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7CEAC715-6F99-4A49-A914-8526FB624709}" xr6:coauthVersionLast="47" xr6:coauthVersionMax="47" xr10:uidLastSave="{00000000-0000-0000-0000-000000000000}"/>
  <bookViews>
    <workbookView xWindow="-105" yWindow="0" windowWidth="30840" windowHeight="20985" tabRatio="693" firstSheet="10" activeTab="16"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URÍ, URÍ, URÁ" sheetId="126" r:id="rId11"/>
    <sheet name="VAMOS YA, PASTORES" sheetId="127" r:id="rId12"/>
    <sheet name="VEN DEL LÍBANO" sheetId="128" r:id="rId13"/>
    <sheet name="VEN, ESPÍRITU SANTO" sheetId="129" r:id="rId14"/>
    <sheet name="VEN, HIJO DEL HOMBRE" sheetId="130" r:id="rId15"/>
    <sheet name="VENI CREATOR" sheetId="131" r:id="rId16"/>
    <sheet name="VIENE EL SEÑOR" sheetId="132" r:id="rId17"/>
    <sheet name="MARIA, MADRE MÍA" sheetId="7" r:id="rId18"/>
    <sheet name="boceto" sheetId="36" state="hidden" r:id="rId19"/>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9" i="132" l="1"/>
  <c r="AI69" i="132"/>
  <c r="AN69" i="132" s="1"/>
  <c r="AD69" i="132"/>
  <c r="AB69" i="132"/>
  <c r="AF69" i="132" s="1"/>
  <c r="W69" i="132"/>
  <c r="U69" i="132"/>
  <c r="X69" i="132" s="1"/>
  <c r="P69" i="132"/>
  <c r="N69" i="132"/>
  <c r="O69" i="132" s="1"/>
  <c r="AK68" i="132"/>
  <c r="AI68" i="132"/>
  <c r="AJ68" i="132" s="1"/>
  <c r="AD68" i="132"/>
  <c r="AB68" i="132"/>
  <c r="AF68" i="132" s="1"/>
  <c r="AA68" i="132"/>
  <c r="Y68" i="132"/>
  <c r="W68" i="132"/>
  <c r="V68" i="132"/>
  <c r="U68" i="132"/>
  <c r="T68" i="132" s="1"/>
  <c r="P68" i="132"/>
  <c r="N68" i="132"/>
  <c r="M68" i="132" s="1"/>
  <c r="AK67" i="132"/>
  <c r="AI67" i="132"/>
  <c r="AH67" i="132" s="1"/>
  <c r="AG67" i="132"/>
  <c r="AD67" i="132"/>
  <c r="AB67" i="132"/>
  <c r="AE67" i="132" s="1"/>
  <c r="W67" i="132"/>
  <c r="U67" i="132"/>
  <c r="Z67" i="132" s="1"/>
  <c r="P67" i="132"/>
  <c r="N67" i="132"/>
  <c r="R67" i="132" s="1"/>
  <c r="AK66" i="132"/>
  <c r="AI66" i="132"/>
  <c r="AM66" i="132" s="1"/>
  <c r="AD66" i="132"/>
  <c r="AB66" i="132"/>
  <c r="AE66" i="132" s="1"/>
  <c r="Y66" i="132"/>
  <c r="W66" i="132"/>
  <c r="V66" i="132"/>
  <c r="U66" i="132"/>
  <c r="T66" i="132" s="1"/>
  <c r="P66" i="132"/>
  <c r="N66" i="132"/>
  <c r="O66" i="132" s="1"/>
  <c r="R65" i="132"/>
  <c r="AK64" i="132"/>
  <c r="AI64" i="132"/>
  <c r="AN64" i="132" s="1"/>
  <c r="AD64" i="132"/>
  <c r="AB64" i="132"/>
  <c r="AF64" i="132" s="1"/>
  <c r="W64" i="132"/>
  <c r="U64" i="132"/>
  <c r="X64" i="132" s="1"/>
  <c r="S64" i="132"/>
  <c r="R64" i="132"/>
  <c r="P64" i="132"/>
  <c r="N64" i="132"/>
  <c r="O64" i="132" s="1"/>
  <c r="AK63" i="132"/>
  <c r="AI63" i="132"/>
  <c r="AH63" i="132" s="1"/>
  <c r="AD63" i="132"/>
  <c r="AB63" i="132"/>
  <c r="AG63" i="132" s="1"/>
  <c r="AA63" i="132"/>
  <c r="W63" i="132"/>
  <c r="U63" i="132"/>
  <c r="Z63" i="132" s="1"/>
  <c r="P63" i="132"/>
  <c r="N63" i="132"/>
  <c r="R63" i="132" s="1"/>
  <c r="AK62" i="132"/>
  <c r="AI62" i="132"/>
  <c r="AM62" i="132" s="1"/>
  <c r="AG62" i="132"/>
  <c r="AF62" i="132"/>
  <c r="AD62" i="132"/>
  <c r="AC62" i="132"/>
  <c r="AB62" i="132"/>
  <c r="AE62" i="132" s="1"/>
  <c r="AA62" i="132"/>
  <c r="W62" i="132"/>
  <c r="U62" i="132"/>
  <c r="T62" i="132" s="1"/>
  <c r="Q62" i="132"/>
  <c r="P62" i="132"/>
  <c r="N62" i="132"/>
  <c r="O62" i="132" s="1"/>
  <c r="R61" i="132"/>
  <c r="AK55" i="132"/>
  <c r="AI55" i="132"/>
  <c r="AN55" i="132" s="1"/>
  <c r="AD55" i="132"/>
  <c r="AB55" i="132"/>
  <c r="AF55" i="132" s="1"/>
  <c r="W55" i="132"/>
  <c r="U55" i="132"/>
  <c r="Y55" i="132" s="1"/>
  <c r="P55" i="132"/>
  <c r="N55" i="132"/>
  <c r="Q55" i="132" s="1"/>
  <c r="AK54" i="132"/>
  <c r="AI54" i="132"/>
  <c r="AL54" i="132" s="1"/>
  <c r="AD54" i="132"/>
  <c r="AB54" i="132"/>
  <c r="AA54" i="132" s="1"/>
  <c r="W54" i="132"/>
  <c r="U54" i="132"/>
  <c r="T54" i="132" s="1"/>
  <c r="P54" i="132"/>
  <c r="N54" i="132"/>
  <c r="M54" i="132" s="1"/>
  <c r="AK53" i="132"/>
  <c r="AI53" i="132"/>
  <c r="AH53" i="132" s="1"/>
  <c r="AD53" i="132"/>
  <c r="AB53" i="132"/>
  <c r="AA53" i="132" s="1"/>
  <c r="W53" i="132"/>
  <c r="U53" i="132"/>
  <c r="Z53" i="132" s="1"/>
  <c r="P53" i="132"/>
  <c r="N53" i="132"/>
  <c r="S53" i="132" s="1"/>
  <c r="AK52" i="132"/>
  <c r="AI52" i="132"/>
  <c r="AN52" i="132" s="1"/>
  <c r="AD52" i="132"/>
  <c r="AB52" i="132"/>
  <c r="AF52" i="132" s="1"/>
  <c r="W52" i="132"/>
  <c r="U52" i="132"/>
  <c r="X52" i="132" s="1"/>
  <c r="P52" i="132"/>
  <c r="N52" i="132"/>
  <c r="O52" i="132" s="1"/>
  <c r="R51" i="132"/>
  <c r="R48" i="132"/>
  <c r="R43" i="132"/>
  <c r="AK42" i="132"/>
  <c r="AI42" i="132"/>
  <c r="AN42" i="132" s="1"/>
  <c r="AD42" i="132"/>
  <c r="AB42" i="132"/>
  <c r="AG42" i="132" s="1"/>
  <c r="W42" i="132"/>
  <c r="U42" i="132"/>
  <c r="Y42" i="132" s="1"/>
  <c r="P42" i="132"/>
  <c r="N42" i="132"/>
  <c r="Q42" i="132" s="1"/>
  <c r="AK41" i="132"/>
  <c r="AI41" i="132"/>
  <c r="AH41" i="132" s="1"/>
  <c r="AD41" i="132"/>
  <c r="AB41" i="132"/>
  <c r="AG41" i="132" s="1"/>
  <c r="W41" i="132"/>
  <c r="U41" i="132"/>
  <c r="Z41" i="132" s="1"/>
  <c r="P41" i="132"/>
  <c r="N41" i="132"/>
  <c r="R41" i="132" s="1"/>
  <c r="AK40" i="132"/>
  <c r="AI40" i="132"/>
  <c r="AM40" i="132" s="1"/>
  <c r="AD40" i="132"/>
  <c r="AB40" i="132"/>
  <c r="AE40" i="132" s="1"/>
  <c r="W40" i="132"/>
  <c r="U40" i="132"/>
  <c r="V40" i="132" s="1"/>
  <c r="P40" i="132"/>
  <c r="N40" i="132"/>
  <c r="O40" i="132" s="1"/>
  <c r="AK39" i="132"/>
  <c r="AI39" i="132"/>
  <c r="AJ39" i="132" s="1"/>
  <c r="AD39" i="132"/>
  <c r="AB39" i="132"/>
  <c r="AC39" i="132" s="1"/>
  <c r="W39" i="132"/>
  <c r="U39" i="132"/>
  <c r="T39" i="132" s="1"/>
  <c r="P39" i="132"/>
  <c r="N39" i="132"/>
  <c r="S39" i="132" s="1"/>
  <c r="R38" i="132"/>
  <c r="R82" i="132"/>
  <c r="AK81" i="132"/>
  <c r="AI81" i="132"/>
  <c r="AH81" i="132" s="1"/>
  <c r="AD81" i="132"/>
  <c r="AB81" i="132"/>
  <c r="AG81" i="132" s="1"/>
  <c r="W81" i="132"/>
  <c r="U81" i="132"/>
  <c r="Y81" i="132" s="1"/>
  <c r="P81" i="132"/>
  <c r="N81" i="132"/>
  <c r="Q81" i="132" s="1"/>
  <c r="AK80" i="132"/>
  <c r="AI80" i="132"/>
  <c r="AL80" i="132" s="1"/>
  <c r="AD80" i="132"/>
  <c r="AB80" i="132"/>
  <c r="AC80" i="132" s="1"/>
  <c r="W80" i="132"/>
  <c r="U80" i="132"/>
  <c r="P80" i="132"/>
  <c r="N80" i="132"/>
  <c r="M80" i="132" s="1"/>
  <c r="AK79" i="132"/>
  <c r="AI79" i="132"/>
  <c r="AH79" i="132" s="1"/>
  <c r="AD79" i="132"/>
  <c r="AB79" i="132"/>
  <c r="W79" i="132"/>
  <c r="U79" i="132"/>
  <c r="T79" i="132" s="1"/>
  <c r="P79" i="132"/>
  <c r="N79" i="132"/>
  <c r="S79" i="132" s="1"/>
  <c r="AK78" i="132"/>
  <c r="AI78" i="132"/>
  <c r="AN78" i="132" s="1"/>
  <c r="AD78" i="132"/>
  <c r="AB78" i="132"/>
  <c r="AF78" i="132" s="1"/>
  <c r="W78" i="132"/>
  <c r="U78" i="132"/>
  <c r="X78" i="132" s="1"/>
  <c r="P78" i="132"/>
  <c r="N78" i="132"/>
  <c r="O78" i="132" s="1"/>
  <c r="AK77" i="132"/>
  <c r="AI77" i="132"/>
  <c r="AJ77" i="132" s="1"/>
  <c r="AD77" i="132"/>
  <c r="AB77" i="132"/>
  <c r="AC77" i="132" s="1"/>
  <c r="W77" i="132"/>
  <c r="U77" i="132"/>
  <c r="T77" i="132" s="1"/>
  <c r="P77" i="132"/>
  <c r="N77" i="132"/>
  <c r="O77" i="132" s="1"/>
  <c r="AK76" i="132"/>
  <c r="AI76" i="132"/>
  <c r="AJ76" i="132" s="1"/>
  <c r="AD76" i="132"/>
  <c r="AB76" i="132"/>
  <c r="AA76" i="132" s="1"/>
  <c r="W76" i="132"/>
  <c r="U76" i="132"/>
  <c r="Z76" i="132" s="1"/>
  <c r="P76" i="132"/>
  <c r="N76" i="132"/>
  <c r="R76" i="132" s="1"/>
  <c r="AK75" i="132"/>
  <c r="AI75" i="132"/>
  <c r="AM75" i="132" s="1"/>
  <c r="AD75" i="132"/>
  <c r="AB75" i="132"/>
  <c r="AE75" i="132" s="1"/>
  <c r="W75" i="132"/>
  <c r="U75" i="132"/>
  <c r="V75" i="132" s="1"/>
  <c r="P75" i="132"/>
  <c r="N75" i="132"/>
  <c r="O75" i="132" s="1"/>
  <c r="AK74" i="132"/>
  <c r="AI74" i="132"/>
  <c r="AJ74" i="132" s="1"/>
  <c r="AD74" i="132"/>
  <c r="AB74" i="132"/>
  <c r="AC74" i="132" s="1"/>
  <c r="W74" i="132"/>
  <c r="U74" i="132"/>
  <c r="V74" i="132" s="1"/>
  <c r="P74" i="132"/>
  <c r="N74" i="132"/>
  <c r="M74" i="132" s="1"/>
  <c r="R73" i="132"/>
  <c r="AK60" i="132"/>
  <c r="AI60" i="132"/>
  <c r="AJ60" i="132" s="1"/>
  <c r="AD60" i="132"/>
  <c r="AB60" i="132"/>
  <c r="AA60" i="132" s="1"/>
  <c r="W60" i="132"/>
  <c r="U60" i="132"/>
  <c r="T60" i="132" s="1"/>
  <c r="P60" i="132"/>
  <c r="N60" i="132"/>
  <c r="Q60" i="132" s="1"/>
  <c r="AK59" i="132"/>
  <c r="AI59" i="132"/>
  <c r="AJ59" i="132" s="1"/>
  <c r="AD59" i="132"/>
  <c r="AB59" i="132"/>
  <c r="AE59" i="132" s="1"/>
  <c r="W59" i="132"/>
  <c r="U59" i="132"/>
  <c r="V59" i="132" s="1"/>
  <c r="P59" i="132"/>
  <c r="N59" i="132"/>
  <c r="S59" i="132" s="1"/>
  <c r="AK58" i="132"/>
  <c r="AI58" i="132"/>
  <c r="AD58" i="132"/>
  <c r="AB58" i="132"/>
  <c r="AF58" i="132" s="1"/>
  <c r="W58" i="132"/>
  <c r="U58" i="132"/>
  <c r="V58" i="132" s="1"/>
  <c r="P58" i="132"/>
  <c r="N58" i="132"/>
  <c r="S58" i="132" s="1"/>
  <c r="AK57" i="132"/>
  <c r="AI57" i="132"/>
  <c r="AN57" i="132" s="1"/>
  <c r="AD57" i="132"/>
  <c r="AB57" i="132"/>
  <c r="AA57" i="132" s="1"/>
  <c r="W57" i="132"/>
  <c r="U57" i="132"/>
  <c r="P57" i="132"/>
  <c r="N57" i="132"/>
  <c r="S57" i="132" s="1"/>
  <c r="R56" i="132"/>
  <c r="AK50" i="132"/>
  <c r="AI50" i="132"/>
  <c r="AJ50" i="132" s="1"/>
  <c r="AH50" i="132"/>
  <c r="AD50" i="132"/>
  <c r="AB50" i="132"/>
  <c r="AF50" i="132" s="1"/>
  <c r="W50" i="132"/>
  <c r="U50" i="132"/>
  <c r="P50" i="132"/>
  <c r="N50" i="132"/>
  <c r="M50" i="132" s="1"/>
  <c r="AK49" i="132"/>
  <c r="AI49" i="132"/>
  <c r="AH49" i="132" s="1"/>
  <c r="AD49" i="132"/>
  <c r="AB49" i="132"/>
  <c r="AG49" i="132" s="1"/>
  <c r="W49" i="132"/>
  <c r="U49" i="132"/>
  <c r="Y49" i="132" s="1"/>
  <c r="P49" i="132"/>
  <c r="N49" i="132"/>
  <c r="Q49" i="132" s="1"/>
  <c r="AK47" i="132"/>
  <c r="AI47" i="132"/>
  <c r="AL47" i="132" s="1"/>
  <c r="AD47" i="132"/>
  <c r="AB47" i="132"/>
  <c r="AE47" i="132" s="1"/>
  <c r="W47" i="132"/>
  <c r="U47" i="132"/>
  <c r="P47" i="132"/>
  <c r="N47" i="132"/>
  <c r="S47" i="132" s="1"/>
  <c r="AK46" i="132"/>
  <c r="AI46" i="132"/>
  <c r="AH46" i="132" s="1"/>
  <c r="AD46" i="132"/>
  <c r="AB46" i="132"/>
  <c r="AC46" i="132" s="1"/>
  <c r="W46" i="132"/>
  <c r="U46" i="132"/>
  <c r="P46" i="132"/>
  <c r="N46" i="132"/>
  <c r="S46" i="132" s="1"/>
  <c r="AK45" i="132"/>
  <c r="AI45" i="132"/>
  <c r="AD45" i="132"/>
  <c r="AB45" i="132"/>
  <c r="AF45" i="132" s="1"/>
  <c r="W45" i="132"/>
  <c r="U45" i="132"/>
  <c r="X45" i="132" s="1"/>
  <c r="P45" i="132"/>
  <c r="N45" i="132"/>
  <c r="O45" i="132" s="1"/>
  <c r="AK44" i="132"/>
  <c r="AI44" i="132"/>
  <c r="AD44" i="132"/>
  <c r="AB44" i="132"/>
  <c r="AA44" i="132" s="1"/>
  <c r="W44" i="132"/>
  <c r="U44" i="132"/>
  <c r="Y44" i="132" s="1"/>
  <c r="P44" i="132"/>
  <c r="N44" i="132"/>
  <c r="O44" i="132" s="1"/>
  <c r="AK37" i="132"/>
  <c r="AI37" i="132"/>
  <c r="AH37" i="132" s="1"/>
  <c r="AD37" i="132"/>
  <c r="AB37" i="132"/>
  <c r="AG37" i="132" s="1"/>
  <c r="W37" i="132"/>
  <c r="U37" i="132"/>
  <c r="Y37" i="132" s="1"/>
  <c r="P37" i="132"/>
  <c r="N37" i="132"/>
  <c r="Q37" i="132" s="1"/>
  <c r="AK36" i="132"/>
  <c r="AI36" i="132"/>
  <c r="AL36" i="132" s="1"/>
  <c r="AD36" i="132"/>
  <c r="AB36" i="132"/>
  <c r="AC36" i="132" s="1"/>
  <c r="W36" i="132"/>
  <c r="U36" i="132"/>
  <c r="V36" i="132" s="1"/>
  <c r="P36" i="132"/>
  <c r="N36" i="132"/>
  <c r="M36" i="132" s="1"/>
  <c r="AK35" i="132"/>
  <c r="AI35" i="132"/>
  <c r="AJ35" i="132" s="1"/>
  <c r="AD35" i="132"/>
  <c r="AB35" i="132"/>
  <c r="W35" i="132"/>
  <c r="U35" i="132"/>
  <c r="T35" i="132" s="1"/>
  <c r="P35" i="132"/>
  <c r="N35" i="132"/>
  <c r="S35" i="132" s="1"/>
  <c r="AK34" i="132"/>
  <c r="AI34" i="132"/>
  <c r="AN34" i="132" s="1"/>
  <c r="AD34" i="132"/>
  <c r="AB34" i="132"/>
  <c r="AF34" i="132" s="1"/>
  <c r="W34" i="132"/>
  <c r="U34" i="132"/>
  <c r="X34" i="132" s="1"/>
  <c r="P34" i="132"/>
  <c r="N34" i="132"/>
  <c r="O34" i="132" s="1"/>
  <c r="AK32" i="132"/>
  <c r="AI32" i="132"/>
  <c r="AJ32" i="132" s="1"/>
  <c r="AD32" i="132"/>
  <c r="AB32" i="132"/>
  <c r="AC32" i="132" s="1"/>
  <c r="W32" i="132"/>
  <c r="U32" i="132"/>
  <c r="X32" i="132" s="1"/>
  <c r="P32" i="132"/>
  <c r="N32" i="132"/>
  <c r="AK31" i="132"/>
  <c r="AI31" i="132"/>
  <c r="AJ31" i="132" s="1"/>
  <c r="AD31" i="132"/>
  <c r="AB31" i="132"/>
  <c r="W31" i="132"/>
  <c r="U31" i="132"/>
  <c r="Z31" i="132" s="1"/>
  <c r="P31" i="132"/>
  <c r="N31" i="132"/>
  <c r="R31" i="132" s="1"/>
  <c r="AK30" i="132"/>
  <c r="AI30" i="132"/>
  <c r="AM30" i="132" s="1"/>
  <c r="AD30" i="132"/>
  <c r="AB30" i="132"/>
  <c r="AE30" i="132" s="1"/>
  <c r="W30" i="132"/>
  <c r="U30" i="132"/>
  <c r="V30" i="132" s="1"/>
  <c r="P30" i="132"/>
  <c r="N30" i="132"/>
  <c r="O30" i="132" s="1"/>
  <c r="R33" i="132"/>
  <c r="L18" i="132"/>
  <c r="L17" i="132"/>
  <c r="L15" i="132"/>
  <c r="L14" i="132"/>
  <c r="L13" i="132"/>
  <c r="R54" i="131"/>
  <c r="R59" i="131"/>
  <c r="R49" i="131"/>
  <c r="R39" i="131"/>
  <c r="R73" i="131"/>
  <c r="AK72" i="131"/>
  <c r="AI72" i="131"/>
  <c r="AH72" i="131" s="1"/>
  <c r="AD72" i="131"/>
  <c r="AB72" i="131"/>
  <c r="AG72" i="131" s="1"/>
  <c r="W72" i="131"/>
  <c r="U72" i="131"/>
  <c r="Y72" i="131" s="1"/>
  <c r="P72" i="131"/>
  <c r="N72" i="131"/>
  <c r="Q72" i="131" s="1"/>
  <c r="AK71" i="131"/>
  <c r="AI71" i="131"/>
  <c r="AL71" i="131" s="1"/>
  <c r="AD71" i="131"/>
  <c r="AB71" i="131"/>
  <c r="AA71" i="131" s="1"/>
  <c r="W71" i="131"/>
  <c r="U71" i="131"/>
  <c r="P71" i="131"/>
  <c r="N71" i="131"/>
  <c r="S71" i="131" s="1"/>
  <c r="AK70" i="131"/>
  <c r="AI70" i="131"/>
  <c r="AN70" i="131" s="1"/>
  <c r="AD70" i="131"/>
  <c r="AB70" i="131"/>
  <c r="W70" i="131"/>
  <c r="U70" i="131"/>
  <c r="T70" i="131" s="1"/>
  <c r="P70" i="131"/>
  <c r="N70" i="131"/>
  <c r="S70" i="131" s="1"/>
  <c r="AK69" i="131"/>
  <c r="AI69" i="131"/>
  <c r="AH69" i="131" s="1"/>
  <c r="AD69" i="131"/>
  <c r="AB69" i="131"/>
  <c r="AF69" i="131" s="1"/>
  <c r="W69" i="131"/>
  <c r="U69" i="131"/>
  <c r="P69" i="131"/>
  <c r="N69" i="131"/>
  <c r="O69" i="131" s="1"/>
  <c r="AK68" i="131"/>
  <c r="AI68" i="131"/>
  <c r="AJ68" i="131" s="1"/>
  <c r="AD68" i="131"/>
  <c r="AB68" i="131"/>
  <c r="W68" i="131"/>
  <c r="U68" i="131"/>
  <c r="Z68" i="131" s="1"/>
  <c r="P68" i="131"/>
  <c r="N68" i="131"/>
  <c r="AK67" i="131"/>
  <c r="AI67" i="131"/>
  <c r="AD67" i="131"/>
  <c r="AB67" i="131"/>
  <c r="AA67" i="131" s="1"/>
  <c r="W67" i="131"/>
  <c r="U67" i="131"/>
  <c r="P67" i="131"/>
  <c r="N67" i="131"/>
  <c r="R67" i="131" s="1"/>
  <c r="AK66" i="131"/>
  <c r="AI66" i="131"/>
  <c r="AD66" i="131"/>
  <c r="AB66" i="131"/>
  <c r="AE66" i="131" s="1"/>
  <c r="W66" i="131"/>
  <c r="U66" i="131"/>
  <c r="V66" i="131" s="1"/>
  <c r="P66" i="131"/>
  <c r="N66" i="131"/>
  <c r="M66" i="131" s="1"/>
  <c r="AK65" i="131"/>
  <c r="AI65" i="131"/>
  <c r="AJ65" i="131" s="1"/>
  <c r="AD65" i="131"/>
  <c r="AB65" i="131"/>
  <c r="AE65" i="131" s="1"/>
  <c r="W65" i="131"/>
  <c r="U65" i="131"/>
  <c r="P65" i="131"/>
  <c r="N65" i="131"/>
  <c r="M65" i="131" s="1"/>
  <c r="R64" i="131"/>
  <c r="AK60" i="131"/>
  <c r="AI60" i="131"/>
  <c r="AM60" i="131" s="1"/>
  <c r="AD60" i="131"/>
  <c r="AB60" i="131"/>
  <c r="AC60" i="131" s="1"/>
  <c r="W60" i="131"/>
  <c r="U60" i="131"/>
  <c r="T60" i="131" s="1"/>
  <c r="P60" i="131"/>
  <c r="N60" i="131"/>
  <c r="R60" i="131" s="1"/>
  <c r="AK58" i="131"/>
  <c r="AI58" i="131"/>
  <c r="AM58" i="131" s="1"/>
  <c r="AD58" i="131"/>
  <c r="AB58" i="131"/>
  <c r="AG58" i="131" s="1"/>
  <c r="W58" i="131"/>
  <c r="U58" i="131"/>
  <c r="V58" i="131" s="1"/>
  <c r="P58" i="131"/>
  <c r="N58" i="131"/>
  <c r="M58" i="131" s="1"/>
  <c r="AK57" i="131"/>
  <c r="AI57" i="131"/>
  <c r="AN57" i="131" s="1"/>
  <c r="AD57" i="131"/>
  <c r="AB57" i="131"/>
  <c r="W57" i="131"/>
  <c r="U57" i="131"/>
  <c r="Y57" i="131" s="1"/>
  <c r="P57" i="131"/>
  <c r="N57" i="131"/>
  <c r="O57" i="131" s="1"/>
  <c r="AK56" i="131"/>
  <c r="AI56" i="131"/>
  <c r="AD56" i="131"/>
  <c r="AB56" i="131"/>
  <c r="AA56" i="131" s="1"/>
  <c r="W56" i="131"/>
  <c r="U56" i="131"/>
  <c r="Y56" i="131" s="1"/>
  <c r="P56" i="131"/>
  <c r="N56" i="131"/>
  <c r="R56" i="131" s="1"/>
  <c r="AK55" i="131"/>
  <c r="AI55" i="131"/>
  <c r="AM55" i="131" s="1"/>
  <c r="AD55" i="131"/>
  <c r="AB55" i="131"/>
  <c r="AC55" i="131" s="1"/>
  <c r="W55" i="131"/>
  <c r="U55" i="131"/>
  <c r="T55" i="131" s="1"/>
  <c r="P55" i="131"/>
  <c r="N55" i="131"/>
  <c r="M55" i="131" s="1"/>
  <c r="AK53" i="131"/>
  <c r="AI53" i="131"/>
  <c r="AH53" i="131" s="1"/>
  <c r="AD53" i="131"/>
  <c r="AB53" i="131"/>
  <c r="AC53" i="131" s="1"/>
  <c r="W53" i="131"/>
  <c r="U53" i="131"/>
  <c r="P53" i="131"/>
  <c r="N53" i="131"/>
  <c r="O53" i="131" s="1"/>
  <c r="AK52" i="131"/>
  <c r="AI52" i="131"/>
  <c r="AH52" i="131" s="1"/>
  <c r="AD52" i="131"/>
  <c r="AB52" i="131"/>
  <c r="W52" i="131"/>
  <c r="U52" i="131"/>
  <c r="Y52" i="131" s="1"/>
  <c r="P52" i="131"/>
  <c r="N52" i="131"/>
  <c r="AK51" i="131"/>
  <c r="AI51" i="131"/>
  <c r="AJ51" i="131" s="1"/>
  <c r="AD51" i="131"/>
  <c r="AB51" i="131"/>
  <c r="AA51" i="131" s="1"/>
  <c r="W51" i="131"/>
  <c r="U51" i="131"/>
  <c r="Y51" i="131" s="1"/>
  <c r="P51" i="131"/>
  <c r="N51" i="131"/>
  <c r="M51" i="131" s="1"/>
  <c r="AK50" i="131"/>
  <c r="AI50" i="131"/>
  <c r="AD50" i="131"/>
  <c r="AB50" i="131"/>
  <c r="W50" i="131"/>
  <c r="U50" i="131"/>
  <c r="Z50" i="131" s="1"/>
  <c r="P50" i="131"/>
  <c r="N50" i="131"/>
  <c r="M50" i="131" s="1"/>
  <c r="AK48" i="131"/>
  <c r="AI48" i="131"/>
  <c r="AM48" i="131" s="1"/>
  <c r="AD48" i="131"/>
  <c r="AB48" i="131"/>
  <c r="W48" i="131"/>
  <c r="U48" i="131"/>
  <c r="V48" i="131" s="1"/>
  <c r="P48" i="131"/>
  <c r="N48" i="131"/>
  <c r="S48" i="131" s="1"/>
  <c r="AK47" i="131"/>
  <c r="AI47" i="131"/>
  <c r="AM47" i="131" s="1"/>
  <c r="AD47" i="131"/>
  <c r="AB47" i="131"/>
  <c r="AF47" i="131" s="1"/>
  <c r="W47" i="131"/>
  <c r="U47" i="131"/>
  <c r="T47" i="131" s="1"/>
  <c r="P47" i="131"/>
  <c r="N47" i="131"/>
  <c r="R47" i="131" s="1"/>
  <c r="AK46" i="131"/>
  <c r="AI46" i="131"/>
  <c r="AJ46" i="131" s="1"/>
  <c r="AD46" i="131"/>
  <c r="AB46" i="131"/>
  <c r="AF46" i="131" s="1"/>
  <c r="W46" i="131"/>
  <c r="U46" i="131"/>
  <c r="Y46" i="131" s="1"/>
  <c r="P46" i="131"/>
  <c r="N46" i="131"/>
  <c r="R46" i="131" s="1"/>
  <c r="AK45" i="131"/>
  <c r="AI45" i="131"/>
  <c r="AM45" i="131" s="1"/>
  <c r="AD45" i="131"/>
  <c r="AB45" i="131"/>
  <c r="AG45" i="131" s="1"/>
  <c r="W45" i="131"/>
  <c r="U45" i="131"/>
  <c r="P45" i="131"/>
  <c r="N45" i="131"/>
  <c r="R45" i="131" s="1"/>
  <c r="R44" i="131"/>
  <c r="AK43" i="131"/>
  <c r="AI43" i="131"/>
  <c r="AH43" i="131" s="1"/>
  <c r="AD43" i="131"/>
  <c r="AB43" i="131"/>
  <c r="AF43" i="131" s="1"/>
  <c r="W43" i="131"/>
  <c r="U43" i="131"/>
  <c r="Z43" i="131" s="1"/>
  <c r="P43" i="131"/>
  <c r="N43" i="131"/>
  <c r="R43" i="131" s="1"/>
  <c r="AK42" i="131"/>
  <c r="AI42" i="131"/>
  <c r="AM42" i="131" s="1"/>
  <c r="AD42" i="131"/>
  <c r="AB42" i="131"/>
  <c r="AE42" i="131" s="1"/>
  <c r="W42" i="131"/>
  <c r="U42" i="131"/>
  <c r="V42" i="131" s="1"/>
  <c r="P42" i="131"/>
  <c r="N42" i="131"/>
  <c r="O42" i="131" s="1"/>
  <c r="AK41" i="131"/>
  <c r="AI41" i="131"/>
  <c r="AL41" i="131" s="1"/>
  <c r="AD41" i="131"/>
  <c r="AB41" i="131"/>
  <c r="AA41" i="131" s="1"/>
  <c r="W41" i="131"/>
  <c r="U41" i="131"/>
  <c r="T41" i="131" s="1"/>
  <c r="P41" i="131"/>
  <c r="N41" i="131"/>
  <c r="R41" i="131" s="1"/>
  <c r="AK40" i="131"/>
  <c r="AI40" i="131"/>
  <c r="AN40" i="131" s="1"/>
  <c r="AD40" i="131"/>
  <c r="AB40" i="131"/>
  <c r="AG40" i="131" s="1"/>
  <c r="W40" i="131"/>
  <c r="U40" i="131"/>
  <c r="Y40" i="131" s="1"/>
  <c r="P40" i="131"/>
  <c r="N40" i="131"/>
  <c r="Q40" i="131" s="1"/>
  <c r="AK38" i="131"/>
  <c r="AI38" i="131"/>
  <c r="AM38" i="131" s="1"/>
  <c r="AD38" i="131"/>
  <c r="AB38" i="131"/>
  <c r="W38" i="131"/>
  <c r="U38" i="131"/>
  <c r="V38" i="131" s="1"/>
  <c r="P38" i="131"/>
  <c r="N38" i="131"/>
  <c r="AK37" i="131"/>
  <c r="AI37" i="131"/>
  <c r="AJ37" i="131" s="1"/>
  <c r="AD37" i="131"/>
  <c r="AB37" i="131"/>
  <c r="AA37" i="131" s="1"/>
  <c r="W37" i="131"/>
  <c r="U37" i="131"/>
  <c r="Y37" i="131" s="1"/>
  <c r="P37" i="131"/>
  <c r="N37" i="131"/>
  <c r="AK36" i="131"/>
  <c r="AI36" i="131"/>
  <c r="AL36" i="131" s="1"/>
  <c r="AD36" i="131"/>
  <c r="AB36" i="131"/>
  <c r="W36" i="131"/>
  <c r="U36" i="131"/>
  <c r="X36" i="131" s="1"/>
  <c r="P36" i="131"/>
  <c r="N36" i="131"/>
  <c r="O36" i="131" s="1"/>
  <c r="AK35" i="131"/>
  <c r="AI35" i="131"/>
  <c r="AL35" i="131" s="1"/>
  <c r="AD35" i="131"/>
  <c r="AB35" i="131"/>
  <c r="AC35" i="131" s="1"/>
  <c r="W35" i="131"/>
  <c r="U35" i="131"/>
  <c r="T35" i="131" s="1"/>
  <c r="P35" i="131"/>
  <c r="N35" i="131"/>
  <c r="M35" i="131" s="1"/>
  <c r="AK33" i="131"/>
  <c r="AI33" i="131"/>
  <c r="AH33" i="131" s="1"/>
  <c r="AD33" i="131"/>
  <c r="AB33" i="131"/>
  <c r="AG33" i="131" s="1"/>
  <c r="W33" i="131"/>
  <c r="U33" i="131"/>
  <c r="Z33" i="131" s="1"/>
  <c r="P33" i="131"/>
  <c r="N33" i="131"/>
  <c r="R33" i="131" s="1"/>
  <c r="AK32" i="131"/>
  <c r="AI32" i="131"/>
  <c r="AD32" i="131"/>
  <c r="AB32" i="131"/>
  <c r="AF32" i="131" s="1"/>
  <c r="W32" i="131"/>
  <c r="U32" i="131"/>
  <c r="V32" i="131" s="1"/>
  <c r="P32" i="131"/>
  <c r="N32" i="131"/>
  <c r="R32" i="131" s="1"/>
  <c r="AK31" i="131"/>
  <c r="AI31" i="131"/>
  <c r="AL31" i="131" s="1"/>
  <c r="AD31" i="131"/>
  <c r="AB31" i="131"/>
  <c r="AA31" i="131" s="1"/>
  <c r="W31" i="131"/>
  <c r="U31" i="131"/>
  <c r="T31" i="131" s="1"/>
  <c r="P31" i="131"/>
  <c r="N31" i="131"/>
  <c r="S31" i="131" s="1"/>
  <c r="AK30" i="131"/>
  <c r="AI30" i="131"/>
  <c r="AM30" i="131" s="1"/>
  <c r="AD30" i="131"/>
  <c r="AB30" i="131"/>
  <c r="AG30" i="131" s="1"/>
  <c r="W30" i="131"/>
  <c r="U30" i="131"/>
  <c r="Y30" i="131" s="1"/>
  <c r="P30" i="131"/>
  <c r="N30" i="131"/>
  <c r="Q30" i="131" s="1"/>
  <c r="R34" i="131"/>
  <c r="L18" i="131"/>
  <c r="L17" i="131"/>
  <c r="L15" i="131"/>
  <c r="L14" i="131"/>
  <c r="L13" i="131"/>
  <c r="AN48" i="130"/>
  <c r="AK48" i="130"/>
  <c r="AI48" i="130"/>
  <c r="AM48" i="130" s="1"/>
  <c r="AH48" i="130"/>
  <c r="AG48" i="130"/>
  <c r="AF48" i="130"/>
  <c r="AD48" i="130"/>
  <c r="AC48" i="130"/>
  <c r="AB48" i="130"/>
  <c r="AE48" i="130" s="1"/>
  <c r="AA48" i="130"/>
  <c r="Z48" i="130"/>
  <c r="Y48" i="130"/>
  <c r="X48" i="130"/>
  <c r="W48" i="130"/>
  <c r="U48" i="130"/>
  <c r="V48" i="130" s="1"/>
  <c r="R48" i="130"/>
  <c r="Q48" i="130"/>
  <c r="P48" i="130"/>
  <c r="N48" i="130"/>
  <c r="O48" i="130" s="1"/>
  <c r="AK53" i="130"/>
  <c r="AI53" i="130"/>
  <c r="AN53" i="130" s="1"/>
  <c r="AH53" i="130"/>
  <c r="AF53" i="130"/>
  <c r="AD53" i="130"/>
  <c r="AB53" i="130"/>
  <c r="AG53" i="130" s="1"/>
  <c r="Z53" i="130"/>
  <c r="W53" i="130"/>
  <c r="U53" i="130"/>
  <c r="X53" i="130" s="1"/>
  <c r="P53" i="130"/>
  <c r="N53" i="130"/>
  <c r="Q53" i="130" s="1"/>
  <c r="AK57" i="130"/>
  <c r="AI57" i="130"/>
  <c r="AN57" i="130" s="1"/>
  <c r="AG57" i="130"/>
  <c r="AD57" i="130"/>
  <c r="AB57" i="130"/>
  <c r="AF57" i="130" s="1"/>
  <c r="W57" i="130"/>
  <c r="U57" i="130"/>
  <c r="X57" i="130" s="1"/>
  <c r="P57" i="130"/>
  <c r="N57" i="130"/>
  <c r="O57" i="130" s="1"/>
  <c r="M57" i="130"/>
  <c r="AK108" i="130"/>
  <c r="AI108" i="130"/>
  <c r="AN108" i="130" s="1"/>
  <c r="AD108" i="130"/>
  <c r="AB108" i="130"/>
  <c r="AF108" i="130" s="1"/>
  <c r="W108" i="130"/>
  <c r="U108" i="130"/>
  <c r="X108" i="130" s="1"/>
  <c r="P108" i="130"/>
  <c r="N108" i="130"/>
  <c r="O108" i="130" s="1"/>
  <c r="AK109" i="130"/>
  <c r="AI109" i="130"/>
  <c r="AN109" i="130" s="1"/>
  <c r="AD109" i="130"/>
  <c r="AB109" i="130"/>
  <c r="AF109" i="130" s="1"/>
  <c r="W109" i="130"/>
  <c r="U109" i="130"/>
  <c r="X109" i="130" s="1"/>
  <c r="P109" i="130"/>
  <c r="N109" i="130"/>
  <c r="O109" i="130" s="1"/>
  <c r="AK106" i="130"/>
  <c r="AI106" i="130"/>
  <c r="AN106" i="130" s="1"/>
  <c r="AD106" i="130"/>
  <c r="AB106" i="130"/>
  <c r="AF106" i="130" s="1"/>
  <c r="W106" i="130"/>
  <c r="U106" i="130"/>
  <c r="X106" i="130" s="1"/>
  <c r="P106" i="130"/>
  <c r="N106" i="130"/>
  <c r="O106" i="130" s="1"/>
  <c r="R45" i="130"/>
  <c r="R90" i="130"/>
  <c r="R73" i="130"/>
  <c r="R64" i="130"/>
  <c r="R41" i="130"/>
  <c r="R122" i="130"/>
  <c r="AK121" i="130"/>
  <c r="AI121" i="130"/>
  <c r="AJ121" i="130" s="1"/>
  <c r="AD121" i="130"/>
  <c r="AB121" i="130"/>
  <c r="AA121" i="130" s="1"/>
  <c r="W121" i="130"/>
  <c r="U121" i="130"/>
  <c r="Y121" i="130" s="1"/>
  <c r="P121" i="130"/>
  <c r="N121" i="130"/>
  <c r="Q121" i="130" s="1"/>
  <c r="AK120" i="130"/>
  <c r="AI120" i="130"/>
  <c r="AL120" i="130" s="1"/>
  <c r="AD120" i="130"/>
  <c r="AB120" i="130"/>
  <c r="W120" i="130"/>
  <c r="U120" i="130"/>
  <c r="V120" i="130" s="1"/>
  <c r="P120" i="130"/>
  <c r="N120" i="130"/>
  <c r="O120" i="130" s="1"/>
  <c r="AK119" i="130"/>
  <c r="AI119" i="130"/>
  <c r="AN119" i="130" s="1"/>
  <c r="AD119" i="130"/>
  <c r="AB119" i="130"/>
  <c r="AA119" i="130" s="1"/>
  <c r="W119" i="130"/>
  <c r="U119" i="130"/>
  <c r="P119" i="130"/>
  <c r="N119" i="130"/>
  <c r="M119" i="130" s="1"/>
  <c r="AK118" i="130"/>
  <c r="AI118" i="130"/>
  <c r="AH118" i="130" s="1"/>
  <c r="AD118" i="130"/>
  <c r="AB118" i="130"/>
  <c r="AF118" i="130" s="1"/>
  <c r="W118" i="130"/>
  <c r="U118" i="130"/>
  <c r="X118" i="130" s="1"/>
  <c r="P118" i="130"/>
  <c r="N118" i="130"/>
  <c r="AK117" i="130"/>
  <c r="AI117" i="130"/>
  <c r="AJ117" i="130" s="1"/>
  <c r="AD117" i="130"/>
  <c r="AB117" i="130"/>
  <c r="AA117" i="130" s="1"/>
  <c r="W117" i="130"/>
  <c r="U117" i="130"/>
  <c r="T117" i="130" s="1"/>
  <c r="P117" i="130"/>
  <c r="N117" i="130"/>
  <c r="M117" i="130" s="1"/>
  <c r="AK116" i="130"/>
  <c r="AI116" i="130"/>
  <c r="AH116" i="130" s="1"/>
  <c r="AD116" i="130"/>
  <c r="AB116" i="130"/>
  <c r="W116" i="130"/>
  <c r="U116" i="130"/>
  <c r="P116" i="130"/>
  <c r="N116" i="130"/>
  <c r="R116" i="130" s="1"/>
  <c r="AK115" i="130"/>
  <c r="AI115" i="130"/>
  <c r="AM115" i="130" s="1"/>
  <c r="AD115" i="130"/>
  <c r="AB115" i="130"/>
  <c r="AF115" i="130" s="1"/>
  <c r="W115" i="130"/>
  <c r="U115" i="130"/>
  <c r="P115" i="130"/>
  <c r="N115" i="130"/>
  <c r="O115" i="130" s="1"/>
  <c r="AK114" i="130"/>
  <c r="AI114" i="130"/>
  <c r="AM114" i="130" s="1"/>
  <c r="AD114" i="130"/>
  <c r="AB114" i="130"/>
  <c r="AC114" i="130" s="1"/>
  <c r="W114" i="130"/>
  <c r="U114" i="130"/>
  <c r="P114" i="130"/>
  <c r="N114" i="130"/>
  <c r="R113" i="130"/>
  <c r="AK107" i="130"/>
  <c r="AI107" i="130"/>
  <c r="AD107" i="130"/>
  <c r="AB107" i="130"/>
  <c r="W107" i="130"/>
  <c r="U107" i="130"/>
  <c r="P107" i="130"/>
  <c r="N107" i="130"/>
  <c r="R107" i="130" s="1"/>
  <c r="AK105" i="130"/>
  <c r="AI105" i="130"/>
  <c r="AM105" i="130" s="1"/>
  <c r="AD105" i="130"/>
  <c r="AB105" i="130"/>
  <c r="AA105" i="130" s="1"/>
  <c r="W105" i="130"/>
  <c r="U105" i="130"/>
  <c r="V105" i="130" s="1"/>
  <c r="P105" i="130"/>
  <c r="N105" i="130"/>
  <c r="Q105" i="130" s="1"/>
  <c r="AK104" i="130"/>
  <c r="AI104" i="130"/>
  <c r="AD104" i="130"/>
  <c r="AB104" i="130"/>
  <c r="AG104" i="130" s="1"/>
  <c r="W104" i="130"/>
  <c r="U104" i="130"/>
  <c r="T104" i="130" s="1"/>
  <c r="P104" i="130"/>
  <c r="N104" i="130"/>
  <c r="AK103" i="130"/>
  <c r="AI103" i="130"/>
  <c r="AD103" i="130"/>
  <c r="AB103" i="130"/>
  <c r="AA103" i="130" s="1"/>
  <c r="W103" i="130"/>
  <c r="U103" i="130"/>
  <c r="Y103" i="130" s="1"/>
  <c r="P103" i="130"/>
  <c r="N103" i="130"/>
  <c r="Q103" i="130" s="1"/>
  <c r="AK102" i="130"/>
  <c r="AI102" i="130"/>
  <c r="AL102" i="130" s="1"/>
  <c r="AD102" i="130"/>
  <c r="AB102" i="130"/>
  <c r="AF102" i="130" s="1"/>
  <c r="W102" i="130"/>
  <c r="U102" i="130"/>
  <c r="V102" i="130" s="1"/>
  <c r="P102" i="130"/>
  <c r="N102" i="130"/>
  <c r="O102" i="130" s="1"/>
  <c r="AK101" i="130"/>
  <c r="AI101" i="130"/>
  <c r="AJ101" i="130" s="1"/>
  <c r="AD101" i="130"/>
  <c r="AB101" i="130"/>
  <c r="AA101" i="130" s="1"/>
  <c r="W101" i="130"/>
  <c r="U101" i="130"/>
  <c r="P101" i="130"/>
  <c r="N101" i="130"/>
  <c r="AK100" i="130"/>
  <c r="AI100" i="130"/>
  <c r="AH100" i="130" s="1"/>
  <c r="AD100" i="130"/>
  <c r="AB100" i="130"/>
  <c r="AF100" i="130" s="1"/>
  <c r="W100" i="130"/>
  <c r="U100" i="130"/>
  <c r="X100" i="130" s="1"/>
  <c r="P100" i="130"/>
  <c r="N100" i="130"/>
  <c r="AK99" i="130"/>
  <c r="AI99" i="130"/>
  <c r="AJ99" i="130" s="1"/>
  <c r="AD99" i="130"/>
  <c r="AB99" i="130"/>
  <c r="W99" i="130"/>
  <c r="U99" i="130"/>
  <c r="T99" i="130" s="1"/>
  <c r="P99" i="130"/>
  <c r="N99" i="130"/>
  <c r="AK98" i="130"/>
  <c r="AI98" i="130"/>
  <c r="AH98" i="130" s="1"/>
  <c r="AD98" i="130"/>
  <c r="AB98" i="130"/>
  <c r="W98" i="130"/>
  <c r="U98" i="130"/>
  <c r="T98" i="130" s="1"/>
  <c r="P98" i="130"/>
  <c r="N98" i="130"/>
  <c r="R98" i="130" s="1"/>
  <c r="AK97" i="130"/>
  <c r="AI97" i="130"/>
  <c r="AM97" i="130" s="1"/>
  <c r="AD97" i="130"/>
  <c r="AB97" i="130"/>
  <c r="AE97" i="130" s="1"/>
  <c r="W97" i="130"/>
  <c r="U97" i="130"/>
  <c r="V97" i="130" s="1"/>
  <c r="P97" i="130"/>
  <c r="N97" i="130"/>
  <c r="M97" i="130" s="1"/>
  <c r="AK96" i="130"/>
  <c r="AI96" i="130"/>
  <c r="AH96" i="130" s="1"/>
  <c r="AD96" i="130"/>
  <c r="AB96" i="130"/>
  <c r="AE96" i="130" s="1"/>
  <c r="W96" i="130"/>
  <c r="U96" i="130"/>
  <c r="T96" i="130" s="1"/>
  <c r="P96" i="130"/>
  <c r="N96" i="130"/>
  <c r="R96" i="130" s="1"/>
  <c r="AK95" i="130"/>
  <c r="AI95" i="130"/>
  <c r="AD95" i="130"/>
  <c r="AB95" i="130"/>
  <c r="AC95" i="130" s="1"/>
  <c r="W95" i="130"/>
  <c r="U95" i="130"/>
  <c r="P95" i="130"/>
  <c r="N95" i="130"/>
  <c r="Q95" i="130" s="1"/>
  <c r="AK94" i="130"/>
  <c r="AI94" i="130"/>
  <c r="AL94" i="130" s="1"/>
  <c r="AD94" i="130"/>
  <c r="AB94" i="130"/>
  <c r="AG94" i="130" s="1"/>
  <c r="W94" i="130"/>
  <c r="U94" i="130"/>
  <c r="V94" i="130" s="1"/>
  <c r="P94" i="130"/>
  <c r="N94" i="130"/>
  <c r="O94" i="130" s="1"/>
  <c r="AK93" i="130"/>
  <c r="AI93" i="130"/>
  <c r="AJ93" i="130" s="1"/>
  <c r="AD93" i="130"/>
  <c r="AB93" i="130"/>
  <c r="AG93" i="130" s="1"/>
  <c r="W93" i="130"/>
  <c r="U93" i="130"/>
  <c r="V93" i="130" s="1"/>
  <c r="P93" i="130"/>
  <c r="N93" i="130"/>
  <c r="O93" i="130" s="1"/>
  <c r="AK92" i="130"/>
  <c r="AI92" i="130"/>
  <c r="AL92" i="130" s="1"/>
  <c r="AD92" i="130"/>
  <c r="AB92" i="130"/>
  <c r="AA92" i="130" s="1"/>
  <c r="W92" i="130"/>
  <c r="U92" i="130"/>
  <c r="X92" i="130" s="1"/>
  <c r="P92" i="130"/>
  <c r="N92" i="130"/>
  <c r="S92" i="130" s="1"/>
  <c r="AK91" i="130"/>
  <c r="AI91" i="130"/>
  <c r="AL91" i="130" s="1"/>
  <c r="AD91" i="130"/>
  <c r="AB91" i="130"/>
  <c r="AC91" i="130" s="1"/>
  <c r="W91" i="130"/>
  <c r="U91" i="130"/>
  <c r="V91" i="130" s="1"/>
  <c r="P91" i="130"/>
  <c r="N91" i="130"/>
  <c r="S91" i="130" s="1"/>
  <c r="AK89" i="130"/>
  <c r="AI89" i="130"/>
  <c r="AH89" i="130" s="1"/>
  <c r="AD89" i="130"/>
  <c r="AB89" i="130"/>
  <c r="AC89" i="130" s="1"/>
  <c r="W89" i="130"/>
  <c r="U89" i="130"/>
  <c r="X89" i="130" s="1"/>
  <c r="P89" i="130"/>
  <c r="N89" i="130"/>
  <c r="S89" i="130" s="1"/>
  <c r="AK88" i="130"/>
  <c r="AI88" i="130"/>
  <c r="AD88" i="130"/>
  <c r="AB88" i="130"/>
  <c r="AE88" i="130" s="1"/>
  <c r="W88" i="130"/>
  <c r="U88" i="130"/>
  <c r="Z88" i="130" s="1"/>
  <c r="P88" i="130"/>
  <c r="N88" i="130"/>
  <c r="R88" i="130" s="1"/>
  <c r="AK87" i="130"/>
  <c r="AI87" i="130"/>
  <c r="AH87" i="130" s="1"/>
  <c r="AD87" i="130"/>
  <c r="AB87" i="130"/>
  <c r="AG87" i="130" s="1"/>
  <c r="W87" i="130"/>
  <c r="U87" i="130"/>
  <c r="Z87" i="130" s="1"/>
  <c r="P87" i="130"/>
  <c r="N87" i="130"/>
  <c r="O87" i="130" s="1"/>
  <c r="AK86" i="130"/>
  <c r="AI86" i="130"/>
  <c r="AD86" i="130"/>
  <c r="AB86" i="130"/>
  <c r="AA86" i="130" s="1"/>
  <c r="W86" i="130"/>
  <c r="U86" i="130"/>
  <c r="Y86" i="130" s="1"/>
  <c r="P86" i="130"/>
  <c r="N86" i="130"/>
  <c r="AK85" i="130"/>
  <c r="AI85" i="130"/>
  <c r="AH85" i="130" s="1"/>
  <c r="AD85" i="130"/>
  <c r="AB85" i="130"/>
  <c r="AA85" i="130" s="1"/>
  <c r="W85" i="130"/>
  <c r="U85" i="130"/>
  <c r="T85" i="130" s="1"/>
  <c r="P85" i="130"/>
  <c r="N85" i="130"/>
  <c r="M85" i="130" s="1"/>
  <c r="AK84" i="130"/>
  <c r="AI84" i="130"/>
  <c r="AH84" i="130" s="1"/>
  <c r="AD84" i="130"/>
  <c r="AB84" i="130"/>
  <c r="AA84" i="130" s="1"/>
  <c r="W84" i="130"/>
  <c r="U84" i="130"/>
  <c r="Z84" i="130" s="1"/>
  <c r="P84" i="130"/>
  <c r="N84" i="130"/>
  <c r="S84" i="130" s="1"/>
  <c r="AK83" i="130"/>
  <c r="AI83" i="130"/>
  <c r="AJ83" i="130" s="1"/>
  <c r="AD83" i="130"/>
  <c r="AB83" i="130"/>
  <c r="AE83" i="130" s="1"/>
  <c r="W83" i="130"/>
  <c r="U83" i="130"/>
  <c r="T83" i="130" s="1"/>
  <c r="P83" i="130"/>
  <c r="N83" i="130"/>
  <c r="S83" i="130" s="1"/>
  <c r="AK82" i="130"/>
  <c r="AI82" i="130"/>
  <c r="AN82" i="130" s="1"/>
  <c r="AD82" i="130"/>
  <c r="AB82" i="130"/>
  <c r="AA82" i="130" s="1"/>
  <c r="W82" i="130"/>
  <c r="U82" i="130"/>
  <c r="X82" i="130" s="1"/>
  <c r="P82" i="130"/>
  <c r="N82" i="130"/>
  <c r="R82" i="130" s="1"/>
  <c r="AK81" i="130"/>
  <c r="AI81" i="130"/>
  <c r="AL81" i="130" s="1"/>
  <c r="AD81" i="130"/>
  <c r="AB81" i="130"/>
  <c r="AE81" i="130" s="1"/>
  <c r="W81" i="130"/>
  <c r="U81" i="130"/>
  <c r="T81" i="130" s="1"/>
  <c r="P81" i="130"/>
  <c r="N81" i="130"/>
  <c r="O81" i="130" s="1"/>
  <c r="AK80" i="130"/>
  <c r="AI80" i="130"/>
  <c r="AN80" i="130" s="1"/>
  <c r="AD80" i="130"/>
  <c r="AB80" i="130"/>
  <c r="W80" i="130"/>
  <c r="U80" i="130"/>
  <c r="V80" i="130" s="1"/>
  <c r="P80" i="130"/>
  <c r="N80" i="130"/>
  <c r="R80" i="130" s="1"/>
  <c r="AK79" i="130"/>
  <c r="AI79" i="130"/>
  <c r="AL79" i="130" s="1"/>
  <c r="AD79" i="130"/>
  <c r="AB79" i="130"/>
  <c r="AA79" i="130" s="1"/>
  <c r="W79" i="130"/>
  <c r="U79" i="130"/>
  <c r="X79" i="130" s="1"/>
  <c r="P79" i="130"/>
  <c r="N79" i="130"/>
  <c r="AK78" i="130"/>
  <c r="AI78" i="130"/>
  <c r="AD78" i="130"/>
  <c r="AB78" i="130"/>
  <c r="AF78" i="130" s="1"/>
  <c r="W78" i="130"/>
  <c r="U78" i="130"/>
  <c r="X78" i="130" s="1"/>
  <c r="P78" i="130"/>
  <c r="N78" i="130"/>
  <c r="R78" i="130" s="1"/>
  <c r="AK77" i="130"/>
  <c r="AI77" i="130"/>
  <c r="AN77" i="130" s="1"/>
  <c r="AD77" i="130"/>
  <c r="AB77" i="130"/>
  <c r="AC77" i="130" s="1"/>
  <c r="W77" i="130"/>
  <c r="U77" i="130"/>
  <c r="P77" i="130"/>
  <c r="N77" i="130"/>
  <c r="O77" i="130" s="1"/>
  <c r="AK76" i="130"/>
  <c r="AI76" i="130"/>
  <c r="AJ76" i="130" s="1"/>
  <c r="AD76" i="130"/>
  <c r="AB76" i="130"/>
  <c r="AE76" i="130" s="1"/>
  <c r="W76" i="130"/>
  <c r="U76" i="130"/>
  <c r="P76" i="130"/>
  <c r="N76" i="130"/>
  <c r="M76" i="130" s="1"/>
  <c r="AK75" i="130"/>
  <c r="AI75" i="130"/>
  <c r="AM75" i="130" s="1"/>
  <c r="AD75" i="130"/>
  <c r="AB75" i="130"/>
  <c r="AE75" i="130" s="1"/>
  <c r="W75" i="130"/>
  <c r="U75" i="130"/>
  <c r="Z75" i="130" s="1"/>
  <c r="P75" i="130"/>
  <c r="N75" i="130"/>
  <c r="O75" i="130" s="1"/>
  <c r="AK74" i="130"/>
  <c r="AI74" i="130"/>
  <c r="AJ74" i="130" s="1"/>
  <c r="AD74" i="130"/>
  <c r="AB74" i="130"/>
  <c r="W74" i="130"/>
  <c r="U74" i="130"/>
  <c r="V74" i="130" s="1"/>
  <c r="P74" i="130"/>
  <c r="N74" i="130"/>
  <c r="S74" i="130" s="1"/>
  <c r="AK72" i="130"/>
  <c r="AI72" i="130"/>
  <c r="AN72" i="130" s="1"/>
  <c r="AD72" i="130"/>
  <c r="AB72" i="130"/>
  <c r="W72" i="130"/>
  <c r="U72" i="130"/>
  <c r="T72" i="130" s="1"/>
  <c r="P72" i="130"/>
  <c r="N72" i="130"/>
  <c r="M72" i="130" s="1"/>
  <c r="AK71" i="130"/>
  <c r="AI71" i="130"/>
  <c r="AH71" i="130" s="1"/>
  <c r="AD71" i="130"/>
  <c r="AB71" i="130"/>
  <c r="AG71" i="130" s="1"/>
  <c r="W71" i="130"/>
  <c r="U71" i="130"/>
  <c r="X71" i="130" s="1"/>
  <c r="P71" i="130"/>
  <c r="N71" i="130"/>
  <c r="S71" i="130" s="1"/>
  <c r="AK70" i="130"/>
  <c r="AI70" i="130"/>
  <c r="AD70" i="130"/>
  <c r="AB70" i="130"/>
  <c r="W70" i="130"/>
  <c r="U70" i="130"/>
  <c r="P70" i="130"/>
  <c r="N70" i="130"/>
  <c r="Q70" i="130" s="1"/>
  <c r="AK69" i="130"/>
  <c r="AI69" i="130"/>
  <c r="AD69" i="130"/>
  <c r="AB69" i="130"/>
  <c r="AF69" i="130" s="1"/>
  <c r="W69" i="130"/>
  <c r="U69" i="130"/>
  <c r="P69" i="130"/>
  <c r="N69" i="130"/>
  <c r="M69" i="130" s="1"/>
  <c r="AK68" i="130"/>
  <c r="AI68" i="130"/>
  <c r="AN68" i="130" s="1"/>
  <c r="AD68" i="130"/>
  <c r="AB68" i="130"/>
  <c r="AE68" i="130" s="1"/>
  <c r="W68" i="130"/>
  <c r="U68" i="130"/>
  <c r="P68" i="130"/>
  <c r="N68" i="130"/>
  <c r="O68" i="130" s="1"/>
  <c r="AK67" i="130"/>
  <c r="AI67" i="130"/>
  <c r="AJ67" i="130" s="1"/>
  <c r="AD67" i="130"/>
  <c r="AB67" i="130"/>
  <c r="AC67" i="130" s="1"/>
  <c r="W67" i="130"/>
  <c r="U67" i="130"/>
  <c r="P67" i="130"/>
  <c r="N67" i="130"/>
  <c r="M67" i="130" s="1"/>
  <c r="AK66" i="130"/>
  <c r="AI66" i="130"/>
  <c r="AD66" i="130"/>
  <c r="AB66" i="130"/>
  <c r="AA66" i="130" s="1"/>
  <c r="W66" i="130"/>
  <c r="U66" i="130"/>
  <c r="Z66" i="130" s="1"/>
  <c r="P66" i="130"/>
  <c r="N66" i="130"/>
  <c r="O66" i="130" s="1"/>
  <c r="AK65" i="130"/>
  <c r="AI65" i="130"/>
  <c r="AJ65" i="130" s="1"/>
  <c r="AD65" i="130"/>
  <c r="AB65" i="130"/>
  <c r="AG65" i="130" s="1"/>
  <c r="W65" i="130"/>
  <c r="U65" i="130"/>
  <c r="X65" i="130" s="1"/>
  <c r="P65" i="130"/>
  <c r="N65" i="130"/>
  <c r="O65" i="130" s="1"/>
  <c r="AK63" i="130"/>
  <c r="AI63" i="130"/>
  <c r="AJ63" i="130" s="1"/>
  <c r="AD63" i="130"/>
  <c r="AB63" i="130"/>
  <c r="AC63" i="130" s="1"/>
  <c r="W63" i="130"/>
  <c r="U63" i="130"/>
  <c r="Y63" i="130" s="1"/>
  <c r="P63" i="130"/>
  <c r="N63" i="130"/>
  <c r="M63" i="130" s="1"/>
  <c r="AK62" i="130"/>
  <c r="AI62" i="130"/>
  <c r="AJ62" i="130" s="1"/>
  <c r="AD62" i="130"/>
  <c r="AB62" i="130"/>
  <c r="AA62" i="130" s="1"/>
  <c r="W62" i="130"/>
  <c r="U62" i="130"/>
  <c r="V62" i="130" s="1"/>
  <c r="P62" i="130"/>
  <c r="N62" i="130"/>
  <c r="AK61" i="130"/>
  <c r="AI61" i="130"/>
  <c r="AD61" i="130"/>
  <c r="AB61" i="130"/>
  <c r="AC61" i="130" s="1"/>
  <c r="W61" i="130"/>
  <c r="U61" i="130"/>
  <c r="T61" i="130" s="1"/>
  <c r="P61" i="130"/>
  <c r="N61" i="130"/>
  <c r="S61" i="130" s="1"/>
  <c r="R60" i="130"/>
  <c r="AK59" i="130"/>
  <c r="AI59" i="130"/>
  <c r="AH59" i="130" s="1"/>
  <c r="AD59" i="130"/>
  <c r="AB59" i="130"/>
  <c r="AA59" i="130" s="1"/>
  <c r="W59" i="130"/>
  <c r="U59" i="130"/>
  <c r="Z59" i="130" s="1"/>
  <c r="P59" i="130"/>
  <c r="N59" i="130"/>
  <c r="Q59" i="130" s="1"/>
  <c r="AK58" i="130"/>
  <c r="AI58" i="130"/>
  <c r="AJ58" i="130" s="1"/>
  <c r="AD58" i="130"/>
  <c r="AB58" i="130"/>
  <c r="AC58" i="130" s="1"/>
  <c r="W58" i="130"/>
  <c r="U58" i="130"/>
  <c r="X58" i="130" s="1"/>
  <c r="P58" i="130"/>
  <c r="N58" i="130"/>
  <c r="O58" i="130" s="1"/>
  <c r="AK56" i="130"/>
  <c r="AI56" i="130"/>
  <c r="AJ56" i="130" s="1"/>
  <c r="AD56" i="130"/>
  <c r="AB56" i="130"/>
  <c r="W56" i="130"/>
  <c r="U56" i="130"/>
  <c r="V56" i="130" s="1"/>
  <c r="P56" i="130"/>
  <c r="N56" i="130"/>
  <c r="M56" i="130" s="1"/>
  <c r="AK55" i="130"/>
  <c r="AI55" i="130"/>
  <c r="AH55" i="130" s="1"/>
  <c r="AD55" i="130"/>
  <c r="AB55" i="130"/>
  <c r="AA55" i="130" s="1"/>
  <c r="W55" i="130"/>
  <c r="U55" i="130"/>
  <c r="Y55" i="130" s="1"/>
  <c r="P55" i="130"/>
  <c r="N55" i="130"/>
  <c r="Q55" i="130" s="1"/>
  <c r="AK54" i="130"/>
  <c r="AI54" i="130"/>
  <c r="AL54" i="130" s="1"/>
  <c r="AD54" i="130"/>
  <c r="AB54" i="130"/>
  <c r="AC54" i="130" s="1"/>
  <c r="W54" i="130"/>
  <c r="U54" i="130"/>
  <c r="V54" i="130" s="1"/>
  <c r="P54" i="130"/>
  <c r="N54" i="130"/>
  <c r="AK52" i="130"/>
  <c r="AI52" i="130"/>
  <c r="AJ52" i="130" s="1"/>
  <c r="AD52" i="130"/>
  <c r="AB52" i="130"/>
  <c r="W52" i="130"/>
  <c r="U52" i="130"/>
  <c r="T52" i="130" s="1"/>
  <c r="P52" i="130"/>
  <c r="N52" i="130"/>
  <c r="S52" i="130" s="1"/>
  <c r="AK51" i="130"/>
  <c r="AI51" i="130"/>
  <c r="AL51" i="130" s="1"/>
  <c r="AD51" i="130"/>
  <c r="AB51" i="130"/>
  <c r="W51" i="130"/>
  <c r="U51" i="130"/>
  <c r="P51" i="130"/>
  <c r="N51" i="130"/>
  <c r="O51" i="130" s="1"/>
  <c r="AK50" i="130"/>
  <c r="AI50" i="130"/>
  <c r="AJ50" i="130" s="1"/>
  <c r="AD50" i="130"/>
  <c r="AB50" i="130"/>
  <c r="AC50" i="130" s="1"/>
  <c r="W50" i="130"/>
  <c r="U50" i="130"/>
  <c r="T50" i="130" s="1"/>
  <c r="P50" i="130"/>
  <c r="N50" i="130"/>
  <c r="Q50" i="130" s="1"/>
  <c r="AK49" i="130"/>
  <c r="AI49" i="130"/>
  <c r="AL49" i="130" s="1"/>
  <c r="AD49" i="130"/>
  <c r="AB49" i="130"/>
  <c r="AA49" i="130" s="1"/>
  <c r="W49" i="130"/>
  <c r="U49" i="130"/>
  <c r="Z49" i="130" s="1"/>
  <c r="P49" i="130"/>
  <c r="N49" i="130"/>
  <c r="AK47" i="130"/>
  <c r="AI47" i="130"/>
  <c r="AD47" i="130"/>
  <c r="AB47" i="130"/>
  <c r="AE47" i="130" s="1"/>
  <c r="W47" i="130"/>
  <c r="U47" i="130"/>
  <c r="V47" i="130" s="1"/>
  <c r="P47" i="130"/>
  <c r="N47" i="130"/>
  <c r="O47" i="130" s="1"/>
  <c r="AK46" i="130"/>
  <c r="AI46" i="130"/>
  <c r="AJ46" i="130" s="1"/>
  <c r="AD46" i="130"/>
  <c r="AB46" i="130"/>
  <c r="AC46" i="130" s="1"/>
  <c r="W46" i="130"/>
  <c r="U46" i="130"/>
  <c r="V46" i="130" s="1"/>
  <c r="P46" i="130"/>
  <c r="N46" i="130"/>
  <c r="M46" i="130" s="1"/>
  <c r="AK44" i="130"/>
  <c r="AI44" i="130"/>
  <c r="AH44" i="130" s="1"/>
  <c r="AD44" i="130"/>
  <c r="AB44" i="130"/>
  <c r="AG44" i="130" s="1"/>
  <c r="W44" i="130"/>
  <c r="U44" i="130"/>
  <c r="P44" i="130"/>
  <c r="N44" i="130"/>
  <c r="Q44" i="130" s="1"/>
  <c r="AK43" i="130"/>
  <c r="AI43" i="130"/>
  <c r="AL43" i="130" s="1"/>
  <c r="AD43" i="130"/>
  <c r="AB43" i="130"/>
  <c r="AC43" i="130" s="1"/>
  <c r="W43" i="130"/>
  <c r="U43" i="130"/>
  <c r="V43" i="130" s="1"/>
  <c r="P43" i="130"/>
  <c r="N43" i="130"/>
  <c r="O43" i="130" s="1"/>
  <c r="AK42" i="130"/>
  <c r="AI42" i="130"/>
  <c r="AJ42" i="130" s="1"/>
  <c r="AD42" i="130"/>
  <c r="AB42" i="130"/>
  <c r="W42" i="130"/>
  <c r="U42" i="130"/>
  <c r="T42" i="130" s="1"/>
  <c r="P42" i="130"/>
  <c r="N42" i="130"/>
  <c r="S42" i="130" s="1"/>
  <c r="AK40" i="130"/>
  <c r="AI40" i="130"/>
  <c r="AM40" i="130" s="1"/>
  <c r="AD40" i="130"/>
  <c r="AB40" i="130"/>
  <c r="AG40" i="130" s="1"/>
  <c r="W40" i="130"/>
  <c r="U40" i="130"/>
  <c r="P40" i="130"/>
  <c r="N40" i="130"/>
  <c r="M40" i="130" s="1"/>
  <c r="AK39" i="130"/>
  <c r="AI39" i="130"/>
  <c r="AD39" i="130"/>
  <c r="AB39" i="130"/>
  <c r="AC39" i="130" s="1"/>
  <c r="W39" i="130"/>
  <c r="U39" i="130"/>
  <c r="X39" i="130" s="1"/>
  <c r="P39" i="130"/>
  <c r="N39" i="130"/>
  <c r="O39" i="130" s="1"/>
  <c r="AK38" i="130"/>
  <c r="AI38" i="130"/>
  <c r="AD38" i="130"/>
  <c r="AB38" i="130"/>
  <c r="AA38" i="130" s="1"/>
  <c r="W38" i="130"/>
  <c r="U38" i="130"/>
  <c r="P38" i="130"/>
  <c r="N38" i="130"/>
  <c r="AK37" i="130"/>
  <c r="AI37" i="130"/>
  <c r="AD37" i="130"/>
  <c r="AB37" i="130"/>
  <c r="AE37" i="130" s="1"/>
  <c r="W37" i="130"/>
  <c r="U37" i="130"/>
  <c r="Z37" i="130" s="1"/>
  <c r="P37" i="130"/>
  <c r="N37" i="130"/>
  <c r="O37" i="130" s="1"/>
  <c r="AK36" i="130"/>
  <c r="AI36" i="130"/>
  <c r="AD36" i="130"/>
  <c r="AB36" i="130"/>
  <c r="AE36" i="130" s="1"/>
  <c r="W36" i="130"/>
  <c r="U36" i="130"/>
  <c r="X36" i="130" s="1"/>
  <c r="P36" i="130"/>
  <c r="N36" i="130"/>
  <c r="M36" i="130" s="1"/>
  <c r="AK35" i="130"/>
  <c r="AI35" i="130"/>
  <c r="AD35" i="130"/>
  <c r="AB35" i="130"/>
  <c r="AG35" i="130" s="1"/>
  <c r="W35" i="130"/>
  <c r="U35" i="130"/>
  <c r="Z35" i="130" s="1"/>
  <c r="P35" i="130"/>
  <c r="N35" i="130"/>
  <c r="Q35" i="130" s="1"/>
  <c r="AK34" i="130"/>
  <c r="AI34" i="130"/>
  <c r="AL34" i="130" s="1"/>
  <c r="AD34" i="130"/>
  <c r="AB34" i="130"/>
  <c r="AG34" i="130" s="1"/>
  <c r="W34" i="130"/>
  <c r="U34" i="130"/>
  <c r="V34" i="130" s="1"/>
  <c r="P34" i="130"/>
  <c r="N34" i="130"/>
  <c r="S34" i="130" s="1"/>
  <c r="AK33" i="130"/>
  <c r="AI33" i="130"/>
  <c r="AM33" i="130" s="1"/>
  <c r="AD33" i="130"/>
  <c r="AB33" i="130"/>
  <c r="W33" i="130"/>
  <c r="U33" i="130"/>
  <c r="T33" i="130" s="1"/>
  <c r="P33" i="130"/>
  <c r="N33" i="130"/>
  <c r="S33" i="130" s="1"/>
  <c r="AK31" i="130"/>
  <c r="AI31" i="130"/>
  <c r="AD31" i="130"/>
  <c r="AB31" i="130"/>
  <c r="W31" i="130"/>
  <c r="U31" i="130"/>
  <c r="X31" i="130" s="1"/>
  <c r="P31" i="130"/>
  <c r="N31" i="130"/>
  <c r="S31" i="130" s="1"/>
  <c r="AK30" i="130"/>
  <c r="AI30" i="130"/>
  <c r="AN30" i="130" s="1"/>
  <c r="AD30" i="130"/>
  <c r="AB30" i="130"/>
  <c r="AC30" i="130" s="1"/>
  <c r="W30" i="130"/>
  <c r="U30" i="130"/>
  <c r="Z30" i="130" s="1"/>
  <c r="P30" i="130"/>
  <c r="N30" i="130"/>
  <c r="O30" i="130" s="1"/>
  <c r="R32" i="130"/>
  <c r="L18" i="130"/>
  <c r="L17" i="130"/>
  <c r="L15" i="130"/>
  <c r="L14" i="130"/>
  <c r="L13" i="130"/>
  <c r="R113" i="129"/>
  <c r="AK112" i="129"/>
  <c r="AI112" i="129"/>
  <c r="AN112" i="129" s="1"/>
  <c r="AD112" i="129"/>
  <c r="AB112" i="129"/>
  <c r="AG112" i="129" s="1"/>
  <c r="AA112" i="129"/>
  <c r="Z112" i="129"/>
  <c r="W112" i="129"/>
  <c r="U112" i="129"/>
  <c r="Y112" i="129" s="1"/>
  <c r="P112" i="129"/>
  <c r="N112" i="129"/>
  <c r="Q112" i="129" s="1"/>
  <c r="AN111" i="129"/>
  <c r="AM111" i="129"/>
  <c r="AK111" i="129"/>
  <c r="AI111" i="129"/>
  <c r="AL111" i="129" s="1"/>
  <c r="AH111" i="129"/>
  <c r="AE111" i="129"/>
  <c r="AD111" i="129"/>
  <c r="AB111" i="129"/>
  <c r="AC111" i="129" s="1"/>
  <c r="W111" i="129"/>
  <c r="U111" i="129"/>
  <c r="V111" i="129" s="1"/>
  <c r="P111" i="129"/>
  <c r="N111" i="129"/>
  <c r="M111" i="129" s="1"/>
  <c r="AL110" i="129"/>
  <c r="AK110" i="129"/>
  <c r="AI110" i="129"/>
  <c r="AH110" i="129" s="1"/>
  <c r="AD110" i="129"/>
  <c r="AB110" i="129"/>
  <c r="AA110" i="129" s="1"/>
  <c r="W110" i="129"/>
  <c r="U110" i="129"/>
  <c r="Z110" i="129" s="1"/>
  <c r="P110" i="129"/>
  <c r="N110" i="129"/>
  <c r="S110" i="129" s="1"/>
  <c r="M110" i="129"/>
  <c r="R109" i="129"/>
  <c r="R104" i="129"/>
  <c r="AK103" i="129"/>
  <c r="AI103" i="129"/>
  <c r="AN103" i="129" s="1"/>
  <c r="AD103" i="129"/>
  <c r="AB103" i="129"/>
  <c r="AG103" i="129" s="1"/>
  <c r="W103" i="129"/>
  <c r="U103" i="129"/>
  <c r="Y103" i="129" s="1"/>
  <c r="P103" i="129"/>
  <c r="N103" i="129"/>
  <c r="Q103" i="129" s="1"/>
  <c r="AN102" i="129"/>
  <c r="AK102" i="129"/>
  <c r="AI102" i="129"/>
  <c r="AL102" i="129" s="1"/>
  <c r="AD102" i="129"/>
  <c r="AB102" i="129"/>
  <c r="AC102" i="129" s="1"/>
  <c r="W102" i="129"/>
  <c r="U102" i="129"/>
  <c r="V102" i="129" s="1"/>
  <c r="P102" i="129"/>
  <c r="N102" i="129"/>
  <c r="M102" i="129" s="1"/>
  <c r="AK101" i="129"/>
  <c r="AI101" i="129"/>
  <c r="AH101" i="129" s="1"/>
  <c r="AD101" i="129"/>
  <c r="AB101" i="129"/>
  <c r="AG101" i="129" s="1"/>
  <c r="AA101" i="129"/>
  <c r="W101" i="129"/>
  <c r="U101" i="129"/>
  <c r="V101" i="129" s="1"/>
  <c r="P101" i="129"/>
  <c r="N101" i="129"/>
  <c r="S101" i="129" s="1"/>
  <c r="R100" i="129"/>
  <c r="R95" i="129"/>
  <c r="AK94" i="129"/>
  <c r="AI94" i="129"/>
  <c r="AN94" i="129" s="1"/>
  <c r="AD94" i="129"/>
  <c r="AB94" i="129"/>
  <c r="AG94" i="129" s="1"/>
  <c r="W94" i="129"/>
  <c r="U94" i="129"/>
  <c r="Y94" i="129" s="1"/>
  <c r="P94" i="129"/>
  <c r="N94" i="129"/>
  <c r="Q94" i="129" s="1"/>
  <c r="AK93" i="129"/>
  <c r="AI93" i="129"/>
  <c r="AL93" i="129" s="1"/>
  <c r="AD93" i="129"/>
  <c r="AB93" i="129"/>
  <c r="AC93" i="129" s="1"/>
  <c r="W93" i="129"/>
  <c r="U93" i="129"/>
  <c r="V93" i="129" s="1"/>
  <c r="P93" i="129"/>
  <c r="N93" i="129"/>
  <c r="M93" i="129" s="1"/>
  <c r="AK92" i="129"/>
  <c r="AI92" i="129"/>
  <c r="AH92" i="129" s="1"/>
  <c r="AD92" i="129"/>
  <c r="AB92" i="129"/>
  <c r="AA92" i="129" s="1"/>
  <c r="W92" i="129"/>
  <c r="U92" i="129"/>
  <c r="Z92" i="129" s="1"/>
  <c r="P92" i="129"/>
  <c r="N92" i="129"/>
  <c r="S92" i="129" s="1"/>
  <c r="R91" i="129"/>
  <c r="R86" i="129"/>
  <c r="AK85" i="129"/>
  <c r="AI85" i="129"/>
  <c r="AN85" i="129" s="1"/>
  <c r="AD85" i="129"/>
  <c r="AB85" i="129"/>
  <c r="AF85" i="129" s="1"/>
  <c r="W85" i="129"/>
  <c r="U85" i="129"/>
  <c r="Y85" i="129" s="1"/>
  <c r="P85" i="129"/>
  <c r="N85" i="129"/>
  <c r="Q85" i="129" s="1"/>
  <c r="AK84" i="129"/>
  <c r="AI84" i="129"/>
  <c r="AL84" i="129" s="1"/>
  <c r="AD84" i="129"/>
  <c r="AB84" i="129"/>
  <c r="AC84" i="129" s="1"/>
  <c r="W84" i="129"/>
  <c r="U84" i="129"/>
  <c r="V84" i="129" s="1"/>
  <c r="P84" i="129"/>
  <c r="N84" i="129"/>
  <c r="M84" i="129" s="1"/>
  <c r="AK83" i="129"/>
  <c r="AI83" i="129"/>
  <c r="AH83" i="129" s="1"/>
  <c r="AD83" i="129"/>
  <c r="AB83" i="129"/>
  <c r="AA83" i="129" s="1"/>
  <c r="W83" i="129"/>
  <c r="U83" i="129"/>
  <c r="Z83" i="129" s="1"/>
  <c r="P83" i="129"/>
  <c r="N83" i="129"/>
  <c r="S83" i="129" s="1"/>
  <c r="R82" i="129"/>
  <c r="R77" i="129"/>
  <c r="AK76" i="129"/>
  <c r="AI76" i="129"/>
  <c r="AN76" i="129" s="1"/>
  <c r="AD76" i="129"/>
  <c r="AB76" i="129"/>
  <c r="AF76" i="129" s="1"/>
  <c r="W76" i="129"/>
  <c r="U76" i="129"/>
  <c r="Y76" i="129" s="1"/>
  <c r="P76" i="129"/>
  <c r="N76" i="129"/>
  <c r="Q76" i="129" s="1"/>
  <c r="AK75" i="129"/>
  <c r="AI75" i="129"/>
  <c r="AL75" i="129" s="1"/>
  <c r="AD75" i="129"/>
  <c r="AB75" i="129"/>
  <c r="AA75" i="129" s="1"/>
  <c r="W75" i="129"/>
  <c r="U75" i="129"/>
  <c r="V75" i="129" s="1"/>
  <c r="P75" i="129"/>
  <c r="N75" i="129"/>
  <c r="O75" i="129" s="1"/>
  <c r="AK74" i="129"/>
  <c r="AI74" i="129"/>
  <c r="AL74" i="129" s="1"/>
  <c r="AD74" i="129"/>
  <c r="AB74" i="129"/>
  <c r="AA74" i="129" s="1"/>
  <c r="W74" i="129"/>
  <c r="U74" i="129"/>
  <c r="X74" i="129" s="1"/>
  <c r="P74" i="129"/>
  <c r="N74" i="129"/>
  <c r="S74" i="129" s="1"/>
  <c r="R73" i="129"/>
  <c r="AK67" i="129"/>
  <c r="AI67" i="129"/>
  <c r="AN67" i="129" s="1"/>
  <c r="AD67" i="129"/>
  <c r="AB67" i="129"/>
  <c r="AF67" i="129" s="1"/>
  <c r="W67" i="129"/>
  <c r="U67" i="129"/>
  <c r="Y67" i="129" s="1"/>
  <c r="P67" i="129"/>
  <c r="N67" i="129"/>
  <c r="Q67" i="129" s="1"/>
  <c r="AK66" i="129"/>
  <c r="AI66" i="129"/>
  <c r="AL66" i="129" s="1"/>
  <c r="AD66" i="129"/>
  <c r="AB66" i="129"/>
  <c r="AC66" i="129" s="1"/>
  <c r="W66" i="129"/>
  <c r="U66" i="129"/>
  <c r="T66" i="129" s="1"/>
  <c r="P66" i="129"/>
  <c r="N66" i="129"/>
  <c r="M66" i="129" s="1"/>
  <c r="AK65" i="129"/>
  <c r="AI65" i="129"/>
  <c r="AH65" i="129" s="1"/>
  <c r="AD65" i="129"/>
  <c r="AB65" i="129"/>
  <c r="AA65" i="129" s="1"/>
  <c r="W65" i="129"/>
  <c r="U65" i="129"/>
  <c r="Z65" i="129" s="1"/>
  <c r="P65" i="129"/>
  <c r="N65" i="129"/>
  <c r="S65" i="129" s="1"/>
  <c r="R64" i="129"/>
  <c r="R59" i="129"/>
  <c r="AK58" i="129"/>
  <c r="AI58" i="129"/>
  <c r="AN58" i="129" s="1"/>
  <c r="AD58" i="129"/>
  <c r="AB58" i="129"/>
  <c r="AG58" i="129" s="1"/>
  <c r="W58" i="129"/>
  <c r="U58" i="129"/>
  <c r="Y58" i="129" s="1"/>
  <c r="P58" i="129"/>
  <c r="N58" i="129"/>
  <c r="Q58" i="129" s="1"/>
  <c r="AK57" i="129"/>
  <c r="AI57" i="129"/>
  <c r="AL57" i="129" s="1"/>
  <c r="AD57" i="129"/>
  <c r="AB57" i="129"/>
  <c r="AC57" i="129" s="1"/>
  <c r="W57" i="129"/>
  <c r="U57" i="129"/>
  <c r="V57" i="129" s="1"/>
  <c r="P57" i="129"/>
  <c r="N57" i="129"/>
  <c r="M57" i="129" s="1"/>
  <c r="AK56" i="129"/>
  <c r="AI56" i="129"/>
  <c r="AH56" i="129" s="1"/>
  <c r="AD56" i="129"/>
  <c r="AB56" i="129"/>
  <c r="AA56" i="129" s="1"/>
  <c r="W56" i="129"/>
  <c r="U56" i="129"/>
  <c r="Z56" i="129" s="1"/>
  <c r="P56" i="129"/>
  <c r="N56" i="129"/>
  <c r="S56" i="129" s="1"/>
  <c r="R55" i="129"/>
  <c r="R50" i="129"/>
  <c r="AK49" i="129"/>
  <c r="AI49" i="129"/>
  <c r="AN49" i="129" s="1"/>
  <c r="AD49" i="129"/>
  <c r="AB49" i="129"/>
  <c r="AG49" i="129" s="1"/>
  <c r="W49" i="129"/>
  <c r="U49" i="129"/>
  <c r="Y49" i="129" s="1"/>
  <c r="P49" i="129"/>
  <c r="N49" i="129"/>
  <c r="Q49" i="129" s="1"/>
  <c r="AK48" i="129"/>
  <c r="AI48" i="129"/>
  <c r="AL48" i="129" s="1"/>
  <c r="AD48" i="129"/>
  <c r="AB48" i="129"/>
  <c r="AC48" i="129" s="1"/>
  <c r="W48" i="129"/>
  <c r="U48" i="129"/>
  <c r="V48" i="129" s="1"/>
  <c r="P48" i="129"/>
  <c r="N48" i="129"/>
  <c r="M48" i="129" s="1"/>
  <c r="AK47" i="129"/>
  <c r="AI47" i="129"/>
  <c r="AH47" i="129" s="1"/>
  <c r="AD47" i="129"/>
  <c r="AB47" i="129"/>
  <c r="AG47" i="129" s="1"/>
  <c r="W47" i="129"/>
  <c r="U47" i="129"/>
  <c r="Z47" i="129" s="1"/>
  <c r="P47" i="129"/>
  <c r="N47" i="129"/>
  <c r="S47" i="129" s="1"/>
  <c r="R46" i="129"/>
  <c r="R41" i="129"/>
  <c r="AK40" i="129"/>
  <c r="AI40" i="129"/>
  <c r="AN40" i="129" s="1"/>
  <c r="AD40" i="129"/>
  <c r="AB40" i="129"/>
  <c r="AF40" i="129" s="1"/>
  <c r="W40" i="129"/>
  <c r="U40" i="129"/>
  <c r="X40" i="129" s="1"/>
  <c r="P40" i="129"/>
  <c r="N40" i="129"/>
  <c r="O40" i="129" s="1"/>
  <c r="AK39" i="129"/>
  <c r="AI39" i="129"/>
  <c r="AM39" i="129" s="1"/>
  <c r="AD39" i="129"/>
  <c r="AB39" i="129"/>
  <c r="AC39" i="129" s="1"/>
  <c r="W39" i="129"/>
  <c r="U39" i="129"/>
  <c r="V39" i="129" s="1"/>
  <c r="P39" i="129"/>
  <c r="N39" i="129"/>
  <c r="S39" i="129" s="1"/>
  <c r="AK38" i="129"/>
  <c r="AI38" i="129"/>
  <c r="AH38" i="129" s="1"/>
  <c r="AD38" i="129"/>
  <c r="AB38" i="129"/>
  <c r="AA38" i="129" s="1"/>
  <c r="W38" i="129"/>
  <c r="U38" i="129"/>
  <c r="T38" i="129" s="1"/>
  <c r="P38" i="129"/>
  <c r="N38" i="129"/>
  <c r="S38" i="129" s="1"/>
  <c r="R37" i="129"/>
  <c r="R126" i="129"/>
  <c r="AK125" i="129"/>
  <c r="AI125" i="129"/>
  <c r="AD125" i="129"/>
  <c r="AB125" i="129"/>
  <c r="AA125" i="129" s="1"/>
  <c r="W125" i="129"/>
  <c r="U125" i="129"/>
  <c r="P125" i="129"/>
  <c r="N125" i="129"/>
  <c r="Q125" i="129" s="1"/>
  <c r="AK124" i="129"/>
  <c r="AI124" i="129"/>
  <c r="AD124" i="129"/>
  <c r="AB124" i="129"/>
  <c r="AC124" i="129" s="1"/>
  <c r="W124" i="129"/>
  <c r="U124" i="129"/>
  <c r="X124" i="129" s="1"/>
  <c r="P124" i="129"/>
  <c r="N124" i="129"/>
  <c r="AK123" i="129"/>
  <c r="AI123" i="129"/>
  <c r="AH123" i="129" s="1"/>
  <c r="AD123" i="129"/>
  <c r="AB123" i="129"/>
  <c r="AG123" i="129" s="1"/>
  <c r="W123" i="129"/>
  <c r="U123" i="129"/>
  <c r="P123" i="129"/>
  <c r="N123" i="129"/>
  <c r="M123" i="129" s="1"/>
  <c r="AK122" i="129"/>
  <c r="AI122" i="129"/>
  <c r="AH122" i="129" s="1"/>
  <c r="AD122" i="129"/>
  <c r="AB122" i="129"/>
  <c r="AF122" i="129" s="1"/>
  <c r="W122" i="129"/>
  <c r="U122" i="129"/>
  <c r="X122" i="129" s="1"/>
  <c r="P122" i="129"/>
  <c r="N122" i="129"/>
  <c r="O122" i="129" s="1"/>
  <c r="AK121" i="129"/>
  <c r="AI121" i="129"/>
  <c r="AJ121" i="129" s="1"/>
  <c r="AD121" i="129"/>
  <c r="AB121" i="129"/>
  <c r="AG121" i="129" s="1"/>
  <c r="W121" i="129"/>
  <c r="U121" i="129"/>
  <c r="T121" i="129" s="1"/>
  <c r="P121" i="129"/>
  <c r="N121" i="129"/>
  <c r="M121" i="129" s="1"/>
  <c r="AK120" i="129"/>
  <c r="AI120" i="129"/>
  <c r="AH120" i="129" s="1"/>
  <c r="AD120" i="129"/>
  <c r="AB120" i="129"/>
  <c r="W120" i="129"/>
  <c r="U120" i="129"/>
  <c r="P120" i="129"/>
  <c r="N120" i="129"/>
  <c r="R120" i="129" s="1"/>
  <c r="AK119" i="129"/>
  <c r="AI119" i="129"/>
  <c r="AM119" i="129" s="1"/>
  <c r="AD119" i="129"/>
  <c r="AB119" i="129"/>
  <c r="AG119" i="129" s="1"/>
  <c r="W119" i="129"/>
  <c r="U119" i="129"/>
  <c r="V119" i="129" s="1"/>
  <c r="P119" i="129"/>
  <c r="N119" i="129"/>
  <c r="O119" i="129" s="1"/>
  <c r="AK118" i="129"/>
  <c r="AI118" i="129"/>
  <c r="AJ118" i="129" s="1"/>
  <c r="AD118" i="129"/>
  <c r="AB118" i="129"/>
  <c r="AG118" i="129" s="1"/>
  <c r="W118" i="129"/>
  <c r="U118" i="129"/>
  <c r="T118" i="129" s="1"/>
  <c r="P118" i="129"/>
  <c r="N118" i="129"/>
  <c r="O118" i="129" s="1"/>
  <c r="R117" i="129"/>
  <c r="AK108" i="129"/>
  <c r="AI108" i="129"/>
  <c r="AJ108" i="129" s="1"/>
  <c r="AD108" i="129"/>
  <c r="AB108" i="129"/>
  <c r="W108" i="129"/>
  <c r="U108" i="129"/>
  <c r="P108" i="129"/>
  <c r="N108" i="129"/>
  <c r="AK107" i="129"/>
  <c r="AI107" i="129"/>
  <c r="AD107" i="129"/>
  <c r="AB107" i="129"/>
  <c r="W107" i="129"/>
  <c r="U107" i="129"/>
  <c r="P107" i="129"/>
  <c r="N107" i="129"/>
  <c r="R107" i="129" s="1"/>
  <c r="AK106" i="129"/>
  <c r="AI106" i="129"/>
  <c r="AM106" i="129" s="1"/>
  <c r="AD106" i="129"/>
  <c r="AB106" i="129"/>
  <c r="W106" i="129"/>
  <c r="U106" i="129"/>
  <c r="X106" i="129" s="1"/>
  <c r="P106" i="129"/>
  <c r="N106" i="129"/>
  <c r="O106" i="129" s="1"/>
  <c r="AK105" i="129"/>
  <c r="AI105" i="129"/>
  <c r="AJ105" i="129" s="1"/>
  <c r="AD105" i="129"/>
  <c r="AB105" i="129"/>
  <c r="AF105" i="129" s="1"/>
  <c r="W105" i="129"/>
  <c r="U105" i="129"/>
  <c r="Z105" i="129" s="1"/>
  <c r="P105" i="129"/>
  <c r="N105" i="129"/>
  <c r="AK99" i="129"/>
  <c r="AI99" i="129"/>
  <c r="AM99" i="129" s="1"/>
  <c r="AD99" i="129"/>
  <c r="AB99" i="129"/>
  <c r="AF99" i="129" s="1"/>
  <c r="W99" i="129"/>
  <c r="U99" i="129"/>
  <c r="Y99" i="129" s="1"/>
  <c r="P99" i="129"/>
  <c r="N99" i="129"/>
  <c r="M99" i="129" s="1"/>
  <c r="AK98" i="129"/>
  <c r="AI98" i="129"/>
  <c r="AD98" i="129"/>
  <c r="AB98" i="129"/>
  <c r="W98" i="129"/>
  <c r="U98" i="129"/>
  <c r="P98" i="129"/>
  <c r="N98" i="129"/>
  <c r="M98" i="129" s="1"/>
  <c r="AK97" i="129"/>
  <c r="AI97" i="129"/>
  <c r="AH97" i="129" s="1"/>
  <c r="AD97" i="129"/>
  <c r="AB97" i="129"/>
  <c r="W97" i="129"/>
  <c r="U97" i="129"/>
  <c r="P97" i="129"/>
  <c r="N97" i="129"/>
  <c r="O97" i="129" s="1"/>
  <c r="AK96" i="129"/>
  <c r="AI96" i="129"/>
  <c r="AM96" i="129" s="1"/>
  <c r="AD96" i="129"/>
  <c r="AB96" i="129"/>
  <c r="AC96" i="129" s="1"/>
  <c r="W96" i="129"/>
  <c r="U96" i="129"/>
  <c r="X96" i="129" s="1"/>
  <c r="P96" i="129"/>
  <c r="N96" i="129"/>
  <c r="R96" i="129" s="1"/>
  <c r="AK90" i="129"/>
  <c r="AI90" i="129"/>
  <c r="AH90" i="129" s="1"/>
  <c r="AD90" i="129"/>
  <c r="AB90" i="129"/>
  <c r="AA90" i="129" s="1"/>
  <c r="W90" i="129"/>
  <c r="U90" i="129"/>
  <c r="Y90" i="129" s="1"/>
  <c r="P90" i="129"/>
  <c r="N90" i="129"/>
  <c r="M90" i="129" s="1"/>
  <c r="AK89" i="129"/>
  <c r="AI89" i="129"/>
  <c r="AD89" i="129"/>
  <c r="AB89" i="129"/>
  <c r="AC89" i="129" s="1"/>
  <c r="W89" i="129"/>
  <c r="U89" i="129"/>
  <c r="T89" i="129" s="1"/>
  <c r="P89" i="129"/>
  <c r="N89" i="129"/>
  <c r="R89" i="129" s="1"/>
  <c r="AK88" i="129"/>
  <c r="AI88" i="129"/>
  <c r="AM88" i="129" s="1"/>
  <c r="AD88" i="129"/>
  <c r="AB88" i="129"/>
  <c r="AE88" i="129" s="1"/>
  <c r="W88" i="129"/>
  <c r="U88" i="129"/>
  <c r="P88" i="129"/>
  <c r="N88" i="129"/>
  <c r="O88" i="129" s="1"/>
  <c r="AK87" i="129"/>
  <c r="AI87" i="129"/>
  <c r="AJ87" i="129" s="1"/>
  <c r="AD87" i="129"/>
  <c r="AB87" i="129"/>
  <c r="AG87" i="129" s="1"/>
  <c r="W87" i="129"/>
  <c r="U87" i="129"/>
  <c r="P87" i="129"/>
  <c r="N87" i="129"/>
  <c r="O87" i="129" s="1"/>
  <c r="AK81" i="129"/>
  <c r="AI81" i="129"/>
  <c r="AJ81" i="129" s="1"/>
  <c r="AD81" i="129"/>
  <c r="AB81" i="129"/>
  <c r="W81" i="129"/>
  <c r="U81" i="129"/>
  <c r="T81" i="129" s="1"/>
  <c r="P81" i="129"/>
  <c r="N81" i="129"/>
  <c r="M81" i="129" s="1"/>
  <c r="AK80" i="129"/>
  <c r="AI80" i="129"/>
  <c r="AH80" i="129" s="1"/>
  <c r="AD80" i="129"/>
  <c r="AB80" i="129"/>
  <c r="AF80" i="129" s="1"/>
  <c r="W80" i="129"/>
  <c r="U80" i="129"/>
  <c r="X80" i="129" s="1"/>
  <c r="P80" i="129"/>
  <c r="N80" i="129"/>
  <c r="M80" i="129" s="1"/>
  <c r="AK79" i="129"/>
  <c r="AI79" i="129"/>
  <c r="AH79" i="129" s="1"/>
  <c r="AD79" i="129"/>
  <c r="AB79" i="129"/>
  <c r="W79" i="129"/>
  <c r="U79" i="129"/>
  <c r="Y79" i="129" s="1"/>
  <c r="P79" i="129"/>
  <c r="N79" i="129"/>
  <c r="O79" i="129" s="1"/>
  <c r="AK78" i="129"/>
  <c r="AI78" i="129"/>
  <c r="AD78" i="129"/>
  <c r="AB78" i="129"/>
  <c r="AA78" i="129" s="1"/>
  <c r="W78" i="129"/>
  <c r="U78" i="129"/>
  <c r="T78" i="129" s="1"/>
  <c r="P78" i="129"/>
  <c r="N78" i="129"/>
  <c r="R78" i="129" s="1"/>
  <c r="AK72" i="129"/>
  <c r="AI72" i="129"/>
  <c r="AJ72" i="129" s="1"/>
  <c r="AD72" i="129"/>
  <c r="AB72" i="129"/>
  <c r="AA72" i="129" s="1"/>
  <c r="W72" i="129"/>
  <c r="U72" i="129"/>
  <c r="T72" i="129" s="1"/>
  <c r="P72" i="129"/>
  <c r="N72" i="129"/>
  <c r="Q72" i="129" s="1"/>
  <c r="AK71" i="129"/>
  <c r="AI71" i="129"/>
  <c r="AM71" i="129" s="1"/>
  <c r="AD71" i="129"/>
  <c r="AB71" i="129"/>
  <c r="AA71" i="129" s="1"/>
  <c r="W71" i="129"/>
  <c r="U71" i="129"/>
  <c r="V71" i="129" s="1"/>
  <c r="P71" i="129"/>
  <c r="N71" i="129"/>
  <c r="R71" i="129" s="1"/>
  <c r="AK70" i="129"/>
  <c r="AI70" i="129"/>
  <c r="AM70" i="129" s="1"/>
  <c r="AD70" i="129"/>
  <c r="AB70" i="129"/>
  <c r="AE70" i="129" s="1"/>
  <c r="W70" i="129"/>
  <c r="U70" i="129"/>
  <c r="T70" i="129" s="1"/>
  <c r="P70" i="129"/>
  <c r="N70" i="129"/>
  <c r="M70" i="129" s="1"/>
  <c r="AK69" i="129"/>
  <c r="AI69" i="129"/>
  <c r="AJ69" i="129" s="1"/>
  <c r="AD69" i="129"/>
  <c r="AB69" i="129"/>
  <c r="AA69" i="129" s="1"/>
  <c r="W69" i="129"/>
  <c r="U69" i="129"/>
  <c r="X69" i="129" s="1"/>
  <c r="P69" i="129"/>
  <c r="N69" i="129"/>
  <c r="M69" i="129" s="1"/>
  <c r="R68" i="129"/>
  <c r="AK63" i="129"/>
  <c r="AI63" i="129"/>
  <c r="AL63" i="129" s="1"/>
  <c r="AD63" i="129"/>
  <c r="AB63" i="129"/>
  <c r="AA63" i="129" s="1"/>
  <c r="W63" i="129"/>
  <c r="U63" i="129"/>
  <c r="P63" i="129"/>
  <c r="N63" i="129"/>
  <c r="O63" i="129" s="1"/>
  <c r="AK62" i="129"/>
  <c r="AI62" i="129"/>
  <c r="AN62" i="129" s="1"/>
  <c r="AD62" i="129"/>
  <c r="AB62" i="129"/>
  <c r="AE62" i="129" s="1"/>
  <c r="W62" i="129"/>
  <c r="U62" i="129"/>
  <c r="Z62" i="129" s="1"/>
  <c r="P62" i="129"/>
  <c r="N62" i="129"/>
  <c r="M62" i="129" s="1"/>
  <c r="AK61" i="129"/>
  <c r="AI61" i="129"/>
  <c r="AJ61" i="129" s="1"/>
  <c r="AD61" i="129"/>
  <c r="AB61" i="129"/>
  <c r="AA61" i="129" s="1"/>
  <c r="W61" i="129"/>
  <c r="U61" i="129"/>
  <c r="X61" i="129" s="1"/>
  <c r="P61" i="129"/>
  <c r="N61" i="129"/>
  <c r="AK60" i="129"/>
  <c r="AI60" i="129"/>
  <c r="AH60" i="129" s="1"/>
  <c r="AD60" i="129"/>
  <c r="AB60" i="129"/>
  <c r="W60" i="129"/>
  <c r="U60" i="129"/>
  <c r="P60" i="129"/>
  <c r="N60" i="129"/>
  <c r="Q60" i="129" s="1"/>
  <c r="AK54" i="129"/>
  <c r="AI54" i="129"/>
  <c r="AL54" i="129" s="1"/>
  <c r="AD54" i="129"/>
  <c r="AB54" i="129"/>
  <c r="AE54" i="129" s="1"/>
  <c r="W54" i="129"/>
  <c r="U54" i="129"/>
  <c r="X54" i="129" s="1"/>
  <c r="P54" i="129"/>
  <c r="N54" i="129"/>
  <c r="S54" i="129" s="1"/>
  <c r="AK53" i="129"/>
  <c r="AI53" i="129"/>
  <c r="AN53" i="129" s="1"/>
  <c r="AD53" i="129"/>
  <c r="AB53" i="129"/>
  <c r="AA53" i="129" s="1"/>
  <c r="W53" i="129"/>
  <c r="U53" i="129"/>
  <c r="Z53" i="129" s="1"/>
  <c r="P53" i="129"/>
  <c r="N53" i="129"/>
  <c r="AK52" i="129"/>
  <c r="AI52" i="129"/>
  <c r="AL52" i="129" s="1"/>
  <c r="AD52" i="129"/>
  <c r="AB52" i="129"/>
  <c r="AA52" i="129" s="1"/>
  <c r="W52" i="129"/>
  <c r="U52" i="129"/>
  <c r="V52" i="129" s="1"/>
  <c r="P52" i="129"/>
  <c r="N52" i="129"/>
  <c r="M52" i="129" s="1"/>
  <c r="AK51" i="129"/>
  <c r="AI51" i="129"/>
  <c r="AM51" i="129" s="1"/>
  <c r="AD51" i="129"/>
  <c r="AB51" i="129"/>
  <c r="W51" i="129"/>
  <c r="U51" i="129"/>
  <c r="X51" i="129" s="1"/>
  <c r="P51" i="129"/>
  <c r="N51" i="129"/>
  <c r="AK45" i="129"/>
  <c r="AI45" i="129"/>
  <c r="AL45" i="129" s="1"/>
  <c r="AD45" i="129"/>
  <c r="AB45" i="129"/>
  <c r="AE45" i="129" s="1"/>
  <c r="W45" i="129"/>
  <c r="U45" i="129"/>
  <c r="Z45" i="129" s="1"/>
  <c r="P45" i="129"/>
  <c r="N45" i="129"/>
  <c r="M45" i="129" s="1"/>
  <c r="AK44" i="129"/>
  <c r="AI44" i="129"/>
  <c r="AL44" i="129" s="1"/>
  <c r="AD44" i="129"/>
  <c r="AB44" i="129"/>
  <c r="AE44" i="129" s="1"/>
  <c r="W44" i="129"/>
  <c r="U44" i="129"/>
  <c r="Y44" i="129" s="1"/>
  <c r="P44" i="129"/>
  <c r="N44" i="129"/>
  <c r="O44" i="129" s="1"/>
  <c r="AK43" i="129"/>
  <c r="AI43" i="129"/>
  <c r="AJ43" i="129" s="1"/>
  <c r="AD43" i="129"/>
  <c r="AB43" i="129"/>
  <c r="AF43" i="129" s="1"/>
  <c r="W43" i="129"/>
  <c r="U43" i="129"/>
  <c r="T43" i="129" s="1"/>
  <c r="P43" i="129"/>
  <c r="N43" i="129"/>
  <c r="S43" i="129" s="1"/>
  <c r="AK42" i="129"/>
  <c r="AI42" i="129"/>
  <c r="AJ42" i="129" s="1"/>
  <c r="AD42" i="129"/>
  <c r="AB42" i="129"/>
  <c r="W42" i="129"/>
  <c r="U42" i="129"/>
  <c r="Y42" i="129" s="1"/>
  <c r="P42" i="129"/>
  <c r="N42" i="129"/>
  <c r="S42" i="129" s="1"/>
  <c r="AK36" i="129"/>
  <c r="AI36" i="129"/>
  <c r="AN36" i="129" s="1"/>
  <c r="AD36" i="129"/>
  <c r="AB36" i="129"/>
  <c r="AF36" i="129" s="1"/>
  <c r="W36" i="129"/>
  <c r="U36" i="129"/>
  <c r="X36" i="129" s="1"/>
  <c r="P36" i="129"/>
  <c r="N36" i="129"/>
  <c r="AK35" i="129"/>
  <c r="AI35" i="129"/>
  <c r="AH35" i="129" s="1"/>
  <c r="AD35" i="129"/>
  <c r="AB35" i="129"/>
  <c r="W35" i="129"/>
  <c r="U35" i="129"/>
  <c r="Y35" i="129" s="1"/>
  <c r="P35" i="129"/>
  <c r="N35" i="129"/>
  <c r="M35" i="129" s="1"/>
  <c r="AK34" i="129"/>
  <c r="AI34" i="129"/>
  <c r="AD34" i="129"/>
  <c r="AB34" i="129"/>
  <c r="AG34" i="129" s="1"/>
  <c r="W34" i="129"/>
  <c r="U34" i="129"/>
  <c r="Z34" i="129" s="1"/>
  <c r="P34" i="129"/>
  <c r="N34" i="129"/>
  <c r="R34" i="129" s="1"/>
  <c r="AK33" i="129"/>
  <c r="AI33" i="129"/>
  <c r="AL33" i="129" s="1"/>
  <c r="AD33" i="129"/>
  <c r="AB33" i="129"/>
  <c r="AA33" i="129" s="1"/>
  <c r="W33" i="129"/>
  <c r="U33" i="129"/>
  <c r="X33" i="129" s="1"/>
  <c r="P33" i="129"/>
  <c r="N33" i="129"/>
  <c r="AK31" i="129"/>
  <c r="AI31" i="129"/>
  <c r="AJ31" i="129" s="1"/>
  <c r="AD31" i="129"/>
  <c r="AB31" i="129"/>
  <c r="AG31" i="129" s="1"/>
  <c r="W31" i="129"/>
  <c r="U31" i="129"/>
  <c r="T31" i="129" s="1"/>
  <c r="P31" i="129"/>
  <c r="N31" i="129"/>
  <c r="S31" i="129" s="1"/>
  <c r="AK30" i="129"/>
  <c r="AI30" i="129"/>
  <c r="AN30" i="129" s="1"/>
  <c r="AD30" i="129"/>
  <c r="AB30" i="129"/>
  <c r="W30" i="129"/>
  <c r="U30" i="129"/>
  <c r="P30" i="129"/>
  <c r="N30" i="129"/>
  <c r="S30" i="129" s="1"/>
  <c r="R32" i="129"/>
  <c r="L18" i="129"/>
  <c r="L17" i="129"/>
  <c r="L15" i="129"/>
  <c r="L14" i="129"/>
  <c r="L13" i="129"/>
  <c r="AF66" i="132" l="1"/>
  <c r="AG66" i="132"/>
  <c r="X67" i="132"/>
  <c r="Y69" i="132"/>
  <c r="V67" i="132"/>
  <c r="Y67" i="132"/>
  <c r="X66" i="132"/>
  <c r="AA67" i="132"/>
  <c r="AL68" i="132"/>
  <c r="AA66" i="132"/>
  <c r="AL67" i="132"/>
  <c r="AN62" i="132"/>
  <c r="AG69" i="132"/>
  <c r="S66" i="132"/>
  <c r="AC66" i="132"/>
  <c r="AC67" i="132"/>
  <c r="AC68" i="132"/>
  <c r="Q69" i="132"/>
  <c r="AG64" i="132"/>
  <c r="Q68" i="132"/>
  <c r="T69" i="132"/>
  <c r="AJ69" i="132"/>
  <c r="AH64" i="132"/>
  <c r="AF67" i="132"/>
  <c r="AG68" i="132"/>
  <c r="Z62" i="132"/>
  <c r="R62" i="132"/>
  <c r="V64" i="132"/>
  <c r="Q66" i="132"/>
  <c r="T67" i="132"/>
  <c r="AJ67" i="132"/>
  <c r="O68" i="132"/>
  <c r="AE68" i="132"/>
  <c r="AM68" i="132"/>
  <c r="R69" i="132"/>
  <c r="Z69" i="132"/>
  <c r="AH69" i="132"/>
  <c r="AN66" i="132"/>
  <c r="S67" i="132"/>
  <c r="S62" i="132"/>
  <c r="R66" i="132"/>
  <c r="Z66" i="132"/>
  <c r="AH66" i="132"/>
  <c r="M67" i="132"/>
  <c r="X68" i="132"/>
  <c r="AN68" i="132"/>
  <c r="S69" i="132"/>
  <c r="AA69" i="132"/>
  <c r="V62" i="132"/>
  <c r="S63" i="132"/>
  <c r="Q64" i="132"/>
  <c r="Z64" i="132"/>
  <c r="AJ66" i="132"/>
  <c r="O67" i="132"/>
  <c r="AM67" i="132"/>
  <c r="R68" i="132"/>
  <c r="Z68" i="132"/>
  <c r="AH68" i="132"/>
  <c r="M69" i="132"/>
  <c r="AC69" i="132"/>
  <c r="Y64" i="132"/>
  <c r="T63" i="132"/>
  <c r="AA64" i="132"/>
  <c r="M66" i="132"/>
  <c r="AN67" i="132"/>
  <c r="S68" i="132"/>
  <c r="V69" i="132"/>
  <c r="AL69" i="132"/>
  <c r="X62" i="132"/>
  <c r="AL66" i="132"/>
  <c r="Q67" i="132"/>
  <c r="AE69" i="132"/>
  <c r="AM69" i="132"/>
  <c r="Y62" i="132"/>
  <c r="V63" i="132"/>
  <c r="T64" i="132"/>
  <c r="AJ53" i="132"/>
  <c r="AH62" i="132"/>
  <c r="M63" i="132"/>
  <c r="AC63" i="132"/>
  <c r="AJ63" i="132"/>
  <c r="AL63" i="132"/>
  <c r="AJ64" i="132"/>
  <c r="Q52" i="132"/>
  <c r="AJ62" i="132"/>
  <c r="O63" i="132"/>
  <c r="AE63" i="132"/>
  <c r="AM63" i="132"/>
  <c r="M64" i="132"/>
  <c r="AC64" i="132"/>
  <c r="M62" i="132"/>
  <c r="X63" i="132"/>
  <c r="AF63" i="132"/>
  <c r="AN63" i="132"/>
  <c r="AL64" i="132"/>
  <c r="AL62" i="132"/>
  <c r="Q63" i="132"/>
  <c r="Y63" i="132"/>
  <c r="AE64" i="132"/>
  <c r="AM64" i="132"/>
  <c r="T53" i="132"/>
  <c r="AG52" i="132"/>
  <c r="AE54" i="132"/>
  <c r="AF54" i="132"/>
  <c r="O54" i="132"/>
  <c r="AJ52" i="132"/>
  <c r="S52" i="132"/>
  <c r="R54" i="132"/>
  <c r="AH54" i="132"/>
  <c r="AL53" i="132"/>
  <c r="AM54" i="132"/>
  <c r="AM53" i="132"/>
  <c r="AC54" i="132"/>
  <c r="M55" i="132"/>
  <c r="AC55" i="132"/>
  <c r="T52" i="132"/>
  <c r="V53" i="132"/>
  <c r="V54" i="132"/>
  <c r="AG55" i="132"/>
  <c r="V52" i="132"/>
  <c r="Y53" i="132"/>
  <c r="Y54" i="132"/>
  <c r="AG54" i="132"/>
  <c r="R55" i="132"/>
  <c r="AH55" i="132"/>
  <c r="Z54" i="132"/>
  <c r="Y52" i="132"/>
  <c r="O53" i="132"/>
  <c r="AN60" i="132"/>
  <c r="Q54" i="132"/>
  <c r="AA55" i="132"/>
  <c r="R52" i="132"/>
  <c r="Z52" i="132"/>
  <c r="AH52" i="132"/>
  <c r="M53" i="132"/>
  <c r="AC53" i="132"/>
  <c r="X54" i="132"/>
  <c r="AN54" i="132"/>
  <c r="S55" i="132"/>
  <c r="Z55" i="132"/>
  <c r="AA52" i="132"/>
  <c r="T55" i="132"/>
  <c r="AJ55" i="132"/>
  <c r="M52" i="132"/>
  <c r="AC52" i="132"/>
  <c r="X53" i="132"/>
  <c r="AF53" i="132"/>
  <c r="AN53" i="132"/>
  <c r="S54" i="132"/>
  <c r="V55" i="132"/>
  <c r="AL55" i="132"/>
  <c r="AE53" i="132"/>
  <c r="AL52" i="132"/>
  <c r="Q53" i="132"/>
  <c r="AG53" i="132"/>
  <c r="AJ54" i="132"/>
  <c r="O55" i="132"/>
  <c r="AE55" i="132"/>
  <c r="AM55" i="132"/>
  <c r="AE52" i="132"/>
  <c r="AM52" i="132"/>
  <c r="R53" i="132"/>
  <c r="X55" i="132"/>
  <c r="Z58" i="132"/>
  <c r="T59" i="132"/>
  <c r="S34" i="132"/>
  <c r="M45" i="132"/>
  <c r="AE45" i="132"/>
  <c r="AA47" i="132"/>
  <c r="Q58" i="132"/>
  <c r="AL39" i="132"/>
  <c r="AF40" i="132"/>
  <c r="AG45" i="132"/>
  <c r="AN39" i="132"/>
  <c r="AA34" i="132"/>
  <c r="R45" i="132"/>
  <c r="AE50" i="132"/>
  <c r="Y58" i="132"/>
  <c r="AH57" i="132"/>
  <c r="AH74" i="132"/>
  <c r="AJ57" i="132"/>
  <c r="AJ75" i="132"/>
  <c r="AC42" i="132"/>
  <c r="Y36" i="132"/>
  <c r="AL41" i="132"/>
  <c r="AA36" i="132"/>
  <c r="Q45" i="132"/>
  <c r="AL60" i="132"/>
  <c r="V41" i="132"/>
  <c r="M42" i="132"/>
  <c r="AG50" i="132"/>
  <c r="AA59" i="132"/>
  <c r="AA41" i="132"/>
  <c r="Y32" i="132"/>
  <c r="X37" i="132"/>
  <c r="T44" i="132"/>
  <c r="M57" i="132"/>
  <c r="X60" i="132"/>
  <c r="AM60" i="132"/>
  <c r="AN74" i="132"/>
  <c r="M39" i="132"/>
  <c r="AA39" i="132"/>
  <c r="T40" i="132"/>
  <c r="AN36" i="132"/>
  <c r="AL57" i="132"/>
  <c r="AE60" i="132"/>
  <c r="AE80" i="132"/>
  <c r="AM39" i="132"/>
  <c r="X40" i="132"/>
  <c r="AC41" i="132"/>
  <c r="AH42" i="132"/>
  <c r="S45" i="132"/>
  <c r="AJ46" i="132"/>
  <c r="AH60" i="132"/>
  <c r="AL79" i="132"/>
  <c r="Q39" i="132"/>
  <c r="AE39" i="132"/>
  <c r="Y40" i="132"/>
  <c r="AH34" i="132"/>
  <c r="AF39" i="132"/>
  <c r="Z40" i="132"/>
  <c r="AE41" i="132"/>
  <c r="O39" i="132"/>
  <c r="AG39" i="132"/>
  <c r="AA40" i="132"/>
  <c r="AF41" i="132"/>
  <c r="AL42" i="132"/>
  <c r="AF75" i="132"/>
  <c r="Y77" i="132"/>
  <c r="X39" i="132"/>
  <c r="AH39" i="132"/>
  <c r="Q40" i="132"/>
  <c r="AA42" i="132"/>
  <c r="R42" i="132"/>
  <c r="R40" i="132"/>
  <c r="S40" i="132"/>
  <c r="M40" i="132"/>
  <c r="Z42" i="132"/>
  <c r="T32" i="132"/>
  <c r="AH32" i="132"/>
  <c r="V37" i="132"/>
  <c r="O58" i="132"/>
  <c r="M59" i="132"/>
  <c r="AC60" i="132"/>
  <c r="AJ79" i="132"/>
  <c r="V39" i="132"/>
  <c r="AG40" i="132"/>
  <c r="T41" i="132"/>
  <c r="AJ41" i="132"/>
  <c r="S42" i="132"/>
  <c r="AN40" i="132"/>
  <c r="S41" i="132"/>
  <c r="AH35" i="132"/>
  <c r="AM36" i="132"/>
  <c r="AE44" i="132"/>
  <c r="AA58" i="132"/>
  <c r="M75" i="132"/>
  <c r="AA77" i="132"/>
  <c r="AH40" i="132"/>
  <c r="M41" i="132"/>
  <c r="T42" i="132"/>
  <c r="AJ42" i="132"/>
  <c r="R58" i="132"/>
  <c r="AN79" i="132"/>
  <c r="V42" i="132"/>
  <c r="AL30" i="132"/>
  <c r="Z32" i="132"/>
  <c r="AL35" i="132"/>
  <c r="AL46" i="132"/>
  <c r="AM57" i="132"/>
  <c r="Y60" i="132"/>
  <c r="AG60" i="132"/>
  <c r="AG74" i="132"/>
  <c r="AE77" i="132"/>
  <c r="R39" i="132"/>
  <c r="Z39" i="132"/>
  <c r="AC40" i="132"/>
  <c r="X41" i="132"/>
  <c r="AN41" i="132"/>
  <c r="O42" i="132"/>
  <c r="AE42" i="132"/>
  <c r="AM42" i="132"/>
  <c r="Z37" i="132"/>
  <c r="Y39" i="132"/>
  <c r="AJ40" i="132"/>
  <c r="O41" i="132"/>
  <c r="AM41" i="132"/>
  <c r="AN30" i="132"/>
  <c r="AA32" i="132"/>
  <c r="Q34" i="132"/>
  <c r="AE34" i="132"/>
  <c r="AM35" i="132"/>
  <c r="R37" i="132"/>
  <c r="AC45" i="132"/>
  <c r="AM46" i="132"/>
  <c r="X49" i="132"/>
  <c r="AC57" i="132"/>
  <c r="AL59" i="132"/>
  <c r="Z60" i="132"/>
  <c r="AF77" i="132"/>
  <c r="AL40" i="132"/>
  <c r="Q41" i="132"/>
  <c r="Y41" i="132"/>
  <c r="X42" i="132"/>
  <c r="AF42" i="132"/>
  <c r="AF60" i="132"/>
  <c r="R34" i="132"/>
  <c r="AG34" i="132"/>
  <c r="AN35" i="132"/>
  <c r="T37" i="132"/>
  <c r="AN46" i="132"/>
  <c r="AA49" i="132"/>
  <c r="M58" i="132"/>
  <c r="X58" i="132"/>
  <c r="AG77" i="132"/>
  <c r="AE74" i="132"/>
  <c r="AG75" i="132"/>
  <c r="S76" i="132"/>
  <c r="AM77" i="132"/>
  <c r="AG78" i="132"/>
  <c r="AF80" i="132"/>
  <c r="Z81" i="132"/>
  <c r="AF74" i="132"/>
  <c r="AH75" i="132"/>
  <c r="T76" i="132"/>
  <c r="AN77" i="132"/>
  <c r="AH78" i="132"/>
  <c r="O80" i="132"/>
  <c r="AG80" i="132"/>
  <c r="AA81" i="132"/>
  <c r="V77" i="132"/>
  <c r="AM74" i="132"/>
  <c r="O76" i="132"/>
  <c r="X77" i="132"/>
  <c r="AM79" i="132"/>
  <c r="AL32" i="132"/>
  <c r="AJ44" i="132"/>
  <c r="AH44" i="132"/>
  <c r="AN44" i="132"/>
  <c r="AG30" i="132"/>
  <c r="T30" i="132"/>
  <c r="AH30" i="132"/>
  <c r="AM32" i="132"/>
  <c r="AE36" i="132"/>
  <c r="AA37" i="132"/>
  <c r="AL44" i="132"/>
  <c r="AN45" i="132"/>
  <c r="AH45" i="132"/>
  <c r="V47" i="132"/>
  <c r="T47" i="132"/>
  <c r="AM47" i="132"/>
  <c r="V80" i="132"/>
  <c r="Z80" i="132"/>
  <c r="Y80" i="132"/>
  <c r="X80" i="132"/>
  <c r="T80" i="132"/>
  <c r="X44" i="132"/>
  <c r="V44" i="132"/>
  <c r="Z44" i="132"/>
  <c r="AN47" i="132"/>
  <c r="AJ30" i="132"/>
  <c r="AE32" i="132"/>
  <c r="AG36" i="132"/>
  <c r="Y45" i="132"/>
  <c r="AF30" i="132"/>
  <c r="AN32" i="132"/>
  <c r="AF36" i="132"/>
  <c r="AM44" i="132"/>
  <c r="Y30" i="132"/>
  <c r="V32" i="132"/>
  <c r="AF32" i="132"/>
  <c r="AC34" i="132"/>
  <c r="AC44" i="132"/>
  <c r="AF44" i="132"/>
  <c r="AC47" i="132"/>
  <c r="AG47" i="132"/>
  <c r="AF47" i="132"/>
  <c r="AA50" i="132"/>
  <c r="X75" i="132"/>
  <c r="M78" i="132"/>
  <c r="Y78" i="132"/>
  <c r="R81" i="132"/>
  <c r="AE57" i="132"/>
  <c r="Y75" i="132"/>
  <c r="Z78" i="132"/>
  <c r="S81" i="132"/>
  <c r="AA45" i="132"/>
  <c r="R49" i="132"/>
  <c r="AC50" i="132"/>
  <c r="AL50" i="132"/>
  <c r="Q57" i="132"/>
  <c r="AF57" i="132"/>
  <c r="AC59" i="132"/>
  <c r="AA74" i="132"/>
  <c r="Q75" i="132"/>
  <c r="Z75" i="132"/>
  <c r="Z77" i="132"/>
  <c r="AH77" i="132"/>
  <c r="AA78" i="132"/>
  <c r="M79" i="132"/>
  <c r="T81" i="132"/>
  <c r="AM50" i="132"/>
  <c r="R57" i="132"/>
  <c r="AG57" i="132"/>
  <c r="T58" i="132"/>
  <c r="R75" i="132"/>
  <c r="AN75" i="132"/>
  <c r="Q78" i="132"/>
  <c r="Q80" i="132"/>
  <c r="AL74" i="132"/>
  <c r="S75" i="132"/>
  <c r="M76" i="132"/>
  <c r="R78" i="132"/>
  <c r="AC78" i="132"/>
  <c r="R80" i="132"/>
  <c r="AA80" i="132"/>
  <c r="AM80" i="132"/>
  <c r="V81" i="132"/>
  <c r="V60" i="132"/>
  <c r="T75" i="132"/>
  <c r="AL77" i="132"/>
  <c r="S78" i="132"/>
  <c r="S80" i="132"/>
  <c r="AN80" i="132"/>
  <c r="M30" i="132"/>
  <c r="X30" i="132"/>
  <c r="O31" i="132"/>
  <c r="O36" i="132"/>
  <c r="X36" i="132"/>
  <c r="S37" i="132"/>
  <c r="M46" i="132"/>
  <c r="M47" i="132"/>
  <c r="Z49" i="132"/>
  <c r="Z30" i="132"/>
  <c r="Q31" i="132"/>
  <c r="M34" i="132"/>
  <c r="Y34" i="132"/>
  <c r="Q36" i="132"/>
  <c r="O47" i="132"/>
  <c r="X47" i="132"/>
  <c r="S49" i="132"/>
  <c r="Q30" i="132"/>
  <c r="S31" i="132"/>
  <c r="Z34" i="132"/>
  <c r="R36" i="132"/>
  <c r="Y47" i="132"/>
  <c r="T49" i="132"/>
  <c r="R30" i="132"/>
  <c r="T31" i="132"/>
  <c r="S36" i="132"/>
  <c r="Q47" i="132"/>
  <c r="T36" i="132"/>
  <c r="Z45" i="132"/>
  <c r="R47" i="132"/>
  <c r="V49" i="132"/>
  <c r="M31" i="132"/>
  <c r="M35" i="132"/>
  <c r="AG31" i="132"/>
  <c r="AF31" i="132"/>
  <c r="AE31" i="132"/>
  <c r="AC31" i="132"/>
  <c r="T50" i="132"/>
  <c r="Z50" i="132"/>
  <c r="Y50" i="132"/>
  <c r="X50" i="132"/>
  <c r="V50" i="132"/>
  <c r="Z46" i="132"/>
  <c r="Y46" i="132"/>
  <c r="X46" i="132"/>
  <c r="V46" i="132"/>
  <c r="AH31" i="132"/>
  <c r="AN31" i="132"/>
  <c r="AM31" i="132"/>
  <c r="AL31" i="132"/>
  <c r="M44" i="132"/>
  <c r="S44" i="132"/>
  <c r="R44" i="132"/>
  <c r="Q44" i="132"/>
  <c r="AA46" i="132"/>
  <c r="AG46" i="132"/>
  <c r="AF46" i="132"/>
  <c r="AE46" i="132"/>
  <c r="AN49" i="132"/>
  <c r="AM49" i="132"/>
  <c r="AL49" i="132"/>
  <c r="AJ49" i="132"/>
  <c r="Z35" i="132"/>
  <c r="Y35" i="132"/>
  <c r="X35" i="132"/>
  <c r="V35" i="132"/>
  <c r="M32" i="132"/>
  <c r="S32" i="132"/>
  <c r="R32" i="132"/>
  <c r="Q32" i="132"/>
  <c r="AA35" i="132"/>
  <c r="AG35" i="132"/>
  <c r="AF35" i="132"/>
  <c r="AE35" i="132"/>
  <c r="AN37" i="132"/>
  <c r="AM37" i="132"/>
  <c r="AL37" i="132"/>
  <c r="AJ37" i="132"/>
  <c r="S50" i="132"/>
  <c r="R50" i="132"/>
  <c r="Q50" i="132"/>
  <c r="O50" i="132"/>
  <c r="AA31" i="132"/>
  <c r="O32" i="132"/>
  <c r="AC35" i="132"/>
  <c r="T46" i="132"/>
  <c r="AM58" i="132"/>
  <c r="AL58" i="132"/>
  <c r="AH58" i="132"/>
  <c r="AN58" i="132"/>
  <c r="AJ58" i="132"/>
  <c r="T57" i="132"/>
  <c r="Z57" i="132"/>
  <c r="O60" i="132"/>
  <c r="AA79" i="132"/>
  <c r="AG79" i="132"/>
  <c r="AF79" i="132"/>
  <c r="AE79" i="132"/>
  <c r="AC79" i="132"/>
  <c r="S30" i="132"/>
  <c r="AA30" i="132"/>
  <c r="V31" i="132"/>
  <c r="AG32" i="132"/>
  <c r="T34" i="132"/>
  <c r="AJ34" i="132"/>
  <c r="O35" i="132"/>
  <c r="Z36" i="132"/>
  <c r="AH36" i="132"/>
  <c r="M37" i="132"/>
  <c r="AC37" i="132"/>
  <c r="AG44" i="132"/>
  <c r="T45" i="132"/>
  <c r="AJ45" i="132"/>
  <c r="O46" i="132"/>
  <c r="Z47" i="132"/>
  <c r="AH47" i="132"/>
  <c r="M49" i="132"/>
  <c r="AC49" i="132"/>
  <c r="AN50" i="132"/>
  <c r="V57" i="132"/>
  <c r="AE58" i="132"/>
  <c r="AC58" i="132"/>
  <c r="Z59" i="132"/>
  <c r="Y59" i="132"/>
  <c r="X59" i="132"/>
  <c r="AH59" i="132"/>
  <c r="AN59" i="132"/>
  <c r="M60" i="132"/>
  <c r="S60" i="132"/>
  <c r="AC30" i="132"/>
  <c r="X31" i="132"/>
  <c r="V34" i="132"/>
  <c r="AL34" i="132"/>
  <c r="Q35" i="132"/>
  <c r="AJ36" i="132"/>
  <c r="O37" i="132"/>
  <c r="AE37" i="132"/>
  <c r="V45" i="132"/>
  <c r="AL45" i="132"/>
  <c r="Q46" i="132"/>
  <c r="AJ47" i="132"/>
  <c r="O49" i="132"/>
  <c r="AE49" i="132"/>
  <c r="X57" i="132"/>
  <c r="R60" i="132"/>
  <c r="Y31" i="132"/>
  <c r="AM34" i="132"/>
  <c r="R35" i="132"/>
  <c r="AF37" i="132"/>
  <c r="AM45" i="132"/>
  <c r="R46" i="132"/>
  <c r="AF49" i="132"/>
  <c r="O57" i="132"/>
  <c r="Y57" i="132"/>
  <c r="AG58" i="132"/>
  <c r="R59" i="132"/>
  <c r="Q59" i="132"/>
  <c r="O59" i="132"/>
  <c r="AG59" i="132"/>
  <c r="AF59" i="132"/>
  <c r="AM59" i="132"/>
  <c r="M77" i="132"/>
  <c r="S77" i="132"/>
  <c r="R77" i="132"/>
  <c r="Q77" i="132"/>
  <c r="S74" i="132"/>
  <c r="R74" i="132"/>
  <c r="Q74" i="132"/>
  <c r="O74" i="132"/>
  <c r="AG76" i="132"/>
  <c r="AF76" i="132"/>
  <c r="AE76" i="132"/>
  <c r="AC76" i="132"/>
  <c r="AN81" i="132"/>
  <c r="AM81" i="132"/>
  <c r="AL81" i="132"/>
  <c r="AJ81" i="132"/>
  <c r="T74" i="132"/>
  <c r="Z74" i="132"/>
  <c r="Y74" i="132"/>
  <c r="X74" i="132"/>
  <c r="AH76" i="132"/>
  <c r="AN76" i="132"/>
  <c r="AM76" i="132"/>
  <c r="AL76" i="132"/>
  <c r="Z79" i="132"/>
  <c r="Y79" i="132"/>
  <c r="X79" i="132"/>
  <c r="V79" i="132"/>
  <c r="AA75" i="132"/>
  <c r="V76" i="132"/>
  <c r="T78" i="132"/>
  <c r="AJ78" i="132"/>
  <c r="O79" i="132"/>
  <c r="AH80" i="132"/>
  <c r="M81" i="132"/>
  <c r="AC81" i="132"/>
  <c r="AC75" i="132"/>
  <c r="X76" i="132"/>
  <c r="V78" i="132"/>
  <c r="AL78" i="132"/>
  <c r="Q79" i="132"/>
  <c r="AJ80" i="132"/>
  <c r="O81" i="132"/>
  <c r="AE81" i="132"/>
  <c r="AL75" i="132"/>
  <c r="Q76" i="132"/>
  <c r="Y76" i="132"/>
  <c r="AE78" i="132"/>
  <c r="AM78" i="132"/>
  <c r="R79" i="132"/>
  <c r="X81" i="132"/>
  <c r="AF81" i="132"/>
  <c r="AL70" i="131"/>
  <c r="T68" i="131"/>
  <c r="AA72" i="131"/>
  <c r="Z72" i="131"/>
  <c r="AA65" i="131"/>
  <c r="AM70" i="131"/>
  <c r="AE51" i="131"/>
  <c r="S43" i="131"/>
  <c r="M71" i="131"/>
  <c r="AM31" i="131"/>
  <c r="AC41" i="131"/>
  <c r="AC51" i="131"/>
  <c r="Q58" i="131"/>
  <c r="AG66" i="131"/>
  <c r="AN71" i="131"/>
  <c r="S30" i="131"/>
  <c r="AN31" i="131"/>
  <c r="AG51" i="131"/>
  <c r="Q32" i="131"/>
  <c r="AA30" i="131"/>
  <c r="S40" i="131"/>
  <c r="AC42" i="131"/>
  <c r="AF51" i="131"/>
  <c r="AE58" i="131"/>
  <c r="AG42" i="131"/>
  <c r="AA43" i="131"/>
  <c r="R58" i="131"/>
  <c r="AF65" i="131"/>
  <c r="X66" i="131"/>
  <c r="R71" i="131"/>
  <c r="AF58" i="131"/>
  <c r="AL37" i="131"/>
  <c r="Z40" i="131"/>
  <c r="R42" i="131"/>
  <c r="AH45" i="131"/>
  <c r="AG55" i="131"/>
  <c r="AG65" i="131"/>
  <c r="Y66" i="131"/>
  <c r="AM37" i="131"/>
  <c r="S42" i="131"/>
  <c r="AH48" i="131"/>
  <c r="AM53" i="131"/>
  <c r="AH55" i="131"/>
  <c r="O70" i="131"/>
  <c r="AA35" i="131"/>
  <c r="AN37" i="131"/>
  <c r="AA58" i="131"/>
  <c r="V68" i="131"/>
  <c r="O51" i="131"/>
  <c r="Z30" i="131"/>
  <c r="AE40" i="131"/>
  <c r="Q42" i="131"/>
  <c r="AF42" i="131"/>
  <c r="AJ45" i="131"/>
  <c r="V47" i="131"/>
  <c r="AN51" i="131"/>
  <c r="AF55" i="131"/>
  <c r="M56" i="131"/>
  <c r="AH57" i="131"/>
  <c r="O58" i="131"/>
  <c r="AC58" i="131"/>
  <c r="AN60" i="131"/>
  <c r="AJ57" i="131"/>
  <c r="AH38" i="131"/>
  <c r="M41" i="131"/>
  <c r="AH41" i="131"/>
  <c r="O46" i="131"/>
  <c r="Z66" i="131"/>
  <c r="M72" i="131"/>
  <c r="AE30" i="131"/>
  <c r="AF35" i="131"/>
  <c r="R51" i="131"/>
  <c r="AJ55" i="131"/>
  <c r="AL57" i="131"/>
  <c r="AA66" i="131"/>
  <c r="S67" i="131"/>
  <c r="AG35" i="131"/>
  <c r="AJ38" i="131"/>
  <c r="Q46" i="131"/>
  <c r="AM57" i="131"/>
  <c r="AH60" i="131"/>
  <c r="AM68" i="131"/>
  <c r="O71" i="131"/>
  <c r="AE71" i="131"/>
  <c r="S46" i="131"/>
  <c r="AN47" i="131"/>
  <c r="AL55" i="131"/>
  <c r="AN68" i="131"/>
  <c r="AF71" i="131"/>
  <c r="M31" i="131"/>
  <c r="AN55" i="131"/>
  <c r="Q71" i="131"/>
  <c r="AG71" i="131"/>
  <c r="AE31" i="131"/>
  <c r="O32" i="131"/>
  <c r="M32" i="131"/>
  <c r="AJ35" i="131"/>
  <c r="AM35" i="131"/>
  <c r="Y36" i="131"/>
  <c r="Y38" i="131"/>
  <c r="T45" i="131"/>
  <c r="Z45" i="131"/>
  <c r="Y45" i="131"/>
  <c r="X45" i="131"/>
  <c r="AH50" i="131"/>
  <c r="AN50" i="131"/>
  <c r="AM50" i="131"/>
  <c r="AL50" i="131"/>
  <c r="O66" i="131"/>
  <c r="S66" i="131"/>
  <c r="R66" i="131"/>
  <c r="Q66" i="131"/>
  <c r="Z67" i="131"/>
  <c r="T67" i="131"/>
  <c r="AC68" i="131"/>
  <c r="AA68" i="131"/>
  <c r="AG68" i="131"/>
  <c r="AF68" i="131"/>
  <c r="AE68" i="131"/>
  <c r="X69" i="131"/>
  <c r="T69" i="131"/>
  <c r="Z69" i="131"/>
  <c r="Y69" i="131"/>
  <c r="AC31" i="131"/>
  <c r="V69" i="131"/>
  <c r="AF53" i="131"/>
  <c r="AA53" i="131"/>
  <c r="AG53" i="131"/>
  <c r="AE53" i="131"/>
  <c r="O30" i="131"/>
  <c r="AC30" i="131"/>
  <c r="AF31" i="131"/>
  <c r="AF36" i="131"/>
  <c r="AG36" i="131"/>
  <c r="T37" i="131"/>
  <c r="AC38" i="131"/>
  <c r="AF38" i="131"/>
  <c r="AE38" i="131"/>
  <c r="AH40" i="131"/>
  <c r="V45" i="131"/>
  <c r="AJ50" i="131"/>
  <c r="AA57" i="131"/>
  <c r="AF57" i="131"/>
  <c r="AE57" i="131"/>
  <c r="V67" i="131"/>
  <c r="AJ41" i="131"/>
  <c r="AN41" i="131"/>
  <c r="AM41" i="131"/>
  <c r="AE32" i="131"/>
  <c r="AC32" i="131"/>
  <c r="AA32" i="131"/>
  <c r="X38" i="131"/>
  <c r="AG31" i="131"/>
  <c r="AG32" i="131"/>
  <c r="AA33" i="131"/>
  <c r="AG41" i="131"/>
  <c r="AF41" i="131"/>
  <c r="AE41" i="131"/>
  <c r="V36" i="131"/>
  <c r="S33" i="131"/>
  <c r="S37" i="131"/>
  <c r="Q37" i="131"/>
  <c r="O37" i="131"/>
  <c r="V71" i="131"/>
  <c r="Z71" i="131"/>
  <c r="Y71" i="131"/>
  <c r="X71" i="131"/>
  <c r="AJ31" i="131"/>
  <c r="AH31" i="131"/>
  <c r="AM32" i="131"/>
  <c r="AN32" i="131"/>
  <c r="AN36" i="131"/>
  <c r="AH36" i="131"/>
  <c r="M38" i="131"/>
  <c r="R38" i="131"/>
  <c r="O38" i="131"/>
  <c r="AF48" i="131"/>
  <c r="AA48" i="131"/>
  <c r="AG48" i="131"/>
  <c r="AE48" i="131"/>
  <c r="O52" i="131"/>
  <c r="S52" i="131"/>
  <c r="R52" i="131"/>
  <c r="AM66" i="131"/>
  <c r="AN66" i="131"/>
  <c r="AN69" i="131"/>
  <c r="AJ69" i="131"/>
  <c r="AH30" i="131"/>
  <c r="S32" i="131"/>
  <c r="AJ36" i="131"/>
  <c r="AL38" i="131"/>
  <c r="AN38" i="131"/>
  <c r="AC48" i="131"/>
  <c r="AH47" i="131"/>
  <c r="AH58" i="131"/>
  <c r="AH65" i="131"/>
  <c r="AH37" i="131"/>
  <c r="AA40" i="131"/>
  <c r="AJ47" i="131"/>
  <c r="T52" i="131"/>
  <c r="V55" i="131"/>
  <c r="T56" i="131"/>
  <c r="Q69" i="131"/>
  <c r="M70" i="131"/>
  <c r="AH71" i="131"/>
  <c r="R72" i="131"/>
  <c r="AL45" i="131"/>
  <c r="Y48" i="131"/>
  <c r="AJ60" i="131"/>
  <c r="AC65" i="131"/>
  <c r="AL65" i="131"/>
  <c r="AC66" i="131"/>
  <c r="X68" i="131"/>
  <c r="R69" i="131"/>
  <c r="AH70" i="131"/>
  <c r="S72" i="131"/>
  <c r="AE35" i="131"/>
  <c r="O40" i="131"/>
  <c r="AC40" i="131"/>
  <c r="M42" i="131"/>
  <c r="AA42" i="131"/>
  <c r="AN42" i="131"/>
  <c r="AN45" i="131"/>
  <c r="AL47" i="131"/>
  <c r="Z48" i="131"/>
  <c r="AM51" i="131"/>
  <c r="Y55" i="131"/>
  <c r="AM65" i="131"/>
  <c r="Y68" i="131"/>
  <c r="S69" i="131"/>
  <c r="Y47" i="131"/>
  <c r="AL53" i="131"/>
  <c r="AL60" i="131"/>
  <c r="AN65" i="131"/>
  <c r="AF66" i="131"/>
  <c r="AL68" i="131"/>
  <c r="AG69" i="131"/>
  <c r="AJ70" i="131"/>
  <c r="AC71" i="131"/>
  <c r="AM71" i="131"/>
  <c r="M48" i="131"/>
  <c r="T50" i="131"/>
  <c r="Z57" i="131"/>
  <c r="O48" i="131"/>
  <c r="V50" i="131"/>
  <c r="T46" i="131"/>
  <c r="X47" i="131"/>
  <c r="Q51" i="131"/>
  <c r="V52" i="131"/>
  <c r="X55" i="131"/>
  <c r="O56" i="131"/>
  <c r="T57" i="131"/>
  <c r="S58" i="131"/>
  <c r="M60" i="131"/>
  <c r="Q48" i="131"/>
  <c r="M46" i="131"/>
  <c r="Z47" i="131"/>
  <c r="R48" i="131"/>
  <c r="S51" i="131"/>
  <c r="X52" i="131"/>
  <c r="Q55" i="131"/>
  <c r="Z55" i="131"/>
  <c r="Q56" i="131"/>
  <c r="V57" i="131"/>
  <c r="Z52" i="131"/>
  <c r="R55" i="131"/>
  <c r="S56" i="131"/>
  <c r="Y58" i="131"/>
  <c r="X57" i="131"/>
  <c r="Z58" i="131"/>
  <c r="R30" i="131"/>
  <c r="T33" i="131"/>
  <c r="Z36" i="131"/>
  <c r="Q38" i="131"/>
  <c r="Z38" i="131"/>
  <c r="R40" i="131"/>
  <c r="T43" i="131"/>
  <c r="X32" i="131"/>
  <c r="X35" i="131"/>
  <c r="Q36" i="131"/>
  <c r="X42" i="131"/>
  <c r="Y32" i="131"/>
  <c r="V33" i="131"/>
  <c r="Y35" i="131"/>
  <c r="R36" i="131"/>
  <c r="M37" i="131"/>
  <c r="S38" i="131"/>
  <c r="Y42" i="131"/>
  <c r="V43" i="131"/>
  <c r="Z35" i="131"/>
  <c r="T36" i="131"/>
  <c r="T38" i="131"/>
  <c r="V35" i="131"/>
  <c r="M30" i="131"/>
  <c r="X33" i="131"/>
  <c r="M40" i="131"/>
  <c r="X43" i="131"/>
  <c r="AF52" i="131"/>
  <c r="AE52" i="131"/>
  <c r="AC52" i="131"/>
  <c r="AG52" i="131"/>
  <c r="V31" i="131"/>
  <c r="AC37" i="131"/>
  <c r="AG56" i="131"/>
  <c r="AF56" i="131"/>
  <c r="AE56" i="131"/>
  <c r="AC56" i="131"/>
  <c r="T30" i="131"/>
  <c r="AJ30" i="131"/>
  <c r="O31" i="131"/>
  <c r="Z32" i="131"/>
  <c r="AH32" i="131"/>
  <c r="M33" i="131"/>
  <c r="AC33" i="131"/>
  <c r="AN35" i="131"/>
  <c r="S36" i="131"/>
  <c r="AA36" i="131"/>
  <c r="V37" i="131"/>
  <c r="AG38" i="131"/>
  <c r="T40" i="131"/>
  <c r="AJ40" i="131"/>
  <c r="O41" i="131"/>
  <c r="Z42" i="131"/>
  <c r="AH42" i="131"/>
  <c r="M43" i="131"/>
  <c r="AC43" i="131"/>
  <c r="M45" i="131"/>
  <c r="S45" i="131"/>
  <c r="O45" i="131"/>
  <c r="AA46" i="131"/>
  <c r="AE47" i="131"/>
  <c r="O35" i="131"/>
  <c r="X31" i="131"/>
  <c r="AL33" i="131"/>
  <c r="Q35" i="131"/>
  <c r="AE37" i="131"/>
  <c r="X41" i="131"/>
  <c r="AL43" i="131"/>
  <c r="AM46" i="131"/>
  <c r="Q50" i="131"/>
  <c r="O50" i="131"/>
  <c r="S50" i="131"/>
  <c r="AG50" i="131"/>
  <c r="AF50" i="131"/>
  <c r="AE50" i="131"/>
  <c r="AA50" i="131"/>
  <c r="AN52" i="131"/>
  <c r="AM52" i="131"/>
  <c r="AL52" i="131"/>
  <c r="Z53" i="131"/>
  <c r="Y53" i="131"/>
  <c r="X53" i="131"/>
  <c r="T53" i="131"/>
  <c r="AN56" i="131"/>
  <c r="AM56" i="131"/>
  <c r="AL56" i="131"/>
  <c r="AH56" i="131"/>
  <c r="AH67" i="131"/>
  <c r="AN67" i="131"/>
  <c r="AM67" i="131"/>
  <c r="AL67" i="131"/>
  <c r="AA70" i="131"/>
  <c r="AG70" i="131"/>
  <c r="AF70" i="131"/>
  <c r="AE70" i="131"/>
  <c r="AC70" i="131"/>
  <c r="AJ33" i="131"/>
  <c r="V41" i="131"/>
  <c r="AJ43" i="131"/>
  <c r="V30" i="131"/>
  <c r="AL30" i="131"/>
  <c r="Q31" i="131"/>
  <c r="Y31" i="131"/>
  <c r="T32" i="131"/>
  <c r="AJ32" i="131"/>
  <c r="O33" i="131"/>
  <c r="AE33" i="131"/>
  <c r="AM33" i="131"/>
  <c r="R35" i="131"/>
  <c r="AH35" i="131"/>
  <c r="M36" i="131"/>
  <c r="AC36" i="131"/>
  <c r="X37" i="131"/>
  <c r="AF37" i="131"/>
  <c r="AA38" i="131"/>
  <c r="V40" i="131"/>
  <c r="AL40" i="131"/>
  <c r="Q41" i="131"/>
  <c r="Y41" i="131"/>
  <c r="T42" i="131"/>
  <c r="AJ42" i="131"/>
  <c r="O43" i="131"/>
  <c r="AE43" i="131"/>
  <c r="AM43" i="131"/>
  <c r="Q45" i="131"/>
  <c r="AC46" i="131"/>
  <c r="AC50" i="131"/>
  <c r="AJ52" i="131"/>
  <c r="V53" i="131"/>
  <c r="AJ56" i="131"/>
  <c r="AJ67" i="131"/>
  <c r="AC45" i="131"/>
  <c r="AA45" i="131"/>
  <c r="AE45" i="131"/>
  <c r="S47" i="131"/>
  <c r="Q47" i="131"/>
  <c r="M47" i="131"/>
  <c r="R50" i="131"/>
  <c r="T51" i="131"/>
  <c r="Z51" i="131"/>
  <c r="V51" i="131"/>
  <c r="AN46" i="131"/>
  <c r="AL46" i="131"/>
  <c r="AH46" i="131"/>
  <c r="AA47" i="131"/>
  <c r="AG47" i="131"/>
  <c r="AC47" i="131"/>
  <c r="S53" i="131"/>
  <c r="R53" i="131"/>
  <c r="Q53" i="131"/>
  <c r="AG60" i="131"/>
  <c r="AF60" i="131"/>
  <c r="AE60" i="131"/>
  <c r="AA60" i="131"/>
  <c r="R31" i="131"/>
  <c r="Z31" i="131"/>
  <c r="AF33" i="131"/>
  <c r="AG37" i="131"/>
  <c r="AM40" i="131"/>
  <c r="AN43" i="131"/>
  <c r="X30" i="131"/>
  <c r="AF30" i="131"/>
  <c r="AN30" i="131"/>
  <c r="AL32" i="131"/>
  <c r="Q33" i="131"/>
  <c r="Y33" i="131"/>
  <c r="AE36" i="131"/>
  <c r="AM36" i="131"/>
  <c r="R37" i="131"/>
  <c r="Z37" i="131"/>
  <c r="X40" i="131"/>
  <c r="AF40" i="131"/>
  <c r="S41" i="131"/>
  <c r="AL42" i="131"/>
  <c r="Q43" i="131"/>
  <c r="Y43" i="131"/>
  <c r="AG43" i="131"/>
  <c r="AE46" i="131"/>
  <c r="O47" i="131"/>
  <c r="AL48" i="131"/>
  <c r="AJ48" i="131"/>
  <c r="AN48" i="131"/>
  <c r="Z60" i="131"/>
  <c r="Y60" i="131"/>
  <c r="X60" i="131"/>
  <c r="V60" i="131"/>
  <c r="AN33" i="131"/>
  <c r="S35" i="131"/>
  <c r="Z41" i="131"/>
  <c r="AF45" i="131"/>
  <c r="X46" i="131"/>
  <c r="V46" i="131"/>
  <c r="Z46" i="131"/>
  <c r="AG46" i="131"/>
  <c r="Y50" i="131"/>
  <c r="X50" i="131"/>
  <c r="X51" i="131"/>
  <c r="AA52" i="131"/>
  <c r="M53" i="131"/>
  <c r="S57" i="131"/>
  <c r="R57" i="131"/>
  <c r="Q57" i="131"/>
  <c r="M57" i="131"/>
  <c r="T65" i="131"/>
  <c r="Z65" i="131"/>
  <c r="Y65" i="131"/>
  <c r="X65" i="131"/>
  <c r="V65" i="131"/>
  <c r="X48" i="131"/>
  <c r="AL51" i="131"/>
  <c r="Q52" i="131"/>
  <c r="AJ53" i="131"/>
  <c r="O55" i="131"/>
  <c r="AE55" i="131"/>
  <c r="Z56" i="131"/>
  <c r="AC57" i="131"/>
  <c r="X58" i="131"/>
  <c r="AN58" i="131"/>
  <c r="S60" i="131"/>
  <c r="S65" i="131"/>
  <c r="R65" i="131"/>
  <c r="Q65" i="131"/>
  <c r="O65" i="131"/>
  <c r="Z70" i="131"/>
  <c r="Y70" i="131"/>
  <c r="X70" i="131"/>
  <c r="V70" i="131"/>
  <c r="T48" i="131"/>
  <c r="AH51" i="131"/>
  <c r="M52" i="131"/>
  <c r="AN53" i="131"/>
  <c r="S55" i="131"/>
  <c r="AA55" i="131"/>
  <c r="V56" i="131"/>
  <c r="AG57" i="131"/>
  <c r="T58" i="131"/>
  <c r="AJ58" i="131"/>
  <c r="O60" i="131"/>
  <c r="M68" i="131"/>
  <c r="S68" i="131"/>
  <c r="R68" i="131"/>
  <c r="Q68" i="131"/>
  <c r="O68" i="131"/>
  <c r="AN72" i="131"/>
  <c r="AM72" i="131"/>
  <c r="AL72" i="131"/>
  <c r="AJ72" i="131"/>
  <c r="X56" i="131"/>
  <c r="AL58" i="131"/>
  <c r="Q60" i="131"/>
  <c r="AG67" i="131"/>
  <c r="AF67" i="131"/>
  <c r="AE67" i="131"/>
  <c r="AC67" i="131"/>
  <c r="AH66" i="131"/>
  <c r="M67" i="131"/>
  <c r="AA69" i="131"/>
  <c r="T72" i="131"/>
  <c r="AC72" i="131"/>
  <c r="T66" i="131"/>
  <c r="AJ66" i="131"/>
  <c r="O67" i="131"/>
  <c r="AH68" i="131"/>
  <c r="M69" i="131"/>
  <c r="AC69" i="131"/>
  <c r="V72" i="131"/>
  <c r="X67" i="131"/>
  <c r="AL69" i="131"/>
  <c r="Q70" i="131"/>
  <c r="T71" i="131"/>
  <c r="AJ71" i="131"/>
  <c r="O72" i="131"/>
  <c r="AE72" i="131"/>
  <c r="AL66" i="131"/>
  <c r="Q67" i="131"/>
  <c r="Y67" i="131"/>
  <c r="AE69" i="131"/>
  <c r="AM69" i="131"/>
  <c r="R70" i="131"/>
  <c r="X72" i="131"/>
  <c r="AF72" i="131"/>
  <c r="AA53" i="130"/>
  <c r="S48" i="130"/>
  <c r="T48" i="130"/>
  <c r="AJ48" i="130"/>
  <c r="R57" i="130"/>
  <c r="M53" i="130"/>
  <c r="AC53" i="130"/>
  <c r="M48" i="130"/>
  <c r="L48" i="130" s="1"/>
  <c r="AL48" i="130"/>
  <c r="AE53" i="130"/>
  <c r="O53" i="130"/>
  <c r="R53" i="130"/>
  <c r="S53" i="130"/>
  <c r="T57" i="130"/>
  <c r="AH57" i="130"/>
  <c r="Y53" i="130"/>
  <c r="Y57" i="130"/>
  <c r="T53" i="130"/>
  <c r="AJ53" i="130"/>
  <c r="Z57" i="130"/>
  <c r="Q57" i="130"/>
  <c r="V53" i="130"/>
  <c r="AL53" i="130"/>
  <c r="AM53" i="130"/>
  <c r="S57" i="130"/>
  <c r="M108" i="130"/>
  <c r="Y108" i="130"/>
  <c r="AA57" i="130"/>
  <c r="Z108" i="130"/>
  <c r="AJ57" i="130"/>
  <c r="AJ108" i="130"/>
  <c r="AC57" i="130"/>
  <c r="Q108" i="130"/>
  <c r="V57" i="130"/>
  <c r="AL57" i="130"/>
  <c r="AH106" i="130"/>
  <c r="R108" i="130"/>
  <c r="AG108" i="130"/>
  <c r="AE57" i="130"/>
  <c r="AM57" i="130"/>
  <c r="AH109" i="130"/>
  <c r="T108" i="130"/>
  <c r="AH108" i="130"/>
  <c r="R109" i="130"/>
  <c r="S108" i="130"/>
  <c r="AA108" i="130"/>
  <c r="Y109" i="130"/>
  <c r="M109" i="130"/>
  <c r="Z109" i="130"/>
  <c r="AC108" i="130"/>
  <c r="Y106" i="130"/>
  <c r="V108" i="130"/>
  <c r="AL108" i="130"/>
  <c r="AA106" i="130"/>
  <c r="AE108" i="130"/>
  <c r="AM108" i="130"/>
  <c r="AH105" i="130"/>
  <c r="Q109" i="130"/>
  <c r="AG109" i="130"/>
  <c r="M106" i="130"/>
  <c r="Z106" i="130"/>
  <c r="S109" i="130"/>
  <c r="AA109" i="130"/>
  <c r="T109" i="130"/>
  <c r="AJ109" i="130"/>
  <c r="AC109" i="130"/>
  <c r="Q106" i="130"/>
  <c r="AC106" i="130"/>
  <c r="V109" i="130"/>
  <c r="AL109" i="130"/>
  <c r="R106" i="130"/>
  <c r="AE109" i="130"/>
  <c r="AM109" i="130"/>
  <c r="AG106" i="130"/>
  <c r="Q77" i="130"/>
  <c r="S106" i="130"/>
  <c r="AL59" i="130"/>
  <c r="T106" i="130"/>
  <c r="AJ106" i="130"/>
  <c r="AH72" i="130"/>
  <c r="V106" i="130"/>
  <c r="AL106" i="130"/>
  <c r="AA87" i="130"/>
  <c r="AE106" i="130"/>
  <c r="AM106" i="130"/>
  <c r="R68" i="130"/>
  <c r="M77" i="130"/>
  <c r="Z61" i="130"/>
  <c r="S77" i="130"/>
  <c r="AN101" i="130"/>
  <c r="M121" i="130"/>
  <c r="X37" i="130"/>
  <c r="AE63" i="130"/>
  <c r="AA69" i="130"/>
  <c r="AH34" i="130"/>
  <c r="AA54" i="130"/>
  <c r="Y61" i="130"/>
  <c r="O31" i="130"/>
  <c r="M33" i="130"/>
  <c r="M55" i="130"/>
  <c r="AH58" i="130"/>
  <c r="AA71" i="130"/>
  <c r="M88" i="130"/>
  <c r="AA104" i="130"/>
  <c r="AE43" i="130"/>
  <c r="M93" i="130"/>
  <c r="AH43" i="130"/>
  <c r="AN59" i="130"/>
  <c r="M47" i="130"/>
  <c r="AA58" i="130"/>
  <c r="AA68" i="130"/>
  <c r="M74" i="130"/>
  <c r="AA78" i="130"/>
  <c r="AA97" i="130"/>
  <c r="Z39" i="130"/>
  <c r="Q40" i="130"/>
  <c r="AL98" i="130"/>
  <c r="Y105" i="130"/>
  <c r="AL114" i="130"/>
  <c r="Y118" i="130"/>
  <c r="AL119" i="130"/>
  <c r="AM34" i="130"/>
  <c r="AG37" i="130"/>
  <c r="AF68" i="130"/>
  <c r="T71" i="130"/>
  <c r="AH74" i="130"/>
  <c r="AA88" i="130"/>
  <c r="T92" i="130"/>
  <c r="AN94" i="130"/>
  <c r="AF96" i="130"/>
  <c r="AN98" i="130"/>
  <c r="Z105" i="130"/>
  <c r="Z118" i="130"/>
  <c r="AG68" i="130"/>
  <c r="AG96" i="130"/>
  <c r="AA34" i="130"/>
  <c r="AA43" i="130"/>
  <c r="AG50" i="130"/>
  <c r="S68" i="130"/>
  <c r="AH68" i="130"/>
  <c r="AC55" i="130"/>
  <c r="M84" i="130"/>
  <c r="AG88" i="130"/>
  <c r="S95" i="130"/>
  <c r="T49" i="130"/>
  <c r="AH54" i="130"/>
  <c r="AL58" i="130"/>
  <c r="X61" i="130"/>
  <c r="M65" i="130"/>
  <c r="AH65" i="130"/>
  <c r="AA81" i="130"/>
  <c r="AF85" i="130"/>
  <c r="AH97" i="130"/>
  <c r="AH119" i="130"/>
  <c r="AG81" i="130"/>
  <c r="AN99" i="130"/>
  <c r="AE101" i="130"/>
  <c r="S120" i="130"/>
  <c r="S43" i="130"/>
  <c r="AM117" i="130"/>
  <c r="AN46" i="130"/>
  <c r="AG47" i="130"/>
  <c r="X49" i="130"/>
  <c r="AM52" i="130"/>
  <c r="M66" i="130"/>
  <c r="AJ72" i="130"/>
  <c r="AM76" i="130"/>
  <c r="AA77" i="130"/>
  <c r="AA83" i="130"/>
  <c r="O84" i="130"/>
  <c r="AL89" i="130"/>
  <c r="AA96" i="130"/>
  <c r="AF97" i="130"/>
  <c r="AG101" i="130"/>
  <c r="R103" i="130"/>
  <c r="AJ116" i="130"/>
  <c r="T120" i="130"/>
  <c r="Z91" i="130"/>
  <c r="AL71" i="130"/>
  <c r="AE59" i="130"/>
  <c r="AF61" i="130"/>
  <c r="Z74" i="130"/>
  <c r="AG84" i="130"/>
  <c r="AM89" i="130"/>
  <c r="Q94" i="130"/>
  <c r="S103" i="130"/>
  <c r="R115" i="130"/>
  <c r="AN93" i="130"/>
  <c r="Q120" i="130"/>
  <c r="S55" i="130"/>
  <c r="AF59" i="130"/>
  <c r="AL72" i="130"/>
  <c r="Q84" i="130"/>
  <c r="R94" i="130"/>
  <c r="AC96" i="130"/>
  <c r="S115" i="130"/>
  <c r="AL116" i="130"/>
  <c r="AJ30" i="130"/>
  <c r="O70" i="130"/>
  <c r="AC101" i="130"/>
  <c r="AM30" i="130"/>
  <c r="AL52" i="130"/>
  <c r="AH30" i="130"/>
  <c r="R31" i="130"/>
  <c r="M42" i="130"/>
  <c r="T54" i="130"/>
  <c r="T66" i="130"/>
  <c r="AM72" i="130"/>
  <c r="R84" i="130"/>
  <c r="AC88" i="130"/>
  <c r="S94" i="130"/>
  <c r="AL101" i="130"/>
  <c r="AH102" i="130"/>
  <c r="AN116" i="130"/>
  <c r="Z120" i="130"/>
  <c r="T75" i="130"/>
  <c r="Y79" i="130"/>
  <c r="Q80" i="130"/>
  <c r="X96" i="130"/>
  <c r="Q74" i="130"/>
  <c r="Y92" i="130"/>
  <c r="Z96" i="130"/>
  <c r="T62" i="130"/>
  <c r="M68" i="130"/>
  <c r="T74" i="130"/>
  <c r="Y82" i="130"/>
  <c r="T86" i="130"/>
  <c r="T91" i="130"/>
  <c r="T93" i="130"/>
  <c r="R102" i="130"/>
  <c r="Y94" i="130"/>
  <c r="S102" i="130"/>
  <c r="X104" i="130"/>
  <c r="R67" i="130"/>
  <c r="Y71" i="130"/>
  <c r="S80" i="130"/>
  <c r="M31" i="130"/>
  <c r="M35" i="130"/>
  <c r="Q71" i="130"/>
  <c r="Z100" i="130"/>
  <c r="T63" i="130"/>
  <c r="Q68" i="130"/>
  <c r="R71" i="130"/>
  <c r="X74" i="130"/>
  <c r="T79" i="130"/>
  <c r="X91" i="130"/>
  <c r="Q31" i="130"/>
  <c r="AH33" i="130"/>
  <c r="AA35" i="130"/>
  <c r="V37" i="130"/>
  <c r="AF43" i="130"/>
  <c r="AL46" i="130"/>
  <c r="V49" i="130"/>
  <c r="AH50" i="130"/>
  <c r="AN52" i="130"/>
  <c r="AH56" i="130"/>
  <c r="T58" i="130"/>
  <c r="AM59" i="130"/>
  <c r="AG61" i="130"/>
  <c r="AH63" i="130"/>
  <c r="T65" i="130"/>
  <c r="AH67" i="130"/>
  <c r="S70" i="130"/>
  <c r="Z71" i="130"/>
  <c r="O74" i="130"/>
  <c r="Y74" i="130"/>
  <c r="AL76" i="130"/>
  <c r="R77" i="130"/>
  <c r="AH77" i="130"/>
  <c r="S78" i="130"/>
  <c r="Z79" i="130"/>
  <c r="AH80" i="130"/>
  <c r="AL82" i="130"/>
  <c r="AG85" i="130"/>
  <c r="AF88" i="130"/>
  <c r="AN89" i="130"/>
  <c r="Y91" i="130"/>
  <c r="V92" i="130"/>
  <c r="X94" i="130"/>
  <c r="AM94" i="130"/>
  <c r="AC97" i="130"/>
  <c r="M98" i="130"/>
  <c r="AM101" i="130"/>
  <c r="T102" i="130"/>
  <c r="Z104" i="130"/>
  <c r="M105" i="130"/>
  <c r="AN117" i="130"/>
  <c r="AJ119" i="130"/>
  <c r="R120" i="130"/>
  <c r="AN76" i="130"/>
  <c r="Z82" i="130"/>
  <c r="Z94" i="130"/>
  <c r="AC119" i="130"/>
  <c r="Y37" i="130"/>
  <c r="Y49" i="130"/>
  <c r="AL50" i="130"/>
  <c r="AL56" i="130"/>
  <c r="Z58" i="130"/>
  <c r="AG59" i="130"/>
  <c r="AL67" i="130"/>
  <c r="R74" i="130"/>
  <c r="AC81" i="130"/>
  <c r="AG89" i="130"/>
  <c r="Q92" i="130"/>
  <c r="Z92" i="130"/>
  <c r="AG97" i="130"/>
  <c r="V100" i="130"/>
  <c r="X102" i="130"/>
  <c r="O117" i="130"/>
  <c r="AM119" i="130"/>
  <c r="AN120" i="130"/>
  <c r="Z31" i="130"/>
  <c r="AE34" i="130"/>
  <c r="AM43" i="130"/>
  <c r="AF46" i="130"/>
  <c r="AM54" i="130"/>
  <c r="AN56" i="130"/>
  <c r="AM67" i="130"/>
  <c r="Y87" i="130"/>
  <c r="AF91" i="130"/>
  <c r="R92" i="130"/>
  <c r="AL93" i="130"/>
  <c r="Y97" i="130"/>
  <c r="Y102" i="130"/>
  <c r="AM102" i="130"/>
  <c r="V118" i="130"/>
  <c r="AE119" i="130"/>
  <c r="AF34" i="130"/>
  <c r="Y39" i="130"/>
  <c r="AH46" i="130"/>
  <c r="M52" i="130"/>
  <c r="AN54" i="130"/>
  <c r="M58" i="130"/>
  <c r="AJ59" i="130"/>
  <c r="AN67" i="130"/>
  <c r="AH76" i="130"/>
  <c r="M78" i="130"/>
  <c r="V79" i="130"/>
  <c r="AF81" i="130"/>
  <c r="T82" i="130"/>
  <c r="AC85" i="130"/>
  <c r="AG91" i="130"/>
  <c r="AM93" i="130"/>
  <c r="T94" i="130"/>
  <c r="AH94" i="130"/>
  <c r="R95" i="130"/>
  <c r="Z97" i="130"/>
  <c r="Y100" i="130"/>
  <c r="Q102" i="130"/>
  <c r="Z102" i="130"/>
  <c r="AN102" i="130"/>
  <c r="Q115" i="130"/>
  <c r="Q117" i="130"/>
  <c r="AF119" i="130"/>
  <c r="Y120" i="130"/>
  <c r="S117" i="130"/>
  <c r="V82" i="130"/>
  <c r="AH42" i="130"/>
  <c r="AA67" i="130"/>
  <c r="AG67" i="130"/>
  <c r="AF67" i="130"/>
  <c r="AC70" i="130"/>
  <c r="AA70" i="130"/>
  <c r="AG70" i="130"/>
  <c r="Q75" i="130"/>
  <c r="M75" i="130"/>
  <c r="S75" i="130"/>
  <c r="AA75" i="130"/>
  <c r="X80" i="130"/>
  <c r="Z80" i="130"/>
  <c r="Y80" i="130"/>
  <c r="Q87" i="130"/>
  <c r="AJ104" i="130"/>
  <c r="AN104" i="130"/>
  <c r="AM104" i="130"/>
  <c r="AL104" i="130"/>
  <c r="AH107" i="130"/>
  <c r="AN107" i="130"/>
  <c r="AL107" i="130"/>
  <c r="AJ107" i="130"/>
  <c r="AG114" i="130"/>
  <c r="AF114" i="130"/>
  <c r="AE114" i="130"/>
  <c r="AC120" i="130"/>
  <c r="AG120" i="130"/>
  <c r="AF120" i="130"/>
  <c r="AN31" i="130"/>
  <c r="AH31" i="130"/>
  <c r="AN39" i="130"/>
  <c r="AJ39" i="130"/>
  <c r="AH39" i="130"/>
  <c r="AA56" i="130"/>
  <c r="AG56" i="130"/>
  <c r="AF56" i="130"/>
  <c r="AN61" i="130"/>
  <c r="AM61" i="130"/>
  <c r="AC99" i="130"/>
  <c r="AA99" i="130"/>
  <c r="AG99" i="130"/>
  <c r="O100" i="130"/>
  <c r="S100" i="130"/>
  <c r="R100" i="130"/>
  <c r="O118" i="130"/>
  <c r="S118" i="130"/>
  <c r="R118" i="130"/>
  <c r="Q34" i="130"/>
  <c r="M34" i="130"/>
  <c r="AC56" i="130"/>
  <c r="AC82" i="130"/>
  <c r="AG82" i="130"/>
  <c r="AF82" i="130"/>
  <c r="AE82" i="130"/>
  <c r="V88" i="130"/>
  <c r="AF94" i="130"/>
  <c r="O34" i="130"/>
  <c r="Z38" i="130"/>
  <c r="Y38" i="130"/>
  <c r="X38" i="130"/>
  <c r="V38" i="130"/>
  <c r="AL39" i="130"/>
  <c r="AN51" i="130"/>
  <c r="AH51" i="130"/>
  <c r="AM51" i="130"/>
  <c r="O54" i="130"/>
  <c r="S54" i="130"/>
  <c r="R54" i="130"/>
  <c r="Q54" i="130"/>
  <c r="V65" i="130"/>
  <c r="Z65" i="130"/>
  <c r="Y65" i="130"/>
  <c r="AE67" i="130"/>
  <c r="AF70" i="130"/>
  <c r="R75" i="130"/>
  <c r="AA76" i="130"/>
  <c r="AG76" i="130"/>
  <c r="AF76" i="130"/>
  <c r="AE80" i="130"/>
  <c r="AA80" i="130"/>
  <c r="M99" i="130"/>
  <c r="S99" i="130"/>
  <c r="Q99" i="130"/>
  <c r="O99" i="130"/>
  <c r="AE99" i="130"/>
  <c r="AJ114" i="130"/>
  <c r="AH114" i="130"/>
  <c r="AN114" i="130"/>
  <c r="X40" i="130"/>
  <c r="T40" i="130"/>
  <c r="AL42" i="130"/>
  <c r="AN42" i="130"/>
  <c r="AG74" i="130"/>
  <c r="AF74" i="130"/>
  <c r="AE74" i="130"/>
  <c r="Z76" i="130"/>
  <c r="X76" i="130"/>
  <c r="AH86" i="130"/>
  <c r="AN86" i="130"/>
  <c r="AM86" i="130"/>
  <c r="AL86" i="130"/>
  <c r="AJ31" i="130"/>
  <c r="AJ36" i="130"/>
  <c r="AN36" i="130"/>
  <c r="AE46" i="130"/>
  <c r="AA46" i="130"/>
  <c r="AG46" i="130"/>
  <c r="AN63" i="130"/>
  <c r="AM63" i="130"/>
  <c r="AL63" i="130"/>
  <c r="AL65" i="130"/>
  <c r="AN65" i="130"/>
  <c r="AM65" i="130"/>
  <c r="AE70" i="130"/>
  <c r="R85" i="130"/>
  <c r="Q85" i="130"/>
  <c r="O85" i="130"/>
  <c r="AJ86" i="130"/>
  <c r="AJ87" i="130"/>
  <c r="AL87" i="130"/>
  <c r="AJ96" i="130"/>
  <c r="AN96" i="130"/>
  <c r="AM96" i="130"/>
  <c r="AL96" i="130"/>
  <c r="AC117" i="130"/>
  <c r="AG117" i="130"/>
  <c r="AF117" i="130"/>
  <c r="X30" i="130"/>
  <c r="Y30" i="130"/>
  <c r="T30" i="130"/>
  <c r="AL31" i="130"/>
  <c r="AL36" i="130"/>
  <c r="AM39" i="130"/>
  <c r="AM42" i="130"/>
  <c r="M44" i="130"/>
  <c r="V50" i="130"/>
  <c r="Z50" i="130"/>
  <c r="Y50" i="130"/>
  <c r="X50" i="130"/>
  <c r="AJ51" i="130"/>
  <c r="AE56" i="130"/>
  <c r="AG62" i="130"/>
  <c r="AG72" i="130"/>
  <c r="AE72" i="130"/>
  <c r="AL74" i="130"/>
  <c r="AN74" i="130"/>
  <c r="AM74" i="130"/>
  <c r="AC76" i="130"/>
  <c r="Z77" i="130"/>
  <c r="Y77" i="130"/>
  <c r="X77" i="130"/>
  <c r="Z81" i="130"/>
  <c r="Y81" i="130"/>
  <c r="X81" i="130"/>
  <c r="S85" i="130"/>
  <c r="AF99" i="130"/>
  <c r="T103" i="130"/>
  <c r="AF104" i="130"/>
  <c r="AE104" i="130"/>
  <c r="AC104" i="130"/>
  <c r="O105" i="130"/>
  <c r="S105" i="130"/>
  <c r="R105" i="130"/>
  <c r="AE105" i="130"/>
  <c r="AG105" i="130"/>
  <c r="AF105" i="130"/>
  <c r="AC105" i="130"/>
  <c r="V115" i="130"/>
  <c r="Z115" i="130"/>
  <c r="Y115" i="130"/>
  <c r="M116" i="130"/>
  <c r="AE117" i="130"/>
  <c r="AM31" i="130"/>
  <c r="AN40" i="130"/>
  <c r="AJ40" i="130"/>
  <c r="AH40" i="130"/>
  <c r="T70" i="130"/>
  <c r="Z70" i="130"/>
  <c r="Y70" i="130"/>
  <c r="X70" i="130"/>
  <c r="AC79" i="130"/>
  <c r="AG79" i="130"/>
  <c r="AF79" i="130"/>
  <c r="AE79" i="130"/>
  <c r="X83" i="130"/>
  <c r="Z83" i="130"/>
  <c r="AM84" i="130"/>
  <c r="AL84" i="130"/>
  <c r="AJ84" i="130"/>
  <c r="R89" i="130"/>
  <c r="M89" i="130"/>
  <c r="T114" i="130"/>
  <c r="Z114" i="130"/>
  <c r="X114" i="130"/>
  <c r="V114" i="130"/>
  <c r="AL33" i="130"/>
  <c r="AN33" i="130"/>
  <c r="S40" i="130"/>
  <c r="R40" i="130"/>
  <c r="X67" i="130"/>
  <c r="V67" i="130"/>
  <c r="V70" i="130"/>
  <c r="V83" i="130"/>
  <c r="AL85" i="130"/>
  <c r="AN85" i="130"/>
  <c r="AM85" i="130"/>
  <c r="AJ85" i="130"/>
  <c r="AF87" i="130"/>
  <c r="AE87" i="130"/>
  <c r="AC87" i="130"/>
  <c r="O89" i="130"/>
  <c r="O97" i="130"/>
  <c r="S97" i="130"/>
  <c r="R97" i="130"/>
  <c r="Q97" i="130"/>
  <c r="Z99" i="130"/>
  <c r="Y99" i="130"/>
  <c r="X99" i="130"/>
  <c r="AE115" i="130"/>
  <c r="AA115" i="130"/>
  <c r="AG115" i="130"/>
  <c r="Z117" i="130"/>
  <c r="Y117" i="130"/>
  <c r="X117" i="130"/>
  <c r="Q43" i="130"/>
  <c r="M43" i="130"/>
  <c r="M87" i="130"/>
  <c r="S87" i="130"/>
  <c r="R87" i="130"/>
  <c r="AJ33" i="130"/>
  <c r="AL40" i="130"/>
  <c r="X51" i="130"/>
  <c r="Z51" i="130"/>
  <c r="AG55" i="130"/>
  <c r="AF55" i="130"/>
  <c r="AE55" i="130"/>
  <c r="X62" i="130"/>
  <c r="Z62" i="130"/>
  <c r="Y62" i="130"/>
  <c r="S65" i="130"/>
  <c r="R65" i="130"/>
  <c r="Q65" i="130"/>
  <c r="Q66" i="130"/>
  <c r="S66" i="130"/>
  <c r="R66" i="130"/>
  <c r="AE77" i="130"/>
  <c r="AG77" i="130"/>
  <c r="AF77" i="130"/>
  <c r="AC78" i="130"/>
  <c r="T80" i="130"/>
  <c r="AM82" i="130"/>
  <c r="AN84" i="130"/>
  <c r="V99" i="130"/>
  <c r="AC102" i="130"/>
  <c r="AG102" i="130"/>
  <c r="AH104" i="130"/>
  <c r="AA114" i="130"/>
  <c r="AC115" i="130"/>
  <c r="V117" i="130"/>
  <c r="AA120" i="130"/>
  <c r="AH52" i="130"/>
  <c r="T59" i="130"/>
  <c r="AA61" i="130"/>
  <c r="T89" i="130"/>
  <c r="AA91" i="130"/>
  <c r="AH92" i="130"/>
  <c r="AH93" i="130"/>
  <c r="M94" i="130"/>
  <c r="M95" i="130"/>
  <c r="AA95" i="130"/>
  <c r="AA100" i="130"/>
  <c r="AH101" i="130"/>
  <c r="M102" i="130"/>
  <c r="M103" i="130"/>
  <c r="M107" i="130"/>
  <c r="AA118" i="130"/>
  <c r="AG119" i="130"/>
  <c r="M120" i="130"/>
  <c r="M115" i="130"/>
  <c r="AH115" i="130"/>
  <c r="S121" i="130"/>
  <c r="O95" i="130"/>
  <c r="AJ98" i="130"/>
  <c r="T100" i="130"/>
  <c r="O103" i="130"/>
  <c r="V104" i="130"/>
  <c r="T118" i="130"/>
  <c r="X120" i="130"/>
  <c r="AH120" i="130"/>
  <c r="T121" i="130"/>
  <c r="AL30" i="130"/>
  <c r="AN34" i="130"/>
  <c r="AN43" i="130"/>
  <c r="AM50" i="130"/>
  <c r="V61" i="130"/>
  <c r="AE61" i="130"/>
  <c r="AC68" i="130"/>
  <c r="V71" i="130"/>
  <c r="AE85" i="130"/>
  <c r="AE91" i="130"/>
  <c r="AJ94" i="130"/>
  <c r="V96" i="130"/>
  <c r="AM99" i="130"/>
  <c r="AJ102" i="130"/>
  <c r="AE44" i="130"/>
  <c r="X47" i="130"/>
  <c r="O50" i="130"/>
  <c r="Q51" i="130"/>
  <c r="Z55" i="130"/>
  <c r="V59" i="130"/>
  <c r="R44" i="130"/>
  <c r="Y47" i="130"/>
  <c r="AE54" i="130"/>
  <c r="Q58" i="130"/>
  <c r="Q30" i="130"/>
  <c r="T31" i="130"/>
  <c r="O33" i="130"/>
  <c r="Z34" i="130"/>
  <c r="R35" i="130"/>
  <c r="AG36" i="130"/>
  <c r="Q37" i="130"/>
  <c r="AA37" i="130"/>
  <c r="T39" i="130"/>
  <c r="AE39" i="130"/>
  <c r="Z43" i="130"/>
  <c r="S44" i="130"/>
  <c r="AF44" i="130"/>
  <c r="AA47" i="130"/>
  <c r="AA50" i="130"/>
  <c r="T51" i="130"/>
  <c r="O52" i="130"/>
  <c r="M54" i="130"/>
  <c r="AF54" i="130"/>
  <c r="R58" i="130"/>
  <c r="M59" i="130"/>
  <c r="X59" i="130"/>
  <c r="AE30" i="130"/>
  <c r="S35" i="130"/>
  <c r="AE35" i="130"/>
  <c r="S37" i="130"/>
  <c r="AG39" i="130"/>
  <c r="Q42" i="130"/>
  <c r="Q47" i="130"/>
  <c r="AG58" i="130"/>
  <c r="Y59" i="130"/>
  <c r="X34" i="130"/>
  <c r="AC35" i="130"/>
  <c r="AF36" i="130"/>
  <c r="O42" i="130"/>
  <c r="AG30" i="130"/>
  <c r="Q33" i="130"/>
  <c r="AF35" i="130"/>
  <c r="T37" i="130"/>
  <c r="T38" i="130"/>
  <c r="V39" i="130"/>
  <c r="Y40" i="130"/>
  <c r="R42" i="130"/>
  <c r="S47" i="130"/>
  <c r="Q52" i="130"/>
  <c r="X54" i="130"/>
  <c r="R55" i="130"/>
  <c r="AC36" i="130"/>
  <c r="AC44" i="130"/>
  <c r="X43" i="130"/>
  <c r="R51" i="130"/>
  <c r="V30" i="130"/>
  <c r="Y31" i="130"/>
  <c r="R33" i="130"/>
  <c r="R34" i="130"/>
  <c r="AC34" i="130"/>
  <c r="AA36" i="130"/>
  <c r="AF37" i="130"/>
  <c r="O40" i="130"/>
  <c r="Z40" i="130"/>
  <c r="R43" i="130"/>
  <c r="AA44" i="130"/>
  <c r="T47" i="130"/>
  <c r="AF47" i="130"/>
  <c r="AE50" i="130"/>
  <c r="M51" i="130"/>
  <c r="Y51" i="130"/>
  <c r="R52" i="130"/>
  <c r="Z54" i="130"/>
  <c r="AC59" i="130"/>
  <c r="AA33" i="130"/>
  <c r="AG33" i="130"/>
  <c r="AF33" i="130"/>
  <c r="AM47" i="130"/>
  <c r="AL47" i="130"/>
  <c r="AJ47" i="130"/>
  <c r="AH47" i="130"/>
  <c r="Y44" i="130"/>
  <c r="X44" i="130"/>
  <c r="V44" i="130"/>
  <c r="T44" i="130"/>
  <c r="AJ49" i="130"/>
  <c r="AG107" i="130"/>
  <c r="AF107" i="130"/>
  <c r="AE107" i="130"/>
  <c r="AA107" i="130"/>
  <c r="AC107" i="130"/>
  <c r="Y95" i="130"/>
  <c r="X95" i="130"/>
  <c r="V95" i="130"/>
  <c r="Z95" i="130"/>
  <c r="T95" i="130"/>
  <c r="AE33" i="130"/>
  <c r="Z44" i="130"/>
  <c r="AN44" i="130"/>
  <c r="AM44" i="130"/>
  <c r="AL44" i="130"/>
  <c r="AJ44" i="130"/>
  <c r="Z69" i="130"/>
  <c r="Y69" i="130"/>
  <c r="T69" i="130"/>
  <c r="X69" i="130"/>
  <c r="V69" i="130"/>
  <c r="T46" i="130"/>
  <c r="Z46" i="130"/>
  <c r="Y46" i="130"/>
  <c r="S36" i="130"/>
  <c r="R36" i="130"/>
  <c r="Q36" i="130"/>
  <c r="O36" i="130"/>
  <c r="AM37" i="130"/>
  <c r="AL37" i="130"/>
  <c r="AJ37" i="130"/>
  <c r="AH37" i="130"/>
  <c r="AH38" i="130"/>
  <c r="AN38" i="130"/>
  <c r="AM38" i="130"/>
  <c r="Q39" i="130"/>
  <c r="AA42" i="130"/>
  <c r="AG42" i="130"/>
  <c r="AF42" i="130"/>
  <c r="X46" i="130"/>
  <c r="R49" i="130"/>
  <c r="Q49" i="130"/>
  <c r="O49" i="130"/>
  <c r="M49" i="130"/>
  <c r="AN66" i="130"/>
  <c r="AL66" i="130"/>
  <c r="AH66" i="130"/>
  <c r="AM66" i="130"/>
  <c r="AJ66" i="130"/>
  <c r="M30" i="130"/>
  <c r="R30" i="130"/>
  <c r="S30" i="130"/>
  <c r="AF31" i="130"/>
  <c r="AC31" i="130"/>
  <c r="AE31" i="130"/>
  <c r="AA31" i="130"/>
  <c r="AJ38" i="130"/>
  <c r="AC42" i="130"/>
  <c r="M50" i="130"/>
  <c r="S50" i="130"/>
  <c r="R50" i="130"/>
  <c r="AF51" i="130"/>
  <c r="AE51" i="130"/>
  <c r="AC51" i="130"/>
  <c r="AA51" i="130"/>
  <c r="S56" i="130"/>
  <c r="R56" i="130"/>
  <c r="Q56" i="130"/>
  <c r="O56" i="130"/>
  <c r="AJ70" i="130"/>
  <c r="AH70" i="130"/>
  <c r="AM70" i="130"/>
  <c r="AN70" i="130"/>
  <c r="AL70" i="130"/>
  <c r="AL35" i="130"/>
  <c r="AN35" i="130"/>
  <c r="AM35" i="130"/>
  <c r="AJ35" i="130"/>
  <c r="R38" i="130"/>
  <c r="O38" i="130"/>
  <c r="Q38" i="130"/>
  <c r="M38" i="130"/>
  <c r="AA52" i="130"/>
  <c r="AE52" i="130"/>
  <c r="AG52" i="130"/>
  <c r="AF52" i="130"/>
  <c r="AC33" i="130"/>
  <c r="AF40" i="130"/>
  <c r="AC40" i="130"/>
  <c r="AE40" i="130"/>
  <c r="AA40" i="130"/>
  <c r="AN55" i="130"/>
  <c r="AM55" i="130"/>
  <c r="AL55" i="130"/>
  <c r="AJ55" i="130"/>
  <c r="M79" i="130"/>
  <c r="R79" i="130"/>
  <c r="Q79" i="130"/>
  <c r="S79" i="130"/>
  <c r="O79" i="130"/>
  <c r="S38" i="130"/>
  <c r="Z42" i="130"/>
  <c r="Y42" i="130"/>
  <c r="X42" i="130"/>
  <c r="V42" i="130"/>
  <c r="AN47" i="130"/>
  <c r="X33" i="130"/>
  <c r="Z33" i="130"/>
  <c r="Y33" i="130"/>
  <c r="V33" i="130"/>
  <c r="Y35" i="130"/>
  <c r="X35" i="130"/>
  <c r="V35" i="130"/>
  <c r="T35" i="130"/>
  <c r="T36" i="130"/>
  <c r="Y36" i="130"/>
  <c r="Z36" i="130"/>
  <c r="AN37" i="130"/>
  <c r="S49" i="130"/>
  <c r="AG49" i="130"/>
  <c r="AF49" i="130"/>
  <c r="AE49" i="130"/>
  <c r="AC49" i="130"/>
  <c r="Z52" i="130"/>
  <c r="Y52" i="130"/>
  <c r="X52" i="130"/>
  <c r="V52" i="130"/>
  <c r="AH49" i="130"/>
  <c r="AN49" i="130"/>
  <c r="AM49" i="130"/>
  <c r="M39" i="130"/>
  <c r="S39" i="130"/>
  <c r="R39" i="130"/>
  <c r="AC52" i="130"/>
  <c r="AG38" i="130"/>
  <c r="AF38" i="130"/>
  <c r="AE38" i="130"/>
  <c r="AC38" i="130"/>
  <c r="AG31" i="130"/>
  <c r="AH35" i="130"/>
  <c r="V36" i="130"/>
  <c r="AL38" i="130"/>
  <c r="AE42" i="130"/>
  <c r="S46" i="130"/>
  <c r="R46" i="130"/>
  <c r="Q46" i="130"/>
  <c r="O46" i="130"/>
  <c r="AG51" i="130"/>
  <c r="T56" i="130"/>
  <c r="X56" i="130"/>
  <c r="Z56" i="130"/>
  <c r="Y56" i="130"/>
  <c r="S63" i="130"/>
  <c r="R63" i="130"/>
  <c r="Q63" i="130"/>
  <c r="O63" i="130"/>
  <c r="AH69" i="130"/>
  <c r="AM69" i="130"/>
  <c r="Z72" i="130"/>
  <c r="X72" i="130"/>
  <c r="S76" i="130"/>
  <c r="Q76" i="130"/>
  <c r="AJ79" i="130"/>
  <c r="AH79" i="130"/>
  <c r="AH81" i="130"/>
  <c r="AN81" i="130"/>
  <c r="AM81" i="130"/>
  <c r="AJ81" i="130"/>
  <c r="AF30" i="130"/>
  <c r="Y34" i="130"/>
  <c r="AM36" i="130"/>
  <c r="R37" i="130"/>
  <c r="AF39" i="130"/>
  <c r="Y43" i="130"/>
  <c r="AG43" i="130"/>
  <c r="AM46" i="130"/>
  <c r="R47" i="130"/>
  <c r="Z47" i="130"/>
  <c r="AF50" i="130"/>
  <c r="AN50" i="130"/>
  <c r="S51" i="130"/>
  <c r="Y54" i="130"/>
  <c r="AG54" i="130"/>
  <c r="T55" i="130"/>
  <c r="AM56" i="130"/>
  <c r="S58" i="130"/>
  <c r="AF58" i="130"/>
  <c r="AE58" i="130"/>
  <c r="AH62" i="130"/>
  <c r="AA63" i="130"/>
  <c r="AF63" i="130"/>
  <c r="T67" i="130"/>
  <c r="Y67" i="130"/>
  <c r="AJ69" i="130"/>
  <c r="AF71" i="130"/>
  <c r="AE71" i="130"/>
  <c r="AC71" i="130"/>
  <c r="V72" i="130"/>
  <c r="Y75" i="130"/>
  <c r="X75" i="130"/>
  <c r="V75" i="130"/>
  <c r="AH75" i="130"/>
  <c r="O76" i="130"/>
  <c r="AM77" i="130"/>
  <c r="AL77" i="130"/>
  <c r="AJ77" i="130"/>
  <c r="T78" i="130"/>
  <c r="AN83" i="130"/>
  <c r="AH83" i="130"/>
  <c r="AM83" i="130"/>
  <c r="AL83" i="130"/>
  <c r="T88" i="130"/>
  <c r="Y88" i="130"/>
  <c r="X88" i="130"/>
  <c r="AA89" i="130"/>
  <c r="AF89" i="130"/>
  <c r="AE89" i="130"/>
  <c r="Z93" i="130"/>
  <c r="X93" i="130"/>
  <c r="Y93" i="130"/>
  <c r="S96" i="130"/>
  <c r="Q96" i="130"/>
  <c r="M96" i="130"/>
  <c r="O96" i="130"/>
  <c r="S101" i="130"/>
  <c r="R101" i="130"/>
  <c r="Q101" i="130"/>
  <c r="O101" i="130"/>
  <c r="M101" i="130"/>
  <c r="S104" i="130"/>
  <c r="R104" i="130"/>
  <c r="Q104" i="130"/>
  <c r="M104" i="130"/>
  <c r="O104" i="130"/>
  <c r="Z116" i="130"/>
  <c r="Y116" i="130"/>
  <c r="X116" i="130"/>
  <c r="V116" i="130"/>
  <c r="T116" i="130"/>
  <c r="S119" i="130"/>
  <c r="R119" i="130"/>
  <c r="Q119" i="130"/>
  <c r="O119" i="130"/>
  <c r="AG121" i="130"/>
  <c r="AF121" i="130"/>
  <c r="AE121" i="130"/>
  <c r="AC121" i="130"/>
  <c r="O62" i="130"/>
  <c r="M62" i="130"/>
  <c r="AG66" i="130"/>
  <c r="AF66" i="130"/>
  <c r="V68" i="130"/>
  <c r="T68" i="130"/>
  <c r="AH78" i="130"/>
  <c r="AM78" i="130"/>
  <c r="AL78" i="130"/>
  <c r="V55" i="130"/>
  <c r="M61" i="130"/>
  <c r="R61" i="130"/>
  <c r="AC65" i="130"/>
  <c r="AA65" i="130"/>
  <c r="AC66" i="130"/>
  <c r="R69" i="130"/>
  <c r="Q69" i="130"/>
  <c r="O69" i="130"/>
  <c r="AL69" i="130"/>
  <c r="S72" i="130"/>
  <c r="R72" i="130"/>
  <c r="Y72" i="130"/>
  <c r="AJ75" i="130"/>
  <c r="R76" i="130"/>
  <c r="AJ78" i="130"/>
  <c r="AM79" i="130"/>
  <c r="O83" i="130"/>
  <c r="M83" i="130"/>
  <c r="V84" i="130"/>
  <c r="T84" i="130"/>
  <c r="V85" i="130"/>
  <c r="Y85" i="130"/>
  <c r="X85" i="130"/>
  <c r="Q86" i="130"/>
  <c r="O86" i="130"/>
  <c r="M86" i="130"/>
  <c r="AG86" i="130"/>
  <c r="AE86" i="130"/>
  <c r="AM88" i="130"/>
  <c r="AJ88" i="130"/>
  <c r="AH88" i="130"/>
  <c r="M91" i="130"/>
  <c r="O91" i="130"/>
  <c r="Z101" i="130"/>
  <c r="Y101" i="130"/>
  <c r="X101" i="130"/>
  <c r="T101" i="130"/>
  <c r="V101" i="130"/>
  <c r="AG116" i="130"/>
  <c r="AF116" i="130"/>
  <c r="AE116" i="130"/>
  <c r="AA116" i="130"/>
  <c r="AC116" i="130"/>
  <c r="AA30" i="130"/>
  <c r="V31" i="130"/>
  <c r="T34" i="130"/>
  <c r="AJ34" i="130"/>
  <c r="O35" i="130"/>
  <c r="AH36" i="130"/>
  <c r="M37" i="130"/>
  <c r="AC37" i="130"/>
  <c r="AA39" i="130"/>
  <c r="V40" i="130"/>
  <c r="T43" i="130"/>
  <c r="AJ43" i="130"/>
  <c r="O44" i="130"/>
  <c r="AC47" i="130"/>
  <c r="V51" i="130"/>
  <c r="AJ54" i="130"/>
  <c r="O55" i="130"/>
  <c r="V58" i="130"/>
  <c r="S59" i="130"/>
  <c r="R59" i="130"/>
  <c r="O61" i="130"/>
  <c r="AJ61" i="130"/>
  <c r="AH61" i="130"/>
  <c r="Q62" i="130"/>
  <c r="X68" i="130"/>
  <c r="AG69" i="130"/>
  <c r="AE69" i="130"/>
  <c r="AN69" i="130"/>
  <c r="O72" i="130"/>
  <c r="AA72" i="130"/>
  <c r="AF72" i="130"/>
  <c r="T76" i="130"/>
  <c r="Y76" i="130"/>
  <c r="AN79" i="130"/>
  <c r="M82" i="130"/>
  <c r="S82" i="130"/>
  <c r="Q82" i="130"/>
  <c r="AC86" i="130"/>
  <c r="T87" i="130"/>
  <c r="V87" i="130"/>
  <c r="AA93" i="130"/>
  <c r="AF93" i="130"/>
  <c r="AC93" i="130"/>
  <c r="AN62" i="130"/>
  <c r="AM62" i="130"/>
  <c r="Z78" i="130"/>
  <c r="Y78" i="130"/>
  <c r="V78" i="130"/>
  <c r="X55" i="130"/>
  <c r="O59" i="130"/>
  <c r="R62" i="130"/>
  <c r="AL62" i="130"/>
  <c r="Z63" i="130"/>
  <c r="X63" i="130"/>
  <c r="AG63" i="130"/>
  <c r="AE65" i="130"/>
  <c r="AE66" i="130"/>
  <c r="S67" i="130"/>
  <c r="Q67" i="130"/>
  <c r="Z67" i="130"/>
  <c r="Y68" i="130"/>
  <c r="S69" i="130"/>
  <c r="AC69" i="130"/>
  <c r="O71" i="130"/>
  <c r="M71" i="130"/>
  <c r="AN71" i="130"/>
  <c r="AM71" i="130"/>
  <c r="AC72" i="130"/>
  <c r="AG75" i="130"/>
  <c r="AF75" i="130"/>
  <c r="V76" i="130"/>
  <c r="V77" i="130"/>
  <c r="T77" i="130"/>
  <c r="AN78" i="130"/>
  <c r="AM80" i="130"/>
  <c r="AL80" i="130"/>
  <c r="O82" i="130"/>
  <c r="AJ82" i="130"/>
  <c r="AH82" i="130"/>
  <c r="Q83" i="130"/>
  <c r="X84" i="130"/>
  <c r="Z85" i="130"/>
  <c r="R86" i="130"/>
  <c r="AL88" i="130"/>
  <c r="Q91" i="130"/>
  <c r="AJ91" i="130"/>
  <c r="AH91" i="130"/>
  <c r="AN91" i="130"/>
  <c r="AM91" i="130"/>
  <c r="AF92" i="130"/>
  <c r="AE92" i="130"/>
  <c r="AC92" i="130"/>
  <c r="AG92" i="130"/>
  <c r="AN95" i="130"/>
  <c r="AL95" i="130"/>
  <c r="AH95" i="130"/>
  <c r="AM95" i="130"/>
  <c r="Z107" i="130"/>
  <c r="Y107" i="130"/>
  <c r="X107" i="130"/>
  <c r="V107" i="130"/>
  <c r="T107" i="130"/>
  <c r="AN75" i="130"/>
  <c r="AL75" i="130"/>
  <c r="R81" i="130"/>
  <c r="M81" i="130"/>
  <c r="S81" i="130"/>
  <c r="Q81" i="130"/>
  <c r="Y58" i="130"/>
  <c r="AN58" i="130"/>
  <c r="AM58" i="130"/>
  <c r="Q61" i="130"/>
  <c r="AL61" i="130"/>
  <c r="S62" i="130"/>
  <c r="AF62" i="130"/>
  <c r="AE62" i="130"/>
  <c r="AC62" i="130"/>
  <c r="V63" i="130"/>
  <c r="AF65" i="130"/>
  <c r="Y66" i="130"/>
  <c r="X66" i="130"/>
  <c r="V66" i="130"/>
  <c r="O67" i="130"/>
  <c r="Z68" i="130"/>
  <c r="AM68" i="130"/>
  <c r="AL68" i="130"/>
  <c r="AJ68" i="130"/>
  <c r="M70" i="130"/>
  <c r="R70" i="130"/>
  <c r="AJ71" i="130"/>
  <c r="Q72" i="130"/>
  <c r="AC74" i="130"/>
  <c r="AA74" i="130"/>
  <c r="AC75" i="130"/>
  <c r="AG78" i="130"/>
  <c r="AE78" i="130"/>
  <c r="O80" i="130"/>
  <c r="M80" i="130"/>
  <c r="AJ80" i="130"/>
  <c r="R83" i="130"/>
  <c r="AF83" i="130"/>
  <c r="AG83" i="130"/>
  <c r="AC83" i="130"/>
  <c r="Y84" i="130"/>
  <c r="S86" i="130"/>
  <c r="AF86" i="130"/>
  <c r="X87" i="130"/>
  <c r="O88" i="130"/>
  <c r="S88" i="130"/>
  <c r="Q88" i="130"/>
  <c r="AN88" i="130"/>
  <c r="Z89" i="130"/>
  <c r="Y89" i="130"/>
  <c r="V89" i="130"/>
  <c r="R91" i="130"/>
  <c r="AE93" i="130"/>
  <c r="AJ95" i="130"/>
  <c r="S114" i="130"/>
  <c r="R114" i="130"/>
  <c r="Q114" i="130"/>
  <c r="M114" i="130"/>
  <c r="Z119" i="130"/>
  <c r="Y119" i="130"/>
  <c r="X119" i="130"/>
  <c r="T119" i="130"/>
  <c r="O78" i="130"/>
  <c r="AC80" i="130"/>
  <c r="AC84" i="130"/>
  <c r="V86" i="130"/>
  <c r="S93" i="130"/>
  <c r="R93" i="130"/>
  <c r="AG95" i="130"/>
  <c r="AF95" i="130"/>
  <c r="Z98" i="130"/>
  <c r="Y98" i="130"/>
  <c r="X98" i="130"/>
  <c r="V98" i="130"/>
  <c r="AN100" i="130"/>
  <c r="AM100" i="130"/>
  <c r="AL100" i="130"/>
  <c r="AJ100" i="130"/>
  <c r="AG103" i="130"/>
  <c r="AF103" i="130"/>
  <c r="AE103" i="130"/>
  <c r="AC103" i="130"/>
  <c r="O114" i="130"/>
  <c r="V119" i="130"/>
  <c r="AN121" i="130"/>
  <c r="AM121" i="130"/>
  <c r="AL121" i="130"/>
  <c r="AH121" i="130"/>
  <c r="Q78" i="130"/>
  <c r="AF80" i="130"/>
  <c r="AE84" i="130"/>
  <c r="X86" i="130"/>
  <c r="AM87" i="130"/>
  <c r="O92" i="130"/>
  <c r="M92" i="130"/>
  <c r="AN92" i="130"/>
  <c r="AM92" i="130"/>
  <c r="AG98" i="130"/>
  <c r="AF98" i="130"/>
  <c r="AE98" i="130"/>
  <c r="AA98" i="130"/>
  <c r="AN103" i="130"/>
  <c r="AM103" i="130"/>
  <c r="AL103" i="130"/>
  <c r="AH103" i="130"/>
  <c r="AN118" i="130"/>
  <c r="AM118" i="130"/>
  <c r="AL118" i="130"/>
  <c r="AJ118" i="130"/>
  <c r="AG80" i="130"/>
  <c r="V81" i="130"/>
  <c r="Y83" i="130"/>
  <c r="AF84" i="130"/>
  <c r="Z86" i="130"/>
  <c r="AN87" i="130"/>
  <c r="Q89" i="130"/>
  <c r="AJ89" i="130"/>
  <c r="AJ92" i="130"/>
  <c r="Q93" i="130"/>
  <c r="AC94" i="130"/>
  <c r="AA94" i="130"/>
  <c r="AE94" i="130"/>
  <c r="AE95" i="130"/>
  <c r="AC98" i="130"/>
  <c r="AJ103" i="130"/>
  <c r="X97" i="130"/>
  <c r="AN97" i="130"/>
  <c r="S98" i="130"/>
  <c r="AL99" i="130"/>
  <c r="Q100" i="130"/>
  <c r="AG100" i="130"/>
  <c r="AE102" i="130"/>
  <c r="Z103" i="130"/>
  <c r="X105" i="130"/>
  <c r="AN105" i="130"/>
  <c r="S107" i="130"/>
  <c r="X115" i="130"/>
  <c r="AN115" i="130"/>
  <c r="S116" i="130"/>
  <c r="AL117" i="130"/>
  <c r="Q118" i="130"/>
  <c r="AG118" i="130"/>
  <c r="AE120" i="130"/>
  <c r="AM120" i="130"/>
  <c r="R121" i="130"/>
  <c r="Z121" i="130"/>
  <c r="Y96" i="130"/>
  <c r="T97" i="130"/>
  <c r="AJ97" i="130"/>
  <c r="O98" i="130"/>
  <c r="AM98" i="130"/>
  <c r="R99" i="130"/>
  <c r="AH99" i="130"/>
  <c r="M100" i="130"/>
  <c r="AC100" i="130"/>
  <c r="AF101" i="130"/>
  <c r="AA102" i="130"/>
  <c r="V103" i="130"/>
  <c r="Y104" i="130"/>
  <c r="T105" i="130"/>
  <c r="AJ105" i="130"/>
  <c r="O107" i="130"/>
  <c r="AM107" i="130"/>
  <c r="Y114" i="130"/>
  <c r="T115" i="130"/>
  <c r="AJ115" i="130"/>
  <c r="O116" i="130"/>
  <c r="AM116" i="130"/>
  <c r="R117" i="130"/>
  <c r="AH117" i="130"/>
  <c r="M118" i="130"/>
  <c r="AC118" i="130"/>
  <c r="V121" i="130"/>
  <c r="AJ120" i="130"/>
  <c r="O121" i="130"/>
  <c r="AL97" i="130"/>
  <c r="Q98" i="130"/>
  <c r="AE100" i="130"/>
  <c r="X103" i="130"/>
  <c r="AL105" i="130"/>
  <c r="Q107" i="130"/>
  <c r="AL115" i="130"/>
  <c r="Q116" i="130"/>
  <c r="AE118" i="130"/>
  <c r="X121" i="130"/>
  <c r="S111" i="129"/>
  <c r="AM110" i="129"/>
  <c r="AA93" i="129"/>
  <c r="M101" i="129"/>
  <c r="AN110" i="129"/>
  <c r="M112" i="129"/>
  <c r="AA94" i="129"/>
  <c r="O111" i="129"/>
  <c r="AF111" i="129"/>
  <c r="AN84" i="129"/>
  <c r="AC101" i="129"/>
  <c r="AA102" i="129"/>
  <c r="X111" i="129"/>
  <c r="AG111" i="129"/>
  <c r="AC112" i="129"/>
  <c r="Y111" i="129"/>
  <c r="R112" i="129"/>
  <c r="AJ92" i="129"/>
  <c r="Z111" i="129"/>
  <c r="S112" i="129"/>
  <c r="AH112" i="129"/>
  <c r="AG102" i="129"/>
  <c r="O110" i="129"/>
  <c r="AJ110" i="129"/>
  <c r="Q111" i="129"/>
  <c r="AA111" i="129"/>
  <c r="AN92" i="129"/>
  <c r="R111" i="129"/>
  <c r="T110" i="129"/>
  <c r="AJ74" i="129"/>
  <c r="AC92" i="129"/>
  <c r="AC110" i="129"/>
  <c r="O93" i="129"/>
  <c r="T94" i="129"/>
  <c r="AL101" i="129"/>
  <c r="X102" i="129"/>
  <c r="AA103" i="129"/>
  <c r="V110" i="129"/>
  <c r="T112" i="129"/>
  <c r="AJ112" i="129"/>
  <c r="AM74" i="129"/>
  <c r="AN74" i="129"/>
  <c r="AA84" i="129"/>
  <c r="Q93" i="129"/>
  <c r="AH93" i="129"/>
  <c r="X110" i="129"/>
  <c r="AF110" i="129"/>
  <c r="V112" i="129"/>
  <c r="AL112" i="129"/>
  <c r="AN101" i="129"/>
  <c r="R93" i="129"/>
  <c r="AE101" i="129"/>
  <c r="Q110" i="129"/>
  <c r="Y110" i="129"/>
  <c r="AG110" i="129"/>
  <c r="T111" i="129"/>
  <c r="L111" i="129" s="1"/>
  <c r="AJ111" i="129"/>
  <c r="O112" i="129"/>
  <c r="AE112" i="129"/>
  <c r="AM112" i="129"/>
  <c r="S93" i="129"/>
  <c r="AF101" i="129"/>
  <c r="Q102" i="129"/>
  <c r="S103" i="129"/>
  <c r="R110" i="129"/>
  <c r="X112" i="129"/>
  <c r="AF112" i="129"/>
  <c r="AG92" i="129"/>
  <c r="Y102" i="129"/>
  <c r="AE110" i="129"/>
  <c r="AH74" i="129"/>
  <c r="AM83" i="129"/>
  <c r="AM92" i="129"/>
  <c r="AN93" i="129"/>
  <c r="S102" i="129"/>
  <c r="AF102" i="129"/>
  <c r="T103" i="129"/>
  <c r="O74" i="129"/>
  <c r="AJ83" i="129"/>
  <c r="X84" i="129"/>
  <c r="AC85" i="129"/>
  <c r="Z93" i="129"/>
  <c r="T101" i="129"/>
  <c r="AJ101" i="129"/>
  <c r="O102" i="129"/>
  <c r="AE102" i="129"/>
  <c r="AM102" i="129"/>
  <c r="R103" i="129"/>
  <c r="Z103" i="129"/>
  <c r="AH103" i="129"/>
  <c r="AC75" i="129"/>
  <c r="AJ103" i="129"/>
  <c r="V74" i="129"/>
  <c r="AC76" i="129"/>
  <c r="AN83" i="129"/>
  <c r="AL92" i="129"/>
  <c r="M94" i="129"/>
  <c r="O101" i="129"/>
  <c r="AM101" i="129"/>
  <c r="R102" i="129"/>
  <c r="Z102" i="129"/>
  <c r="AH102" i="129"/>
  <c r="M103" i="129"/>
  <c r="AC103" i="129"/>
  <c r="AE84" i="129"/>
  <c r="R85" i="129"/>
  <c r="AE93" i="129"/>
  <c r="X101" i="129"/>
  <c r="V103" i="129"/>
  <c r="AL103" i="129"/>
  <c r="AF84" i="129"/>
  <c r="AF93" i="129"/>
  <c r="Q101" i="129"/>
  <c r="Y101" i="129"/>
  <c r="T102" i="129"/>
  <c r="AJ102" i="129"/>
  <c r="O103" i="129"/>
  <c r="AE103" i="129"/>
  <c r="AM103" i="129"/>
  <c r="AG84" i="129"/>
  <c r="M92" i="129"/>
  <c r="AE92" i="129"/>
  <c r="X93" i="129"/>
  <c r="AG93" i="129"/>
  <c r="S94" i="129"/>
  <c r="R101" i="129"/>
  <c r="Z101" i="129"/>
  <c r="X103" i="129"/>
  <c r="AF103" i="129"/>
  <c r="Y93" i="129"/>
  <c r="T92" i="129"/>
  <c r="AM93" i="129"/>
  <c r="R94" i="129"/>
  <c r="Z94" i="129"/>
  <c r="AH94" i="129"/>
  <c r="T74" i="129"/>
  <c r="R75" i="129"/>
  <c r="AG75" i="129"/>
  <c r="AA76" i="129"/>
  <c r="O84" i="129"/>
  <c r="Y84" i="129"/>
  <c r="AH84" i="129"/>
  <c r="S85" i="129"/>
  <c r="AG85" i="129"/>
  <c r="O92" i="129"/>
  <c r="AC94" i="129"/>
  <c r="V92" i="129"/>
  <c r="AJ94" i="129"/>
  <c r="S75" i="129"/>
  <c r="M83" i="129"/>
  <c r="Z84" i="129"/>
  <c r="AH85" i="129"/>
  <c r="X92" i="129"/>
  <c r="AF92" i="129"/>
  <c r="V94" i="129"/>
  <c r="AL94" i="129"/>
  <c r="Q84" i="129"/>
  <c r="Q92" i="129"/>
  <c r="Y92" i="129"/>
  <c r="T93" i="129"/>
  <c r="AJ93" i="129"/>
  <c r="O94" i="129"/>
  <c r="AE94" i="129"/>
  <c r="AM94" i="129"/>
  <c r="Q57" i="129"/>
  <c r="M76" i="129"/>
  <c r="R84" i="129"/>
  <c r="AM84" i="129"/>
  <c r="Z85" i="129"/>
  <c r="R92" i="129"/>
  <c r="X94" i="129"/>
  <c r="AF94" i="129"/>
  <c r="Z74" i="129"/>
  <c r="Y75" i="129"/>
  <c r="AG76" i="129"/>
  <c r="T83" i="129"/>
  <c r="AL83" i="129"/>
  <c r="S84" i="129"/>
  <c r="AA85" i="129"/>
  <c r="V83" i="129"/>
  <c r="T85" i="129"/>
  <c r="AJ85" i="129"/>
  <c r="O83" i="129"/>
  <c r="AE83" i="129"/>
  <c r="M85" i="129"/>
  <c r="AC83" i="129"/>
  <c r="X83" i="129"/>
  <c r="AF83" i="129"/>
  <c r="V85" i="129"/>
  <c r="AL85" i="129"/>
  <c r="Q83" i="129"/>
  <c r="Y83" i="129"/>
  <c r="AG83" i="129"/>
  <c r="T84" i="129"/>
  <c r="AJ84" i="129"/>
  <c r="O85" i="129"/>
  <c r="AE85" i="129"/>
  <c r="AM85" i="129"/>
  <c r="R83" i="129"/>
  <c r="X85" i="129"/>
  <c r="Y74" i="129"/>
  <c r="Q75" i="129"/>
  <c r="AE75" i="129"/>
  <c r="AH76" i="129"/>
  <c r="AN57" i="129"/>
  <c r="AE74" i="129"/>
  <c r="M75" i="129"/>
  <c r="AF75" i="129"/>
  <c r="Z75" i="129"/>
  <c r="AH75" i="129"/>
  <c r="AL76" i="129"/>
  <c r="Z76" i="129"/>
  <c r="M74" i="129"/>
  <c r="AC74" i="129"/>
  <c r="X75" i="129"/>
  <c r="AN75" i="129"/>
  <c r="S76" i="129"/>
  <c r="AM75" i="129"/>
  <c r="R76" i="129"/>
  <c r="T76" i="129"/>
  <c r="AJ76" i="129"/>
  <c r="AF66" i="129"/>
  <c r="Q74" i="129"/>
  <c r="AG74" i="129"/>
  <c r="T75" i="129"/>
  <c r="AJ75" i="129"/>
  <c r="O76" i="129"/>
  <c r="AE76" i="129"/>
  <c r="AM76" i="129"/>
  <c r="R74" i="129"/>
  <c r="X76" i="129"/>
  <c r="AF74" i="129"/>
  <c r="V76" i="129"/>
  <c r="AA57" i="129"/>
  <c r="O66" i="129"/>
  <c r="AH66" i="129"/>
  <c r="O57" i="129"/>
  <c r="R66" i="129"/>
  <c r="AJ65" i="129"/>
  <c r="AC67" i="129"/>
  <c r="AA39" i="129"/>
  <c r="AM66" i="129"/>
  <c r="AL65" i="129"/>
  <c r="M67" i="129"/>
  <c r="AG67" i="129"/>
  <c r="AM65" i="129"/>
  <c r="AE66" i="129"/>
  <c r="AM57" i="129"/>
  <c r="T56" i="129"/>
  <c r="Y57" i="129"/>
  <c r="T65" i="129"/>
  <c r="T40" i="129"/>
  <c r="V65" i="129"/>
  <c r="V66" i="129"/>
  <c r="AH106" i="129"/>
  <c r="S57" i="129"/>
  <c r="AE57" i="129"/>
  <c r="Y65" i="129"/>
  <c r="X66" i="129"/>
  <c r="AG66" i="129"/>
  <c r="R67" i="129"/>
  <c r="AH67" i="129"/>
  <c r="AG57" i="129"/>
  <c r="Y66" i="129"/>
  <c r="AJ56" i="129"/>
  <c r="Z58" i="129"/>
  <c r="O65" i="129"/>
  <c r="Z66" i="129"/>
  <c r="AA49" i="129"/>
  <c r="X57" i="129"/>
  <c r="Q66" i="129"/>
  <c r="AA66" i="129"/>
  <c r="AA67" i="129"/>
  <c r="Z67" i="129"/>
  <c r="AA47" i="129"/>
  <c r="AA58" i="129"/>
  <c r="M65" i="129"/>
  <c r="AC65" i="129"/>
  <c r="AN66" i="129"/>
  <c r="S67" i="129"/>
  <c r="M56" i="129"/>
  <c r="T67" i="129"/>
  <c r="AJ67" i="129"/>
  <c r="AG48" i="129"/>
  <c r="AF57" i="129"/>
  <c r="R58" i="129"/>
  <c r="AH58" i="129"/>
  <c r="X65" i="129"/>
  <c r="AF65" i="129"/>
  <c r="AN65" i="129"/>
  <c r="S66" i="129"/>
  <c r="V67" i="129"/>
  <c r="AL67" i="129"/>
  <c r="AL56" i="129"/>
  <c r="S58" i="129"/>
  <c r="Q65" i="129"/>
  <c r="AG65" i="129"/>
  <c r="AJ66" i="129"/>
  <c r="O67" i="129"/>
  <c r="AE67" i="129"/>
  <c r="AM67" i="129"/>
  <c r="AE65" i="129"/>
  <c r="AH39" i="129"/>
  <c r="AA40" i="129"/>
  <c r="AN56" i="129"/>
  <c r="R65" i="129"/>
  <c r="X67" i="129"/>
  <c r="AL47" i="129"/>
  <c r="X48" i="129"/>
  <c r="V56" i="129"/>
  <c r="T58" i="129"/>
  <c r="AJ58" i="129"/>
  <c r="AC47" i="129"/>
  <c r="AN47" i="129"/>
  <c r="Y48" i="129"/>
  <c r="AN48" i="129"/>
  <c r="O56" i="129"/>
  <c r="AE56" i="129"/>
  <c r="AM56" i="129"/>
  <c r="R57" i="129"/>
  <c r="Z57" i="129"/>
  <c r="AH57" i="129"/>
  <c r="M58" i="129"/>
  <c r="AC58" i="129"/>
  <c r="M47" i="129"/>
  <c r="AA48" i="129"/>
  <c r="X56" i="129"/>
  <c r="AF56" i="129"/>
  <c r="V58" i="129"/>
  <c r="AL58" i="129"/>
  <c r="AE47" i="129"/>
  <c r="Q56" i="129"/>
  <c r="Y56" i="129"/>
  <c r="AG56" i="129"/>
  <c r="T57" i="129"/>
  <c r="AJ57" i="129"/>
  <c r="O58" i="129"/>
  <c r="AE58" i="129"/>
  <c r="AM58" i="129"/>
  <c r="AC56" i="129"/>
  <c r="AF47" i="129"/>
  <c r="Q48" i="129"/>
  <c r="S49" i="129"/>
  <c r="R56" i="129"/>
  <c r="X58" i="129"/>
  <c r="AF58" i="129"/>
  <c r="S48" i="129"/>
  <c r="AF48" i="129"/>
  <c r="T49" i="129"/>
  <c r="AG33" i="129"/>
  <c r="AE39" i="129"/>
  <c r="T47" i="129"/>
  <c r="AJ47" i="129"/>
  <c r="O48" i="129"/>
  <c r="AE48" i="129"/>
  <c r="AM48" i="129"/>
  <c r="R49" i="129"/>
  <c r="Z49" i="129"/>
  <c r="AH49" i="129"/>
  <c r="AJ49" i="129"/>
  <c r="O47" i="129"/>
  <c r="AM47" i="129"/>
  <c r="R48" i="129"/>
  <c r="Z48" i="129"/>
  <c r="AH48" i="129"/>
  <c r="M49" i="129"/>
  <c r="AC49" i="129"/>
  <c r="V47" i="129"/>
  <c r="AE63" i="129"/>
  <c r="AL79" i="129"/>
  <c r="Q106" i="129"/>
  <c r="AN108" i="129"/>
  <c r="AH118" i="129"/>
  <c r="X47" i="129"/>
  <c r="V49" i="129"/>
  <c r="AL49" i="129"/>
  <c r="Q47" i="129"/>
  <c r="Y47" i="129"/>
  <c r="T48" i="129"/>
  <c r="AJ48" i="129"/>
  <c r="O49" i="129"/>
  <c r="AE49" i="129"/>
  <c r="AM49" i="129"/>
  <c r="AC105" i="129"/>
  <c r="Q40" i="129"/>
  <c r="R47" i="129"/>
  <c r="X49" i="129"/>
  <c r="AF49" i="129"/>
  <c r="Y52" i="129"/>
  <c r="M54" i="129"/>
  <c r="AA96" i="129"/>
  <c r="AG39" i="129"/>
  <c r="AJ60" i="129"/>
  <c r="R30" i="129"/>
  <c r="AF63" i="129"/>
  <c r="Y71" i="129"/>
  <c r="AE96" i="129"/>
  <c r="AC38" i="129"/>
  <c r="O35" i="129"/>
  <c r="Z118" i="129"/>
  <c r="AF96" i="129"/>
  <c r="AC31" i="129"/>
  <c r="R42" i="129"/>
  <c r="AN52" i="129"/>
  <c r="AF39" i="129"/>
  <c r="AA31" i="129"/>
  <c r="AA36" i="129"/>
  <c r="AN45" i="129"/>
  <c r="O54" i="129"/>
  <c r="O70" i="129"/>
  <c r="AM79" i="129"/>
  <c r="AC87" i="129"/>
  <c r="V90" i="129"/>
  <c r="AG96" i="129"/>
  <c r="AG105" i="129"/>
  <c r="M125" i="129"/>
  <c r="X39" i="129"/>
  <c r="S40" i="129"/>
  <c r="X35" i="129"/>
  <c r="AL35" i="129"/>
  <c r="Z69" i="129"/>
  <c r="Y122" i="129"/>
  <c r="AL38" i="129"/>
  <c r="Y39" i="129"/>
  <c r="AG40" i="129"/>
  <c r="AJ70" i="129"/>
  <c r="AM35" i="129"/>
  <c r="AE87" i="129"/>
  <c r="X90" i="129"/>
  <c r="Z122" i="129"/>
  <c r="AM38" i="129"/>
  <c r="AH40" i="129"/>
  <c r="Z35" i="129"/>
  <c r="S34" i="129"/>
  <c r="AN35" i="129"/>
  <c r="AE36" i="129"/>
  <c r="AC43" i="129"/>
  <c r="AA44" i="129"/>
  <c r="AJ52" i="129"/>
  <c r="AG61" i="129"/>
  <c r="AC62" i="129"/>
  <c r="Z124" i="129"/>
  <c r="M38" i="129"/>
  <c r="AE38" i="129"/>
  <c r="AN38" i="129"/>
  <c r="V35" i="129"/>
  <c r="AJ38" i="129"/>
  <c r="AE31" i="129"/>
  <c r="T34" i="129"/>
  <c r="AH36" i="129"/>
  <c r="AM60" i="129"/>
  <c r="AH69" i="129"/>
  <c r="AN81" i="129"/>
  <c r="AA105" i="129"/>
  <c r="AF38" i="129"/>
  <c r="AN39" i="129"/>
  <c r="Y40" i="129"/>
  <c r="AJ35" i="129"/>
  <c r="AA80" i="129"/>
  <c r="Z40" i="129"/>
  <c r="R40" i="129"/>
  <c r="M40" i="129"/>
  <c r="O39" i="129"/>
  <c r="M39" i="129"/>
  <c r="Z39" i="129"/>
  <c r="Q39" i="129"/>
  <c r="R39" i="129"/>
  <c r="V38" i="129"/>
  <c r="AF31" i="129"/>
  <c r="T36" i="129"/>
  <c r="AG43" i="129"/>
  <c r="T51" i="129"/>
  <c r="Y61" i="129"/>
  <c r="Q63" i="129"/>
  <c r="AN70" i="129"/>
  <c r="AC71" i="129"/>
  <c r="AF87" i="129"/>
  <c r="AA88" i="129"/>
  <c r="AN88" i="129"/>
  <c r="Z90" i="129"/>
  <c r="V105" i="129"/>
  <c r="O38" i="129"/>
  <c r="AJ40" i="129"/>
  <c r="AJ96" i="129"/>
  <c r="AL118" i="129"/>
  <c r="X38" i="129"/>
  <c r="AC40" i="129"/>
  <c r="AG52" i="129"/>
  <c r="AF54" i="129"/>
  <c r="Z33" i="129"/>
  <c r="AN33" i="129"/>
  <c r="AG54" i="129"/>
  <c r="AJ62" i="129"/>
  <c r="T69" i="129"/>
  <c r="AG71" i="129"/>
  <c r="T80" i="129"/>
  <c r="AG80" i="129"/>
  <c r="AC88" i="129"/>
  <c r="M120" i="129"/>
  <c r="AA123" i="129"/>
  <c r="T124" i="129"/>
  <c r="Q38" i="129"/>
  <c r="Y38" i="129"/>
  <c r="AG38" i="129"/>
  <c r="T39" i="129"/>
  <c r="AJ39" i="129"/>
  <c r="V40" i="129"/>
  <c r="AL40" i="129"/>
  <c r="AN51" i="129"/>
  <c r="Z61" i="129"/>
  <c r="AM31" i="129"/>
  <c r="X42" i="129"/>
  <c r="AM43" i="129"/>
  <c r="AA87" i="129"/>
  <c r="AM87" i="129"/>
  <c r="S90" i="129"/>
  <c r="Q96" i="129"/>
  <c r="R38" i="129"/>
  <c r="Z38" i="129"/>
  <c r="AE40" i="129"/>
  <c r="AM40" i="129"/>
  <c r="AJ51" i="129"/>
  <c r="AC54" i="129"/>
  <c r="Y33" i="129"/>
  <c r="AA43" i="129"/>
  <c r="AN43" i="129"/>
  <c r="AM62" i="129"/>
  <c r="AC63" i="129"/>
  <c r="V69" i="129"/>
  <c r="AH70" i="129"/>
  <c r="AJ79" i="129"/>
  <c r="V80" i="129"/>
  <c r="AF88" i="129"/>
  <c r="S96" i="129"/>
  <c r="AL108" i="129"/>
  <c r="V124" i="129"/>
  <c r="AL39" i="129"/>
  <c r="V33" i="129"/>
  <c r="O69" i="129"/>
  <c r="R69" i="129"/>
  <c r="AE80" i="129"/>
  <c r="AH51" i="129"/>
  <c r="AA54" i="129"/>
  <c r="M63" i="129"/>
  <c r="AG88" i="129"/>
  <c r="AF123" i="129"/>
  <c r="V118" i="129"/>
  <c r="AA119" i="129"/>
  <c r="AN119" i="129"/>
  <c r="AA121" i="129"/>
  <c r="AN121" i="129"/>
  <c r="AA122" i="129"/>
  <c r="Y124" i="129"/>
  <c r="AC119" i="129"/>
  <c r="AC121" i="129"/>
  <c r="O121" i="129"/>
  <c r="R122" i="129"/>
  <c r="AG122" i="129"/>
  <c r="AC118" i="129"/>
  <c r="Q119" i="129"/>
  <c r="AE119" i="129"/>
  <c r="AE121" i="129"/>
  <c r="R119" i="129"/>
  <c r="AF119" i="129"/>
  <c r="S121" i="129"/>
  <c r="AF121" i="129"/>
  <c r="AC123" i="129"/>
  <c r="M61" i="129"/>
  <c r="Q61" i="129"/>
  <c r="AC108" i="129"/>
  <c r="AA108" i="129"/>
  <c r="AE108" i="129"/>
  <c r="Q53" i="129"/>
  <c r="M53" i="129"/>
  <c r="R53" i="129"/>
  <c r="R61" i="129"/>
  <c r="AF108" i="129"/>
  <c r="M124" i="129"/>
  <c r="Q124" i="129"/>
  <c r="Q30" i="129"/>
  <c r="M30" i="129"/>
  <c r="AE33" i="129"/>
  <c r="AF33" i="129"/>
  <c r="S53" i="129"/>
  <c r="Y97" i="129"/>
  <c r="Z97" i="129"/>
  <c r="X97" i="129"/>
  <c r="AC107" i="129"/>
  <c r="AA107" i="129"/>
  <c r="AL71" i="129"/>
  <c r="AH71" i="129"/>
  <c r="AN71" i="129"/>
  <c r="AJ71" i="129"/>
  <c r="Y125" i="129"/>
  <c r="T125" i="129"/>
  <c r="O33" i="129"/>
  <c r="R33" i="129"/>
  <c r="AH34" i="129"/>
  <c r="AJ34" i="129"/>
  <c r="Q33" i="129"/>
  <c r="AC35" i="129"/>
  <c r="AF35" i="129"/>
  <c r="AE35" i="129"/>
  <c r="X45" i="129"/>
  <c r="AL124" i="129"/>
  <c r="AH124" i="129"/>
  <c r="AN124" i="129"/>
  <c r="Y60" i="129"/>
  <c r="Z60" i="129"/>
  <c r="X60" i="129"/>
  <c r="V60" i="129"/>
  <c r="T60" i="129"/>
  <c r="AC79" i="129"/>
  <c r="AF79" i="129"/>
  <c r="AE79" i="129"/>
  <c r="AH98" i="129"/>
  <c r="AL98" i="129"/>
  <c r="T88" i="129"/>
  <c r="X88" i="129"/>
  <c r="R105" i="129"/>
  <c r="O105" i="129"/>
  <c r="M105" i="129"/>
  <c r="AF98" i="129"/>
  <c r="AG98" i="129"/>
  <c r="AE98" i="129"/>
  <c r="AC98" i="129"/>
  <c r="AA98" i="129"/>
  <c r="AG99" i="129"/>
  <c r="AC99" i="129"/>
  <c r="Y108" i="129"/>
  <c r="Z108" i="129"/>
  <c r="X108" i="129"/>
  <c r="T108" i="129"/>
  <c r="AG30" i="129"/>
  <c r="AA30" i="129"/>
  <c r="S51" i="129"/>
  <c r="R51" i="129"/>
  <c r="S36" i="129"/>
  <c r="M36" i="129"/>
  <c r="AA97" i="129"/>
  <c r="AF97" i="129"/>
  <c r="AM33" i="129"/>
  <c r="AH33" i="129"/>
  <c r="AG42" i="129"/>
  <c r="AA42" i="129"/>
  <c r="Y30" i="129"/>
  <c r="X30" i="129"/>
  <c r="Q42" i="129"/>
  <c r="M42" i="129"/>
  <c r="Q71" i="129"/>
  <c r="M71" i="129"/>
  <c r="S71" i="129"/>
  <c r="O71" i="129"/>
  <c r="AE106" i="129"/>
  <c r="AG106" i="129"/>
  <c r="AF106" i="129"/>
  <c r="AC106" i="129"/>
  <c r="AH52" i="129"/>
  <c r="T62" i="129"/>
  <c r="AH62" i="129"/>
  <c r="AM63" i="129"/>
  <c r="M78" i="129"/>
  <c r="X79" i="129"/>
  <c r="AL81" i="129"/>
  <c r="AL99" i="129"/>
  <c r="AH105" i="129"/>
  <c r="AA118" i="129"/>
  <c r="AN63" i="129"/>
  <c r="Z79" i="129"/>
  <c r="AM81" i="129"/>
  <c r="AN99" i="129"/>
  <c r="AJ106" i="129"/>
  <c r="AJ120" i="129"/>
  <c r="V121" i="129"/>
  <c r="AE123" i="129"/>
  <c r="AA124" i="129"/>
  <c r="M34" i="129"/>
  <c r="T35" i="129"/>
  <c r="AE43" i="129"/>
  <c r="AL51" i="129"/>
  <c r="Z52" i="129"/>
  <c r="AM54" i="129"/>
  <c r="R63" i="129"/>
  <c r="AG63" i="129"/>
  <c r="AL70" i="129"/>
  <c r="AE71" i="129"/>
  <c r="AH72" i="129"/>
  <c r="AN79" i="129"/>
  <c r="Y80" i="129"/>
  <c r="AH88" i="129"/>
  <c r="T90" i="129"/>
  <c r="AF90" i="129"/>
  <c r="AL105" i="129"/>
  <c r="AL106" i="129"/>
  <c r="AM118" i="129"/>
  <c r="Y119" i="129"/>
  <c r="S120" i="129"/>
  <c r="AN120" i="129"/>
  <c r="X121" i="129"/>
  <c r="S122" i="129"/>
  <c r="AM52" i="129"/>
  <c r="AN54" i="129"/>
  <c r="AL60" i="129"/>
  <c r="AL62" i="129"/>
  <c r="AH63" i="129"/>
  <c r="AF71" i="129"/>
  <c r="T79" i="129"/>
  <c r="Z80" i="129"/>
  <c r="AH81" i="129"/>
  <c r="AH99" i="129"/>
  <c r="AM105" i="129"/>
  <c r="AN106" i="129"/>
  <c r="AE118" i="129"/>
  <c r="M119" i="129"/>
  <c r="Z119" i="129"/>
  <c r="AH119" i="129"/>
  <c r="Y121" i="129"/>
  <c r="T122" i="129"/>
  <c r="AF124" i="129"/>
  <c r="AF118" i="129"/>
  <c r="AG124" i="129"/>
  <c r="S125" i="129"/>
  <c r="AL31" i="129"/>
  <c r="Q34" i="129"/>
  <c r="AG36" i="129"/>
  <c r="Z44" i="129"/>
  <c r="AE52" i="129"/>
  <c r="AN60" i="129"/>
  <c r="AJ63" i="129"/>
  <c r="Y69" i="129"/>
  <c r="X71" i="129"/>
  <c r="R72" i="129"/>
  <c r="V79" i="129"/>
  <c r="S80" i="129"/>
  <c r="AL87" i="129"/>
  <c r="AL88" i="129"/>
  <c r="Z99" i="129"/>
  <c r="AJ99" i="129"/>
  <c r="AE105" i="129"/>
  <c r="AM108" i="129"/>
  <c r="AM121" i="129"/>
  <c r="V122" i="129"/>
  <c r="AL123" i="129"/>
  <c r="S72" i="129"/>
  <c r="Y88" i="129"/>
  <c r="Q69" i="129"/>
  <c r="Z88" i="129"/>
  <c r="Q89" i="129"/>
  <c r="T99" i="129"/>
  <c r="R106" i="129"/>
  <c r="M107" i="129"/>
  <c r="Q88" i="129"/>
  <c r="S89" i="129"/>
  <c r="S69" i="129"/>
  <c r="M72" i="129"/>
  <c r="O80" i="129"/>
  <c r="R88" i="129"/>
  <c r="O90" i="129"/>
  <c r="M96" i="129"/>
  <c r="T97" i="129"/>
  <c r="V99" i="129"/>
  <c r="O107" i="129"/>
  <c r="V108" i="129"/>
  <c r="Z71" i="129"/>
  <c r="O72" i="129"/>
  <c r="S78" i="129"/>
  <c r="Q80" i="129"/>
  <c r="V88" i="129"/>
  <c r="Q90" i="129"/>
  <c r="O96" i="129"/>
  <c r="V97" i="129"/>
  <c r="X99" i="129"/>
  <c r="M106" i="129"/>
  <c r="Q107" i="129"/>
  <c r="R80" i="129"/>
  <c r="M89" i="129"/>
  <c r="R90" i="129"/>
  <c r="S107" i="129"/>
  <c r="T30" i="129"/>
  <c r="T33" i="129"/>
  <c r="O36" i="129"/>
  <c r="Y36" i="129"/>
  <c r="T42" i="129"/>
  <c r="S44" i="129"/>
  <c r="T45" i="129"/>
  <c r="Q52" i="129"/>
  <c r="T53" i="129"/>
  <c r="O60" i="129"/>
  <c r="S61" i="129"/>
  <c r="S63" i="129"/>
  <c r="S45" i="129"/>
  <c r="Z36" i="129"/>
  <c r="T44" i="129"/>
  <c r="Z51" i="129"/>
  <c r="R52" i="129"/>
  <c r="T61" i="129"/>
  <c r="R62" i="129"/>
  <c r="S52" i="129"/>
  <c r="V31" i="129"/>
  <c r="O52" i="129"/>
  <c r="X53" i="129"/>
  <c r="V61" i="129"/>
  <c r="V43" i="129"/>
  <c r="R44" i="129"/>
  <c r="Q36" i="129"/>
  <c r="R36" i="129"/>
  <c r="Z30" i="129"/>
  <c r="Z42" i="129"/>
  <c r="M44" i="129"/>
  <c r="X44" i="129"/>
  <c r="Q51" i="129"/>
  <c r="O53" i="129"/>
  <c r="O61" i="129"/>
  <c r="AA51" i="129"/>
  <c r="AF51" i="129"/>
  <c r="V63" i="129"/>
  <c r="T63" i="129"/>
  <c r="AH30" i="129"/>
  <c r="M31" i="129"/>
  <c r="AA34" i="129"/>
  <c r="AH42" i="129"/>
  <c r="M43" i="129"/>
  <c r="AL43" i="129"/>
  <c r="AM44" i="129"/>
  <c r="AJ44" i="129"/>
  <c r="Q45" i="129"/>
  <c r="AA45" i="129"/>
  <c r="X52" i="129"/>
  <c r="AH53" i="129"/>
  <c r="AN61" i="129"/>
  <c r="AL61" i="129"/>
  <c r="AG69" i="129"/>
  <c r="M79" i="129"/>
  <c r="S79" i="129"/>
  <c r="R79" i="129"/>
  <c r="Q79" i="129"/>
  <c r="S87" i="129"/>
  <c r="R87" i="129"/>
  <c r="Q87" i="129"/>
  <c r="AA89" i="129"/>
  <c r="Z96" i="129"/>
  <c r="V96" i="129"/>
  <c r="T96" i="129"/>
  <c r="Y96" i="129"/>
  <c r="AG78" i="129"/>
  <c r="AF78" i="129"/>
  <c r="AE78" i="129"/>
  <c r="AA81" i="129"/>
  <c r="AG81" i="129"/>
  <c r="AF81" i="129"/>
  <c r="AE81" i="129"/>
  <c r="AN90" i="129"/>
  <c r="AM90" i="129"/>
  <c r="AL90" i="129"/>
  <c r="AJ90" i="129"/>
  <c r="AJ30" i="129"/>
  <c r="AC60" i="129"/>
  <c r="AA60" i="129"/>
  <c r="Y72" i="129"/>
  <c r="X72" i="129"/>
  <c r="V72" i="129"/>
  <c r="AC78" i="129"/>
  <c r="AC81" i="129"/>
  <c r="Z123" i="129"/>
  <c r="Y123" i="129"/>
  <c r="X123" i="129"/>
  <c r="T123" i="129"/>
  <c r="AC30" i="129"/>
  <c r="X31" i="129"/>
  <c r="AN31" i="129"/>
  <c r="S33" i="129"/>
  <c r="V34" i="129"/>
  <c r="AL34" i="129"/>
  <c r="Q35" i="129"/>
  <c r="AG35" i="129"/>
  <c r="AJ36" i="129"/>
  <c r="AC42" i="129"/>
  <c r="X43" i="129"/>
  <c r="AC44" i="129"/>
  <c r="AN44" i="129"/>
  <c r="T54" i="129"/>
  <c r="Z54" i="129"/>
  <c r="Y54" i="129"/>
  <c r="AF61" i="129"/>
  <c r="AC61" i="129"/>
  <c r="AM61" i="129"/>
  <c r="Y62" i="129"/>
  <c r="X62" i="129"/>
  <c r="Z70" i="129"/>
  <c r="Y70" i="129"/>
  <c r="X70" i="129"/>
  <c r="S81" i="129"/>
  <c r="R81" i="129"/>
  <c r="Q81" i="129"/>
  <c r="O81" i="129"/>
  <c r="T87" i="129"/>
  <c r="Z87" i="129"/>
  <c r="Y87" i="129"/>
  <c r="X87" i="129"/>
  <c r="X98" i="129"/>
  <c r="T98" i="129"/>
  <c r="Z98" i="129"/>
  <c r="Y98" i="129"/>
  <c r="Z107" i="129"/>
  <c r="Y107" i="129"/>
  <c r="X107" i="129"/>
  <c r="V107" i="129"/>
  <c r="T107" i="129"/>
  <c r="Z120" i="129"/>
  <c r="Y120" i="129"/>
  <c r="X120" i="129"/>
  <c r="V120" i="129"/>
  <c r="T120" i="129"/>
  <c r="V123" i="129"/>
  <c r="AG125" i="129"/>
  <c r="AF125" i="129"/>
  <c r="AE125" i="129"/>
  <c r="AC125" i="129"/>
  <c r="S98" i="129"/>
  <c r="R98" i="129"/>
  <c r="Q98" i="129"/>
  <c r="O98" i="129"/>
  <c r="AJ53" i="129"/>
  <c r="AN69" i="129"/>
  <c r="AM69" i="129"/>
  <c r="AL69" i="129"/>
  <c r="AN72" i="129"/>
  <c r="AM72" i="129"/>
  <c r="AL72" i="129"/>
  <c r="V30" i="129"/>
  <c r="AL30" i="129"/>
  <c r="Q31" i="129"/>
  <c r="Y31" i="129"/>
  <c r="AJ33" i="129"/>
  <c r="O34" i="129"/>
  <c r="AE34" i="129"/>
  <c r="AM34" i="129"/>
  <c r="R35" i="129"/>
  <c r="AC36" i="129"/>
  <c r="V42" i="129"/>
  <c r="AL42" i="129"/>
  <c r="Q43" i="129"/>
  <c r="Y43" i="129"/>
  <c r="V44" i="129"/>
  <c r="V45" i="129"/>
  <c r="AF45" i="129"/>
  <c r="AE51" i="129"/>
  <c r="AC52" i="129"/>
  <c r="AG53" i="129"/>
  <c r="AE53" i="129"/>
  <c r="V54" i="129"/>
  <c r="AE60" i="129"/>
  <c r="V62" i="129"/>
  <c r="X63" i="129"/>
  <c r="V70" i="129"/>
  <c r="Z72" i="129"/>
  <c r="AH78" i="129"/>
  <c r="AN78" i="129"/>
  <c r="AM78" i="129"/>
  <c r="AL78" i="129"/>
  <c r="V87" i="129"/>
  <c r="AH89" i="129"/>
  <c r="AN89" i="129"/>
  <c r="AM89" i="129"/>
  <c r="AL89" i="129"/>
  <c r="V98" i="129"/>
  <c r="M108" i="129"/>
  <c r="S108" i="129"/>
  <c r="R108" i="129"/>
  <c r="Q108" i="129"/>
  <c r="O108" i="129"/>
  <c r="AG89" i="129"/>
  <c r="AF89" i="129"/>
  <c r="AE89" i="129"/>
  <c r="O30" i="129"/>
  <c r="AE30" i="129"/>
  <c r="AM30" i="129"/>
  <c r="R31" i="129"/>
  <c r="Z31" i="129"/>
  <c r="AH31" i="129"/>
  <c r="M33" i="129"/>
  <c r="AC33" i="129"/>
  <c r="X34" i="129"/>
  <c r="AF34" i="129"/>
  <c r="AN34" i="129"/>
  <c r="S35" i="129"/>
  <c r="AA35" i="129"/>
  <c r="V36" i="129"/>
  <c r="AL36" i="129"/>
  <c r="O42" i="129"/>
  <c r="AE42" i="129"/>
  <c r="AM42" i="129"/>
  <c r="R43" i="129"/>
  <c r="Z43" i="129"/>
  <c r="AH43" i="129"/>
  <c r="AF44" i="129"/>
  <c r="AG45" i="129"/>
  <c r="M51" i="129"/>
  <c r="V51" i="129"/>
  <c r="AG51" i="129"/>
  <c r="T52" i="129"/>
  <c r="AC53" i="129"/>
  <c r="AF60" i="129"/>
  <c r="AE61" i="129"/>
  <c r="Y63" i="129"/>
  <c r="AJ78" i="129"/>
  <c r="AJ89" i="129"/>
  <c r="AN97" i="129"/>
  <c r="AM97" i="129"/>
  <c r="AL97" i="129"/>
  <c r="AJ97" i="129"/>
  <c r="AG120" i="129"/>
  <c r="AF120" i="129"/>
  <c r="AE120" i="129"/>
  <c r="AA120" i="129"/>
  <c r="AC120" i="129"/>
  <c r="O31" i="129"/>
  <c r="AC34" i="129"/>
  <c r="AF30" i="129"/>
  <c r="AN42" i="129"/>
  <c r="AG60" i="129"/>
  <c r="S62" i="129"/>
  <c r="Q62" i="129"/>
  <c r="Z63" i="129"/>
  <c r="V106" i="129"/>
  <c r="T106" i="129"/>
  <c r="Z106" i="129"/>
  <c r="Y106" i="129"/>
  <c r="AM53" i="129"/>
  <c r="AL53" i="129"/>
  <c r="S99" i="129"/>
  <c r="O99" i="129"/>
  <c r="R99" i="129"/>
  <c r="Q99" i="129"/>
  <c r="O43" i="129"/>
  <c r="AC45" i="129"/>
  <c r="AC51" i="129"/>
  <c r="Y34" i="129"/>
  <c r="AM36" i="129"/>
  <c r="AF42" i="129"/>
  <c r="AG44" i="129"/>
  <c r="R45" i="129"/>
  <c r="O45" i="129"/>
  <c r="AH45" i="129"/>
  <c r="AM45" i="129"/>
  <c r="AJ54" i="129"/>
  <c r="AH54" i="129"/>
  <c r="AF69" i="129"/>
  <c r="AE69" i="129"/>
  <c r="AC69" i="129"/>
  <c r="AA70" i="129"/>
  <c r="AG70" i="129"/>
  <c r="AF70" i="129"/>
  <c r="AG72" i="129"/>
  <c r="AF72" i="129"/>
  <c r="AE72" i="129"/>
  <c r="Z78" i="129"/>
  <c r="Y78" i="129"/>
  <c r="X78" i="129"/>
  <c r="V78" i="129"/>
  <c r="Z81" i="129"/>
  <c r="Y81" i="129"/>
  <c r="X81" i="129"/>
  <c r="Z89" i="129"/>
  <c r="Y89" i="129"/>
  <c r="X89" i="129"/>
  <c r="V89" i="129"/>
  <c r="Q44" i="129"/>
  <c r="AH44" i="129"/>
  <c r="Y45" i="129"/>
  <c r="AJ45" i="129"/>
  <c r="O51" i="129"/>
  <c r="Y51" i="129"/>
  <c r="AF52" i="129"/>
  <c r="Y53" i="129"/>
  <c r="V53" i="129"/>
  <c r="AF53" i="129"/>
  <c r="R54" i="129"/>
  <c r="Q54" i="129"/>
  <c r="M60" i="129"/>
  <c r="S60" i="129"/>
  <c r="R60" i="129"/>
  <c r="AH61" i="129"/>
  <c r="O62" i="129"/>
  <c r="AA62" i="129"/>
  <c r="AG62" i="129"/>
  <c r="AF62" i="129"/>
  <c r="S70" i="129"/>
  <c r="R70" i="129"/>
  <c r="Q70" i="129"/>
  <c r="AC70" i="129"/>
  <c r="AC72" i="129"/>
  <c r="AN80" i="129"/>
  <c r="AM80" i="129"/>
  <c r="AL80" i="129"/>
  <c r="AJ80" i="129"/>
  <c r="V81" i="129"/>
  <c r="M87" i="129"/>
  <c r="M97" i="129"/>
  <c r="Q97" i="129"/>
  <c r="S97" i="129"/>
  <c r="R97" i="129"/>
  <c r="AG79" i="129"/>
  <c r="AN87" i="129"/>
  <c r="S88" i="129"/>
  <c r="AH96" i="129"/>
  <c r="AL96" i="129"/>
  <c r="T105" i="129"/>
  <c r="Y105" i="129"/>
  <c r="X105" i="129"/>
  <c r="AG107" i="129"/>
  <c r="AF107" i="129"/>
  <c r="AE107" i="129"/>
  <c r="S118" i="129"/>
  <c r="R118" i="129"/>
  <c r="Q118" i="129"/>
  <c r="M118" i="129"/>
  <c r="O78" i="129"/>
  <c r="AC80" i="129"/>
  <c r="AJ88" i="129"/>
  <c r="O89" i="129"/>
  <c r="AN98" i="129"/>
  <c r="AJ98" i="129"/>
  <c r="AN122" i="129"/>
  <c r="AM122" i="129"/>
  <c r="AL122" i="129"/>
  <c r="AJ122" i="129"/>
  <c r="AN125" i="129"/>
  <c r="AM125" i="129"/>
  <c r="AL125" i="129"/>
  <c r="AH125" i="129"/>
  <c r="T71" i="129"/>
  <c r="AA79" i="129"/>
  <c r="AH87" i="129"/>
  <c r="M88" i="129"/>
  <c r="AG90" i="129"/>
  <c r="AC90" i="129"/>
  <c r="AC97" i="129"/>
  <c r="AG97" i="129"/>
  <c r="AA99" i="129"/>
  <c r="AE99" i="129"/>
  <c r="AJ125" i="129"/>
  <c r="Q78" i="129"/>
  <c r="AH107" i="129"/>
  <c r="AN107" i="129"/>
  <c r="AM107" i="129"/>
  <c r="AL107" i="129"/>
  <c r="AE90" i="129"/>
  <c r="AN96" i="129"/>
  <c r="AE97" i="129"/>
  <c r="AM98" i="129"/>
  <c r="S105" i="129"/>
  <c r="Q105" i="129"/>
  <c r="AJ107" i="129"/>
  <c r="S123" i="129"/>
  <c r="R123" i="129"/>
  <c r="Q123" i="129"/>
  <c r="O123" i="129"/>
  <c r="X119" i="129"/>
  <c r="AL121" i="129"/>
  <c r="Q122" i="129"/>
  <c r="AJ123" i="129"/>
  <c r="O124" i="129"/>
  <c r="AE124" i="129"/>
  <c r="AM124" i="129"/>
  <c r="R125" i="129"/>
  <c r="Z125" i="129"/>
  <c r="AN105" i="129"/>
  <c r="S106" i="129"/>
  <c r="AA106" i="129"/>
  <c r="AG108" i="129"/>
  <c r="X118" i="129"/>
  <c r="AN118" i="129"/>
  <c r="S119" i="129"/>
  <c r="AL120" i="129"/>
  <c r="Q121" i="129"/>
  <c r="AM123" i="129"/>
  <c r="R124" i="129"/>
  <c r="AH108" i="129"/>
  <c r="Y118" i="129"/>
  <c r="T119" i="129"/>
  <c r="AJ119" i="129"/>
  <c r="O120" i="129"/>
  <c r="AM120" i="129"/>
  <c r="R121" i="129"/>
  <c r="Z121" i="129"/>
  <c r="AH121" i="129"/>
  <c r="M122" i="129"/>
  <c r="AC122" i="129"/>
  <c r="AN123" i="129"/>
  <c r="S124" i="129"/>
  <c r="V125" i="129"/>
  <c r="AJ124" i="129"/>
  <c r="O125" i="129"/>
  <c r="AL119" i="129"/>
  <c r="Q120" i="129"/>
  <c r="AE122" i="129"/>
  <c r="X125" i="129"/>
  <c r="AK86" i="128"/>
  <c r="AI86" i="128"/>
  <c r="AN86" i="128" s="1"/>
  <c r="AD86" i="128"/>
  <c r="AB86" i="128"/>
  <c r="AF86" i="128" s="1"/>
  <c r="W86" i="128"/>
  <c r="U86" i="128"/>
  <c r="X86" i="128" s="1"/>
  <c r="P86" i="128"/>
  <c r="N86" i="128"/>
  <c r="O86" i="128" s="1"/>
  <c r="AK85" i="128"/>
  <c r="AI85" i="128"/>
  <c r="AJ85" i="128" s="1"/>
  <c r="AG85" i="128"/>
  <c r="AD85" i="128"/>
  <c r="AB85" i="128"/>
  <c r="AC85" i="128" s="1"/>
  <c r="W85" i="128"/>
  <c r="U85" i="128"/>
  <c r="T85" i="128" s="1"/>
  <c r="P85" i="128"/>
  <c r="N85" i="128"/>
  <c r="M85" i="128" s="1"/>
  <c r="AK84" i="128"/>
  <c r="AI84" i="128"/>
  <c r="AH84" i="128" s="1"/>
  <c r="AD84" i="128"/>
  <c r="AB84" i="128"/>
  <c r="AG84" i="128" s="1"/>
  <c r="AA84" i="128"/>
  <c r="W84" i="128"/>
  <c r="U84" i="128"/>
  <c r="Z84" i="128" s="1"/>
  <c r="T84" i="128"/>
  <c r="P84" i="128"/>
  <c r="N84" i="128"/>
  <c r="R84" i="128" s="1"/>
  <c r="AK83" i="128"/>
  <c r="AI83" i="128"/>
  <c r="AM83" i="128" s="1"/>
  <c r="AD83" i="128"/>
  <c r="AB83" i="128"/>
  <c r="AE83" i="128" s="1"/>
  <c r="W83" i="128"/>
  <c r="U83" i="128"/>
  <c r="T83" i="128" s="1"/>
  <c r="S83" i="128"/>
  <c r="Q83" i="128"/>
  <c r="P83" i="128"/>
  <c r="N83" i="128"/>
  <c r="O83" i="128" s="1"/>
  <c r="AK82" i="128"/>
  <c r="AI82" i="128"/>
  <c r="AJ82" i="128" s="1"/>
  <c r="AF82" i="128"/>
  <c r="AD82" i="128"/>
  <c r="AB82" i="128"/>
  <c r="AC82" i="128" s="1"/>
  <c r="W82" i="128"/>
  <c r="U82" i="128"/>
  <c r="T82" i="128" s="1"/>
  <c r="P82" i="128"/>
  <c r="N82" i="128"/>
  <c r="S82" i="128" s="1"/>
  <c r="R81" i="128"/>
  <c r="R71" i="128"/>
  <c r="AK70" i="128"/>
  <c r="AI70" i="128"/>
  <c r="AN70" i="128" s="1"/>
  <c r="AD70" i="128"/>
  <c r="AB70" i="128"/>
  <c r="AF70" i="128" s="1"/>
  <c r="W70" i="128"/>
  <c r="U70" i="128"/>
  <c r="X70" i="128" s="1"/>
  <c r="P70" i="128"/>
  <c r="N70" i="128"/>
  <c r="O70" i="128" s="1"/>
  <c r="AK69" i="128"/>
  <c r="AI69" i="128"/>
  <c r="AJ69" i="128" s="1"/>
  <c r="AE69" i="128"/>
  <c r="AD69" i="128"/>
  <c r="AB69" i="128"/>
  <c r="AC69" i="128" s="1"/>
  <c r="W69" i="128"/>
  <c r="U69" i="128"/>
  <c r="T69" i="128" s="1"/>
  <c r="P69" i="128"/>
  <c r="N69" i="128"/>
  <c r="M69" i="128" s="1"/>
  <c r="AK68" i="128"/>
  <c r="AI68" i="128"/>
  <c r="AH68" i="128" s="1"/>
  <c r="AD68" i="128"/>
  <c r="AB68" i="128"/>
  <c r="AG68" i="128" s="1"/>
  <c r="W68" i="128"/>
  <c r="U68" i="128"/>
  <c r="Z68" i="128" s="1"/>
  <c r="P68" i="128"/>
  <c r="N68" i="128"/>
  <c r="R68" i="128" s="1"/>
  <c r="AK67" i="128"/>
  <c r="AI67" i="128"/>
  <c r="AM67" i="128" s="1"/>
  <c r="AD67" i="128"/>
  <c r="AB67" i="128"/>
  <c r="AE67" i="128" s="1"/>
  <c r="W67" i="128"/>
  <c r="U67" i="128"/>
  <c r="Z67" i="128" s="1"/>
  <c r="P67" i="128"/>
  <c r="N67" i="128"/>
  <c r="O67" i="128" s="1"/>
  <c r="AK66" i="128"/>
  <c r="AI66" i="128"/>
  <c r="AJ66" i="128" s="1"/>
  <c r="AD66" i="128"/>
  <c r="AB66" i="128"/>
  <c r="AG66" i="128" s="1"/>
  <c r="W66" i="128"/>
  <c r="U66" i="128"/>
  <c r="T66" i="128" s="1"/>
  <c r="P66" i="128"/>
  <c r="N66" i="128"/>
  <c r="S66" i="128" s="1"/>
  <c r="R65" i="128"/>
  <c r="AK55" i="128"/>
  <c r="AI55" i="128"/>
  <c r="AN55" i="128" s="1"/>
  <c r="AD55" i="128"/>
  <c r="AB55" i="128"/>
  <c r="AG55" i="128" s="1"/>
  <c r="W55" i="128"/>
  <c r="U55" i="128"/>
  <c r="Y55" i="128" s="1"/>
  <c r="P55" i="128"/>
  <c r="N55" i="128"/>
  <c r="Q55" i="128" s="1"/>
  <c r="AK54" i="128"/>
  <c r="AI54" i="128"/>
  <c r="AJ54" i="128" s="1"/>
  <c r="AD54" i="128"/>
  <c r="AB54" i="128"/>
  <c r="AG54" i="128" s="1"/>
  <c r="W54" i="128"/>
  <c r="U54" i="128"/>
  <c r="T54" i="128" s="1"/>
  <c r="P54" i="128"/>
  <c r="N54" i="128"/>
  <c r="M54" i="128" s="1"/>
  <c r="AK53" i="128"/>
  <c r="AI53" i="128"/>
  <c r="AH53" i="128" s="1"/>
  <c r="AD53" i="128"/>
  <c r="AB53" i="128"/>
  <c r="AG53" i="128" s="1"/>
  <c r="W53" i="128"/>
  <c r="U53" i="128"/>
  <c r="Z53" i="128" s="1"/>
  <c r="P53" i="128"/>
  <c r="N53" i="128"/>
  <c r="R53" i="128" s="1"/>
  <c r="AK52" i="128"/>
  <c r="AI52" i="128"/>
  <c r="AM52" i="128" s="1"/>
  <c r="AD52" i="128"/>
  <c r="AC52" i="128"/>
  <c r="AB52" i="128"/>
  <c r="AE52" i="128" s="1"/>
  <c r="W52" i="128"/>
  <c r="U52" i="128"/>
  <c r="V52" i="128" s="1"/>
  <c r="P52" i="128"/>
  <c r="N52" i="128"/>
  <c r="O52" i="128" s="1"/>
  <c r="AK51" i="128"/>
  <c r="AI51" i="128"/>
  <c r="AJ51" i="128" s="1"/>
  <c r="AD51" i="128"/>
  <c r="AB51" i="128"/>
  <c r="AA51" i="128" s="1"/>
  <c r="W51" i="128"/>
  <c r="U51" i="128"/>
  <c r="T51" i="128" s="1"/>
  <c r="P51" i="128"/>
  <c r="N51" i="128"/>
  <c r="S51" i="128" s="1"/>
  <c r="M51" i="128"/>
  <c r="R50" i="128"/>
  <c r="R43" i="128"/>
  <c r="R99" i="128"/>
  <c r="AK98" i="128"/>
  <c r="AI98" i="128"/>
  <c r="AM98" i="128" s="1"/>
  <c r="AD98" i="128"/>
  <c r="AB98" i="128"/>
  <c r="AG98" i="128" s="1"/>
  <c r="W98" i="128"/>
  <c r="U98" i="128"/>
  <c r="Y98" i="128" s="1"/>
  <c r="P98" i="128"/>
  <c r="N98" i="128"/>
  <c r="Q98" i="128" s="1"/>
  <c r="AK97" i="128"/>
  <c r="AI97" i="128"/>
  <c r="AL97" i="128" s="1"/>
  <c r="AD97" i="128"/>
  <c r="AB97" i="128"/>
  <c r="AC97" i="128" s="1"/>
  <c r="W97" i="128"/>
  <c r="U97" i="128"/>
  <c r="V97" i="128" s="1"/>
  <c r="P97" i="128"/>
  <c r="N97" i="128"/>
  <c r="R97" i="128" s="1"/>
  <c r="AK96" i="128"/>
  <c r="AI96" i="128"/>
  <c r="AM96" i="128" s="1"/>
  <c r="AD96" i="128"/>
  <c r="AB96" i="128"/>
  <c r="W96" i="128"/>
  <c r="U96" i="128"/>
  <c r="Z96" i="128" s="1"/>
  <c r="P96" i="128"/>
  <c r="N96" i="128"/>
  <c r="S96" i="128" s="1"/>
  <c r="AK95" i="128"/>
  <c r="AI95" i="128"/>
  <c r="AN95" i="128" s="1"/>
  <c r="AD95" i="128"/>
  <c r="AB95" i="128"/>
  <c r="AF95" i="128" s="1"/>
  <c r="W95" i="128"/>
  <c r="U95" i="128"/>
  <c r="X95" i="128" s="1"/>
  <c r="P95" i="128"/>
  <c r="N95" i="128"/>
  <c r="R95" i="128" s="1"/>
  <c r="AK94" i="128"/>
  <c r="AI94" i="128"/>
  <c r="AM94" i="128" s="1"/>
  <c r="AD94" i="128"/>
  <c r="AB94" i="128"/>
  <c r="AC94" i="128" s="1"/>
  <c r="W94" i="128"/>
  <c r="U94" i="128"/>
  <c r="Z94" i="128" s="1"/>
  <c r="P94" i="128"/>
  <c r="N94" i="128"/>
  <c r="AK93" i="128"/>
  <c r="AI93" i="128"/>
  <c r="AD93" i="128"/>
  <c r="AB93" i="128"/>
  <c r="AF93" i="128" s="1"/>
  <c r="W93" i="128"/>
  <c r="U93" i="128"/>
  <c r="Z93" i="128" s="1"/>
  <c r="P93" i="128"/>
  <c r="N93" i="128"/>
  <c r="R93" i="128" s="1"/>
  <c r="AK92" i="128"/>
  <c r="AI92" i="128"/>
  <c r="AM92" i="128" s="1"/>
  <c r="AD92" i="128"/>
  <c r="AB92" i="128"/>
  <c r="AE92" i="128" s="1"/>
  <c r="W92" i="128"/>
  <c r="U92" i="128"/>
  <c r="Y92" i="128" s="1"/>
  <c r="P92" i="128"/>
  <c r="N92" i="128"/>
  <c r="O92" i="128" s="1"/>
  <c r="AK91" i="128"/>
  <c r="AI91" i="128"/>
  <c r="AJ91" i="128" s="1"/>
  <c r="AD91" i="128"/>
  <c r="AB91" i="128"/>
  <c r="AA91" i="128" s="1"/>
  <c r="W91" i="128"/>
  <c r="U91" i="128"/>
  <c r="P91" i="128"/>
  <c r="N91" i="128"/>
  <c r="S91" i="128" s="1"/>
  <c r="R90" i="128"/>
  <c r="AK80" i="128"/>
  <c r="AI80" i="128"/>
  <c r="AM80" i="128" s="1"/>
  <c r="AD80" i="128"/>
  <c r="AB80" i="128"/>
  <c r="AA80" i="128" s="1"/>
  <c r="W80" i="128"/>
  <c r="U80" i="128"/>
  <c r="P80" i="128"/>
  <c r="N80" i="128"/>
  <c r="Q80" i="128" s="1"/>
  <c r="AK79" i="128"/>
  <c r="AI79" i="128"/>
  <c r="AN79" i="128" s="1"/>
  <c r="AD79" i="128"/>
  <c r="AB79" i="128"/>
  <c r="AA79" i="128" s="1"/>
  <c r="W79" i="128"/>
  <c r="U79" i="128"/>
  <c r="X79" i="128" s="1"/>
  <c r="P79" i="128"/>
  <c r="N79" i="128"/>
  <c r="S79" i="128" s="1"/>
  <c r="AK78" i="128"/>
  <c r="AI78" i="128"/>
  <c r="AN78" i="128" s="1"/>
  <c r="AD78" i="128"/>
  <c r="AB78" i="128"/>
  <c r="AC78" i="128" s="1"/>
  <c r="W78" i="128"/>
  <c r="U78" i="128"/>
  <c r="Y78" i="128" s="1"/>
  <c r="P78" i="128"/>
  <c r="N78" i="128"/>
  <c r="AK77" i="128"/>
  <c r="AI77" i="128"/>
  <c r="AD77" i="128"/>
  <c r="AB77" i="128"/>
  <c r="AC77" i="128" s="1"/>
  <c r="W77" i="128"/>
  <c r="U77" i="128"/>
  <c r="V77" i="128" s="1"/>
  <c r="P77" i="128"/>
  <c r="N77" i="128"/>
  <c r="R77" i="128" s="1"/>
  <c r="AK76" i="128"/>
  <c r="AI76" i="128"/>
  <c r="AM76" i="128" s="1"/>
  <c r="AD76" i="128"/>
  <c r="AB76" i="128"/>
  <c r="AE76" i="128" s="1"/>
  <c r="W76" i="128"/>
  <c r="U76" i="128"/>
  <c r="Z76" i="128" s="1"/>
  <c r="P76" i="128"/>
  <c r="N76" i="128"/>
  <c r="O76" i="128" s="1"/>
  <c r="AK75" i="128"/>
  <c r="AI75" i="128"/>
  <c r="AJ75" i="128" s="1"/>
  <c r="AD75" i="128"/>
  <c r="AB75" i="128"/>
  <c r="AF75" i="128" s="1"/>
  <c r="W75" i="128"/>
  <c r="U75" i="128"/>
  <c r="P75" i="128"/>
  <c r="N75" i="128"/>
  <c r="O75" i="128" s="1"/>
  <c r="AK74" i="128"/>
  <c r="AI74" i="128"/>
  <c r="AJ74" i="128" s="1"/>
  <c r="AD74" i="128"/>
  <c r="AB74" i="128"/>
  <c r="AC74" i="128" s="1"/>
  <c r="W74" i="128"/>
  <c r="U74" i="128"/>
  <c r="Y74" i="128" s="1"/>
  <c r="P74" i="128"/>
  <c r="N74" i="128"/>
  <c r="Q74" i="128" s="1"/>
  <c r="AK73" i="128"/>
  <c r="AI73" i="128"/>
  <c r="AL73" i="128" s="1"/>
  <c r="AD73" i="128"/>
  <c r="AB73" i="128"/>
  <c r="AG73" i="128" s="1"/>
  <c r="W73" i="128"/>
  <c r="U73" i="128"/>
  <c r="V73" i="128" s="1"/>
  <c r="P73" i="128"/>
  <c r="N73" i="128"/>
  <c r="Q73" i="128" s="1"/>
  <c r="AK72" i="128"/>
  <c r="AI72" i="128"/>
  <c r="AL72" i="128" s="1"/>
  <c r="AD72" i="128"/>
  <c r="AB72" i="128"/>
  <c r="W72" i="128"/>
  <c r="U72" i="128"/>
  <c r="V72" i="128" s="1"/>
  <c r="P72" i="128"/>
  <c r="N72" i="128"/>
  <c r="O72" i="128" s="1"/>
  <c r="AK64" i="128"/>
  <c r="AI64" i="128"/>
  <c r="AN64" i="128" s="1"/>
  <c r="AD64" i="128"/>
  <c r="AB64" i="128"/>
  <c r="W64" i="128"/>
  <c r="U64" i="128"/>
  <c r="X64" i="128" s="1"/>
  <c r="P64" i="128"/>
  <c r="N64" i="128"/>
  <c r="AK63" i="128"/>
  <c r="AI63" i="128"/>
  <c r="AD63" i="128"/>
  <c r="AB63" i="128"/>
  <c r="AC63" i="128" s="1"/>
  <c r="W63" i="128"/>
  <c r="U63" i="128"/>
  <c r="Z63" i="128" s="1"/>
  <c r="P63" i="128"/>
  <c r="N63" i="128"/>
  <c r="R63" i="128" s="1"/>
  <c r="AK62" i="128"/>
  <c r="AI62" i="128"/>
  <c r="AM62" i="128" s="1"/>
  <c r="AD62" i="128"/>
  <c r="AB62" i="128"/>
  <c r="AE62" i="128" s="1"/>
  <c r="W62" i="128"/>
  <c r="U62" i="128"/>
  <c r="Z62" i="128" s="1"/>
  <c r="P62" i="128"/>
  <c r="N62" i="128"/>
  <c r="AK61" i="128"/>
  <c r="AI61" i="128"/>
  <c r="AD61" i="128"/>
  <c r="AB61" i="128"/>
  <c r="AE61" i="128" s="1"/>
  <c r="W61" i="128"/>
  <c r="U61" i="128"/>
  <c r="Y61" i="128" s="1"/>
  <c r="P61" i="128"/>
  <c r="N61" i="128"/>
  <c r="O61" i="128" s="1"/>
  <c r="AK60" i="128"/>
  <c r="AI60" i="128"/>
  <c r="AJ60" i="128" s="1"/>
  <c r="AD60" i="128"/>
  <c r="AB60" i="128"/>
  <c r="AC60" i="128" s="1"/>
  <c r="W60" i="128"/>
  <c r="U60" i="128"/>
  <c r="Y60" i="128" s="1"/>
  <c r="P60" i="128"/>
  <c r="N60" i="128"/>
  <c r="AK59" i="128"/>
  <c r="AI59" i="128"/>
  <c r="AM59" i="128" s="1"/>
  <c r="AD59" i="128"/>
  <c r="AB59" i="128"/>
  <c r="AG59" i="128" s="1"/>
  <c r="W59" i="128"/>
  <c r="U59" i="128"/>
  <c r="P59" i="128"/>
  <c r="N59" i="128"/>
  <c r="Q59" i="128" s="1"/>
  <c r="AK58" i="128"/>
  <c r="AI58" i="128"/>
  <c r="AL58" i="128" s="1"/>
  <c r="AD58" i="128"/>
  <c r="AB58" i="128"/>
  <c r="W58" i="128"/>
  <c r="U58" i="128"/>
  <c r="V58" i="128" s="1"/>
  <c r="P58" i="128"/>
  <c r="N58" i="128"/>
  <c r="S58" i="128" s="1"/>
  <c r="AK57" i="128"/>
  <c r="AI57" i="128"/>
  <c r="AM57" i="128" s="1"/>
  <c r="AD57" i="128"/>
  <c r="AB57" i="128"/>
  <c r="AF57" i="128" s="1"/>
  <c r="W57" i="128"/>
  <c r="U57" i="128"/>
  <c r="P57" i="128"/>
  <c r="N57" i="128"/>
  <c r="S57" i="128" s="1"/>
  <c r="R56" i="128"/>
  <c r="AK49" i="128"/>
  <c r="AI49" i="128"/>
  <c r="AM49" i="128" s="1"/>
  <c r="AD49" i="128"/>
  <c r="AB49" i="128"/>
  <c r="AG49" i="128" s="1"/>
  <c r="W49" i="128"/>
  <c r="U49" i="128"/>
  <c r="V49" i="128" s="1"/>
  <c r="P49" i="128"/>
  <c r="N49" i="128"/>
  <c r="Q49" i="128" s="1"/>
  <c r="AK48" i="128"/>
  <c r="AI48" i="128"/>
  <c r="AL48" i="128" s="1"/>
  <c r="AD48" i="128"/>
  <c r="AB48" i="128"/>
  <c r="AA48" i="128" s="1"/>
  <c r="W48" i="128"/>
  <c r="U48" i="128"/>
  <c r="V48" i="128" s="1"/>
  <c r="P48" i="128"/>
  <c r="N48" i="128"/>
  <c r="R48" i="128" s="1"/>
  <c r="AK47" i="128"/>
  <c r="AI47" i="128"/>
  <c r="AM47" i="128" s="1"/>
  <c r="AD47" i="128"/>
  <c r="AB47" i="128"/>
  <c r="AA47" i="128" s="1"/>
  <c r="W47" i="128"/>
  <c r="U47" i="128"/>
  <c r="Y47" i="128" s="1"/>
  <c r="P47" i="128"/>
  <c r="N47" i="128"/>
  <c r="S47" i="128" s="1"/>
  <c r="AK46" i="128"/>
  <c r="AI46" i="128"/>
  <c r="AN46" i="128" s="1"/>
  <c r="AD46" i="128"/>
  <c r="AB46" i="128"/>
  <c r="AE46" i="128" s="1"/>
  <c r="W46" i="128"/>
  <c r="U46" i="128"/>
  <c r="X46" i="128" s="1"/>
  <c r="P46" i="128"/>
  <c r="N46" i="128"/>
  <c r="Q46" i="128" s="1"/>
  <c r="AK45" i="128"/>
  <c r="AI45" i="128"/>
  <c r="AM45" i="128" s="1"/>
  <c r="AD45" i="128"/>
  <c r="AB45" i="128"/>
  <c r="AC45" i="128" s="1"/>
  <c r="W45" i="128"/>
  <c r="U45" i="128"/>
  <c r="Y45" i="128" s="1"/>
  <c r="P45" i="128"/>
  <c r="N45" i="128"/>
  <c r="M45" i="128" s="1"/>
  <c r="AK44" i="128"/>
  <c r="AI44" i="128"/>
  <c r="AH44" i="128" s="1"/>
  <c r="AD44" i="128"/>
  <c r="AB44" i="128"/>
  <c r="AF44" i="128" s="1"/>
  <c r="W44" i="128"/>
  <c r="U44" i="128"/>
  <c r="Z44" i="128" s="1"/>
  <c r="P44" i="128"/>
  <c r="N44" i="128"/>
  <c r="S44" i="128" s="1"/>
  <c r="AK42" i="128"/>
  <c r="AI42" i="128"/>
  <c r="AL42" i="128" s="1"/>
  <c r="AD42" i="128"/>
  <c r="AB42" i="128"/>
  <c r="AE42" i="128" s="1"/>
  <c r="W42" i="128"/>
  <c r="U42" i="128"/>
  <c r="Z42" i="128" s="1"/>
  <c r="P42" i="128"/>
  <c r="N42" i="128"/>
  <c r="O42" i="128" s="1"/>
  <c r="AK41" i="128"/>
  <c r="AI41" i="128"/>
  <c r="AJ41" i="128" s="1"/>
  <c r="AD41" i="128"/>
  <c r="AB41" i="128"/>
  <c r="AF41" i="128" s="1"/>
  <c r="W41" i="128"/>
  <c r="U41" i="128"/>
  <c r="T41" i="128" s="1"/>
  <c r="P41" i="128"/>
  <c r="N41" i="128"/>
  <c r="R41" i="128" s="1"/>
  <c r="AK40" i="128"/>
  <c r="AI40" i="128"/>
  <c r="AM40" i="128" s="1"/>
  <c r="AD40" i="128"/>
  <c r="AB40" i="128"/>
  <c r="AG40" i="128" s="1"/>
  <c r="W40" i="128"/>
  <c r="U40" i="128"/>
  <c r="Z40" i="128" s="1"/>
  <c r="P40" i="128"/>
  <c r="N40" i="128"/>
  <c r="Q40" i="128" s="1"/>
  <c r="AK39" i="128"/>
  <c r="AI39" i="128"/>
  <c r="AL39" i="128" s="1"/>
  <c r="AD39" i="128"/>
  <c r="AB39" i="128"/>
  <c r="AC39" i="128" s="1"/>
  <c r="W39" i="128"/>
  <c r="U39" i="128"/>
  <c r="V39" i="128" s="1"/>
  <c r="P39" i="128"/>
  <c r="N39" i="128"/>
  <c r="R39" i="128" s="1"/>
  <c r="AK37" i="128"/>
  <c r="AI37" i="128"/>
  <c r="AM37" i="128" s="1"/>
  <c r="AD37" i="128"/>
  <c r="AB37" i="128"/>
  <c r="AA37" i="128" s="1"/>
  <c r="W37" i="128"/>
  <c r="U37" i="128"/>
  <c r="Y37" i="128" s="1"/>
  <c r="P37" i="128"/>
  <c r="N37" i="128"/>
  <c r="S37" i="128" s="1"/>
  <c r="AK36" i="128"/>
  <c r="AI36" i="128"/>
  <c r="AN36" i="128" s="1"/>
  <c r="AD36" i="128"/>
  <c r="AB36" i="128"/>
  <c r="AG36" i="128" s="1"/>
  <c r="W36" i="128"/>
  <c r="U36" i="128"/>
  <c r="X36" i="128" s="1"/>
  <c r="P36" i="128"/>
  <c r="N36" i="128"/>
  <c r="O36" i="128" s="1"/>
  <c r="AK35" i="128"/>
  <c r="AI35" i="128"/>
  <c r="AN35" i="128" s="1"/>
  <c r="AD35" i="128"/>
  <c r="AB35" i="128"/>
  <c r="AC35" i="128" s="1"/>
  <c r="W35" i="128"/>
  <c r="U35" i="128"/>
  <c r="Y35" i="128" s="1"/>
  <c r="P35" i="128"/>
  <c r="N35" i="128"/>
  <c r="M35" i="128" s="1"/>
  <c r="AK34" i="128"/>
  <c r="AI34" i="128"/>
  <c r="AH34" i="128" s="1"/>
  <c r="AD34" i="128"/>
  <c r="AB34" i="128"/>
  <c r="AF34" i="128" s="1"/>
  <c r="W34" i="128"/>
  <c r="U34" i="128"/>
  <c r="Z34" i="128" s="1"/>
  <c r="P34" i="128"/>
  <c r="N34" i="128"/>
  <c r="M34" i="128" s="1"/>
  <c r="AK33" i="128"/>
  <c r="AI33" i="128"/>
  <c r="AH33" i="128" s="1"/>
  <c r="AD33" i="128"/>
  <c r="AB33" i="128"/>
  <c r="AE33" i="128" s="1"/>
  <c r="W33" i="128"/>
  <c r="U33" i="128"/>
  <c r="T33" i="128" s="1"/>
  <c r="P33" i="128"/>
  <c r="N33" i="128"/>
  <c r="O33" i="128" s="1"/>
  <c r="AK32" i="128"/>
  <c r="AI32" i="128"/>
  <c r="AJ32" i="128" s="1"/>
  <c r="AD32" i="128"/>
  <c r="AB32" i="128"/>
  <c r="AF32" i="128" s="1"/>
  <c r="W32" i="128"/>
  <c r="U32" i="128"/>
  <c r="T32" i="128" s="1"/>
  <c r="P32" i="128"/>
  <c r="N32" i="128"/>
  <c r="R32" i="128" s="1"/>
  <c r="AK31" i="128"/>
  <c r="AI31" i="128"/>
  <c r="AM31" i="128" s="1"/>
  <c r="AD31" i="128"/>
  <c r="AB31" i="128"/>
  <c r="AG31" i="128" s="1"/>
  <c r="W31" i="128"/>
  <c r="U31" i="128"/>
  <c r="V31" i="128" s="1"/>
  <c r="P31" i="128"/>
  <c r="N31" i="128"/>
  <c r="Q31" i="128" s="1"/>
  <c r="AK30" i="128"/>
  <c r="AI30" i="128"/>
  <c r="AL30" i="128" s="1"/>
  <c r="AD30" i="128"/>
  <c r="AB30" i="128"/>
  <c r="AA30" i="128" s="1"/>
  <c r="W30" i="128"/>
  <c r="U30" i="128"/>
  <c r="V30" i="128" s="1"/>
  <c r="P30" i="128"/>
  <c r="N30" i="128"/>
  <c r="R30" i="128" s="1"/>
  <c r="R38" i="128"/>
  <c r="L18" i="128"/>
  <c r="L17" i="128"/>
  <c r="L15" i="128"/>
  <c r="L14" i="128"/>
  <c r="L13" i="128"/>
  <c r="AK84" i="127"/>
  <c r="AI84" i="127"/>
  <c r="AN84" i="127" s="1"/>
  <c r="AD84" i="127"/>
  <c r="AC84" i="127"/>
  <c r="AB84" i="127"/>
  <c r="AE84" i="127" s="1"/>
  <c r="W84" i="127"/>
  <c r="U84" i="127"/>
  <c r="T84" i="127" s="1"/>
  <c r="P84" i="127"/>
  <c r="N84" i="127"/>
  <c r="O84" i="127" s="1"/>
  <c r="AK83" i="127"/>
  <c r="AI83" i="127"/>
  <c r="AJ83" i="127" s="1"/>
  <c r="AD83" i="127"/>
  <c r="AB83" i="127"/>
  <c r="AF83" i="127" s="1"/>
  <c r="W83" i="127"/>
  <c r="U83" i="127"/>
  <c r="T83" i="127" s="1"/>
  <c r="P83" i="127"/>
  <c r="N83" i="127"/>
  <c r="M83" i="127" s="1"/>
  <c r="AK82" i="127"/>
  <c r="AI82" i="127"/>
  <c r="AH82" i="127" s="1"/>
  <c r="AD82" i="127"/>
  <c r="AB82" i="127"/>
  <c r="AG82" i="127" s="1"/>
  <c r="W82" i="127"/>
  <c r="U82" i="127"/>
  <c r="Y82" i="127" s="1"/>
  <c r="P82" i="127"/>
  <c r="N82" i="127"/>
  <c r="R82" i="127" s="1"/>
  <c r="AK81" i="127"/>
  <c r="AI81" i="127"/>
  <c r="AM81" i="127" s="1"/>
  <c r="AD81" i="127"/>
  <c r="AB81" i="127"/>
  <c r="AE81" i="127" s="1"/>
  <c r="Y81" i="127"/>
  <c r="X81" i="127"/>
  <c r="W81" i="127"/>
  <c r="U81" i="127"/>
  <c r="V81" i="127" s="1"/>
  <c r="P81" i="127"/>
  <c r="N81" i="127"/>
  <c r="O81" i="127" s="1"/>
  <c r="AN80" i="127"/>
  <c r="AL80" i="127"/>
  <c r="AK80" i="127"/>
  <c r="AI80" i="127"/>
  <c r="AJ80" i="127" s="1"/>
  <c r="AD80" i="127"/>
  <c r="AB80" i="127"/>
  <c r="AG80" i="127" s="1"/>
  <c r="AA80" i="127"/>
  <c r="W80" i="127"/>
  <c r="U80" i="127"/>
  <c r="T80" i="127" s="1"/>
  <c r="P80" i="127"/>
  <c r="N80" i="127"/>
  <c r="S80" i="127" s="1"/>
  <c r="AK79" i="127"/>
  <c r="AI79" i="127"/>
  <c r="AN79" i="127" s="1"/>
  <c r="AH79" i="127"/>
  <c r="AG79" i="127"/>
  <c r="AD79" i="127"/>
  <c r="AC79" i="127"/>
  <c r="AB79" i="127"/>
  <c r="AE79" i="127" s="1"/>
  <c r="Y79" i="127"/>
  <c r="W79" i="127"/>
  <c r="U79" i="127"/>
  <c r="X79" i="127" s="1"/>
  <c r="P79" i="127"/>
  <c r="N79" i="127"/>
  <c r="R79" i="127" s="1"/>
  <c r="AK78" i="127"/>
  <c r="AI78" i="127"/>
  <c r="AN78" i="127" s="1"/>
  <c r="AE78" i="127"/>
  <c r="AD78" i="127"/>
  <c r="AB78" i="127"/>
  <c r="AA78" i="127" s="1"/>
  <c r="X78" i="127"/>
  <c r="W78" i="127"/>
  <c r="U78" i="127"/>
  <c r="T78" i="127" s="1"/>
  <c r="P78" i="127"/>
  <c r="N78" i="127"/>
  <c r="M78" i="127" s="1"/>
  <c r="AK77" i="127"/>
  <c r="AI77" i="127"/>
  <c r="AH77" i="127" s="1"/>
  <c r="AD77" i="127"/>
  <c r="AB77" i="127"/>
  <c r="AA77" i="127" s="1"/>
  <c r="W77" i="127"/>
  <c r="U77" i="127"/>
  <c r="Z77" i="127" s="1"/>
  <c r="S77" i="127"/>
  <c r="Q77" i="127"/>
  <c r="P77" i="127"/>
  <c r="N77" i="127"/>
  <c r="R77" i="127" s="1"/>
  <c r="M77" i="127"/>
  <c r="AK76" i="127"/>
  <c r="AI76" i="127"/>
  <c r="AM76" i="127" s="1"/>
  <c r="AH76" i="127"/>
  <c r="AD76" i="127"/>
  <c r="AB76" i="127"/>
  <c r="AE76" i="127" s="1"/>
  <c r="W76" i="127"/>
  <c r="U76" i="127"/>
  <c r="Z76" i="127" s="1"/>
  <c r="T76" i="127"/>
  <c r="P76" i="127"/>
  <c r="N76" i="127"/>
  <c r="O76" i="127" s="1"/>
  <c r="AM75" i="127"/>
  <c r="AK75" i="127"/>
  <c r="AI75" i="127"/>
  <c r="AJ75" i="127" s="1"/>
  <c r="AE75" i="127"/>
  <c r="AD75" i="127"/>
  <c r="AB75" i="127"/>
  <c r="AF75" i="127" s="1"/>
  <c r="AA75" i="127"/>
  <c r="W75" i="127"/>
  <c r="V75" i="127"/>
  <c r="U75" i="127"/>
  <c r="T75" i="127" s="1"/>
  <c r="P75" i="127"/>
  <c r="N75" i="127"/>
  <c r="M75" i="127" s="1"/>
  <c r="AK74" i="127"/>
  <c r="AI74" i="127"/>
  <c r="AH74" i="127" s="1"/>
  <c r="AD74" i="127"/>
  <c r="AB74" i="127"/>
  <c r="AG74" i="127" s="1"/>
  <c r="W74" i="127"/>
  <c r="U74" i="127"/>
  <c r="Y74" i="127" s="1"/>
  <c r="P74" i="127"/>
  <c r="N74" i="127"/>
  <c r="Q74" i="127" s="1"/>
  <c r="R73" i="127"/>
  <c r="AK72" i="127"/>
  <c r="AI72" i="127"/>
  <c r="AN72" i="127" s="1"/>
  <c r="AD72" i="127"/>
  <c r="AB72" i="127"/>
  <c r="AG72" i="127" s="1"/>
  <c r="W72" i="127"/>
  <c r="U72" i="127"/>
  <c r="Y72" i="127" s="1"/>
  <c r="P72" i="127"/>
  <c r="N72" i="127"/>
  <c r="Q72" i="127" s="1"/>
  <c r="AK71" i="127"/>
  <c r="AI71" i="127"/>
  <c r="AJ71" i="127" s="1"/>
  <c r="AD71" i="127"/>
  <c r="AB71" i="127"/>
  <c r="AG71" i="127" s="1"/>
  <c r="W71" i="127"/>
  <c r="U71" i="127"/>
  <c r="T71" i="127" s="1"/>
  <c r="P71" i="127"/>
  <c r="N71" i="127"/>
  <c r="M71" i="127" s="1"/>
  <c r="AK70" i="127"/>
  <c r="AI70" i="127"/>
  <c r="AH70" i="127" s="1"/>
  <c r="AD70" i="127"/>
  <c r="AB70" i="127"/>
  <c r="AG70" i="127" s="1"/>
  <c r="AA70" i="127"/>
  <c r="W70" i="127"/>
  <c r="U70" i="127"/>
  <c r="Z70" i="127" s="1"/>
  <c r="P70" i="127"/>
  <c r="N70" i="127"/>
  <c r="R70" i="127" s="1"/>
  <c r="AK69" i="127"/>
  <c r="AI69" i="127"/>
  <c r="AM69" i="127" s="1"/>
  <c r="AD69" i="127"/>
  <c r="AB69" i="127"/>
  <c r="AE69" i="127" s="1"/>
  <c r="W69" i="127"/>
  <c r="U69" i="127"/>
  <c r="V69" i="127" s="1"/>
  <c r="P69" i="127"/>
  <c r="N69" i="127"/>
  <c r="O69" i="127" s="1"/>
  <c r="AK68" i="127"/>
  <c r="AI68" i="127"/>
  <c r="AJ68" i="127" s="1"/>
  <c r="AF68" i="127"/>
  <c r="AD68" i="127"/>
  <c r="AB68" i="127"/>
  <c r="AE68" i="127" s="1"/>
  <c r="AA68" i="127"/>
  <c r="W68" i="127"/>
  <c r="U68" i="127"/>
  <c r="T68" i="127" s="1"/>
  <c r="P68" i="127"/>
  <c r="N68" i="127"/>
  <c r="S68" i="127" s="1"/>
  <c r="R67" i="127"/>
  <c r="AK59" i="127"/>
  <c r="AI59" i="127"/>
  <c r="AN59" i="127" s="1"/>
  <c r="AD59" i="127"/>
  <c r="AB59" i="127"/>
  <c r="AF59" i="127" s="1"/>
  <c r="Y59" i="127"/>
  <c r="W59" i="127"/>
  <c r="U59" i="127"/>
  <c r="X59" i="127" s="1"/>
  <c r="P59" i="127"/>
  <c r="N59" i="127"/>
  <c r="O59" i="127" s="1"/>
  <c r="AK58" i="127"/>
  <c r="AI58" i="127"/>
  <c r="AJ58" i="127" s="1"/>
  <c r="AD58" i="127"/>
  <c r="AB58" i="127"/>
  <c r="AC58" i="127" s="1"/>
  <c r="W58" i="127"/>
  <c r="U58" i="127"/>
  <c r="T58" i="127" s="1"/>
  <c r="P58" i="127"/>
  <c r="N58" i="127"/>
  <c r="M58" i="127" s="1"/>
  <c r="AK60" i="127"/>
  <c r="AI60" i="127"/>
  <c r="AN60" i="127" s="1"/>
  <c r="AD60" i="127"/>
  <c r="AB60" i="127"/>
  <c r="AF60" i="127" s="1"/>
  <c r="W60" i="127"/>
  <c r="U60" i="127"/>
  <c r="X60" i="127" s="1"/>
  <c r="P60" i="127"/>
  <c r="N60" i="127"/>
  <c r="O60" i="127" s="1"/>
  <c r="AK57" i="127"/>
  <c r="AI57" i="127"/>
  <c r="AN57" i="127" s="1"/>
  <c r="AD57" i="127"/>
  <c r="AB57" i="127"/>
  <c r="AF57" i="127" s="1"/>
  <c r="W57" i="127"/>
  <c r="U57" i="127"/>
  <c r="X57" i="127" s="1"/>
  <c r="P57" i="127"/>
  <c r="N57" i="127"/>
  <c r="O57" i="127" s="1"/>
  <c r="R62" i="127"/>
  <c r="AK61" i="127"/>
  <c r="AI61" i="127"/>
  <c r="AN61" i="127" s="1"/>
  <c r="AD61" i="127"/>
  <c r="AB61" i="127"/>
  <c r="AG61" i="127" s="1"/>
  <c r="W61" i="127"/>
  <c r="U61" i="127"/>
  <c r="Y61" i="127" s="1"/>
  <c r="P61" i="127"/>
  <c r="N61" i="127"/>
  <c r="Q61" i="127" s="1"/>
  <c r="AK56" i="127"/>
  <c r="AI56" i="127"/>
  <c r="AH56" i="127" s="1"/>
  <c r="AD56" i="127"/>
  <c r="AB56" i="127"/>
  <c r="AA56" i="127" s="1"/>
  <c r="W56" i="127"/>
  <c r="U56" i="127"/>
  <c r="Z56" i="127" s="1"/>
  <c r="P56" i="127"/>
  <c r="N56" i="127"/>
  <c r="S56" i="127" s="1"/>
  <c r="AK55" i="127"/>
  <c r="AI55" i="127"/>
  <c r="AN55" i="127" s="1"/>
  <c r="AD55" i="127"/>
  <c r="AB55" i="127"/>
  <c r="AF55" i="127" s="1"/>
  <c r="W55" i="127"/>
  <c r="U55" i="127"/>
  <c r="X55" i="127" s="1"/>
  <c r="P55" i="127"/>
  <c r="N55" i="127"/>
  <c r="O55" i="127" s="1"/>
  <c r="AK54" i="127"/>
  <c r="AI54" i="127"/>
  <c r="AJ54" i="127" s="1"/>
  <c r="AD54" i="127"/>
  <c r="AB54" i="127"/>
  <c r="AC54" i="127" s="1"/>
  <c r="W54" i="127"/>
  <c r="U54" i="127"/>
  <c r="V54" i="127" s="1"/>
  <c r="P54" i="127"/>
  <c r="N54" i="127"/>
  <c r="M54" i="127" s="1"/>
  <c r="AK53" i="127"/>
  <c r="AI53" i="127"/>
  <c r="AH53" i="127" s="1"/>
  <c r="AD53" i="127"/>
  <c r="AB53" i="127"/>
  <c r="AE53" i="127" s="1"/>
  <c r="W53" i="127"/>
  <c r="U53" i="127"/>
  <c r="Z53" i="127" s="1"/>
  <c r="P53" i="127"/>
  <c r="N53" i="127"/>
  <c r="R53" i="127" s="1"/>
  <c r="AK52" i="127"/>
  <c r="AI52" i="127"/>
  <c r="AM52" i="127" s="1"/>
  <c r="AD52" i="127"/>
  <c r="AB52" i="127"/>
  <c r="AE52" i="127" s="1"/>
  <c r="W52" i="127"/>
  <c r="U52" i="127"/>
  <c r="V52" i="127" s="1"/>
  <c r="P52" i="127"/>
  <c r="N52" i="127"/>
  <c r="O52" i="127" s="1"/>
  <c r="AK51" i="127"/>
  <c r="AI51" i="127"/>
  <c r="AJ51" i="127" s="1"/>
  <c r="AD51" i="127"/>
  <c r="AB51" i="127"/>
  <c r="AG51" i="127" s="1"/>
  <c r="W51" i="127"/>
  <c r="U51" i="127"/>
  <c r="T51" i="127" s="1"/>
  <c r="P51" i="127"/>
  <c r="N51" i="127"/>
  <c r="S51" i="127" s="1"/>
  <c r="R45" i="127"/>
  <c r="R97" i="127"/>
  <c r="AK96" i="127"/>
  <c r="AI96" i="127"/>
  <c r="AJ96" i="127" s="1"/>
  <c r="AD96" i="127"/>
  <c r="AB96" i="127"/>
  <c r="AC96" i="127" s="1"/>
  <c r="W96" i="127"/>
  <c r="U96" i="127"/>
  <c r="Z96" i="127" s="1"/>
  <c r="P96" i="127"/>
  <c r="N96" i="127"/>
  <c r="O96" i="127" s="1"/>
  <c r="AK95" i="127"/>
  <c r="AI95" i="127"/>
  <c r="AD95" i="127"/>
  <c r="AB95" i="127"/>
  <c r="AA95" i="127" s="1"/>
  <c r="W95" i="127"/>
  <c r="U95" i="127"/>
  <c r="V95" i="127" s="1"/>
  <c r="P95" i="127"/>
  <c r="N95" i="127"/>
  <c r="S95" i="127" s="1"/>
  <c r="AK94" i="127"/>
  <c r="AI94" i="127"/>
  <c r="AD94" i="127"/>
  <c r="AB94" i="127"/>
  <c r="W94" i="127"/>
  <c r="U94" i="127"/>
  <c r="V94" i="127" s="1"/>
  <c r="P94" i="127"/>
  <c r="N94" i="127"/>
  <c r="M94" i="127" s="1"/>
  <c r="AK93" i="127"/>
  <c r="AI93" i="127"/>
  <c r="AH93" i="127" s="1"/>
  <c r="AD93" i="127"/>
  <c r="AB93" i="127"/>
  <c r="AA93" i="127" s="1"/>
  <c r="W93" i="127"/>
  <c r="U93" i="127"/>
  <c r="X93" i="127" s="1"/>
  <c r="P93" i="127"/>
  <c r="N93" i="127"/>
  <c r="O93" i="127" s="1"/>
  <c r="AK92" i="127"/>
  <c r="AI92" i="127"/>
  <c r="AD92" i="127"/>
  <c r="AB92" i="127"/>
  <c r="AC92" i="127" s="1"/>
  <c r="W92" i="127"/>
  <c r="U92" i="127"/>
  <c r="Z92" i="127" s="1"/>
  <c r="P92" i="127"/>
  <c r="N92" i="127"/>
  <c r="O92" i="127" s="1"/>
  <c r="AK91" i="127"/>
  <c r="AI91" i="127"/>
  <c r="AJ91" i="127" s="1"/>
  <c r="AD91" i="127"/>
  <c r="AB91" i="127"/>
  <c r="W91" i="127"/>
  <c r="U91" i="127"/>
  <c r="T91" i="127" s="1"/>
  <c r="P91" i="127"/>
  <c r="N91" i="127"/>
  <c r="AK90" i="127"/>
  <c r="AI90" i="127"/>
  <c r="AH90" i="127" s="1"/>
  <c r="AD90" i="127"/>
  <c r="AB90" i="127"/>
  <c r="AC90" i="127" s="1"/>
  <c r="W90" i="127"/>
  <c r="U90" i="127"/>
  <c r="P90" i="127"/>
  <c r="N90" i="127"/>
  <c r="O90" i="127" s="1"/>
  <c r="AK89" i="127"/>
  <c r="AI89" i="127"/>
  <c r="AJ89" i="127" s="1"/>
  <c r="AD89" i="127"/>
  <c r="AB89" i="127"/>
  <c r="W89" i="127"/>
  <c r="U89" i="127"/>
  <c r="P89" i="127"/>
  <c r="N89" i="127"/>
  <c r="M89" i="127" s="1"/>
  <c r="R88" i="127"/>
  <c r="AK66" i="127"/>
  <c r="AI66" i="127"/>
  <c r="AH66" i="127" s="1"/>
  <c r="AD66" i="127"/>
  <c r="AB66" i="127"/>
  <c r="AE66" i="127" s="1"/>
  <c r="W66" i="127"/>
  <c r="U66" i="127"/>
  <c r="T66" i="127" s="1"/>
  <c r="P66" i="127"/>
  <c r="N66" i="127"/>
  <c r="R66" i="127" s="1"/>
  <c r="AK65" i="127"/>
  <c r="AI65" i="127"/>
  <c r="AM65" i="127" s="1"/>
  <c r="AD65" i="127"/>
  <c r="AB65" i="127"/>
  <c r="AF65" i="127" s="1"/>
  <c r="W65" i="127"/>
  <c r="U65" i="127"/>
  <c r="P65" i="127"/>
  <c r="N65" i="127"/>
  <c r="M65" i="127" s="1"/>
  <c r="AK64" i="127"/>
  <c r="AI64" i="127"/>
  <c r="AH64" i="127" s="1"/>
  <c r="AD64" i="127"/>
  <c r="AB64" i="127"/>
  <c r="AA64" i="127" s="1"/>
  <c r="W64" i="127"/>
  <c r="U64" i="127"/>
  <c r="Y64" i="127" s="1"/>
  <c r="P64" i="127"/>
  <c r="N64" i="127"/>
  <c r="Q64" i="127" s="1"/>
  <c r="AK63" i="127"/>
  <c r="AI63" i="127"/>
  <c r="AL63" i="127" s="1"/>
  <c r="AD63" i="127"/>
  <c r="AB63" i="127"/>
  <c r="AA63" i="127" s="1"/>
  <c r="W63" i="127"/>
  <c r="U63" i="127"/>
  <c r="P63" i="127"/>
  <c r="N63" i="127"/>
  <c r="M63" i="127" s="1"/>
  <c r="R50" i="127"/>
  <c r="AK49" i="127"/>
  <c r="AI49" i="127"/>
  <c r="AL49" i="127" s="1"/>
  <c r="AD49" i="127"/>
  <c r="AB49" i="127"/>
  <c r="AF49" i="127" s="1"/>
  <c r="W49" i="127"/>
  <c r="U49" i="127"/>
  <c r="V49" i="127" s="1"/>
  <c r="P49" i="127"/>
  <c r="N49" i="127"/>
  <c r="R49" i="127" s="1"/>
  <c r="AK48" i="127"/>
  <c r="AI48" i="127"/>
  <c r="AL48" i="127" s="1"/>
  <c r="AD48" i="127"/>
  <c r="AB48" i="127"/>
  <c r="AA48" i="127" s="1"/>
  <c r="W48" i="127"/>
  <c r="U48" i="127"/>
  <c r="T48" i="127" s="1"/>
  <c r="P48" i="127"/>
  <c r="N48" i="127"/>
  <c r="S48" i="127" s="1"/>
  <c r="AK47" i="127"/>
  <c r="AI47" i="127"/>
  <c r="AN47" i="127" s="1"/>
  <c r="AD47" i="127"/>
  <c r="AB47" i="127"/>
  <c r="AF47" i="127" s="1"/>
  <c r="W47" i="127"/>
  <c r="U47" i="127"/>
  <c r="P47" i="127"/>
  <c r="N47" i="127"/>
  <c r="M47" i="127" s="1"/>
  <c r="AK46" i="127"/>
  <c r="AI46" i="127"/>
  <c r="AD46" i="127"/>
  <c r="AB46" i="127"/>
  <c r="AA46" i="127" s="1"/>
  <c r="W46" i="127"/>
  <c r="U46" i="127"/>
  <c r="T46" i="127" s="1"/>
  <c r="P46" i="127"/>
  <c r="N46" i="127"/>
  <c r="O46" i="127" s="1"/>
  <c r="AK44" i="127"/>
  <c r="AI44" i="127"/>
  <c r="AN44" i="127" s="1"/>
  <c r="AD44" i="127"/>
  <c r="AB44" i="127"/>
  <c r="AG44" i="127" s="1"/>
  <c r="W44" i="127"/>
  <c r="U44" i="127"/>
  <c r="V44" i="127" s="1"/>
  <c r="P44" i="127"/>
  <c r="N44" i="127"/>
  <c r="M44" i="127" s="1"/>
  <c r="AK43" i="127"/>
  <c r="AI43" i="127"/>
  <c r="AH43" i="127" s="1"/>
  <c r="AD43" i="127"/>
  <c r="AB43" i="127"/>
  <c r="AA43" i="127" s="1"/>
  <c r="W43" i="127"/>
  <c r="U43" i="127"/>
  <c r="T43" i="127" s="1"/>
  <c r="P43" i="127"/>
  <c r="N43" i="127"/>
  <c r="M43" i="127" s="1"/>
  <c r="AK42" i="127"/>
  <c r="AI42" i="127"/>
  <c r="AD42" i="127"/>
  <c r="AB42" i="127"/>
  <c r="W42" i="127"/>
  <c r="U42" i="127"/>
  <c r="V42" i="127" s="1"/>
  <c r="P42" i="127"/>
  <c r="N42" i="127"/>
  <c r="S42" i="127" s="1"/>
  <c r="AK41" i="127"/>
  <c r="AI41" i="127"/>
  <c r="AN41" i="127" s="1"/>
  <c r="AD41" i="127"/>
  <c r="AB41" i="127"/>
  <c r="W41" i="127"/>
  <c r="U41" i="127"/>
  <c r="Y41" i="127" s="1"/>
  <c r="P41" i="127"/>
  <c r="N41" i="127"/>
  <c r="AK39" i="127"/>
  <c r="AI39" i="127"/>
  <c r="AH39" i="127" s="1"/>
  <c r="AD39" i="127"/>
  <c r="AB39" i="127"/>
  <c r="AA39" i="127" s="1"/>
  <c r="W39" i="127"/>
  <c r="U39" i="127"/>
  <c r="T39" i="127" s="1"/>
  <c r="P39" i="127"/>
  <c r="N39" i="127"/>
  <c r="R39" i="127" s="1"/>
  <c r="AK38" i="127"/>
  <c r="AI38" i="127"/>
  <c r="AM38" i="127" s="1"/>
  <c r="AD38" i="127"/>
  <c r="AB38" i="127"/>
  <c r="AG38" i="127" s="1"/>
  <c r="W38" i="127"/>
  <c r="U38" i="127"/>
  <c r="Z38" i="127" s="1"/>
  <c r="P38" i="127"/>
  <c r="N38" i="127"/>
  <c r="O38" i="127" s="1"/>
  <c r="AK37" i="127"/>
  <c r="AI37" i="127"/>
  <c r="AJ37" i="127" s="1"/>
  <c r="AD37" i="127"/>
  <c r="AB37" i="127"/>
  <c r="AG37" i="127" s="1"/>
  <c r="W37" i="127"/>
  <c r="U37" i="127"/>
  <c r="T37" i="127" s="1"/>
  <c r="P37" i="127"/>
  <c r="N37" i="127"/>
  <c r="M37" i="127" s="1"/>
  <c r="AK36" i="127"/>
  <c r="AI36" i="127"/>
  <c r="AH36" i="127" s="1"/>
  <c r="AD36" i="127"/>
  <c r="AB36" i="127"/>
  <c r="AA36" i="127" s="1"/>
  <c r="W36" i="127"/>
  <c r="U36" i="127"/>
  <c r="Y36" i="127" s="1"/>
  <c r="P36" i="127"/>
  <c r="N36" i="127"/>
  <c r="S36" i="127" s="1"/>
  <c r="AK35" i="127"/>
  <c r="AI35" i="127"/>
  <c r="AN35" i="127" s="1"/>
  <c r="AD35" i="127"/>
  <c r="AB35" i="127"/>
  <c r="AG35" i="127" s="1"/>
  <c r="W35" i="127"/>
  <c r="U35" i="127"/>
  <c r="V35" i="127" s="1"/>
  <c r="P35" i="127"/>
  <c r="N35" i="127"/>
  <c r="M35" i="127" s="1"/>
  <c r="AK34" i="127"/>
  <c r="AI34" i="127"/>
  <c r="AL34" i="127" s="1"/>
  <c r="AD34" i="127"/>
  <c r="AB34" i="127"/>
  <c r="AA34" i="127" s="1"/>
  <c r="W34" i="127"/>
  <c r="U34" i="127"/>
  <c r="T34" i="127" s="1"/>
  <c r="P34" i="127"/>
  <c r="N34" i="127"/>
  <c r="M34" i="127" s="1"/>
  <c r="AK33" i="127"/>
  <c r="AI33" i="127"/>
  <c r="AH33" i="127" s="1"/>
  <c r="AD33" i="127"/>
  <c r="AB33" i="127"/>
  <c r="AF33" i="127" s="1"/>
  <c r="W33" i="127"/>
  <c r="U33" i="127"/>
  <c r="Z33" i="127" s="1"/>
  <c r="P33" i="127"/>
  <c r="N33" i="127"/>
  <c r="S33" i="127" s="1"/>
  <c r="AK32" i="127"/>
  <c r="AI32" i="127"/>
  <c r="AM32" i="127" s="1"/>
  <c r="AD32" i="127"/>
  <c r="AB32" i="127"/>
  <c r="AC32" i="127" s="1"/>
  <c r="W32" i="127"/>
  <c r="U32" i="127"/>
  <c r="T32" i="127" s="1"/>
  <c r="P32" i="127"/>
  <c r="N32" i="127"/>
  <c r="M32" i="127" s="1"/>
  <c r="AK31" i="127"/>
  <c r="AI31" i="127"/>
  <c r="AH31" i="127" s="1"/>
  <c r="AD31" i="127"/>
  <c r="AB31" i="127"/>
  <c r="AA31" i="127" s="1"/>
  <c r="W31" i="127"/>
  <c r="U31" i="127"/>
  <c r="T31" i="127" s="1"/>
  <c r="P31" i="127"/>
  <c r="N31" i="127"/>
  <c r="R31" i="127" s="1"/>
  <c r="AK30" i="127"/>
  <c r="AI30" i="127"/>
  <c r="AM30" i="127" s="1"/>
  <c r="AD30" i="127"/>
  <c r="AB30" i="127"/>
  <c r="AG30" i="127" s="1"/>
  <c r="W30" i="127"/>
  <c r="U30" i="127"/>
  <c r="Y30" i="127" s="1"/>
  <c r="P30" i="127"/>
  <c r="N30" i="127"/>
  <c r="O30" i="127" s="1"/>
  <c r="R40" i="127"/>
  <c r="L18" i="127"/>
  <c r="L17" i="127"/>
  <c r="L15" i="127"/>
  <c r="L14" i="127"/>
  <c r="L13" i="127"/>
  <c r="R61" i="126"/>
  <c r="AK73" i="126"/>
  <c r="AI73" i="126"/>
  <c r="AN73" i="126" s="1"/>
  <c r="AD73" i="126"/>
  <c r="AB73" i="126"/>
  <c r="AF73" i="126" s="1"/>
  <c r="Z73" i="126"/>
  <c r="W73" i="126"/>
  <c r="U73" i="126"/>
  <c r="V73" i="126" s="1"/>
  <c r="P73" i="126"/>
  <c r="N73" i="126"/>
  <c r="O73" i="126" s="1"/>
  <c r="AK72" i="126"/>
  <c r="AI72" i="126"/>
  <c r="AJ72" i="126" s="1"/>
  <c r="AG72" i="126"/>
  <c r="AD72" i="126"/>
  <c r="AB72" i="126"/>
  <c r="AF72" i="126" s="1"/>
  <c r="AA72" i="126"/>
  <c r="W72" i="126"/>
  <c r="U72" i="126"/>
  <c r="T72" i="126" s="1"/>
  <c r="P72" i="126"/>
  <c r="N72" i="126"/>
  <c r="R72" i="126" s="1"/>
  <c r="M72" i="126"/>
  <c r="AK71" i="126"/>
  <c r="AI71" i="126"/>
  <c r="AM71" i="126" s="1"/>
  <c r="AD71" i="126"/>
  <c r="AB71" i="126"/>
  <c r="AG71" i="126" s="1"/>
  <c r="W71" i="126"/>
  <c r="U71" i="126"/>
  <c r="Z71" i="126" s="1"/>
  <c r="P71" i="126"/>
  <c r="N71" i="126"/>
  <c r="R71" i="126" s="1"/>
  <c r="AK70" i="126"/>
  <c r="AI70" i="126"/>
  <c r="AM70" i="126" s="1"/>
  <c r="AE70" i="126"/>
  <c r="AD70" i="126"/>
  <c r="AB70" i="126"/>
  <c r="AF70" i="126" s="1"/>
  <c r="W70" i="126"/>
  <c r="U70" i="126"/>
  <c r="T70" i="126" s="1"/>
  <c r="P70" i="126"/>
  <c r="N70" i="126"/>
  <c r="M70" i="126" s="1"/>
  <c r="AK69" i="126"/>
  <c r="AI69" i="126"/>
  <c r="AH69" i="126" s="1"/>
  <c r="AD69" i="126"/>
  <c r="AB69" i="126"/>
  <c r="AA69" i="126" s="1"/>
  <c r="Y69" i="126"/>
  <c r="W69" i="126"/>
  <c r="U69" i="126"/>
  <c r="Z69" i="126" s="1"/>
  <c r="P69" i="126"/>
  <c r="N69" i="126"/>
  <c r="S69" i="126" s="1"/>
  <c r="AK68" i="126"/>
  <c r="AI68" i="126"/>
  <c r="AN68" i="126" s="1"/>
  <c r="AD68" i="126"/>
  <c r="AB68" i="126"/>
  <c r="AG68" i="126" s="1"/>
  <c r="W68" i="126"/>
  <c r="U68" i="126"/>
  <c r="Y68" i="126" s="1"/>
  <c r="S68" i="126"/>
  <c r="P68" i="126"/>
  <c r="N68" i="126"/>
  <c r="O68" i="126" s="1"/>
  <c r="AN67" i="126"/>
  <c r="AK67" i="126"/>
  <c r="AI67" i="126"/>
  <c r="AJ67" i="126" s="1"/>
  <c r="AG67" i="126"/>
  <c r="AD67" i="126"/>
  <c r="AC67" i="126"/>
  <c r="AB67" i="126"/>
  <c r="AE67" i="126" s="1"/>
  <c r="W67" i="126"/>
  <c r="U67" i="126"/>
  <c r="T67" i="126" s="1"/>
  <c r="P67" i="126"/>
  <c r="N67" i="126"/>
  <c r="M67" i="126" s="1"/>
  <c r="R66" i="126"/>
  <c r="AK55" i="126"/>
  <c r="AI55" i="126"/>
  <c r="AN55" i="126" s="1"/>
  <c r="AD55" i="126"/>
  <c r="AB55" i="126"/>
  <c r="AG55" i="126" s="1"/>
  <c r="W55" i="126"/>
  <c r="U55" i="126"/>
  <c r="Y55" i="126" s="1"/>
  <c r="P55" i="126"/>
  <c r="N55" i="126"/>
  <c r="Q55" i="126" s="1"/>
  <c r="AK54" i="126"/>
  <c r="AI54" i="126"/>
  <c r="AH54" i="126" s="1"/>
  <c r="AD54" i="126"/>
  <c r="AB54" i="126"/>
  <c r="AA54" i="126" s="1"/>
  <c r="W54" i="126"/>
  <c r="U54" i="126"/>
  <c r="Z54" i="126" s="1"/>
  <c r="P54" i="126"/>
  <c r="N54" i="126"/>
  <c r="S54" i="126" s="1"/>
  <c r="AK53" i="126"/>
  <c r="AI53" i="126"/>
  <c r="AN53" i="126" s="1"/>
  <c r="AD53" i="126"/>
  <c r="AB53" i="126"/>
  <c r="AF53" i="126" s="1"/>
  <c r="W53" i="126"/>
  <c r="U53" i="126"/>
  <c r="X53" i="126" s="1"/>
  <c r="P53" i="126"/>
  <c r="N53" i="126"/>
  <c r="O53" i="126" s="1"/>
  <c r="AK52" i="126"/>
  <c r="AI52" i="126"/>
  <c r="AJ52" i="126" s="1"/>
  <c r="AD52" i="126"/>
  <c r="AB52" i="126"/>
  <c r="AA52" i="126" s="1"/>
  <c r="W52" i="126"/>
  <c r="U52" i="126"/>
  <c r="T52" i="126" s="1"/>
  <c r="P52" i="126"/>
  <c r="N52" i="126"/>
  <c r="M52" i="126" s="1"/>
  <c r="AK51" i="126"/>
  <c r="AI51" i="126"/>
  <c r="AH51" i="126" s="1"/>
  <c r="AD51" i="126"/>
  <c r="AB51" i="126"/>
  <c r="AG51" i="126" s="1"/>
  <c r="W51" i="126"/>
  <c r="U51" i="126"/>
  <c r="Z51" i="126" s="1"/>
  <c r="P51" i="126"/>
  <c r="N51" i="126"/>
  <c r="R51" i="126" s="1"/>
  <c r="AK50" i="126"/>
  <c r="AI50" i="126"/>
  <c r="AM50" i="126" s="1"/>
  <c r="AD50" i="126"/>
  <c r="AB50" i="126"/>
  <c r="AG50" i="126" s="1"/>
  <c r="W50" i="126"/>
  <c r="U50" i="126"/>
  <c r="V50" i="126" s="1"/>
  <c r="P50" i="126"/>
  <c r="N50" i="126"/>
  <c r="O50" i="126" s="1"/>
  <c r="AK49" i="126"/>
  <c r="AI49" i="126"/>
  <c r="AJ49" i="126" s="1"/>
  <c r="AD49" i="126"/>
  <c r="AB49" i="126"/>
  <c r="AG49" i="126" s="1"/>
  <c r="W49" i="126"/>
  <c r="U49" i="126"/>
  <c r="T49" i="126" s="1"/>
  <c r="P49" i="126"/>
  <c r="N49" i="126"/>
  <c r="S49" i="126" s="1"/>
  <c r="R48" i="126"/>
  <c r="R43" i="126"/>
  <c r="R86" i="126"/>
  <c r="AK85" i="126"/>
  <c r="AI85" i="126"/>
  <c r="AH85" i="126" s="1"/>
  <c r="AD85" i="126"/>
  <c r="AB85" i="126"/>
  <c r="AG85" i="126" s="1"/>
  <c r="W85" i="126"/>
  <c r="U85" i="126"/>
  <c r="Y85" i="126" s="1"/>
  <c r="P85" i="126"/>
  <c r="N85" i="126"/>
  <c r="AK84" i="126"/>
  <c r="AI84" i="126"/>
  <c r="AL84" i="126" s="1"/>
  <c r="AD84" i="126"/>
  <c r="AB84" i="126"/>
  <c r="AG84" i="126" s="1"/>
  <c r="W84" i="126"/>
  <c r="U84" i="126"/>
  <c r="P84" i="126"/>
  <c r="N84" i="126"/>
  <c r="R84" i="126" s="1"/>
  <c r="AK83" i="126"/>
  <c r="AI83" i="126"/>
  <c r="AH83" i="126" s="1"/>
  <c r="AD83" i="126"/>
  <c r="AB83" i="126"/>
  <c r="W83" i="126"/>
  <c r="U83" i="126"/>
  <c r="T83" i="126" s="1"/>
  <c r="P83" i="126"/>
  <c r="N83" i="126"/>
  <c r="AK82" i="126"/>
  <c r="AI82" i="126"/>
  <c r="AM82" i="126" s="1"/>
  <c r="AD82" i="126"/>
  <c r="AB82" i="126"/>
  <c r="AE82" i="126" s="1"/>
  <c r="W82" i="126"/>
  <c r="U82" i="126"/>
  <c r="P82" i="126"/>
  <c r="N82" i="126"/>
  <c r="O82" i="126" s="1"/>
  <c r="AK81" i="126"/>
  <c r="AI81" i="126"/>
  <c r="AJ81" i="126" s="1"/>
  <c r="AD81" i="126"/>
  <c r="AB81" i="126"/>
  <c r="AC81" i="126" s="1"/>
  <c r="W81" i="126"/>
  <c r="U81" i="126"/>
  <c r="T81" i="126" s="1"/>
  <c r="P81" i="126"/>
  <c r="N81" i="126"/>
  <c r="AK80" i="126"/>
  <c r="AI80" i="126"/>
  <c r="AD80" i="126"/>
  <c r="AB80" i="126"/>
  <c r="AA80" i="126" s="1"/>
  <c r="W80" i="126"/>
  <c r="U80" i="126"/>
  <c r="P80" i="126"/>
  <c r="N80" i="126"/>
  <c r="Q80" i="126" s="1"/>
  <c r="AK79" i="126"/>
  <c r="AI79" i="126"/>
  <c r="AL79" i="126" s="1"/>
  <c r="AD79" i="126"/>
  <c r="AB79" i="126"/>
  <c r="W79" i="126"/>
  <c r="U79" i="126"/>
  <c r="V79" i="126" s="1"/>
  <c r="P79" i="126"/>
  <c r="N79" i="126"/>
  <c r="R79" i="126" s="1"/>
  <c r="AK78" i="126"/>
  <c r="AI78" i="126"/>
  <c r="AL78" i="126" s="1"/>
  <c r="AD78" i="126"/>
  <c r="AB78" i="126"/>
  <c r="AA78" i="126" s="1"/>
  <c r="W78" i="126"/>
  <c r="U78" i="126"/>
  <c r="V78" i="126" s="1"/>
  <c r="P78" i="126"/>
  <c r="N78" i="126"/>
  <c r="M78" i="126" s="1"/>
  <c r="R77" i="126"/>
  <c r="AK65" i="126"/>
  <c r="AI65" i="126"/>
  <c r="AJ65" i="126" s="1"/>
  <c r="AD65" i="126"/>
  <c r="AB65" i="126"/>
  <c r="AA65" i="126" s="1"/>
  <c r="W65" i="126"/>
  <c r="U65" i="126"/>
  <c r="T65" i="126" s="1"/>
  <c r="P65" i="126"/>
  <c r="N65" i="126"/>
  <c r="AK64" i="126"/>
  <c r="AI64" i="126"/>
  <c r="AM64" i="126" s="1"/>
  <c r="AD64" i="126"/>
  <c r="AB64" i="126"/>
  <c r="AE64" i="126" s="1"/>
  <c r="W64" i="126"/>
  <c r="U64" i="126"/>
  <c r="P64" i="126"/>
  <c r="N64" i="126"/>
  <c r="O64" i="126" s="1"/>
  <c r="AK63" i="126"/>
  <c r="AI63" i="126"/>
  <c r="AJ63" i="126" s="1"/>
  <c r="AD63" i="126"/>
  <c r="AB63" i="126"/>
  <c r="AE63" i="126" s="1"/>
  <c r="W63" i="126"/>
  <c r="U63" i="126"/>
  <c r="V63" i="126" s="1"/>
  <c r="P63" i="126"/>
  <c r="N63" i="126"/>
  <c r="M63" i="126" s="1"/>
  <c r="AK62" i="126"/>
  <c r="AI62" i="126"/>
  <c r="AD62" i="126"/>
  <c r="AB62" i="126"/>
  <c r="AA62" i="126" s="1"/>
  <c r="W62" i="126"/>
  <c r="U62" i="126"/>
  <c r="Y62" i="126" s="1"/>
  <c r="P62" i="126"/>
  <c r="N62" i="126"/>
  <c r="Q62" i="126" s="1"/>
  <c r="AK60" i="126"/>
  <c r="AI60" i="126"/>
  <c r="AL60" i="126" s="1"/>
  <c r="AD60" i="126"/>
  <c r="AB60" i="126"/>
  <c r="AA60" i="126" s="1"/>
  <c r="W60" i="126"/>
  <c r="U60" i="126"/>
  <c r="V60" i="126" s="1"/>
  <c r="P60" i="126"/>
  <c r="N60" i="126"/>
  <c r="M60" i="126" s="1"/>
  <c r="AK59" i="126"/>
  <c r="AI59" i="126"/>
  <c r="AN59" i="126" s="1"/>
  <c r="AD59" i="126"/>
  <c r="AB59" i="126"/>
  <c r="AC59" i="126" s="1"/>
  <c r="W59" i="126"/>
  <c r="U59" i="126"/>
  <c r="T59" i="126" s="1"/>
  <c r="P59" i="126"/>
  <c r="N59" i="126"/>
  <c r="M59" i="126" s="1"/>
  <c r="AK58" i="126"/>
  <c r="AI58" i="126"/>
  <c r="AH58" i="126" s="1"/>
  <c r="AD58" i="126"/>
  <c r="AB58" i="126"/>
  <c r="AF58" i="126" s="1"/>
  <c r="W58" i="126"/>
  <c r="U58" i="126"/>
  <c r="X58" i="126" s="1"/>
  <c r="P58" i="126"/>
  <c r="N58" i="126"/>
  <c r="AK57" i="126"/>
  <c r="AI57" i="126"/>
  <c r="AM57" i="126" s="1"/>
  <c r="AD57" i="126"/>
  <c r="AB57" i="126"/>
  <c r="AF57" i="126" s="1"/>
  <c r="W57" i="126"/>
  <c r="U57" i="126"/>
  <c r="Z57" i="126" s="1"/>
  <c r="P57" i="126"/>
  <c r="N57" i="126"/>
  <c r="O57" i="126" s="1"/>
  <c r="R56" i="126"/>
  <c r="AK47" i="126"/>
  <c r="AI47" i="126"/>
  <c r="AJ47" i="126" s="1"/>
  <c r="AD47" i="126"/>
  <c r="AB47" i="126"/>
  <c r="AG47" i="126" s="1"/>
  <c r="W47" i="126"/>
  <c r="U47" i="126"/>
  <c r="X47" i="126" s="1"/>
  <c r="P47" i="126"/>
  <c r="N47" i="126"/>
  <c r="S47" i="126" s="1"/>
  <c r="AK46" i="126"/>
  <c r="AI46" i="126"/>
  <c r="AN46" i="126" s="1"/>
  <c r="AD46" i="126"/>
  <c r="AB46" i="126"/>
  <c r="AF46" i="126" s="1"/>
  <c r="W46" i="126"/>
  <c r="U46" i="126"/>
  <c r="X46" i="126" s="1"/>
  <c r="P46" i="126"/>
  <c r="N46" i="126"/>
  <c r="Q46" i="126" s="1"/>
  <c r="AK45" i="126"/>
  <c r="AI45" i="126"/>
  <c r="AD45" i="126"/>
  <c r="AB45" i="126"/>
  <c r="AC45" i="126" s="1"/>
  <c r="W45" i="126"/>
  <c r="U45" i="126"/>
  <c r="T45" i="126" s="1"/>
  <c r="P45" i="126"/>
  <c r="N45" i="126"/>
  <c r="M45" i="126" s="1"/>
  <c r="AK44" i="126"/>
  <c r="AI44" i="126"/>
  <c r="AH44" i="126" s="1"/>
  <c r="AD44" i="126"/>
  <c r="AB44" i="126"/>
  <c r="W44" i="126"/>
  <c r="U44" i="126"/>
  <c r="Z44" i="126" s="1"/>
  <c r="P44" i="126"/>
  <c r="N44" i="126"/>
  <c r="R44" i="126" s="1"/>
  <c r="AK42" i="126"/>
  <c r="AI42" i="126"/>
  <c r="AM42" i="126" s="1"/>
  <c r="AD42" i="126"/>
  <c r="AB42" i="126"/>
  <c r="AE42" i="126" s="1"/>
  <c r="W42" i="126"/>
  <c r="U42" i="126"/>
  <c r="Y42" i="126" s="1"/>
  <c r="P42" i="126"/>
  <c r="N42" i="126"/>
  <c r="AK41" i="126"/>
  <c r="AI41" i="126"/>
  <c r="AL41" i="126" s="1"/>
  <c r="AD41" i="126"/>
  <c r="AB41" i="126"/>
  <c r="AC41" i="126" s="1"/>
  <c r="W41" i="126"/>
  <c r="U41" i="126"/>
  <c r="V41" i="126" s="1"/>
  <c r="P41" i="126"/>
  <c r="N41" i="126"/>
  <c r="R41" i="126" s="1"/>
  <c r="AK40" i="126"/>
  <c r="AI40" i="126"/>
  <c r="AM40" i="126" s="1"/>
  <c r="AD40" i="126"/>
  <c r="AB40" i="126"/>
  <c r="W40" i="126"/>
  <c r="U40" i="126"/>
  <c r="T40" i="126" s="1"/>
  <c r="P40" i="126"/>
  <c r="N40" i="126"/>
  <c r="S40" i="126" s="1"/>
  <c r="AK39" i="126"/>
  <c r="AI39" i="126"/>
  <c r="AN39" i="126" s="1"/>
  <c r="AD39" i="126"/>
  <c r="AB39" i="126"/>
  <c r="AF39" i="126" s="1"/>
  <c r="W39" i="126"/>
  <c r="U39" i="126"/>
  <c r="X39" i="126" s="1"/>
  <c r="P39" i="126"/>
  <c r="N39" i="126"/>
  <c r="O39" i="126" s="1"/>
  <c r="AK37" i="126"/>
  <c r="AI37" i="126"/>
  <c r="AJ37" i="126" s="1"/>
  <c r="AD37" i="126"/>
  <c r="AB37" i="126"/>
  <c r="AC37" i="126" s="1"/>
  <c r="W37" i="126"/>
  <c r="U37" i="126"/>
  <c r="Y37" i="126" s="1"/>
  <c r="P37" i="126"/>
  <c r="N37" i="126"/>
  <c r="M37" i="126" s="1"/>
  <c r="AK36" i="126"/>
  <c r="AI36" i="126"/>
  <c r="AH36" i="126" s="1"/>
  <c r="AD36" i="126"/>
  <c r="AB36" i="126"/>
  <c r="AA36" i="126" s="1"/>
  <c r="W36" i="126"/>
  <c r="U36" i="126"/>
  <c r="Z36" i="126" s="1"/>
  <c r="P36" i="126"/>
  <c r="N36" i="126"/>
  <c r="AK35" i="126"/>
  <c r="AI35" i="126"/>
  <c r="AM35" i="126" s="1"/>
  <c r="AD35" i="126"/>
  <c r="AB35" i="126"/>
  <c r="AE35" i="126" s="1"/>
  <c r="W35" i="126"/>
  <c r="U35" i="126"/>
  <c r="V35" i="126" s="1"/>
  <c r="P35" i="126"/>
  <c r="N35" i="126"/>
  <c r="O35" i="126" s="1"/>
  <c r="AK34" i="126"/>
  <c r="AI34" i="126"/>
  <c r="AD34" i="126"/>
  <c r="AB34" i="126"/>
  <c r="AF34" i="126" s="1"/>
  <c r="W34" i="126"/>
  <c r="U34" i="126"/>
  <c r="T34" i="126" s="1"/>
  <c r="P34" i="126"/>
  <c r="N34" i="126"/>
  <c r="M34" i="126" s="1"/>
  <c r="AK33" i="126"/>
  <c r="AI33" i="126"/>
  <c r="AH33" i="126" s="1"/>
  <c r="AD33" i="126"/>
  <c r="AB33" i="126"/>
  <c r="AG33" i="126" s="1"/>
  <c r="W33" i="126"/>
  <c r="U33" i="126"/>
  <c r="Y33" i="126" s="1"/>
  <c r="P33" i="126"/>
  <c r="N33" i="126"/>
  <c r="Q33" i="126" s="1"/>
  <c r="AK32" i="126"/>
  <c r="AI32" i="126"/>
  <c r="AL32" i="126" s="1"/>
  <c r="AD32" i="126"/>
  <c r="AB32" i="126"/>
  <c r="W32" i="126"/>
  <c r="U32" i="126"/>
  <c r="V32" i="126" s="1"/>
  <c r="P32" i="126"/>
  <c r="N32" i="126"/>
  <c r="R32" i="126" s="1"/>
  <c r="AK31" i="126"/>
  <c r="AI31" i="126"/>
  <c r="AM31" i="126" s="1"/>
  <c r="AD31" i="126"/>
  <c r="AB31" i="126"/>
  <c r="W31" i="126"/>
  <c r="U31" i="126"/>
  <c r="T31" i="126" s="1"/>
  <c r="P31" i="126"/>
  <c r="N31" i="126"/>
  <c r="S31" i="126" s="1"/>
  <c r="AK30" i="126"/>
  <c r="AI30" i="126"/>
  <c r="AN30" i="126" s="1"/>
  <c r="AD30" i="126"/>
  <c r="AB30" i="126"/>
  <c r="AF30" i="126" s="1"/>
  <c r="W30" i="126"/>
  <c r="U30" i="126"/>
  <c r="X30" i="126" s="1"/>
  <c r="P30" i="126"/>
  <c r="N30" i="126"/>
  <c r="M30" i="126" s="1"/>
  <c r="R38" i="126"/>
  <c r="L18" i="126"/>
  <c r="L17" i="126"/>
  <c r="L15" i="126"/>
  <c r="L14" i="126"/>
  <c r="L13" i="126"/>
  <c r="R79" i="125"/>
  <c r="AK78" i="125"/>
  <c r="AI78" i="125"/>
  <c r="AN78" i="125" s="1"/>
  <c r="AD78" i="125"/>
  <c r="AB78" i="125"/>
  <c r="AF78" i="125" s="1"/>
  <c r="W78" i="125"/>
  <c r="U78" i="125"/>
  <c r="X78" i="125" s="1"/>
  <c r="P78" i="125"/>
  <c r="N78" i="125"/>
  <c r="O78" i="125" s="1"/>
  <c r="AK77" i="125"/>
  <c r="AI77" i="125"/>
  <c r="AJ77" i="125" s="1"/>
  <c r="AD77" i="125"/>
  <c r="AB77" i="125"/>
  <c r="AC77" i="125" s="1"/>
  <c r="W77" i="125"/>
  <c r="U77" i="125"/>
  <c r="V77" i="125" s="1"/>
  <c r="P77" i="125"/>
  <c r="N77" i="125"/>
  <c r="M77" i="125" s="1"/>
  <c r="AK76" i="125"/>
  <c r="AI76" i="125"/>
  <c r="AH76" i="125" s="1"/>
  <c r="AD76" i="125"/>
  <c r="AB76" i="125"/>
  <c r="AG76" i="125" s="1"/>
  <c r="W76" i="125"/>
  <c r="U76" i="125"/>
  <c r="Z76" i="125" s="1"/>
  <c r="P76" i="125"/>
  <c r="N76" i="125"/>
  <c r="R76" i="125" s="1"/>
  <c r="AK75" i="125"/>
  <c r="AI75" i="125"/>
  <c r="AM75" i="125" s="1"/>
  <c r="AD75" i="125"/>
  <c r="AB75" i="125"/>
  <c r="AE75" i="125" s="1"/>
  <c r="AA75" i="125"/>
  <c r="W75" i="125"/>
  <c r="U75" i="125"/>
  <c r="Z75" i="125" s="1"/>
  <c r="P75" i="125"/>
  <c r="N75" i="125"/>
  <c r="O75" i="125" s="1"/>
  <c r="AK74" i="125"/>
  <c r="AI74" i="125"/>
  <c r="AJ74" i="125" s="1"/>
  <c r="AD74" i="125"/>
  <c r="AB74" i="125"/>
  <c r="AG74" i="125" s="1"/>
  <c r="W74" i="125"/>
  <c r="U74" i="125"/>
  <c r="T74" i="125" s="1"/>
  <c r="P74" i="125"/>
  <c r="N74" i="125"/>
  <c r="S74" i="125" s="1"/>
  <c r="AK73" i="125"/>
  <c r="AI73" i="125"/>
  <c r="AN73" i="125" s="1"/>
  <c r="AF73" i="125"/>
  <c r="AD73" i="125"/>
  <c r="AB73" i="125"/>
  <c r="AE73" i="125" s="1"/>
  <c r="W73" i="125"/>
  <c r="U73" i="125"/>
  <c r="Y73" i="125" s="1"/>
  <c r="P73" i="125"/>
  <c r="N73" i="125"/>
  <c r="Q73" i="125" s="1"/>
  <c r="AK72" i="125"/>
  <c r="AI72" i="125"/>
  <c r="AL72" i="125" s="1"/>
  <c r="AD72" i="125"/>
  <c r="AB72" i="125"/>
  <c r="AA72" i="125" s="1"/>
  <c r="W72" i="125"/>
  <c r="U72" i="125"/>
  <c r="V72" i="125" s="1"/>
  <c r="P72" i="125"/>
  <c r="N72" i="125"/>
  <c r="O72" i="125" s="1"/>
  <c r="R71" i="125"/>
  <c r="R58" i="125"/>
  <c r="AK57" i="125"/>
  <c r="AI57" i="125"/>
  <c r="AN57" i="125" s="1"/>
  <c r="AD57" i="125"/>
  <c r="AB57" i="125"/>
  <c r="AG57" i="125" s="1"/>
  <c r="W57" i="125"/>
  <c r="U57" i="125"/>
  <c r="Y57" i="125" s="1"/>
  <c r="P57" i="125"/>
  <c r="N57" i="125"/>
  <c r="O57" i="125" s="1"/>
  <c r="AK56" i="125"/>
  <c r="AI56" i="125"/>
  <c r="AH56" i="125" s="1"/>
  <c r="AD56" i="125"/>
  <c r="AB56" i="125"/>
  <c r="AG56" i="125" s="1"/>
  <c r="W56" i="125"/>
  <c r="U56" i="125"/>
  <c r="Z56" i="125" s="1"/>
  <c r="P56" i="125"/>
  <c r="N56" i="125"/>
  <c r="S56" i="125" s="1"/>
  <c r="AK55" i="125"/>
  <c r="AI55" i="125"/>
  <c r="AN55" i="125" s="1"/>
  <c r="AD55" i="125"/>
  <c r="AB55" i="125"/>
  <c r="AF55" i="125" s="1"/>
  <c r="W55" i="125"/>
  <c r="U55" i="125"/>
  <c r="Z55" i="125" s="1"/>
  <c r="P55" i="125"/>
  <c r="N55" i="125"/>
  <c r="O55" i="125" s="1"/>
  <c r="AK54" i="125"/>
  <c r="AI54" i="125"/>
  <c r="AJ54" i="125" s="1"/>
  <c r="AD54" i="125"/>
  <c r="AB54" i="125"/>
  <c r="AC54" i="125" s="1"/>
  <c r="W54" i="125"/>
  <c r="U54" i="125"/>
  <c r="T54" i="125" s="1"/>
  <c r="P54" i="125"/>
  <c r="N54" i="125"/>
  <c r="M54" i="125" s="1"/>
  <c r="AK53" i="125"/>
  <c r="AI53" i="125"/>
  <c r="AH53" i="125" s="1"/>
  <c r="AD53" i="125"/>
  <c r="AB53" i="125"/>
  <c r="AG53" i="125" s="1"/>
  <c r="W53" i="125"/>
  <c r="U53" i="125"/>
  <c r="Z53" i="125" s="1"/>
  <c r="P53" i="125"/>
  <c r="N53" i="125"/>
  <c r="R53" i="125" s="1"/>
  <c r="AK52" i="125"/>
  <c r="AI52" i="125"/>
  <c r="AM52" i="125" s="1"/>
  <c r="AD52" i="125"/>
  <c r="AB52" i="125"/>
  <c r="AF52" i="125" s="1"/>
  <c r="W52" i="125"/>
  <c r="U52" i="125"/>
  <c r="V52" i="125" s="1"/>
  <c r="P52" i="125"/>
  <c r="N52" i="125"/>
  <c r="O52" i="125" s="1"/>
  <c r="AK51" i="125"/>
  <c r="AI51" i="125"/>
  <c r="AJ51" i="125" s="1"/>
  <c r="AD51" i="125"/>
  <c r="AB51" i="125"/>
  <c r="AF51" i="125" s="1"/>
  <c r="W51" i="125"/>
  <c r="U51" i="125"/>
  <c r="T51" i="125" s="1"/>
  <c r="P51" i="125"/>
  <c r="N51" i="125"/>
  <c r="S51" i="125" s="1"/>
  <c r="R50" i="125"/>
  <c r="R88" i="125"/>
  <c r="R83" i="125"/>
  <c r="R66" i="125"/>
  <c r="R45" i="125"/>
  <c r="R41" i="125"/>
  <c r="R37" i="125"/>
  <c r="R107" i="125"/>
  <c r="AK106" i="125"/>
  <c r="AI106" i="125"/>
  <c r="AN106" i="125" s="1"/>
  <c r="AD106" i="125"/>
  <c r="AB106" i="125"/>
  <c r="AG106" i="125" s="1"/>
  <c r="W106" i="125"/>
  <c r="U106" i="125"/>
  <c r="Y106" i="125" s="1"/>
  <c r="P106" i="125"/>
  <c r="N106" i="125"/>
  <c r="Q106" i="125" s="1"/>
  <c r="AK105" i="125"/>
  <c r="AI105" i="125"/>
  <c r="AL105" i="125" s="1"/>
  <c r="AD105" i="125"/>
  <c r="AB105" i="125"/>
  <c r="AE105" i="125" s="1"/>
  <c r="W105" i="125"/>
  <c r="U105" i="125"/>
  <c r="T105" i="125" s="1"/>
  <c r="P105" i="125"/>
  <c r="N105" i="125"/>
  <c r="M105" i="125" s="1"/>
  <c r="AK104" i="125"/>
  <c r="AI104" i="125"/>
  <c r="AH104" i="125" s="1"/>
  <c r="AD104" i="125"/>
  <c r="AB104" i="125"/>
  <c r="W104" i="125"/>
  <c r="U104" i="125"/>
  <c r="Z104" i="125" s="1"/>
  <c r="P104" i="125"/>
  <c r="N104" i="125"/>
  <c r="S104" i="125" s="1"/>
  <c r="AK103" i="125"/>
  <c r="AI103" i="125"/>
  <c r="AN103" i="125" s="1"/>
  <c r="AD103" i="125"/>
  <c r="AB103" i="125"/>
  <c r="AF103" i="125" s="1"/>
  <c r="W103" i="125"/>
  <c r="U103" i="125"/>
  <c r="X103" i="125" s="1"/>
  <c r="P103" i="125"/>
  <c r="N103" i="125"/>
  <c r="AK102" i="125"/>
  <c r="AI102" i="125"/>
  <c r="AD102" i="125"/>
  <c r="AB102" i="125"/>
  <c r="AG102" i="125" s="1"/>
  <c r="W102" i="125"/>
  <c r="U102" i="125"/>
  <c r="T102" i="125" s="1"/>
  <c r="P102" i="125"/>
  <c r="N102" i="125"/>
  <c r="S102" i="125" s="1"/>
  <c r="AK101" i="125"/>
  <c r="AI101" i="125"/>
  <c r="AN101" i="125" s="1"/>
  <c r="AD101" i="125"/>
  <c r="AB101" i="125"/>
  <c r="AG101" i="125" s="1"/>
  <c r="W101" i="125"/>
  <c r="U101" i="125"/>
  <c r="Z101" i="125" s="1"/>
  <c r="P101" i="125"/>
  <c r="N101" i="125"/>
  <c r="R101" i="125" s="1"/>
  <c r="AK100" i="125"/>
  <c r="AI100" i="125"/>
  <c r="AM100" i="125" s="1"/>
  <c r="AD100" i="125"/>
  <c r="AB100" i="125"/>
  <c r="AA100" i="125" s="1"/>
  <c r="W100" i="125"/>
  <c r="U100" i="125"/>
  <c r="X100" i="125" s="1"/>
  <c r="P100" i="125"/>
  <c r="N100" i="125"/>
  <c r="O100" i="125" s="1"/>
  <c r="AK99" i="125"/>
  <c r="AI99" i="125"/>
  <c r="AJ99" i="125" s="1"/>
  <c r="AD99" i="125"/>
  <c r="AB99" i="125"/>
  <c r="AG99" i="125" s="1"/>
  <c r="W99" i="125"/>
  <c r="U99" i="125"/>
  <c r="P99" i="125"/>
  <c r="N99" i="125"/>
  <c r="S99" i="125" s="1"/>
  <c r="R98" i="125"/>
  <c r="AK94" i="125"/>
  <c r="AI94" i="125"/>
  <c r="AD94" i="125"/>
  <c r="AB94" i="125"/>
  <c r="AE94" i="125" s="1"/>
  <c r="W94" i="125"/>
  <c r="U94" i="125"/>
  <c r="X94" i="125" s="1"/>
  <c r="P94" i="125"/>
  <c r="N94" i="125"/>
  <c r="S94" i="125" s="1"/>
  <c r="AK93" i="125"/>
  <c r="AI93" i="125"/>
  <c r="AJ93" i="125" s="1"/>
  <c r="AD93" i="125"/>
  <c r="AB93" i="125"/>
  <c r="AF93" i="125" s="1"/>
  <c r="W93" i="125"/>
  <c r="U93" i="125"/>
  <c r="Y93" i="125" s="1"/>
  <c r="P93" i="125"/>
  <c r="N93" i="125"/>
  <c r="M93" i="125" s="1"/>
  <c r="AK92" i="125"/>
  <c r="AI92" i="125"/>
  <c r="AM92" i="125" s="1"/>
  <c r="AD92" i="125"/>
  <c r="AB92" i="125"/>
  <c r="AF92" i="125" s="1"/>
  <c r="W92" i="125"/>
  <c r="U92" i="125"/>
  <c r="P92" i="125"/>
  <c r="N92" i="125"/>
  <c r="Q92" i="125" s="1"/>
  <c r="AK91" i="125"/>
  <c r="AI91" i="125"/>
  <c r="AJ91" i="125" s="1"/>
  <c r="AD91" i="125"/>
  <c r="AB91" i="125"/>
  <c r="AF91" i="125" s="1"/>
  <c r="W91" i="125"/>
  <c r="U91" i="125"/>
  <c r="Z91" i="125" s="1"/>
  <c r="P91" i="125"/>
  <c r="N91" i="125"/>
  <c r="R91" i="125" s="1"/>
  <c r="AK90" i="125"/>
  <c r="AI90" i="125"/>
  <c r="AM90" i="125" s="1"/>
  <c r="AD90" i="125"/>
  <c r="AB90" i="125"/>
  <c r="AA90" i="125" s="1"/>
  <c r="W90" i="125"/>
  <c r="U90" i="125"/>
  <c r="T90" i="125" s="1"/>
  <c r="P90" i="125"/>
  <c r="N90" i="125"/>
  <c r="R90" i="125" s="1"/>
  <c r="AK89" i="125"/>
  <c r="AI89" i="125"/>
  <c r="AM89" i="125" s="1"/>
  <c r="AD89" i="125"/>
  <c r="AB89" i="125"/>
  <c r="AA89" i="125" s="1"/>
  <c r="W89" i="125"/>
  <c r="U89" i="125"/>
  <c r="T89" i="125" s="1"/>
  <c r="P89" i="125"/>
  <c r="N89" i="125"/>
  <c r="R89" i="125" s="1"/>
  <c r="AK87" i="125"/>
  <c r="AI87" i="125"/>
  <c r="AD87" i="125"/>
  <c r="AB87" i="125"/>
  <c r="AE87" i="125" s="1"/>
  <c r="W87" i="125"/>
  <c r="U87" i="125"/>
  <c r="Y87" i="125" s="1"/>
  <c r="P87" i="125"/>
  <c r="N87" i="125"/>
  <c r="AK86" i="125"/>
  <c r="AI86" i="125"/>
  <c r="AJ86" i="125" s="1"/>
  <c r="AD86" i="125"/>
  <c r="AB86" i="125"/>
  <c r="AA86" i="125" s="1"/>
  <c r="W86" i="125"/>
  <c r="U86" i="125"/>
  <c r="Y86" i="125" s="1"/>
  <c r="P86" i="125"/>
  <c r="N86" i="125"/>
  <c r="M86" i="125" s="1"/>
  <c r="AK85" i="125"/>
  <c r="AI85" i="125"/>
  <c r="AM85" i="125" s="1"/>
  <c r="AD85" i="125"/>
  <c r="AB85" i="125"/>
  <c r="AA85" i="125" s="1"/>
  <c r="W85" i="125"/>
  <c r="U85" i="125"/>
  <c r="Z85" i="125" s="1"/>
  <c r="P85" i="125"/>
  <c r="N85" i="125"/>
  <c r="Q85" i="125" s="1"/>
  <c r="AK84" i="125"/>
  <c r="AI84" i="125"/>
  <c r="AM84" i="125" s="1"/>
  <c r="AD84" i="125"/>
  <c r="AB84" i="125"/>
  <c r="W84" i="125"/>
  <c r="U84" i="125"/>
  <c r="Y84" i="125" s="1"/>
  <c r="P84" i="125"/>
  <c r="N84" i="125"/>
  <c r="AK82" i="125"/>
  <c r="AI82" i="125"/>
  <c r="AH82" i="125" s="1"/>
  <c r="AD82" i="125"/>
  <c r="AB82" i="125"/>
  <c r="AF82" i="125" s="1"/>
  <c r="W82" i="125"/>
  <c r="U82" i="125"/>
  <c r="X82" i="125" s="1"/>
  <c r="P82" i="125"/>
  <c r="N82" i="125"/>
  <c r="M82" i="125" s="1"/>
  <c r="AK81" i="125"/>
  <c r="AI81" i="125"/>
  <c r="AH81" i="125" s="1"/>
  <c r="AD81" i="125"/>
  <c r="AB81" i="125"/>
  <c r="AG81" i="125" s="1"/>
  <c r="W81" i="125"/>
  <c r="U81" i="125"/>
  <c r="V81" i="125" s="1"/>
  <c r="P81" i="125"/>
  <c r="N81" i="125"/>
  <c r="O81" i="125" s="1"/>
  <c r="AK80" i="125"/>
  <c r="AI80" i="125"/>
  <c r="AJ80" i="125" s="1"/>
  <c r="AD80" i="125"/>
  <c r="AB80" i="125"/>
  <c r="AA80" i="125" s="1"/>
  <c r="W80" i="125"/>
  <c r="U80" i="125"/>
  <c r="T80" i="125" s="1"/>
  <c r="P80" i="125"/>
  <c r="N80" i="125"/>
  <c r="O80" i="125" s="1"/>
  <c r="AK70" i="125"/>
  <c r="AI70" i="125"/>
  <c r="AH70" i="125" s="1"/>
  <c r="AD70" i="125"/>
  <c r="AB70" i="125"/>
  <c r="AG70" i="125" s="1"/>
  <c r="W70" i="125"/>
  <c r="U70" i="125"/>
  <c r="P70" i="125"/>
  <c r="N70" i="125"/>
  <c r="O70" i="125" s="1"/>
  <c r="AK69" i="125"/>
  <c r="AI69" i="125"/>
  <c r="AH69" i="125" s="1"/>
  <c r="AD69" i="125"/>
  <c r="AB69" i="125"/>
  <c r="W69" i="125"/>
  <c r="U69" i="125"/>
  <c r="X69" i="125" s="1"/>
  <c r="P69" i="125"/>
  <c r="N69" i="125"/>
  <c r="O69" i="125" s="1"/>
  <c r="AK68" i="125"/>
  <c r="AI68" i="125"/>
  <c r="AJ68" i="125" s="1"/>
  <c r="AD68" i="125"/>
  <c r="AB68" i="125"/>
  <c r="AC68" i="125" s="1"/>
  <c r="W68" i="125"/>
  <c r="U68" i="125"/>
  <c r="T68" i="125" s="1"/>
  <c r="P68" i="125"/>
  <c r="N68" i="125"/>
  <c r="R68" i="125" s="1"/>
  <c r="AK67" i="125"/>
  <c r="AI67" i="125"/>
  <c r="AM67" i="125" s="1"/>
  <c r="AD67" i="125"/>
  <c r="AB67" i="125"/>
  <c r="W67" i="125"/>
  <c r="U67" i="125"/>
  <c r="V67" i="125" s="1"/>
  <c r="P67" i="125"/>
  <c r="N67" i="125"/>
  <c r="R67" i="125" s="1"/>
  <c r="AK65" i="125"/>
  <c r="AI65" i="125"/>
  <c r="AM65" i="125" s="1"/>
  <c r="AD65" i="125"/>
  <c r="AB65" i="125"/>
  <c r="AA65" i="125" s="1"/>
  <c r="W65" i="125"/>
  <c r="U65" i="125"/>
  <c r="V65" i="125" s="1"/>
  <c r="P65" i="125"/>
  <c r="N65" i="125"/>
  <c r="S65" i="125" s="1"/>
  <c r="AK64" i="125"/>
  <c r="AI64" i="125"/>
  <c r="AN64" i="125" s="1"/>
  <c r="AD64" i="125"/>
  <c r="AB64" i="125"/>
  <c r="W64" i="125"/>
  <c r="U64" i="125"/>
  <c r="Y64" i="125" s="1"/>
  <c r="P64" i="125"/>
  <c r="N64" i="125"/>
  <c r="O64" i="125" s="1"/>
  <c r="AK63" i="125"/>
  <c r="AI63" i="125"/>
  <c r="AD63" i="125"/>
  <c r="AB63" i="125"/>
  <c r="AG63" i="125" s="1"/>
  <c r="W63" i="125"/>
  <c r="U63" i="125"/>
  <c r="T63" i="125" s="1"/>
  <c r="P63" i="125"/>
  <c r="N63" i="125"/>
  <c r="S63" i="125" s="1"/>
  <c r="R62" i="125"/>
  <c r="AK61" i="125"/>
  <c r="AI61" i="125"/>
  <c r="AN61" i="125" s="1"/>
  <c r="AD61" i="125"/>
  <c r="AB61" i="125"/>
  <c r="AC61" i="125" s="1"/>
  <c r="W61" i="125"/>
  <c r="U61" i="125"/>
  <c r="V61" i="125" s="1"/>
  <c r="P61" i="125"/>
  <c r="N61" i="125"/>
  <c r="R61" i="125" s="1"/>
  <c r="AK60" i="125"/>
  <c r="AI60" i="125"/>
  <c r="AD60" i="125"/>
  <c r="AB60" i="125"/>
  <c r="AG60" i="125" s="1"/>
  <c r="W60" i="125"/>
  <c r="U60" i="125"/>
  <c r="V60" i="125" s="1"/>
  <c r="P60" i="125"/>
  <c r="N60" i="125"/>
  <c r="M60" i="125" s="1"/>
  <c r="AK59" i="125"/>
  <c r="AI59" i="125"/>
  <c r="AH59" i="125" s="1"/>
  <c r="AD59" i="125"/>
  <c r="AB59" i="125"/>
  <c r="AC59" i="125" s="1"/>
  <c r="W59" i="125"/>
  <c r="U59" i="125"/>
  <c r="Y59" i="125" s="1"/>
  <c r="P59" i="125"/>
  <c r="N59" i="125"/>
  <c r="M59"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I36" i="125"/>
  <c r="AN36" i="125" s="1"/>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L68" i="132" l="1"/>
  <c r="L69" i="132"/>
  <c r="L67" i="132"/>
  <c r="L63" i="132"/>
  <c r="L60" i="132"/>
  <c r="L64" i="132"/>
  <c r="L58" i="132"/>
  <c r="L57" i="132"/>
  <c r="L59" i="132"/>
  <c r="L55" i="132"/>
  <c r="L54" i="132"/>
  <c r="L53" i="132"/>
  <c r="L42" i="132"/>
  <c r="L40" i="132"/>
  <c r="L41" i="132"/>
  <c r="L36" i="132"/>
  <c r="L49" i="132"/>
  <c r="L75" i="132"/>
  <c r="L81" i="132"/>
  <c r="L50" i="132"/>
  <c r="L80" i="132"/>
  <c r="L79" i="132"/>
  <c r="L37" i="132"/>
  <c r="L78" i="132"/>
  <c r="L45" i="132"/>
  <c r="L30" i="132"/>
  <c r="L47" i="132"/>
  <c r="L46" i="132"/>
  <c r="L32" i="132"/>
  <c r="L44" i="132"/>
  <c r="L34" i="132"/>
  <c r="L31" i="132"/>
  <c r="L35" i="132"/>
  <c r="L76" i="132"/>
  <c r="L77" i="132"/>
  <c r="L71" i="131"/>
  <c r="L66" i="131"/>
  <c r="L38" i="131"/>
  <c r="L41" i="131"/>
  <c r="L40" i="131"/>
  <c r="L51" i="131"/>
  <c r="L50" i="131"/>
  <c r="L42" i="131"/>
  <c r="L32" i="131"/>
  <c r="L35" i="131"/>
  <c r="L58" i="131"/>
  <c r="L31" i="131"/>
  <c r="L52" i="131"/>
  <c r="L55" i="131"/>
  <c r="L53" i="131"/>
  <c r="L56" i="131"/>
  <c r="L45" i="131"/>
  <c r="L48" i="131"/>
  <c r="L46" i="131"/>
  <c r="L57" i="131"/>
  <c r="L47" i="131"/>
  <c r="L60" i="131"/>
  <c r="L33" i="131"/>
  <c r="L30" i="131"/>
  <c r="L37" i="131"/>
  <c r="L36" i="131"/>
  <c r="L43" i="131"/>
  <c r="L72" i="131"/>
  <c r="L67" i="131"/>
  <c r="L68" i="131"/>
  <c r="L69" i="131"/>
  <c r="L70" i="131"/>
  <c r="L57" i="130"/>
  <c r="L53" i="130"/>
  <c r="L108" i="130"/>
  <c r="L109" i="130"/>
  <c r="L106" i="130"/>
  <c r="L72" i="130"/>
  <c r="L82" i="130"/>
  <c r="L65" i="130"/>
  <c r="L66" i="130"/>
  <c r="L74" i="130"/>
  <c r="L79" i="130"/>
  <c r="L71" i="130"/>
  <c r="L84" i="130"/>
  <c r="L102" i="130"/>
  <c r="L87" i="130"/>
  <c r="L117" i="130"/>
  <c r="L76" i="130"/>
  <c r="L93" i="130"/>
  <c r="L92" i="130"/>
  <c r="L63" i="130"/>
  <c r="L61" i="130"/>
  <c r="L97" i="130"/>
  <c r="L77" i="130"/>
  <c r="L69" i="130"/>
  <c r="L62" i="130"/>
  <c r="L85" i="130"/>
  <c r="L91" i="130"/>
  <c r="L88" i="130"/>
  <c r="L96" i="130"/>
  <c r="L105" i="130"/>
  <c r="L80" i="130"/>
  <c r="L101" i="130"/>
  <c r="L95" i="130"/>
  <c r="L68" i="130"/>
  <c r="L104" i="130"/>
  <c r="L100" i="130"/>
  <c r="L94" i="130"/>
  <c r="L70" i="130"/>
  <c r="L107" i="130"/>
  <c r="L98" i="130"/>
  <c r="L67" i="130"/>
  <c r="L81" i="130"/>
  <c r="L86" i="130"/>
  <c r="L83" i="130"/>
  <c r="L103" i="130"/>
  <c r="L89" i="130"/>
  <c r="L99" i="130"/>
  <c r="L75" i="130"/>
  <c r="L78" i="130"/>
  <c r="L120" i="130"/>
  <c r="L31" i="130"/>
  <c r="L56" i="130"/>
  <c r="L52" i="130"/>
  <c r="L46" i="130"/>
  <c r="L55" i="130"/>
  <c r="L119" i="130"/>
  <c r="L44" i="130"/>
  <c r="L40" i="130"/>
  <c r="L58" i="130"/>
  <c r="L115" i="130"/>
  <c r="L34" i="130"/>
  <c r="L38" i="130"/>
  <c r="L50" i="130"/>
  <c r="L37" i="130"/>
  <c r="L30" i="130"/>
  <c r="L43" i="130"/>
  <c r="L47" i="130"/>
  <c r="L59" i="130"/>
  <c r="L35" i="130"/>
  <c r="L39" i="130"/>
  <c r="L49" i="130"/>
  <c r="L36" i="130"/>
  <c r="L42" i="130"/>
  <c r="L33" i="130"/>
  <c r="L51" i="130"/>
  <c r="L54" i="130"/>
  <c r="L118" i="130"/>
  <c r="L121" i="130"/>
  <c r="L116" i="130"/>
  <c r="L112" i="129"/>
  <c r="L102" i="129"/>
  <c r="L93" i="129"/>
  <c r="L103" i="129"/>
  <c r="L84" i="129"/>
  <c r="L75" i="129"/>
  <c r="L85" i="129"/>
  <c r="L94" i="129"/>
  <c r="L76" i="129"/>
  <c r="L67" i="129"/>
  <c r="L66" i="129"/>
  <c r="L57" i="129"/>
  <c r="L48" i="129"/>
  <c r="L58" i="129"/>
  <c r="L49" i="129"/>
  <c r="L40" i="129"/>
  <c r="L80" i="129"/>
  <c r="L39" i="129"/>
  <c r="L45" i="129"/>
  <c r="L87" i="129"/>
  <c r="L81" i="129"/>
  <c r="L124" i="129"/>
  <c r="L121" i="129"/>
  <c r="L71" i="129"/>
  <c r="L119" i="129"/>
  <c r="L78" i="129"/>
  <c r="L42" i="129"/>
  <c r="L43" i="129"/>
  <c r="L61" i="129"/>
  <c r="L69" i="129"/>
  <c r="L90" i="129"/>
  <c r="L122" i="129"/>
  <c r="L62" i="129"/>
  <c r="L54" i="129"/>
  <c r="L99" i="129"/>
  <c r="L63" i="129"/>
  <c r="L52" i="129"/>
  <c r="L70" i="129"/>
  <c r="L34" i="129"/>
  <c r="L123" i="129"/>
  <c r="L53" i="129"/>
  <c r="L105" i="129"/>
  <c r="L79" i="129"/>
  <c r="L72" i="129"/>
  <c r="L89" i="129"/>
  <c r="L107" i="129"/>
  <c r="L108" i="129"/>
  <c r="L96" i="129"/>
  <c r="L88" i="129"/>
  <c r="L97" i="129"/>
  <c r="L106" i="129"/>
  <c r="L98" i="129"/>
  <c r="L36" i="129"/>
  <c r="L30" i="129"/>
  <c r="L31" i="129"/>
  <c r="L60" i="129"/>
  <c r="L51" i="129"/>
  <c r="L33" i="129"/>
  <c r="L35" i="129"/>
  <c r="L44" i="129"/>
  <c r="L125" i="129"/>
  <c r="L120" i="129"/>
  <c r="AA82" i="128"/>
  <c r="Y86" i="128"/>
  <c r="Q67" i="128"/>
  <c r="Y84" i="128"/>
  <c r="Z86" i="128"/>
  <c r="AE82" i="128"/>
  <c r="AN83" i="128"/>
  <c r="Q86" i="128"/>
  <c r="R86" i="128"/>
  <c r="Y70" i="128"/>
  <c r="AG82" i="128"/>
  <c r="V83" i="128"/>
  <c r="AE85" i="128"/>
  <c r="T86" i="128"/>
  <c r="S84" i="128"/>
  <c r="AC83" i="128"/>
  <c r="V85" i="128"/>
  <c r="X85" i="128"/>
  <c r="AG86" i="128"/>
  <c r="M66" i="128"/>
  <c r="Y67" i="128"/>
  <c r="AL82" i="128"/>
  <c r="AG83" i="128"/>
  <c r="Y85" i="128"/>
  <c r="AH86" i="128"/>
  <c r="AL66" i="128"/>
  <c r="AA67" i="128"/>
  <c r="AN82" i="128"/>
  <c r="X83" i="128"/>
  <c r="V84" i="128"/>
  <c r="Z85" i="128"/>
  <c r="AL85" i="128"/>
  <c r="V86" i="128"/>
  <c r="AF83" i="128"/>
  <c r="AM66" i="128"/>
  <c r="M82" i="128"/>
  <c r="Y83" i="128"/>
  <c r="AA85" i="128"/>
  <c r="AM85" i="128"/>
  <c r="AJ86" i="128"/>
  <c r="AA83" i="128"/>
  <c r="V82" i="128"/>
  <c r="AJ84" i="128"/>
  <c r="O85" i="128"/>
  <c r="AG69" i="128"/>
  <c r="O82" i="128"/>
  <c r="AM82" i="128"/>
  <c r="R83" i="128"/>
  <c r="Z83" i="128"/>
  <c r="AH83" i="128"/>
  <c r="M84" i="128"/>
  <c r="AC84" i="128"/>
  <c r="AF85" i="128"/>
  <c r="AN85" i="128"/>
  <c r="S86" i="128"/>
  <c r="AA86" i="128"/>
  <c r="X82" i="128"/>
  <c r="AL84" i="128"/>
  <c r="Q85" i="128"/>
  <c r="Q82" i="128"/>
  <c r="Y82" i="128"/>
  <c r="AJ83" i="128"/>
  <c r="O84" i="128"/>
  <c r="AE84" i="128"/>
  <c r="AM84" i="128"/>
  <c r="R85" i="128"/>
  <c r="AH85" i="128"/>
  <c r="M86" i="128"/>
  <c r="AC86" i="128"/>
  <c r="AA68" i="128"/>
  <c r="R82" i="128"/>
  <c r="Z82" i="128"/>
  <c r="AH82" i="128"/>
  <c r="M83" i="128"/>
  <c r="X84" i="128"/>
  <c r="AF84" i="128"/>
  <c r="AN84" i="128"/>
  <c r="S85" i="128"/>
  <c r="AL86" i="128"/>
  <c r="AL83" i="128"/>
  <c r="Q84" i="128"/>
  <c r="AE86" i="128"/>
  <c r="AM86" i="128"/>
  <c r="AC68" i="128"/>
  <c r="O66" i="128"/>
  <c r="S67" i="128"/>
  <c r="AH69" i="128"/>
  <c r="Z70" i="128"/>
  <c r="T67" i="128"/>
  <c r="X69" i="128"/>
  <c r="Y69" i="128"/>
  <c r="V67" i="128"/>
  <c r="Z69" i="128"/>
  <c r="X66" i="128"/>
  <c r="AN66" i="128"/>
  <c r="T64" i="128"/>
  <c r="AA66" i="128"/>
  <c r="R92" i="128"/>
  <c r="AC66" i="128"/>
  <c r="V68" i="128"/>
  <c r="AL68" i="128"/>
  <c r="Q70" i="128"/>
  <c r="AF67" i="128"/>
  <c r="R70" i="128"/>
  <c r="AA61" i="128"/>
  <c r="T77" i="128"/>
  <c r="AE66" i="128"/>
  <c r="AG67" i="128"/>
  <c r="AL69" i="128"/>
  <c r="S70" i="128"/>
  <c r="AM51" i="128"/>
  <c r="AH52" i="128"/>
  <c r="AF66" i="128"/>
  <c r="X67" i="128"/>
  <c r="Q69" i="128"/>
  <c r="AM69" i="128"/>
  <c r="T70" i="128"/>
  <c r="AJ70" i="128"/>
  <c r="Z60" i="128"/>
  <c r="AN69" i="128"/>
  <c r="R67" i="128"/>
  <c r="V69" i="128"/>
  <c r="AF69" i="128"/>
  <c r="M70" i="128"/>
  <c r="AN67" i="128"/>
  <c r="AG70" i="128"/>
  <c r="V66" i="128"/>
  <c r="T68" i="128"/>
  <c r="AJ68" i="128"/>
  <c r="O69" i="128"/>
  <c r="AH70" i="128"/>
  <c r="S68" i="128"/>
  <c r="AL51" i="128"/>
  <c r="AH67" i="128"/>
  <c r="M68" i="128"/>
  <c r="AA70" i="128"/>
  <c r="AC51" i="128"/>
  <c r="AN51" i="128"/>
  <c r="Q66" i="128"/>
  <c r="Y66" i="128"/>
  <c r="AJ67" i="128"/>
  <c r="O68" i="128"/>
  <c r="AE68" i="128"/>
  <c r="AM68" i="128"/>
  <c r="R69" i="128"/>
  <c r="AC70" i="128"/>
  <c r="R66" i="128"/>
  <c r="Z66" i="128"/>
  <c r="AH66" i="128"/>
  <c r="M67" i="128"/>
  <c r="AC67" i="128"/>
  <c r="X68" i="128"/>
  <c r="AF68" i="128"/>
  <c r="AN68" i="128"/>
  <c r="S69" i="128"/>
  <c r="AA69" i="128"/>
  <c r="V70" i="128"/>
  <c r="AL70" i="128"/>
  <c r="AE51" i="128"/>
  <c r="AL67" i="128"/>
  <c r="Q68" i="128"/>
  <c r="Y68" i="128"/>
  <c r="AE70" i="128"/>
  <c r="AM70" i="128"/>
  <c r="T31" i="128"/>
  <c r="AH51" i="128"/>
  <c r="AN57" i="128"/>
  <c r="M91" i="128"/>
  <c r="AF92" i="128"/>
  <c r="AF51" i="128"/>
  <c r="AE97" i="128"/>
  <c r="AG51" i="128"/>
  <c r="AL57" i="128"/>
  <c r="AL54" i="128"/>
  <c r="T53" i="128"/>
  <c r="AM54" i="128"/>
  <c r="AA55" i="128"/>
  <c r="M55" i="128"/>
  <c r="AF52" i="128"/>
  <c r="AG52" i="128"/>
  <c r="V54" i="128"/>
  <c r="Y52" i="128"/>
  <c r="X54" i="128"/>
  <c r="Z52" i="128"/>
  <c r="Y54" i="128"/>
  <c r="AC54" i="128"/>
  <c r="AF97" i="128"/>
  <c r="M52" i="128"/>
  <c r="X52" i="128"/>
  <c r="S53" i="128"/>
  <c r="AA54" i="128"/>
  <c r="Z55" i="128"/>
  <c r="AL76" i="128"/>
  <c r="Q52" i="128"/>
  <c r="AA52" i="128"/>
  <c r="AN54" i="128"/>
  <c r="AC55" i="128"/>
  <c r="R52" i="128"/>
  <c r="AN52" i="128"/>
  <c r="AA53" i="128"/>
  <c r="AE54" i="128"/>
  <c r="R55" i="128"/>
  <c r="S52" i="128"/>
  <c r="M53" i="128"/>
  <c r="AF54" i="128"/>
  <c r="S55" i="128"/>
  <c r="AH55" i="128"/>
  <c r="S59" i="128"/>
  <c r="Z74" i="128"/>
  <c r="AL62" i="128"/>
  <c r="T78" i="128"/>
  <c r="AJ72" i="128"/>
  <c r="V51" i="128"/>
  <c r="AJ53" i="128"/>
  <c r="T35" i="128"/>
  <c r="AM42" i="128"/>
  <c r="T92" i="128"/>
  <c r="O51" i="128"/>
  <c r="AC53" i="128"/>
  <c r="T55" i="128"/>
  <c r="AJ55" i="128"/>
  <c r="O54" i="128"/>
  <c r="Y31" i="128"/>
  <c r="R40" i="128"/>
  <c r="R72" i="128"/>
  <c r="AM73" i="128"/>
  <c r="X51" i="128"/>
  <c r="V53" i="128"/>
  <c r="AL53" i="128"/>
  <c r="Q54" i="128"/>
  <c r="AJ58" i="128"/>
  <c r="X77" i="128"/>
  <c r="AL80" i="128"/>
  <c r="AE91" i="128"/>
  <c r="V92" i="128"/>
  <c r="Q51" i="128"/>
  <c r="Y51" i="128"/>
  <c r="T52" i="128"/>
  <c r="AJ52" i="128"/>
  <c r="O53" i="128"/>
  <c r="AE53" i="128"/>
  <c r="AM53" i="128"/>
  <c r="R54" i="128"/>
  <c r="Z54" i="128"/>
  <c r="AH54" i="128"/>
  <c r="V55" i="128"/>
  <c r="AL55" i="128"/>
  <c r="Y77" i="128"/>
  <c r="R51" i="128"/>
  <c r="Z51" i="128"/>
  <c r="X53" i="128"/>
  <c r="AF53" i="128"/>
  <c r="AN53" i="128"/>
  <c r="S54" i="128"/>
  <c r="O55" i="128"/>
  <c r="AE55" i="128"/>
  <c r="AM55" i="128"/>
  <c r="AN76" i="128"/>
  <c r="Z77" i="128"/>
  <c r="AL52" i="128"/>
  <c r="Q53" i="128"/>
  <c r="Y53" i="128"/>
  <c r="X55" i="128"/>
  <c r="AF55" i="128"/>
  <c r="X45" i="128"/>
  <c r="AC91" i="128"/>
  <c r="AA93" i="128"/>
  <c r="AF91" i="128"/>
  <c r="M93" i="128"/>
  <c r="AE93" i="128"/>
  <c r="Y95" i="128"/>
  <c r="Q97" i="128"/>
  <c r="AG97" i="128"/>
  <c r="AG91" i="128"/>
  <c r="AF94" i="128"/>
  <c r="S97" i="128"/>
  <c r="AE95" i="128"/>
  <c r="X58" i="128"/>
  <c r="R59" i="128"/>
  <c r="AH60" i="128"/>
  <c r="AJ64" i="128"/>
  <c r="S72" i="128"/>
  <c r="AA77" i="128"/>
  <c r="T94" i="128"/>
  <c r="M95" i="128"/>
  <c r="AC95" i="128"/>
  <c r="T96" i="128"/>
  <c r="M58" i="128"/>
  <c r="AL60" i="128"/>
  <c r="AM74" i="128"/>
  <c r="S80" i="128"/>
  <c r="AN80" i="128"/>
  <c r="Z92" i="128"/>
  <c r="AG93" i="128"/>
  <c r="AG95" i="128"/>
  <c r="AL96" i="128"/>
  <c r="AA97" i="128"/>
  <c r="AH98" i="128"/>
  <c r="V96" i="128"/>
  <c r="AN45" i="128"/>
  <c r="AM60" i="128"/>
  <c r="AN74" i="128"/>
  <c r="AE79" i="128"/>
  <c r="Q93" i="128"/>
  <c r="X96" i="128"/>
  <c r="AN96" i="128"/>
  <c r="AJ62" i="128"/>
  <c r="AC73" i="128"/>
  <c r="M75" i="128"/>
  <c r="AF79" i="128"/>
  <c r="Y96" i="128"/>
  <c r="AA44" i="128"/>
  <c r="AH57" i="128"/>
  <c r="AE59" i="128"/>
  <c r="AG79" i="128"/>
  <c r="AA95" i="128"/>
  <c r="T98" i="128"/>
  <c r="AJ79" i="128"/>
  <c r="X60" i="128"/>
  <c r="T62" i="128"/>
  <c r="AA63" i="128"/>
  <c r="AL74" i="128"/>
  <c r="AA75" i="128"/>
  <c r="AH78" i="128"/>
  <c r="Q79" i="128"/>
  <c r="AH79" i="128"/>
  <c r="AH92" i="128"/>
  <c r="O93" i="128"/>
  <c r="AC93" i="128"/>
  <c r="AN94" i="128"/>
  <c r="R98" i="128"/>
  <c r="O58" i="128"/>
  <c r="Y58" i="128"/>
  <c r="AM58" i="128"/>
  <c r="AN60" i="128"/>
  <c r="AN62" i="128"/>
  <c r="AE63" i="128"/>
  <c r="AL64" i="128"/>
  <c r="AM72" i="128"/>
  <c r="AA73" i="128"/>
  <c r="AF74" i="128"/>
  <c r="O91" i="128"/>
  <c r="AM91" i="128"/>
  <c r="X92" i="128"/>
  <c r="S93" i="128"/>
  <c r="V94" i="128"/>
  <c r="AH94" i="128"/>
  <c r="O95" i="128"/>
  <c r="M97" i="128"/>
  <c r="Y97" i="128"/>
  <c r="V98" i="128"/>
  <c r="AJ98" i="128"/>
  <c r="AJ92" i="128"/>
  <c r="AG32" i="128"/>
  <c r="AJ57" i="128"/>
  <c r="Z58" i="128"/>
  <c r="AN58" i="128"/>
  <c r="AF60" i="128"/>
  <c r="M61" i="128"/>
  <c r="X62" i="128"/>
  <c r="AF63" i="128"/>
  <c r="M72" i="128"/>
  <c r="Z72" i="128"/>
  <c r="AN72" i="128"/>
  <c r="R74" i="128"/>
  <c r="AG74" i="128"/>
  <c r="AJ76" i="128"/>
  <c r="AE77" i="128"/>
  <c r="AL78" i="128"/>
  <c r="AL79" i="128"/>
  <c r="AL92" i="128"/>
  <c r="T45" i="128"/>
  <c r="Q58" i="128"/>
  <c r="M59" i="128"/>
  <c r="AA59" i="128"/>
  <c r="AG60" i="128"/>
  <c r="AG63" i="128"/>
  <c r="M73" i="128"/>
  <c r="AH74" i="128"/>
  <c r="AF77" i="128"/>
  <c r="M79" i="128"/>
  <c r="AM79" i="128"/>
  <c r="Q91" i="128"/>
  <c r="AN92" i="128"/>
  <c r="X94" i="128"/>
  <c r="AJ94" i="128"/>
  <c r="Q95" i="128"/>
  <c r="AH96" i="128"/>
  <c r="O97" i="128"/>
  <c r="AM97" i="128"/>
  <c r="X98" i="128"/>
  <c r="AL98" i="128"/>
  <c r="V62" i="128"/>
  <c r="AJ78" i="128"/>
  <c r="R58" i="128"/>
  <c r="AG77" i="128"/>
  <c r="R91" i="128"/>
  <c r="Y94" i="128"/>
  <c r="S95" i="128"/>
  <c r="Z98" i="128"/>
  <c r="AN98" i="128"/>
  <c r="V45" i="128"/>
  <c r="AH58" i="128"/>
  <c r="O59" i="128"/>
  <c r="AC59" i="128"/>
  <c r="AH64" i="128"/>
  <c r="Q72" i="128"/>
  <c r="AH72" i="128"/>
  <c r="O73" i="128"/>
  <c r="X74" i="128"/>
  <c r="AJ80" i="128"/>
  <c r="AL94" i="128"/>
  <c r="AJ96" i="128"/>
  <c r="V60" i="128"/>
  <c r="AE60" i="128"/>
  <c r="T63" i="128"/>
  <c r="Y72" i="128"/>
  <c r="S73" i="128"/>
  <c r="V74" i="128"/>
  <c r="AE74" i="128"/>
  <c r="X76" i="128"/>
  <c r="O79" i="128"/>
  <c r="R80" i="128"/>
  <c r="V63" i="128"/>
  <c r="M57" i="128"/>
  <c r="AC57" i="128"/>
  <c r="AF76" i="128"/>
  <c r="O77" i="128"/>
  <c r="V78" i="128"/>
  <c r="AA60" i="128"/>
  <c r="AC61" i="128"/>
  <c r="AF62" i="128"/>
  <c r="O63" i="128"/>
  <c r="X63" i="128"/>
  <c r="V64" i="128"/>
  <c r="T72" i="128"/>
  <c r="AA74" i="128"/>
  <c r="AC75" i="128"/>
  <c r="T76" i="128"/>
  <c r="M80" i="128"/>
  <c r="O57" i="128"/>
  <c r="AE57" i="128"/>
  <c r="Q61" i="128"/>
  <c r="Y63" i="128"/>
  <c r="Q75" i="128"/>
  <c r="Q77" i="128"/>
  <c r="Z78" i="128"/>
  <c r="Y79" i="128"/>
  <c r="AG57" i="128"/>
  <c r="T58" i="128"/>
  <c r="R61" i="128"/>
  <c r="AF61" i="128"/>
  <c r="Q63" i="128"/>
  <c r="Y64" i="128"/>
  <c r="R75" i="128"/>
  <c r="AG75" i="128"/>
  <c r="V76" i="128"/>
  <c r="S77" i="128"/>
  <c r="O80" i="128"/>
  <c r="Q57" i="128"/>
  <c r="S61" i="128"/>
  <c r="AG61" i="128"/>
  <c r="S63" i="128"/>
  <c r="Z64" i="128"/>
  <c r="X72" i="128"/>
  <c r="R73" i="128"/>
  <c r="AE73" i="128"/>
  <c r="S75" i="128"/>
  <c r="AC79" i="128"/>
  <c r="X31" i="128"/>
  <c r="S32" i="128"/>
  <c r="T42" i="128"/>
  <c r="AN42" i="128"/>
  <c r="AG44" i="128"/>
  <c r="AL45" i="128"/>
  <c r="T49" i="128"/>
  <c r="AF39" i="128"/>
  <c r="AF46" i="128"/>
  <c r="M42" i="128"/>
  <c r="AG39" i="128"/>
  <c r="AG46" i="128"/>
  <c r="M33" i="128"/>
  <c r="Y49" i="128"/>
  <c r="X33" i="128"/>
  <c r="AH45" i="128"/>
  <c r="S46" i="128"/>
  <c r="Z49" i="128"/>
  <c r="M47" i="128"/>
  <c r="AM48" i="128"/>
  <c r="AA39" i="128"/>
  <c r="AJ45" i="128"/>
  <c r="AL31" i="128"/>
  <c r="O34" i="128"/>
  <c r="AJ37" i="128"/>
  <c r="V47" i="128"/>
  <c r="M37" i="128"/>
  <c r="Y33" i="128"/>
  <c r="Y36" i="128"/>
  <c r="AF40" i="128"/>
  <c r="M46" i="128"/>
  <c r="M41" i="128"/>
  <c r="M36" i="128"/>
  <c r="M32" i="128"/>
  <c r="AM30" i="128"/>
  <c r="Z31" i="128"/>
  <c r="Z33" i="128"/>
  <c r="Q34" i="128"/>
  <c r="AH35" i="128"/>
  <c r="AA36" i="128"/>
  <c r="V37" i="128"/>
  <c r="AL37" i="128"/>
  <c r="AH40" i="128"/>
  <c r="Z45" i="128"/>
  <c r="AA46" i="128"/>
  <c r="R34" i="128"/>
  <c r="M49" i="128"/>
  <c r="M40" i="128"/>
  <c r="M31" i="128"/>
  <c r="S34" i="128"/>
  <c r="X37" i="128"/>
  <c r="AE39" i="128"/>
  <c r="T40" i="128"/>
  <c r="AJ40" i="128"/>
  <c r="AC46" i="128"/>
  <c r="AH47" i="128"/>
  <c r="AJ49" i="128"/>
  <c r="Q39" i="128"/>
  <c r="R47" i="128"/>
  <c r="M48" i="128"/>
  <c r="M44" i="128"/>
  <c r="M39" i="128"/>
  <c r="M30" i="128"/>
  <c r="AJ31" i="128"/>
  <c r="V33" i="128"/>
  <c r="S39" i="128"/>
  <c r="R46" i="128"/>
  <c r="T47" i="128"/>
  <c r="AJ47" i="128"/>
  <c r="X49" i="128"/>
  <c r="AL49" i="128"/>
  <c r="AJ33" i="128"/>
  <c r="AM36" i="128"/>
  <c r="V40" i="128"/>
  <c r="AF42" i="128"/>
  <c r="Y44" i="128"/>
  <c r="Q30" i="128"/>
  <c r="AE30" i="128"/>
  <c r="R31" i="128"/>
  <c r="AN31" i="128"/>
  <c r="AA32" i="128"/>
  <c r="AL33" i="128"/>
  <c r="AE34" i="128"/>
  <c r="V35" i="128"/>
  <c r="AJ35" i="128"/>
  <c r="Q36" i="128"/>
  <c r="AC36" i="128"/>
  <c r="Z37" i="128"/>
  <c r="AN37" i="128"/>
  <c r="Q41" i="128"/>
  <c r="AE41" i="128"/>
  <c r="V42" i="128"/>
  <c r="AH42" i="128"/>
  <c r="O44" i="128"/>
  <c r="Q48" i="128"/>
  <c r="AE48" i="128"/>
  <c r="R49" i="128"/>
  <c r="AN49" i="128"/>
  <c r="O48" i="128"/>
  <c r="S30" i="128"/>
  <c r="AF30" i="128"/>
  <c r="AM33" i="128"/>
  <c r="AG34" i="128"/>
  <c r="R36" i="128"/>
  <c r="AM39" i="128"/>
  <c r="X40" i="128"/>
  <c r="S41" i="128"/>
  <c r="AG41" i="128"/>
  <c r="Y46" i="128"/>
  <c r="S48" i="128"/>
  <c r="AF48" i="128"/>
  <c r="AC30" i="128"/>
  <c r="AC48" i="128"/>
  <c r="AG30" i="128"/>
  <c r="AF31" i="128"/>
  <c r="O32" i="128"/>
  <c r="AC32" i="128"/>
  <c r="AN33" i="128"/>
  <c r="X35" i="128"/>
  <c r="AL35" i="128"/>
  <c r="S36" i="128"/>
  <c r="AE36" i="128"/>
  <c r="R37" i="128"/>
  <c r="O39" i="128"/>
  <c r="Y40" i="128"/>
  <c r="X42" i="128"/>
  <c r="AJ42" i="128"/>
  <c r="Q44" i="128"/>
  <c r="AC44" i="128"/>
  <c r="O46" i="128"/>
  <c r="AG48" i="128"/>
  <c r="AF49" i="128"/>
  <c r="O30" i="128"/>
  <c r="AC34" i="128"/>
  <c r="O41" i="128"/>
  <c r="AH31" i="128"/>
  <c r="AF33" i="128"/>
  <c r="Y34" i="128"/>
  <c r="Z35" i="128"/>
  <c r="AM35" i="128"/>
  <c r="AF36" i="128"/>
  <c r="T37" i="128"/>
  <c r="AH37" i="128"/>
  <c r="AL40" i="128"/>
  <c r="Y42" i="128"/>
  <c r="R44" i="128"/>
  <c r="AM46" i="128"/>
  <c r="X47" i="128"/>
  <c r="AL47" i="128"/>
  <c r="AH49" i="128"/>
  <c r="AC41" i="128"/>
  <c r="Q32" i="128"/>
  <c r="AE32" i="128"/>
  <c r="AA34" i="128"/>
  <c r="AN40" i="128"/>
  <c r="AA41" i="128"/>
  <c r="AE44" i="128"/>
  <c r="Z47" i="128"/>
  <c r="AN47" i="128"/>
  <c r="AA58" i="128"/>
  <c r="AG58" i="128"/>
  <c r="AE58" i="128"/>
  <c r="AC58" i="128"/>
  <c r="V59" i="128"/>
  <c r="T59" i="128"/>
  <c r="Z59" i="128"/>
  <c r="Y59" i="128"/>
  <c r="X59" i="128"/>
  <c r="AJ61" i="128"/>
  <c r="AH61" i="128"/>
  <c r="AN61" i="128"/>
  <c r="AM61" i="128"/>
  <c r="AL61" i="128"/>
  <c r="M64" i="128"/>
  <c r="S64" i="128"/>
  <c r="R64" i="128"/>
  <c r="Q64" i="128"/>
  <c r="O64" i="128"/>
  <c r="AC64" i="128"/>
  <c r="AA64" i="128"/>
  <c r="AG64" i="128"/>
  <c r="AF64" i="128"/>
  <c r="AE64" i="128"/>
  <c r="T75" i="128"/>
  <c r="Z75" i="128"/>
  <c r="Y75" i="128"/>
  <c r="X75" i="128"/>
  <c r="V75" i="128"/>
  <c r="X30" i="128"/>
  <c r="AN30" i="128"/>
  <c r="S31" i="128"/>
  <c r="AA31" i="128"/>
  <c r="V32" i="128"/>
  <c r="AL32" i="128"/>
  <c r="Q33" i="128"/>
  <c r="AG33" i="128"/>
  <c r="T34" i="128"/>
  <c r="AJ34" i="128"/>
  <c r="O35" i="128"/>
  <c r="AE35" i="128"/>
  <c r="Z36" i="128"/>
  <c r="AH36" i="128"/>
  <c r="AC37" i="128"/>
  <c r="X39" i="128"/>
  <c r="AN39" i="128"/>
  <c r="S40" i="128"/>
  <c r="AA40" i="128"/>
  <c r="V41" i="128"/>
  <c r="AL41" i="128"/>
  <c r="Q42" i="128"/>
  <c r="AG42" i="128"/>
  <c r="T44" i="128"/>
  <c r="AJ44" i="128"/>
  <c r="O45" i="128"/>
  <c r="AE45" i="128"/>
  <c r="Z46" i="128"/>
  <c r="AH46" i="128"/>
  <c r="AC47" i="128"/>
  <c r="X48" i="128"/>
  <c r="AN48" i="128"/>
  <c r="S49" i="128"/>
  <c r="AA49" i="128"/>
  <c r="Y30" i="128"/>
  <c r="AM32" i="128"/>
  <c r="R33" i="128"/>
  <c r="AF35" i="128"/>
  <c r="Y39" i="128"/>
  <c r="AM41" i="128"/>
  <c r="R42" i="128"/>
  <c r="AF45" i="128"/>
  <c r="Y48" i="128"/>
  <c r="AF58" i="128"/>
  <c r="AA72" i="128"/>
  <c r="AG72" i="128"/>
  <c r="AF72" i="128"/>
  <c r="AE72" i="128"/>
  <c r="AC72" i="128"/>
  <c r="Y80" i="128"/>
  <c r="T80" i="128"/>
  <c r="Z80" i="128"/>
  <c r="X80" i="128"/>
  <c r="V80" i="128"/>
  <c r="Z30" i="128"/>
  <c r="AH30" i="128"/>
  <c r="AC31" i="128"/>
  <c r="X32" i="128"/>
  <c r="AN32" i="128"/>
  <c r="S33" i="128"/>
  <c r="AA33" i="128"/>
  <c r="V34" i="128"/>
  <c r="AL34" i="128"/>
  <c r="Q35" i="128"/>
  <c r="AG35" i="128"/>
  <c r="T36" i="128"/>
  <c r="AJ36" i="128"/>
  <c r="O37" i="128"/>
  <c r="AE37" i="128"/>
  <c r="Z39" i="128"/>
  <c r="AH39" i="128"/>
  <c r="AC40" i="128"/>
  <c r="X41" i="128"/>
  <c r="AN41" i="128"/>
  <c r="S42" i="128"/>
  <c r="AA42" i="128"/>
  <c r="V44" i="128"/>
  <c r="AL44" i="128"/>
  <c r="Q45" i="128"/>
  <c r="AG45" i="128"/>
  <c r="T46" i="128"/>
  <c r="AJ46" i="128"/>
  <c r="O47" i="128"/>
  <c r="AE47" i="128"/>
  <c r="Z48" i="128"/>
  <c r="AH48" i="128"/>
  <c r="AC49" i="128"/>
  <c r="X57" i="128"/>
  <c r="V57" i="128"/>
  <c r="T57" i="128"/>
  <c r="Z57" i="128"/>
  <c r="Q60" i="128"/>
  <c r="O60" i="128"/>
  <c r="M60" i="128"/>
  <c r="S60" i="128"/>
  <c r="O62" i="128"/>
  <c r="M62" i="128"/>
  <c r="S62" i="128"/>
  <c r="R62" i="128"/>
  <c r="Q62" i="128"/>
  <c r="AM34" i="128"/>
  <c r="R35" i="128"/>
  <c r="AF37" i="128"/>
  <c r="Y41" i="128"/>
  <c r="AM44" i="128"/>
  <c r="R45" i="128"/>
  <c r="AF47" i="128"/>
  <c r="AH77" i="128"/>
  <c r="AN77" i="128"/>
  <c r="AM77" i="128"/>
  <c r="AL77" i="128"/>
  <c r="AJ77" i="128"/>
  <c r="Y32" i="128"/>
  <c r="T30" i="128"/>
  <c r="AJ30" i="128"/>
  <c r="O31" i="128"/>
  <c r="AE31" i="128"/>
  <c r="Z32" i="128"/>
  <c r="AH32" i="128"/>
  <c r="AC33" i="128"/>
  <c r="X34" i="128"/>
  <c r="AN34" i="128"/>
  <c r="S35" i="128"/>
  <c r="AA35" i="128"/>
  <c r="V36" i="128"/>
  <c r="AL36" i="128"/>
  <c r="Q37" i="128"/>
  <c r="AG37" i="128"/>
  <c r="T39" i="128"/>
  <c r="AJ39" i="128"/>
  <c r="O40" i="128"/>
  <c r="AE40" i="128"/>
  <c r="Z41" i="128"/>
  <c r="AH41" i="128"/>
  <c r="AC42" i="128"/>
  <c r="X44" i="128"/>
  <c r="AN44" i="128"/>
  <c r="S45" i="128"/>
  <c r="AA45" i="128"/>
  <c r="V46" i="128"/>
  <c r="AL46" i="128"/>
  <c r="Q47" i="128"/>
  <c r="AG47" i="128"/>
  <c r="T48" i="128"/>
  <c r="AJ48" i="128"/>
  <c r="O49" i="128"/>
  <c r="AE49" i="128"/>
  <c r="Y57" i="128"/>
  <c r="R60" i="128"/>
  <c r="AH63" i="128"/>
  <c r="AN63" i="128"/>
  <c r="AM63" i="128"/>
  <c r="AL63" i="128"/>
  <c r="AJ63" i="128"/>
  <c r="AL59" i="128"/>
  <c r="AJ59" i="128"/>
  <c r="AH59" i="128"/>
  <c r="AN59" i="128"/>
  <c r="T61" i="128"/>
  <c r="Z61" i="128"/>
  <c r="X61" i="128"/>
  <c r="V61" i="128"/>
  <c r="M78" i="128"/>
  <c r="S78" i="128"/>
  <c r="R78" i="128"/>
  <c r="Q78" i="128"/>
  <c r="O78" i="128"/>
  <c r="R57" i="128"/>
  <c r="AF59" i="128"/>
  <c r="Y62" i="128"/>
  <c r="AG62" i="128"/>
  <c r="AM64" i="128"/>
  <c r="X73" i="128"/>
  <c r="AF73" i="128"/>
  <c r="AN73" i="128"/>
  <c r="S74" i="128"/>
  <c r="AL75" i="128"/>
  <c r="Q76" i="128"/>
  <c r="Y76" i="128"/>
  <c r="AG76" i="128"/>
  <c r="AE78" i="128"/>
  <c r="AM78" i="128"/>
  <c r="R79" i="128"/>
  <c r="Z79" i="128"/>
  <c r="AF80" i="128"/>
  <c r="AA57" i="128"/>
  <c r="T60" i="128"/>
  <c r="AH62" i="128"/>
  <c r="M63" i="128"/>
  <c r="Y73" i="128"/>
  <c r="T74" i="128"/>
  <c r="AE75" i="128"/>
  <c r="AM75" i="128"/>
  <c r="R76" i="128"/>
  <c r="AH76" i="128"/>
  <c r="M77" i="128"/>
  <c r="X78" i="128"/>
  <c r="AF78" i="128"/>
  <c r="AH80" i="128"/>
  <c r="AA62" i="128"/>
  <c r="Z73" i="128"/>
  <c r="AH73" i="128"/>
  <c r="M74" i="128"/>
  <c r="AN75" i="128"/>
  <c r="S76" i="128"/>
  <c r="AA76" i="128"/>
  <c r="AG78" i="128"/>
  <c r="T79" i="128"/>
  <c r="AA96" i="128"/>
  <c r="AG96" i="128"/>
  <c r="AF96" i="128"/>
  <c r="AE96" i="128"/>
  <c r="AC96" i="128"/>
  <c r="AH93" i="128"/>
  <c r="AN93" i="128"/>
  <c r="AM93" i="128"/>
  <c r="AL93" i="128"/>
  <c r="AJ93" i="128"/>
  <c r="AC62" i="128"/>
  <c r="T73" i="128"/>
  <c r="AJ73" i="128"/>
  <c r="O74" i="128"/>
  <c r="AH75" i="128"/>
  <c r="M76" i="128"/>
  <c r="AC76" i="128"/>
  <c r="AA78" i="128"/>
  <c r="V79" i="128"/>
  <c r="AE80" i="128"/>
  <c r="AG80" i="128"/>
  <c r="M94" i="128"/>
  <c r="S94" i="128"/>
  <c r="R94" i="128"/>
  <c r="Q94" i="128"/>
  <c r="O94" i="128"/>
  <c r="AC80" i="128"/>
  <c r="T91" i="128"/>
  <c r="Z91" i="128"/>
  <c r="Y91" i="128"/>
  <c r="X91" i="128"/>
  <c r="V91" i="128"/>
  <c r="AL91" i="128"/>
  <c r="Q92" i="128"/>
  <c r="AG92" i="128"/>
  <c r="T93" i="128"/>
  <c r="AE94" i="128"/>
  <c r="Z95" i="128"/>
  <c r="AH95" i="128"/>
  <c r="M96" i="128"/>
  <c r="X97" i="128"/>
  <c r="AN97" i="128"/>
  <c r="S98" i="128"/>
  <c r="AA98" i="128"/>
  <c r="AN91" i="128"/>
  <c r="S92" i="128"/>
  <c r="AA92" i="128"/>
  <c r="V93" i="128"/>
  <c r="AG94" i="128"/>
  <c r="T95" i="128"/>
  <c r="AJ95" i="128"/>
  <c r="O96" i="128"/>
  <c r="Z97" i="128"/>
  <c r="AH97" i="128"/>
  <c r="M98" i="128"/>
  <c r="AC98" i="128"/>
  <c r="AH91" i="128"/>
  <c r="M92" i="128"/>
  <c r="AC92" i="128"/>
  <c r="X93" i="128"/>
  <c r="AA94" i="128"/>
  <c r="V95" i="128"/>
  <c r="AL95" i="128"/>
  <c r="Q96" i="128"/>
  <c r="T97" i="128"/>
  <c r="AJ97" i="128"/>
  <c r="O98" i="128"/>
  <c r="AE98" i="128"/>
  <c r="Y93" i="128"/>
  <c r="AM95" i="128"/>
  <c r="R96" i="128"/>
  <c r="AF98" i="128"/>
  <c r="R74" i="127"/>
  <c r="AC75" i="127"/>
  <c r="AG76" i="127"/>
  <c r="AC78" i="127"/>
  <c r="AE83" i="127"/>
  <c r="O78" i="127"/>
  <c r="AC81" i="127"/>
  <c r="AG75" i="127"/>
  <c r="AH78" i="127"/>
  <c r="Z79" i="127"/>
  <c r="Q81" i="127"/>
  <c r="AH84" i="127"/>
  <c r="AG83" i="127"/>
  <c r="AA74" i="127"/>
  <c r="X76" i="127"/>
  <c r="AL76" i="127"/>
  <c r="AA79" i="127"/>
  <c r="M80" i="127"/>
  <c r="AF80" i="127"/>
  <c r="S81" i="127"/>
  <c r="AF81" i="127"/>
  <c r="Y83" i="127"/>
  <c r="S74" i="127"/>
  <c r="T72" i="127"/>
  <c r="M74" i="127"/>
  <c r="AA76" i="127"/>
  <c r="AN76" i="127"/>
  <c r="AG81" i="127"/>
  <c r="AA83" i="127"/>
  <c r="T70" i="127"/>
  <c r="AL71" i="127"/>
  <c r="T74" i="127"/>
  <c r="AL75" i="127"/>
  <c r="V76" i="127"/>
  <c r="AF76" i="127"/>
  <c r="V78" i="127"/>
  <c r="AF78" i="127"/>
  <c r="M79" i="127"/>
  <c r="AF79" i="127"/>
  <c r="T82" i="127"/>
  <c r="R84" i="127"/>
  <c r="V84" i="127"/>
  <c r="AF69" i="127"/>
  <c r="X74" i="127"/>
  <c r="Y76" i="127"/>
  <c r="Z78" i="127"/>
  <c r="AJ78" i="127"/>
  <c r="AA81" i="127"/>
  <c r="AL83" i="127"/>
  <c r="AF84" i="127"/>
  <c r="AJ77" i="127"/>
  <c r="O79" i="127"/>
  <c r="V82" i="127"/>
  <c r="Z74" i="127"/>
  <c r="Q76" i="127"/>
  <c r="T77" i="127"/>
  <c r="Q79" i="127"/>
  <c r="AC80" i="127"/>
  <c r="AN81" i="127"/>
  <c r="X82" i="127"/>
  <c r="AC83" i="127"/>
  <c r="AM83" i="127"/>
  <c r="X84" i="127"/>
  <c r="AG84" i="127"/>
  <c r="R76" i="127"/>
  <c r="AM78" i="127"/>
  <c r="S79" i="127"/>
  <c r="Z82" i="127"/>
  <c r="Z84" i="127"/>
  <c r="AL78" i="127"/>
  <c r="Y84" i="127"/>
  <c r="S82" i="127"/>
  <c r="AA82" i="127"/>
  <c r="V83" i="127"/>
  <c r="Q84" i="127"/>
  <c r="AA84" i="127"/>
  <c r="AC74" i="127"/>
  <c r="X75" i="127"/>
  <c r="AN75" i="127"/>
  <c r="S76" i="127"/>
  <c r="V77" i="127"/>
  <c r="AL77" i="127"/>
  <c r="Q78" i="127"/>
  <c r="Y78" i="127"/>
  <c r="AG78" i="127"/>
  <c r="T79" i="127"/>
  <c r="AJ79" i="127"/>
  <c r="O80" i="127"/>
  <c r="AE80" i="127"/>
  <c r="AM80" i="127"/>
  <c r="R81" i="127"/>
  <c r="Z81" i="127"/>
  <c r="AH81" i="127"/>
  <c r="M82" i="127"/>
  <c r="AC82" i="127"/>
  <c r="X83" i="127"/>
  <c r="AN83" i="127"/>
  <c r="S84" i="127"/>
  <c r="AC77" i="127"/>
  <c r="V74" i="127"/>
  <c r="AL74" i="127"/>
  <c r="Q75" i="127"/>
  <c r="Y75" i="127"/>
  <c r="AJ76" i="127"/>
  <c r="O77" i="127"/>
  <c r="AE77" i="127"/>
  <c r="AM77" i="127"/>
  <c r="R78" i="127"/>
  <c r="X80" i="127"/>
  <c r="AL82" i="127"/>
  <c r="Q83" i="127"/>
  <c r="AJ84" i="127"/>
  <c r="V80" i="127"/>
  <c r="AA72" i="127"/>
  <c r="O74" i="127"/>
  <c r="AE74" i="127"/>
  <c r="AM74" i="127"/>
  <c r="R75" i="127"/>
  <c r="Z75" i="127"/>
  <c r="AH75" i="127"/>
  <c r="M76" i="127"/>
  <c r="AC76" i="127"/>
  <c r="X77" i="127"/>
  <c r="AF77" i="127"/>
  <c r="AN77" i="127"/>
  <c r="S78" i="127"/>
  <c r="V79" i="127"/>
  <c r="AL79" i="127"/>
  <c r="Q80" i="127"/>
  <c r="Y80" i="127"/>
  <c r="T81" i="127"/>
  <c r="AJ81" i="127"/>
  <c r="O82" i="127"/>
  <c r="AE82" i="127"/>
  <c r="AM82" i="127"/>
  <c r="R83" i="127"/>
  <c r="Z83" i="127"/>
  <c r="AH83" i="127"/>
  <c r="M84" i="127"/>
  <c r="AJ82" i="127"/>
  <c r="AF74" i="127"/>
  <c r="AN74" i="127"/>
  <c r="S75" i="127"/>
  <c r="Y77" i="127"/>
  <c r="AG77" i="127"/>
  <c r="AM79" i="127"/>
  <c r="R80" i="127"/>
  <c r="Z80" i="127"/>
  <c r="AH80" i="127"/>
  <c r="M81" i="127"/>
  <c r="AF82" i="127"/>
  <c r="AN82" i="127"/>
  <c r="S83" i="127"/>
  <c r="AL84" i="127"/>
  <c r="AJ74" i="127"/>
  <c r="AN71" i="127"/>
  <c r="AL81" i="127"/>
  <c r="Q82" i="127"/>
  <c r="AM84" i="127"/>
  <c r="O75" i="127"/>
  <c r="L75" i="127" s="1"/>
  <c r="O83" i="127"/>
  <c r="AH68" i="127"/>
  <c r="AE58" i="127"/>
  <c r="AG69" i="127"/>
  <c r="V71" i="127"/>
  <c r="AM71" i="127"/>
  <c r="X71" i="127"/>
  <c r="M68" i="127"/>
  <c r="AA69" i="127"/>
  <c r="AA71" i="127"/>
  <c r="AC69" i="127"/>
  <c r="AG58" i="127"/>
  <c r="AG68" i="127"/>
  <c r="Y71" i="127"/>
  <c r="Z72" i="127"/>
  <c r="X69" i="127"/>
  <c r="AC71" i="127"/>
  <c r="AA60" i="127"/>
  <c r="AC68" i="127"/>
  <c r="AL68" i="127"/>
  <c r="Y69" i="127"/>
  <c r="X70" i="127"/>
  <c r="AH72" i="127"/>
  <c r="AM68" i="127"/>
  <c r="AN69" i="127"/>
  <c r="AE71" i="127"/>
  <c r="AN68" i="127"/>
  <c r="M70" i="127"/>
  <c r="AF71" i="127"/>
  <c r="M72" i="127"/>
  <c r="R72" i="127"/>
  <c r="S72" i="127"/>
  <c r="Q69" i="127"/>
  <c r="R69" i="127"/>
  <c r="S69" i="127"/>
  <c r="S70" i="127"/>
  <c r="M69" i="127"/>
  <c r="V68" i="127"/>
  <c r="AJ70" i="127"/>
  <c r="AH58" i="127"/>
  <c r="AA59" i="127"/>
  <c r="O68" i="127"/>
  <c r="Z69" i="127"/>
  <c r="AH69" i="127"/>
  <c r="AC70" i="127"/>
  <c r="AJ72" i="127"/>
  <c r="X58" i="127"/>
  <c r="X68" i="127"/>
  <c r="V70" i="127"/>
  <c r="AL70" i="127"/>
  <c r="Q71" i="127"/>
  <c r="AC72" i="127"/>
  <c r="O71" i="127"/>
  <c r="M60" i="127"/>
  <c r="Y58" i="127"/>
  <c r="Q68" i="127"/>
  <c r="Y68" i="127"/>
  <c r="T69" i="127"/>
  <c r="AJ69" i="127"/>
  <c r="O70" i="127"/>
  <c r="AE70" i="127"/>
  <c r="AM70" i="127"/>
  <c r="R71" i="127"/>
  <c r="Z71" i="127"/>
  <c r="AH71" i="127"/>
  <c r="V72" i="127"/>
  <c r="AL72" i="127"/>
  <c r="Z58" i="127"/>
  <c r="R68" i="127"/>
  <c r="Z68" i="127"/>
  <c r="AF70" i="127"/>
  <c r="AN70" i="127"/>
  <c r="S71" i="127"/>
  <c r="O72" i="127"/>
  <c r="AE72" i="127"/>
  <c r="AM72" i="127"/>
  <c r="Z55" i="127"/>
  <c r="AL69" i="127"/>
  <c r="Q70" i="127"/>
  <c r="Y70" i="127"/>
  <c r="X72" i="127"/>
  <c r="AF72" i="127"/>
  <c r="V58" i="127"/>
  <c r="Q59" i="127"/>
  <c r="AC59" i="127"/>
  <c r="Y57" i="127"/>
  <c r="AA58" i="127"/>
  <c r="R59" i="127"/>
  <c r="Z57" i="127"/>
  <c r="AL58" i="127"/>
  <c r="AG59" i="127"/>
  <c r="AL38" i="127"/>
  <c r="AM58" i="127"/>
  <c r="AH59" i="127"/>
  <c r="AN58" i="127"/>
  <c r="V53" i="127"/>
  <c r="AF58" i="127"/>
  <c r="M59" i="127"/>
  <c r="Z59" i="127"/>
  <c r="S59" i="127"/>
  <c r="X39" i="127"/>
  <c r="X52" i="127"/>
  <c r="O58" i="127"/>
  <c r="Z52" i="127"/>
  <c r="R60" i="127"/>
  <c r="AH60" i="127"/>
  <c r="Q58" i="127"/>
  <c r="T59" i="127"/>
  <c r="AJ59" i="127"/>
  <c r="T56" i="127"/>
  <c r="S60" i="127"/>
  <c r="R58" i="127"/>
  <c r="S58" i="127"/>
  <c r="V59" i="127"/>
  <c r="AL59" i="127"/>
  <c r="AE59" i="127"/>
  <c r="AM59" i="127"/>
  <c r="Z60" i="127"/>
  <c r="AN52" i="127"/>
  <c r="V55" i="127"/>
  <c r="AM56" i="127"/>
  <c r="AH57" i="127"/>
  <c r="Q60" i="127"/>
  <c r="Y60" i="127"/>
  <c r="AG60" i="127"/>
  <c r="M51" i="127"/>
  <c r="AL54" i="127"/>
  <c r="AA57" i="127"/>
  <c r="T60" i="127"/>
  <c r="AJ60" i="127"/>
  <c r="AL51" i="127"/>
  <c r="AC60" i="127"/>
  <c r="AN51" i="127"/>
  <c r="Q57" i="127"/>
  <c r="AC57" i="127"/>
  <c r="V60" i="127"/>
  <c r="AL60" i="127"/>
  <c r="AA54" i="127"/>
  <c r="T55" i="127"/>
  <c r="R57" i="127"/>
  <c r="AE60" i="127"/>
  <c r="AM60" i="127"/>
  <c r="AG57" i="127"/>
  <c r="AA52" i="127"/>
  <c r="AF53" i="127"/>
  <c r="S57" i="127"/>
  <c r="AL33" i="127"/>
  <c r="Y56" i="127"/>
  <c r="T57" i="127"/>
  <c r="AJ57" i="127"/>
  <c r="R52" i="127"/>
  <c r="AC52" i="127"/>
  <c r="S53" i="127"/>
  <c r="AE54" i="127"/>
  <c r="AJ55" i="127"/>
  <c r="Z61" i="127"/>
  <c r="M57" i="127"/>
  <c r="AH51" i="127"/>
  <c r="S52" i="127"/>
  <c r="AG54" i="127"/>
  <c r="V57" i="127"/>
  <c r="AL57" i="127"/>
  <c r="AG52" i="127"/>
  <c r="AE57" i="127"/>
  <c r="AM57" i="127"/>
  <c r="O44" i="127"/>
  <c r="Y55" i="127"/>
  <c r="AJ56" i="127"/>
  <c r="AH61" i="127"/>
  <c r="Q52" i="127"/>
  <c r="R32" i="127"/>
  <c r="AM36" i="127"/>
  <c r="R44" i="127"/>
  <c r="AG49" i="127"/>
  <c r="AA51" i="127"/>
  <c r="AC53" i="127"/>
  <c r="T54" i="127"/>
  <c r="AN54" i="127"/>
  <c r="M61" i="127"/>
  <c r="AA61" i="127"/>
  <c r="AC51" i="127"/>
  <c r="AC61" i="127"/>
  <c r="AF31" i="127"/>
  <c r="AA44" i="127"/>
  <c r="T49" i="127"/>
  <c r="O51" i="127"/>
  <c r="AM51" i="127"/>
  <c r="AF52" i="127"/>
  <c r="AG53" i="127"/>
  <c r="AF54" i="127"/>
  <c r="Q55" i="127"/>
  <c r="R61" i="127"/>
  <c r="AL43" i="127"/>
  <c r="X48" i="127"/>
  <c r="Z66" i="127"/>
  <c r="AE51" i="127"/>
  <c r="X54" i="127"/>
  <c r="S55" i="127"/>
  <c r="S61" i="127"/>
  <c r="AA37" i="127"/>
  <c r="R51" i="127"/>
  <c r="AF51" i="127"/>
  <c r="M52" i="127"/>
  <c r="Y54" i="127"/>
  <c r="AG55" i="127"/>
  <c r="AA53" i="127"/>
  <c r="Z54" i="127"/>
  <c r="V56" i="127"/>
  <c r="AL56" i="127"/>
  <c r="O56" i="127"/>
  <c r="AA33" i="127"/>
  <c r="T41" i="127"/>
  <c r="O64" i="127"/>
  <c r="AA66" i="127"/>
  <c r="O89" i="127"/>
  <c r="V51" i="127"/>
  <c r="Y52" i="127"/>
  <c r="T53" i="127"/>
  <c r="AJ53" i="127"/>
  <c r="O54" i="127"/>
  <c r="AM54" i="127"/>
  <c r="R55" i="127"/>
  <c r="AH55" i="127"/>
  <c r="M56" i="127"/>
  <c r="AC56" i="127"/>
  <c r="AH32" i="127"/>
  <c r="S49" i="127"/>
  <c r="AN64" i="127"/>
  <c r="AH96" i="127"/>
  <c r="AH52" i="127"/>
  <c r="M53" i="127"/>
  <c r="AA55" i="127"/>
  <c r="T61" i="127"/>
  <c r="AJ61" i="127"/>
  <c r="AL53" i="127"/>
  <c r="AE56" i="127"/>
  <c r="AH30" i="127"/>
  <c r="S32" i="127"/>
  <c r="V37" i="127"/>
  <c r="M39" i="127"/>
  <c r="AE39" i="127"/>
  <c r="X43" i="127"/>
  <c r="AE46" i="127"/>
  <c r="AE63" i="127"/>
  <c r="AG66" i="127"/>
  <c r="R93" i="127"/>
  <c r="Q51" i="127"/>
  <c r="Y51" i="127"/>
  <c r="T52" i="127"/>
  <c r="AJ52" i="127"/>
  <c r="O53" i="127"/>
  <c r="AM53" i="127"/>
  <c r="R54" i="127"/>
  <c r="AH54" i="127"/>
  <c r="M55" i="127"/>
  <c r="AC55" i="127"/>
  <c r="X56" i="127"/>
  <c r="AF56" i="127"/>
  <c r="AN56" i="127"/>
  <c r="V61" i="127"/>
  <c r="AL61" i="127"/>
  <c r="AG34" i="127"/>
  <c r="Q44" i="127"/>
  <c r="AH63" i="127"/>
  <c r="X92" i="127"/>
  <c r="S93" i="127"/>
  <c r="Z51" i="127"/>
  <c r="X53" i="127"/>
  <c r="AN53" i="127"/>
  <c r="S54" i="127"/>
  <c r="AL55" i="127"/>
  <c r="Q56" i="127"/>
  <c r="AG56" i="127"/>
  <c r="O61" i="127"/>
  <c r="AE61" i="127"/>
  <c r="AM61" i="127"/>
  <c r="Q54" i="127"/>
  <c r="AL52" i="127"/>
  <c r="Q53" i="127"/>
  <c r="Y53" i="127"/>
  <c r="AE55" i="127"/>
  <c r="AM55" i="127"/>
  <c r="R56" i="127"/>
  <c r="X61" i="127"/>
  <c r="AF61" i="127"/>
  <c r="R64" i="127"/>
  <c r="X51" i="127"/>
  <c r="M31" i="127"/>
  <c r="AA32" i="127"/>
  <c r="AA65" i="127"/>
  <c r="S90" i="127"/>
  <c r="AJ34" i="127"/>
  <c r="AJ39" i="127"/>
  <c r="X46" i="127"/>
  <c r="AE48" i="127"/>
  <c r="AF63" i="127"/>
  <c r="AG92" i="127"/>
  <c r="Y95" i="127"/>
  <c r="AC43" i="127"/>
  <c r="X32" i="127"/>
  <c r="AC33" i="127"/>
  <c r="Z36" i="127"/>
  <c r="AH38" i="127"/>
  <c r="X41" i="127"/>
  <c r="AH48" i="127"/>
  <c r="AM49" i="127"/>
  <c r="AG63" i="127"/>
  <c r="AC66" i="127"/>
  <c r="Z95" i="127"/>
  <c r="Q96" i="127"/>
  <c r="V32" i="127"/>
  <c r="Y32" i="127"/>
  <c r="M33" i="127"/>
  <c r="AM34" i="127"/>
  <c r="AM39" i="127"/>
  <c r="T44" i="127"/>
  <c r="AA47" i="127"/>
  <c r="AA49" i="127"/>
  <c r="V92" i="127"/>
  <c r="Y93" i="127"/>
  <c r="T94" i="127"/>
  <c r="O95" i="127"/>
  <c r="R96" i="127"/>
  <c r="Z32" i="127"/>
  <c r="AE33" i="127"/>
  <c r="AN34" i="127"/>
  <c r="AN39" i="127"/>
  <c r="AF66" i="127"/>
  <c r="AL89" i="127"/>
  <c r="Z93" i="127"/>
  <c r="S96" i="127"/>
  <c r="Q95" i="127"/>
  <c r="V36" i="127"/>
  <c r="M30" i="127"/>
  <c r="AF34" i="127"/>
  <c r="AJ36" i="127"/>
  <c r="Y37" i="127"/>
  <c r="AN38" i="127"/>
  <c r="AH41" i="127"/>
  <c r="Y43" i="127"/>
  <c r="Y44" i="127"/>
  <c r="AG47" i="127"/>
  <c r="Y48" i="127"/>
  <c r="AE49" i="127"/>
  <c r="AC63" i="127"/>
  <c r="Y66" i="127"/>
  <c r="AN90" i="127"/>
  <c r="Y92" i="127"/>
  <c r="Q93" i="127"/>
  <c r="R95" i="127"/>
  <c r="M41" i="127"/>
  <c r="R41" i="127"/>
  <c r="S41" i="127"/>
  <c r="AH46" i="127"/>
  <c r="AM46" i="127"/>
  <c r="AJ46" i="127"/>
  <c r="AJ30" i="127"/>
  <c r="AL37" i="127"/>
  <c r="T30" i="127"/>
  <c r="X31" i="127"/>
  <c r="AG33" i="127"/>
  <c r="AH34" i="127"/>
  <c r="O35" i="127"/>
  <c r="Y35" i="127"/>
  <c r="T36" i="127"/>
  <c r="AE36" i="127"/>
  <c r="AM37" i="127"/>
  <c r="O39" i="127"/>
  <c r="Z41" i="127"/>
  <c r="V41" i="127"/>
  <c r="AH42" i="127"/>
  <c r="AL42" i="127"/>
  <c r="Y46" i="127"/>
  <c r="Z46" i="127"/>
  <c r="V46" i="127"/>
  <c r="AL46" i="127"/>
  <c r="AJ92" i="127"/>
  <c r="AN92" i="127"/>
  <c r="AM92" i="127"/>
  <c r="AL92" i="127"/>
  <c r="AN94" i="127"/>
  <c r="AM94" i="127"/>
  <c r="AL94" i="127"/>
  <c r="AH94" i="127"/>
  <c r="AJ31" i="127"/>
  <c r="AE90" i="127"/>
  <c r="AG90" i="127"/>
  <c r="AF90" i="127"/>
  <c r="AA90" i="127"/>
  <c r="AL30" i="127"/>
  <c r="AM31" i="127"/>
  <c r="AE32" i="127"/>
  <c r="X34" i="127"/>
  <c r="AA35" i="127"/>
  <c r="AE37" i="127"/>
  <c r="M38" i="127"/>
  <c r="T90" i="127"/>
  <c r="Z90" i="127"/>
  <c r="Y90" i="127"/>
  <c r="X90" i="127"/>
  <c r="V90" i="127"/>
  <c r="AJ95" i="127"/>
  <c r="AN95" i="127"/>
  <c r="AM95" i="127"/>
  <c r="AL95" i="127"/>
  <c r="AH95" i="127"/>
  <c r="V34" i="127"/>
  <c r="AN30" i="127"/>
  <c r="AC31" i="127"/>
  <c r="AN31" i="127"/>
  <c r="AF32" i="127"/>
  <c r="Y34" i="127"/>
  <c r="Q35" i="127"/>
  <c r="AF37" i="127"/>
  <c r="X35" i="127"/>
  <c r="AC37" i="127"/>
  <c r="AJ94" i="127"/>
  <c r="R35" i="127"/>
  <c r="X47" i="127"/>
  <c r="Z47" i="127"/>
  <c r="AM66" i="127"/>
  <c r="AN66" i="127"/>
  <c r="AL66" i="127"/>
  <c r="AG95" i="127"/>
  <c r="AF95" i="127"/>
  <c r="AE95" i="127"/>
  <c r="AC95" i="127"/>
  <c r="AF42" i="127"/>
  <c r="AC42" i="127"/>
  <c r="AA42" i="127"/>
  <c r="AE42" i="127"/>
  <c r="AG89" i="127"/>
  <c r="AF89" i="127"/>
  <c r="AE89" i="127"/>
  <c r="AC89" i="127"/>
  <c r="AN48" i="127"/>
  <c r="AM48" i="127"/>
  <c r="AJ48" i="127"/>
  <c r="AG42" i="127"/>
  <c r="X63" i="127"/>
  <c r="Y63" i="127"/>
  <c r="AE31" i="127"/>
  <c r="AC34" i="127"/>
  <c r="T35" i="127"/>
  <c r="X36" i="127"/>
  <c r="AL36" i="127"/>
  <c r="Z37" i="127"/>
  <c r="AH37" i="127"/>
  <c r="T38" i="127"/>
  <c r="AC41" i="127"/>
  <c r="AF41" i="127"/>
  <c r="AE41" i="127"/>
  <c r="AA41" i="127"/>
  <c r="AN43" i="127"/>
  <c r="AM43" i="127"/>
  <c r="AJ43" i="127"/>
  <c r="V47" i="127"/>
  <c r="AA89" i="127"/>
  <c r="AJ38" i="127"/>
  <c r="V43" i="127"/>
  <c r="AG43" i="127"/>
  <c r="X44" i="127"/>
  <c r="AE47" i="127"/>
  <c r="AG48" i="127"/>
  <c r="AC49" i="127"/>
  <c r="AG65" i="127"/>
  <c r="R90" i="127"/>
  <c r="AF92" i="127"/>
  <c r="AM89" i="127"/>
  <c r="AC39" i="127"/>
  <c r="AC48" i="127"/>
  <c r="AJ63" i="127"/>
  <c r="S64" i="127"/>
  <c r="AC65" i="127"/>
  <c r="AN89" i="127"/>
  <c r="AA92" i="127"/>
  <c r="T93" i="127"/>
  <c r="T96" i="127"/>
  <c r="AM63" i="127"/>
  <c r="AE65" i="127"/>
  <c r="T92" i="127"/>
  <c r="V93" i="127"/>
  <c r="M95" i="127"/>
  <c r="X95" i="127"/>
  <c r="M96" i="127"/>
  <c r="AF39" i="127"/>
  <c r="AF43" i="127"/>
  <c r="V48" i="127"/>
  <c r="AF48" i="127"/>
  <c r="AN63" i="127"/>
  <c r="Z64" i="127"/>
  <c r="V66" i="127"/>
  <c r="Q90" i="127"/>
  <c r="AE92" i="127"/>
  <c r="O63" i="127"/>
  <c r="Q66" i="127"/>
  <c r="R63" i="127"/>
  <c r="T64" i="127"/>
  <c r="O65" i="127"/>
  <c r="S63" i="127"/>
  <c r="M64" i="127"/>
  <c r="Q63" i="127"/>
  <c r="X64" i="127"/>
  <c r="X66" i="127"/>
  <c r="O37" i="127"/>
  <c r="M42" i="127"/>
  <c r="O47" i="127"/>
  <c r="M48" i="127"/>
  <c r="M49" i="127"/>
  <c r="Q30" i="127"/>
  <c r="Q34" i="127"/>
  <c r="Q43" i="127"/>
  <c r="R30" i="127"/>
  <c r="S35" i="127"/>
  <c r="Q37" i="127"/>
  <c r="R38" i="127"/>
  <c r="S44" i="127"/>
  <c r="Q47" i="127"/>
  <c r="O48" i="127"/>
  <c r="O49" i="127"/>
  <c r="O31" i="127"/>
  <c r="Q38" i="127"/>
  <c r="Q31" i="127"/>
  <c r="R37" i="127"/>
  <c r="Q39" i="127"/>
  <c r="R47" i="127"/>
  <c r="S31" i="127"/>
  <c r="O32" i="127"/>
  <c r="S39" i="127"/>
  <c r="O41" i="127"/>
  <c r="Q48" i="127"/>
  <c r="Q49" i="127"/>
  <c r="AJ44" i="127"/>
  <c r="AJ47" i="127"/>
  <c r="Z30" i="127"/>
  <c r="AN32" i="127"/>
  <c r="S30" i="127"/>
  <c r="AA30" i="127"/>
  <c r="V31" i="127"/>
  <c r="AL31" i="127"/>
  <c r="Q32" i="127"/>
  <c r="AG32" i="127"/>
  <c r="T33" i="127"/>
  <c r="AJ33" i="127"/>
  <c r="O34" i="127"/>
  <c r="AE34" i="127"/>
  <c r="Z35" i="127"/>
  <c r="AH35" i="127"/>
  <c r="M36" i="127"/>
  <c r="AC36" i="127"/>
  <c r="X37" i="127"/>
  <c r="AN37" i="127"/>
  <c r="S38" i="127"/>
  <c r="AA38" i="127"/>
  <c r="V39" i="127"/>
  <c r="AL39" i="127"/>
  <c r="Q41" i="127"/>
  <c r="AG41" i="127"/>
  <c r="T42" i="127"/>
  <c r="AJ42" i="127"/>
  <c r="O43" i="127"/>
  <c r="AE43" i="127"/>
  <c r="Z44" i="127"/>
  <c r="AH44" i="127"/>
  <c r="M46" i="127"/>
  <c r="AC46" i="127"/>
  <c r="Y47" i="127"/>
  <c r="AH47" i="127"/>
  <c r="AJ49" i="127"/>
  <c r="AJ64" i="127"/>
  <c r="S65" i="127"/>
  <c r="O66" i="127"/>
  <c r="M66" i="127"/>
  <c r="S66" i="127"/>
  <c r="V33" i="127"/>
  <c r="AJ35" i="127"/>
  <c r="V30" i="127"/>
  <c r="Y31" i="127"/>
  <c r="AG31" i="127"/>
  <c r="AJ32" i="127"/>
  <c r="O33" i="127"/>
  <c r="AM33" i="127"/>
  <c r="R34" i="127"/>
  <c r="Z34" i="127"/>
  <c r="AC35" i="127"/>
  <c r="AF36" i="127"/>
  <c r="AN36" i="127"/>
  <c r="S37" i="127"/>
  <c r="V38" i="127"/>
  <c r="Y39" i="127"/>
  <c r="AG39" i="127"/>
  <c r="AJ41" i="127"/>
  <c r="O42" i="127"/>
  <c r="AM42" i="127"/>
  <c r="R43" i="127"/>
  <c r="Z43" i="127"/>
  <c r="AC44" i="127"/>
  <c r="AF46" i="127"/>
  <c r="AN46" i="127"/>
  <c r="S47" i="127"/>
  <c r="Z48" i="127"/>
  <c r="AN49" i="127"/>
  <c r="AG64" i="127"/>
  <c r="AE64" i="127"/>
  <c r="AC64" i="127"/>
  <c r="AJ65" i="127"/>
  <c r="AH65" i="127"/>
  <c r="AN65" i="127"/>
  <c r="AG91" i="127"/>
  <c r="AF91" i="127"/>
  <c r="AE91" i="127"/>
  <c r="AA91" i="127"/>
  <c r="T65" i="127"/>
  <c r="Z65" i="127"/>
  <c r="Y65" i="127"/>
  <c r="X65" i="127"/>
  <c r="AC38" i="127"/>
  <c r="AE30" i="127"/>
  <c r="Z31" i="127"/>
  <c r="X33" i="127"/>
  <c r="AN33" i="127"/>
  <c r="S34" i="127"/>
  <c r="AL35" i="127"/>
  <c r="Q36" i="127"/>
  <c r="AG36" i="127"/>
  <c r="AE38" i="127"/>
  <c r="Z39" i="127"/>
  <c r="X42" i="127"/>
  <c r="AN42" i="127"/>
  <c r="S43" i="127"/>
  <c r="AL44" i="127"/>
  <c r="Q46" i="127"/>
  <c r="AG46" i="127"/>
  <c r="T47" i="127"/>
  <c r="AC47" i="127"/>
  <c r="AL47" i="127"/>
  <c r="R48" i="127"/>
  <c r="X49" i="127"/>
  <c r="T89" i="127"/>
  <c r="Z89" i="127"/>
  <c r="Y89" i="127"/>
  <c r="X89" i="127"/>
  <c r="V89" i="127"/>
  <c r="AC91" i="127"/>
  <c r="AC30" i="127"/>
  <c r="X30" i="127"/>
  <c r="AF30" i="127"/>
  <c r="AL32" i="127"/>
  <c r="Q33" i="127"/>
  <c r="Y33" i="127"/>
  <c r="AE35" i="127"/>
  <c r="AM35" i="127"/>
  <c r="R36" i="127"/>
  <c r="X38" i="127"/>
  <c r="AF38" i="127"/>
  <c r="AL41" i="127"/>
  <c r="Q42" i="127"/>
  <c r="Y42" i="127"/>
  <c r="AE44" i="127"/>
  <c r="AM44" i="127"/>
  <c r="R46" i="127"/>
  <c r="AM47" i="127"/>
  <c r="Y49" i="127"/>
  <c r="AF64" i="127"/>
  <c r="R65" i="127"/>
  <c r="Q65" i="127"/>
  <c r="AL65" i="127"/>
  <c r="O36" i="127"/>
  <c r="R33" i="127"/>
  <c r="AF35" i="127"/>
  <c r="Y38" i="127"/>
  <c r="AM41" i="127"/>
  <c r="R42" i="127"/>
  <c r="Z42" i="127"/>
  <c r="AF44" i="127"/>
  <c r="S46" i="127"/>
  <c r="Z49" i="127"/>
  <c r="AH49" i="127"/>
  <c r="V63" i="127"/>
  <c r="T63" i="127"/>
  <c r="Z63" i="127"/>
  <c r="AA94" i="127"/>
  <c r="AG94" i="127"/>
  <c r="AF94" i="127"/>
  <c r="AE94" i="127"/>
  <c r="AC94" i="127"/>
  <c r="AF93" i="127"/>
  <c r="AE93" i="127"/>
  <c r="AC93" i="127"/>
  <c r="AG93" i="127"/>
  <c r="V65" i="127"/>
  <c r="AM64" i="127"/>
  <c r="AL64" i="127"/>
  <c r="R91" i="127"/>
  <c r="Q91" i="127"/>
  <c r="O91" i="127"/>
  <c r="S91" i="127"/>
  <c r="M91" i="127"/>
  <c r="M92" i="127"/>
  <c r="S92" i="127"/>
  <c r="R92" i="127"/>
  <c r="AG96" i="127"/>
  <c r="AF96" i="127"/>
  <c r="AE96" i="127"/>
  <c r="Q92" i="127"/>
  <c r="S94" i="127"/>
  <c r="R94" i="127"/>
  <c r="Q94" i="127"/>
  <c r="V64" i="127"/>
  <c r="AJ66" i="127"/>
  <c r="AM90" i="127"/>
  <c r="AL90" i="127"/>
  <c r="AJ90" i="127"/>
  <c r="AH91" i="127"/>
  <c r="AN91" i="127"/>
  <c r="AM91" i="127"/>
  <c r="O94" i="127"/>
  <c r="Y96" i="127"/>
  <c r="X96" i="127"/>
  <c r="V96" i="127"/>
  <c r="AN96" i="127"/>
  <c r="AM96" i="127"/>
  <c r="AL96" i="127"/>
  <c r="Z91" i="127"/>
  <c r="Y91" i="127"/>
  <c r="X91" i="127"/>
  <c r="V91" i="127"/>
  <c r="AN93" i="127"/>
  <c r="AM93" i="127"/>
  <c r="AL93" i="127"/>
  <c r="S89" i="127"/>
  <c r="R89" i="127"/>
  <c r="Q89" i="127"/>
  <c r="AL91" i="127"/>
  <c r="AJ93" i="127"/>
  <c r="Z94" i="127"/>
  <c r="Y94" i="127"/>
  <c r="X94" i="127"/>
  <c r="AA96" i="127"/>
  <c r="AH92" i="127"/>
  <c r="M93" i="127"/>
  <c r="AH89" i="127"/>
  <c r="M90" i="127"/>
  <c r="T95" i="127"/>
  <c r="Q68" i="126"/>
  <c r="R70" i="126"/>
  <c r="O72" i="126"/>
  <c r="T68" i="126"/>
  <c r="AE69" i="126"/>
  <c r="V70" i="126"/>
  <c r="M71" i="126"/>
  <c r="AH71" i="126"/>
  <c r="S72" i="126"/>
  <c r="AA73" i="126"/>
  <c r="AC51" i="126"/>
  <c r="T69" i="126"/>
  <c r="Z70" i="126"/>
  <c r="AM72" i="126"/>
  <c r="AA67" i="126"/>
  <c r="M68" i="126"/>
  <c r="AA68" i="126"/>
  <c r="AN69" i="126"/>
  <c r="T71" i="126"/>
  <c r="AL71" i="126"/>
  <c r="X72" i="126"/>
  <c r="Q67" i="126"/>
  <c r="AL67" i="126"/>
  <c r="AM69" i="126"/>
  <c r="AJ71" i="126"/>
  <c r="Q72" i="126"/>
  <c r="AC72" i="126"/>
  <c r="AN72" i="126"/>
  <c r="X73" i="126"/>
  <c r="V67" i="126"/>
  <c r="AG70" i="126"/>
  <c r="AE72" i="126"/>
  <c r="AF67" i="126"/>
  <c r="V69" i="126"/>
  <c r="AF69" i="126"/>
  <c r="O70" i="126"/>
  <c r="Y70" i="126"/>
  <c r="AH70" i="126"/>
  <c r="AN71" i="126"/>
  <c r="R73" i="126"/>
  <c r="X67" i="126"/>
  <c r="S73" i="126"/>
  <c r="Y67" i="126"/>
  <c r="AH67" i="126"/>
  <c r="X69" i="126"/>
  <c r="AJ69" i="126"/>
  <c r="Q70" i="126"/>
  <c r="AA70" i="126"/>
  <c r="Y72" i="126"/>
  <c r="T73" i="126"/>
  <c r="AH73" i="126"/>
  <c r="Z67" i="126"/>
  <c r="AL69" i="126"/>
  <c r="S70" i="126"/>
  <c r="AC70" i="126"/>
  <c r="AJ68" i="126"/>
  <c r="O67" i="126"/>
  <c r="AM67" i="126"/>
  <c r="R68" i="126"/>
  <c r="Z68" i="126"/>
  <c r="AH68" i="126"/>
  <c r="M69" i="126"/>
  <c r="AC69" i="126"/>
  <c r="X70" i="126"/>
  <c r="AN70" i="126"/>
  <c r="S71" i="126"/>
  <c r="AA71" i="126"/>
  <c r="V72" i="126"/>
  <c r="AL72" i="126"/>
  <c r="Q73" i="126"/>
  <c r="Y73" i="126"/>
  <c r="AG73" i="126"/>
  <c r="R67" i="126"/>
  <c r="AC68" i="126"/>
  <c r="V71" i="126"/>
  <c r="AJ73" i="126"/>
  <c r="S67" i="126"/>
  <c r="V68" i="126"/>
  <c r="AL68" i="126"/>
  <c r="Q69" i="126"/>
  <c r="AG69" i="126"/>
  <c r="AJ70" i="126"/>
  <c r="O71" i="126"/>
  <c r="AE71" i="126"/>
  <c r="Z72" i="126"/>
  <c r="AH72" i="126"/>
  <c r="M73" i="126"/>
  <c r="AC73" i="126"/>
  <c r="O69" i="126"/>
  <c r="AE68" i="126"/>
  <c r="AM68" i="126"/>
  <c r="R69" i="126"/>
  <c r="X71" i="126"/>
  <c r="AF71" i="126"/>
  <c r="AL73" i="126"/>
  <c r="AC71" i="126"/>
  <c r="X68" i="126"/>
  <c r="AF68" i="126"/>
  <c r="AL70" i="126"/>
  <c r="Q71" i="126"/>
  <c r="Y71" i="126"/>
  <c r="AE73" i="126"/>
  <c r="AM73" i="126"/>
  <c r="Q50" i="126"/>
  <c r="S50" i="126"/>
  <c r="Y54" i="126"/>
  <c r="AL52" i="126"/>
  <c r="Z53" i="126"/>
  <c r="AN52" i="126"/>
  <c r="AA51" i="126"/>
  <c r="M49" i="126"/>
  <c r="R50" i="126"/>
  <c r="V52" i="126"/>
  <c r="AH49" i="126"/>
  <c r="AA55" i="126"/>
  <c r="V53" i="126"/>
  <c r="AC50" i="126"/>
  <c r="M50" i="126"/>
  <c r="Z50" i="126"/>
  <c r="AC49" i="126"/>
  <c r="AA49" i="126"/>
  <c r="AA50" i="126"/>
  <c r="Y53" i="126"/>
  <c r="AC52" i="126"/>
  <c r="O55" i="126"/>
  <c r="AN50" i="126"/>
  <c r="AC55" i="126"/>
  <c r="AE52" i="126"/>
  <c r="R55" i="126"/>
  <c r="AM49" i="126"/>
  <c r="AF52" i="126"/>
  <c r="Q53" i="126"/>
  <c r="AA53" i="126"/>
  <c r="T54" i="126"/>
  <c r="AJ54" i="126"/>
  <c r="S55" i="126"/>
  <c r="AH55" i="126"/>
  <c r="O49" i="126"/>
  <c r="AE49" i="126"/>
  <c r="AN49" i="126"/>
  <c r="AE50" i="126"/>
  <c r="S51" i="126"/>
  <c r="AF51" i="126"/>
  <c r="X52" i="126"/>
  <c r="AG52" i="126"/>
  <c r="S53" i="126"/>
  <c r="AL49" i="126"/>
  <c r="AF49" i="126"/>
  <c r="X50" i="126"/>
  <c r="AF50" i="126"/>
  <c r="Y52" i="126"/>
  <c r="T53" i="126"/>
  <c r="V54" i="126"/>
  <c r="AL54" i="126"/>
  <c r="Y50" i="126"/>
  <c r="V51" i="126"/>
  <c r="AG53" i="126"/>
  <c r="AM54" i="126"/>
  <c r="M55" i="126"/>
  <c r="Z55" i="126"/>
  <c r="AA30" i="126"/>
  <c r="V49" i="126"/>
  <c r="T51" i="126"/>
  <c r="AJ51" i="126"/>
  <c r="O52" i="126"/>
  <c r="AM52" i="126"/>
  <c r="R53" i="126"/>
  <c r="AH53" i="126"/>
  <c r="M54" i="126"/>
  <c r="AC54" i="126"/>
  <c r="AH50" i="126"/>
  <c r="M51" i="126"/>
  <c r="T55" i="126"/>
  <c r="AJ55" i="126"/>
  <c r="X49" i="126"/>
  <c r="AL51" i="126"/>
  <c r="Q52" i="126"/>
  <c r="AJ53" i="126"/>
  <c r="O54" i="126"/>
  <c r="AE54" i="126"/>
  <c r="AG39" i="126"/>
  <c r="M79" i="126"/>
  <c r="Q49" i="126"/>
  <c r="Y49" i="126"/>
  <c r="T50" i="126"/>
  <c r="AJ50" i="126"/>
  <c r="O51" i="126"/>
  <c r="AE51" i="126"/>
  <c r="AM51" i="126"/>
  <c r="R52" i="126"/>
  <c r="Z52" i="126"/>
  <c r="AH52" i="126"/>
  <c r="M53" i="126"/>
  <c r="AC53" i="126"/>
  <c r="X54" i="126"/>
  <c r="AF54" i="126"/>
  <c r="AN54" i="126"/>
  <c r="V55" i="126"/>
  <c r="AL55" i="126"/>
  <c r="AF41" i="126"/>
  <c r="R49" i="126"/>
  <c r="Z49" i="126"/>
  <c r="X51" i="126"/>
  <c r="AN51" i="126"/>
  <c r="S52" i="126"/>
  <c r="AL53" i="126"/>
  <c r="Q54" i="126"/>
  <c r="AG54" i="126"/>
  <c r="AE55" i="126"/>
  <c r="AM55" i="126"/>
  <c r="AL50" i="126"/>
  <c r="Q51" i="126"/>
  <c r="Y51" i="126"/>
  <c r="AE53" i="126"/>
  <c r="AM53" i="126"/>
  <c r="R54" i="126"/>
  <c r="X55" i="126"/>
  <c r="AF55" i="126"/>
  <c r="AH57" i="126"/>
  <c r="Z85" i="126"/>
  <c r="AG81" i="126"/>
  <c r="AA81" i="126"/>
  <c r="Y44" i="126"/>
  <c r="S33" i="126"/>
  <c r="M40" i="126"/>
  <c r="AN40" i="126"/>
  <c r="AG45" i="126"/>
  <c r="S84" i="126"/>
  <c r="Z58" i="126"/>
  <c r="AH79" i="126"/>
  <c r="AE45" i="126"/>
  <c r="AG63" i="126"/>
  <c r="AM78" i="126"/>
  <c r="M82" i="126"/>
  <c r="AH82" i="126"/>
  <c r="AH30" i="126"/>
  <c r="AH39" i="126"/>
  <c r="T57" i="126"/>
  <c r="AH59" i="126"/>
  <c r="AF84" i="126"/>
  <c r="AA85" i="126"/>
  <c r="Q35" i="126"/>
  <c r="AJ32" i="126"/>
  <c r="AA33" i="126"/>
  <c r="T37" i="126"/>
  <c r="AM46" i="126"/>
  <c r="AH78" i="126"/>
  <c r="T79" i="126"/>
  <c r="M80" i="126"/>
  <c r="AF81" i="126"/>
  <c r="AM32" i="126"/>
  <c r="AG41" i="126"/>
  <c r="AN60" i="126"/>
  <c r="AJ78" i="126"/>
  <c r="AF63" i="126"/>
  <c r="AF82" i="126"/>
  <c r="AH31" i="126"/>
  <c r="AG34" i="126"/>
  <c r="AA37" i="126"/>
  <c r="AM37" i="126"/>
  <c r="AL40" i="126"/>
  <c r="AE41" i="126"/>
  <c r="AL46" i="126"/>
  <c r="AH47" i="126"/>
  <c r="AN57" i="126"/>
  <c r="AN78" i="126"/>
  <c r="AE81" i="126"/>
  <c r="AG82" i="126"/>
  <c r="AE84" i="126"/>
  <c r="AC30" i="126"/>
  <c r="AG35" i="126"/>
  <c r="AE37" i="126"/>
  <c r="Q39" i="126"/>
  <c r="AG64" i="126"/>
  <c r="AL31" i="126"/>
  <c r="AH35" i="126"/>
  <c r="V37" i="126"/>
  <c r="AF37" i="126"/>
  <c r="S39" i="126"/>
  <c r="AH40" i="126"/>
  <c r="AJ41" i="126"/>
  <c r="X42" i="126"/>
  <c r="AH46" i="126"/>
  <c r="AL47" i="126"/>
  <c r="AJ57" i="126"/>
  <c r="Z62" i="126"/>
  <c r="AH64" i="126"/>
  <c r="S79" i="126"/>
  <c r="AA82" i="126"/>
  <c r="AN82" i="126"/>
  <c r="AJ83" i="126"/>
  <c r="AA84" i="126"/>
  <c r="AN84" i="126"/>
  <c r="AE30" i="126"/>
  <c r="AN31" i="126"/>
  <c r="Z42" i="126"/>
  <c r="AM47" i="126"/>
  <c r="AM79" i="126"/>
  <c r="AM81" i="126"/>
  <c r="AJ31" i="126"/>
  <c r="AG30" i="126"/>
  <c r="R35" i="126"/>
  <c r="AJ36" i="126"/>
  <c r="X37" i="126"/>
  <c r="AJ40" i="126"/>
  <c r="AM41" i="126"/>
  <c r="X44" i="126"/>
  <c r="AJ46" i="126"/>
  <c r="AN47" i="126"/>
  <c r="AL57" i="126"/>
  <c r="AA58" i="126"/>
  <c r="AM60" i="126"/>
  <c r="AN79" i="126"/>
  <c r="AN81" i="126"/>
  <c r="M84" i="126"/>
  <c r="AC84" i="126"/>
  <c r="Z37" i="126"/>
  <c r="AL37" i="126"/>
  <c r="AN41" i="126"/>
  <c r="AC79" i="126"/>
  <c r="AA79" i="126"/>
  <c r="AE79" i="126"/>
  <c r="AG79" i="126"/>
  <c r="AF79" i="126"/>
  <c r="AA31" i="126"/>
  <c r="AC31" i="126"/>
  <c r="Y80" i="126"/>
  <c r="T80" i="126"/>
  <c r="Z80" i="126"/>
  <c r="V82" i="126"/>
  <c r="X82" i="126"/>
  <c r="Z82" i="126"/>
  <c r="Y82" i="126"/>
  <c r="V84" i="126"/>
  <c r="Z84" i="126"/>
  <c r="Y84" i="126"/>
  <c r="X84" i="126"/>
  <c r="AL45" i="126"/>
  <c r="AN45" i="126"/>
  <c r="AM45" i="126"/>
  <c r="AJ45" i="126"/>
  <c r="R65" i="126"/>
  <c r="M65" i="126"/>
  <c r="AC60" i="126"/>
  <c r="AG60" i="126"/>
  <c r="AF60" i="126"/>
  <c r="AE60" i="126"/>
  <c r="R36" i="126"/>
  <c r="M36" i="126"/>
  <c r="S36" i="126"/>
  <c r="O58" i="126"/>
  <c r="R58" i="126"/>
  <c r="Q58" i="126"/>
  <c r="Z64" i="126"/>
  <c r="V64" i="126"/>
  <c r="X64" i="126"/>
  <c r="V34" i="126"/>
  <c r="Q42" i="126"/>
  <c r="S42" i="126"/>
  <c r="R42" i="126"/>
  <c r="O60" i="126"/>
  <c r="S60" i="126"/>
  <c r="R60" i="126"/>
  <c r="Q60" i="126"/>
  <c r="R83" i="126"/>
  <c r="M83" i="126"/>
  <c r="S83" i="126"/>
  <c r="Q85" i="126"/>
  <c r="S85" i="126"/>
  <c r="R85" i="126"/>
  <c r="AA32" i="126"/>
  <c r="AC32" i="126"/>
  <c r="AG32" i="126"/>
  <c r="AF32" i="126"/>
  <c r="AE32" i="126"/>
  <c r="AJ34" i="126"/>
  <c r="AM34" i="126"/>
  <c r="AL34" i="126"/>
  <c r="O42" i="126"/>
  <c r="AF44" i="126"/>
  <c r="AA44" i="126"/>
  <c r="AG44" i="126"/>
  <c r="AE44" i="126"/>
  <c r="AC78" i="126"/>
  <c r="AA40" i="126"/>
  <c r="AC40" i="126"/>
  <c r="AC44" i="126"/>
  <c r="T64" i="126"/>
  <c r="O32" i="126"/>
  <c r="AN32" i="126"/>
  <c r="AA34" i="126"/>
  <c r="AJ35" i="126"/>
  <c r="AN37" i="126"/>
  <c r="AA39" i="126"/>
  <c r="AA42" i="126"/>
  <c r="AA45" i="126"/>
  <c r="V57" i="126"/>
  <c r="AC58" i="126"/>
  <c r="AJ59" i="126"/>
  <c r="AA63" i="126"/>
  <c r="AJ64" i="126"/>
  <c r="V81" i="126"/>
  <c r="AC85" i="126"/>
  <c r="Q47" i="126"/>
  <c r="AL63" i="126"/>
  <c r="O79" i="126"/>
  <c r="X79" i="126"/>
  <c r="AH81" i="126"/>
  <c r="O84" i="126"/>
  <c r="Q32" i="126"/>
  <c r="AC34" i="126"/>
  <c r="M35" i="126"/>
  <c r="AC35" i="126"/>
  <c r="AL35" i="126"/>
  <c r="AC39" i="126"/>
  <c r="T42" i="126"/>
  <c r="R47" i="126"/>
  <c r="X57" i="126"/>
  <c r="AE58" i="126"/>
  <c r="AL59" i="126"/>
  <c r="AC63" i="126"/>
  <c r="AM63" i="126"/>
  <c r="AL64" i="126"/>
  <c r="AC65" i="126"/>
  <c r="Y79" i="126"/>
  <c r="R80" i="126"/>
  <c r="Q82" i="126"/>
  <c r="S32" i="126"/>
  <c r="AN35" i="126"/>
  <c r="Y57" i="126"/>
  <c r="AG58" i="126"/>
  <c r="AM59" i="126"/>
  <c r="AN64" i="126"/>
  <c r="Q79" i="126"/>
  <c r="Z79" i="126"/>
  <c r="S80" i="126"/>
  <c r="R82" i="126"/>
  <c r="Q84" i="126"/>
  <c r="V85" i="126"/>
  <c r="AE34" i="126"/>
  <c r="AF35" i="126"/>
  <c r="R39" i="126"/>
  <c r="AE39" i="126"/>
  <c r="V42" i="126"/>
  <c r="AJ42" i="126"/>
  <c r="AF45" i="126"/>
  <c r="Y58" i="126"/>
  <c r="X62" i="126"/>
  <c r="AF64" i="126"/>
  <c r="AL81" i="126"/>
  <c r="S82" i="126"/>
  <c r="AC82" i="126"/>
  <c r="AM84" i="126"/>
  <c r="O65" i="126"/>
  <c r="S58" i="126"/>
  <c r="X60" i="126"/>
  <c r="R62" i="126"/>
  <c r="Y64" i="126"/>
  <c r="Y60" i="126"/>
  <c r="S62" i="126"/>
  <c r="Q64" i="126"/>
  <c r="Q65" i="126"/>
  <c r="M58" i="126"/>
  <c r="T62" i="126"/>
  <c r="R64" i="126"/>
  <c r="S65" i="126"/>
  <c r="V62" i="126"/>
  <c r="V30" i="126"/>
  <c r="T33" i="126"/>
  <c r="T36" i="126"/>
  <c r="M41" i="126"/>
  <c r="M44" i="126"/>
  <c r="V45" i="126"/>
  <c r="V46" i="126"/>
  <c r="O30" i="126"/>
  <c r="Y30" i="126"/>
  <c r="V33" i="126"/>
  <c r="O37" i="126"/>
  <c r="O41" i="126"/>
  <c r="Y41" i="126"/>
  <c r="O44" i="126"/>
  <c r="X45" i="126"/>
  <c r="O46" i="126"/>
  <c r="Y46" i="126"/>
  <c r="V47" i="126"/>
  <c r="Z30" i="126"/>
  <c r="X35" i="126"/>
  <c r="V39" i="126"/>
  <c r="Y45" i="126"/>
  <c r="Q30" i="126"/>
  <c r="O33" i="126"/>
  <c r="X33" i="126"/>
  <c r="Y35" i="126"/>
  <c r="O36" i="126"/>
  <c r="Q41" i="126"/>
  <c r="Q44" i="126"/>
  <c r="O45" i="126"/>
  <c r="Z45" i="126"/>
  <c r="R46" i="126"/>
  <c r="M47" i="126"/>
  <c r="Y47" i="126"/>
  <c r="R30" i="126"/>
  <c r="M32" i="126"/>
  <c r="X32" i="126"/>
  <c r="Z33" i="126"/>
  <c r="Z35" i="126"/>
  <c r="Y39" i="126"/>
  <c r="S41" i="126"/>
  <c r="S44" i="126"/>
  <c r="S46" i="126"/>
  <c r="Z47" i="126"/>
  <c r="X41" i="126"/>
  <c r="S30" i="126"/>
  <c r="M31" i="126"/>
  <c r="Y32" i="126"/>
  <c r="R33" i="126"/>
  <c r="Q36" i="126"/>
  <c r="Z39" i="126"/>
  <c r="T41" i="126"/>
  <c r="T46" i="126"/>
  <c r="T30" i="126"/>
  <c r="AJ30" i="126"/>
  <c r="O31" i="126"/>
  <c r="AE31" i="126"/>
  <c r="Z32" i="126"/>
  <c r="AH32" i="126"/>
  <c r="M33" i="126"/>
  <c r="AC33" i="126"/>
  <c r="X34" i="126"/>
  <c r="AN34" i="126"/>
  <c r="S35" i="126"/>
  <c r="AA35" i="126"/>
  <c r="V36" i="126"/>
  <c r="AL36" i="126"/>
  <c r="Q37" i="126"/>
  <c r="AG37" i="126"/>
  <c r="T39" i="126"/>
  <c r="AJ39" i="126"/>
  <c r="O40" i="126"/>
  <c r="AE40" i="126"/>
  <c r="Z41" i="126"/>
  <c r="AH41" i="126"/>
  <c r="M42" i="126"/>
  <c r="AC42" i="126"/>
  <c r="AL42" i="126"/>
  <c r="Q45" i="126"/>
  <c r="AH45" i="126"/>
  <c r="M46" i="126"/>
  <c r="T47" i="126"/>
  <c r="AC47" i="126"/>
  <c r="AE57" i="126"/>
  <c r="S59" i="126"/>
  <c r="R59" i="126"/>
  <c r="Q59" i="126"/>
  <c r="O59" i="126"/>
  <c r="AH65" i="126"/>
  <c r="AN65" i="126"/>
  <c r="AM65" i="126"/>
  <c r="AL65" i="126"/>
  <c r="V31" i="126"/>
  <c r="AC46" i="126"/>
  <c r="X31" i="126"/>
  <c r="AF31" i="126"/>
  <c r="AL33" i="126"/>
  <c r="Q34" i="126"/>
  <c r="Y34" i="126"/>
  <c r="T35" i="126"/>
  <c r="AE36" i="126"/>
  <c r="AM36" i="126"/>
  <c r="R37" i="126"/>
  <c r="AH37" i="126"/>
  <c r="M39" i="126"/>
  <c r="X40" i="126"/>
  <c r="AF40" i="126"/>
  <c r="AA41" i="126"/>
  <c r="AN42" i="126"/>
  <c r="T44" i="126"/>
  <c r="AL44" i="126"/>
  <c r="R45" i="126"/>
  <c r="AE46" i="126"/>
  <c r="Z83" i="126"/>
  <c r="Y83" i="126"/>
  <c r="X83" i="126"/>
  <c r="V83" i="126"/>
  <c r="AC36" i="126"/>
  <c r="AL30" i="126"/>
  <c r="Q31" i="126"/>
  <c r="Y31" i="126"/>
  <c r="AG31" i="126"/>
  <c r="T32" i="126"/>
  <c r="AE33" i="126"/>
  <c r="AM33" i="126"/>
  <c r="R34" i="126"/>
  <c r="Z34" i="126"/>
  <c r="AH34" i="126"/>
  <c r="X36" i="126"/>
  <c r="AF36" i="126"/>
  <c r="AN36" i="126"/>
  <c r="S37" i="126"/>
  <c r="AL39" i="126"/>
  <c r="Q40" i="126"/>
  <c r="Y40" i="126"/>
  <c r="AG40" i="126"/>
  <c r="AF42" i="126"/>
  <c r="AM44" i="126"/>
  <c r="S45" i="126"/>
  <c r="AG46" i="126"/>
  <c r="AF47" i="126"/>
  <c r="Z65" i="126"/>
  <c r="Y65" i="126"/>
  <c r="X65" i="126"/>
  <c r="V65" i="126"/>
  <c r="AH80" i="126"/>
  <c r="AN80" i="126"/>
  <c r="AM80" i="126"/>
  <c r="AL80" i="126"/>
  <c r="AM30" i="126"/>
  <c r="R31" i="126"/>
  <c r="Z31" i="126"/>
  <c r="AF33" i="126"/>
  <c r="AN33" i="126"/>
  <c r="S34" i="126"/>
  <c r="Y36" i="126"/>
  <c r="AG36" i="126"/>
  <c r="AM39" i="126"/>
  <c r="R40" i="126"/>
  <c r="Z40" i="126"/>
  <c r="AG42" i="126"/>
  <c r="V44" i="126"/>
  <c r="AN44" i="126"/>
  <c r="Z59" i="126"/>
  <c r="Y59" i="126"/>
  <c r="X59" i="126"/>
  <c r="AG62" i="126"/>
  <c r="AF62" i="126"/>
  <c r="AE62" i="126"/>
  <c r="AC62" i="126"/>
  <c r="S63" i="126"/>
  <c r="R63" i="126"/>
  <c r="Q63" i="126"/>
  <c r="AJ80" i="126"/>
  <c r="AN62" i="126"/>
  <c r="AM62" i="126"/>
  <c r="AL62" i="126"/>
  <c r="AH42" i="126"/>
  <c r="Z46" i="126"/>
  <c r="O47" i="126"/>
  <c r="M57" i="126"/>
  <c r="S57" i="126"/>
  <c r="R57" i="126"/>
  <c r="Q57" i="126"/>
  <c r="AN58" i="126"/>
  <c r="AM58" i="126"/>
  <c r="AL58" i="126"/>
  <c r="AJ58" i="126"/>
  <c r="V59" i="126"/>
  <c r="O63" i="126"/>
  <c r="AC57" i="126"/>
  <c r="AA57" i="126"/>
  <c r="AG57" i="126"/>
  <c r="AA59" i="126"/>
  <c r="AG59" i="126"/>
  <c r="AF59" i="126"/>
  <c r="AE59" i="126"/>
  <c r="T63" i="126"/>
  <c r="Z63" i="126"/>
  <c r="Y63" i="126"/>
  <c r="X63" i="126"/>
  <c r="AJ33" i="126"/>
  <c r="O34" i="126"/>
  <c r="V40" i="126"/>
  <c r="AJ44" i="126"/>
  <c r="AA47" i="126"/>
  <c r="AE47" i="126"/>
  <c r="AJ62" i="126"/>
  <c r="AA46" i="126"/>
  <c r="AH62" i="126"/>
  <c r="AG65" i="126"/>
  <c r="AF65" i="126"/>
  <c r="AE65" i="126"/>
  <c r="T58" i="126"/>
  <c r="Z60" i="126"/>
  <c r="AH60" i="126"/>
  <c r="M62" i="126"/>
  <c r="AN63" i="126"/>
  <c r="S64" i="126"/>
  <c r="AA64" i="126"/>
  <c r="M81" i="126"/>
  <c r="S81" i="126"/>
  <c r="R81" i="126"/>
  <c r="Q81" i="126"/>
  <c r="AA83" i="126"/>
  <c r="AG83" i="126"/>
  <c r="AF83" i="126"/>
  <c r="AE83" i="126"/>
  <c r="V58" i="126"/>
  <c r="T60" i="126"/>
  <c r="AJ60" i="126"/>
  <c r="O62" i="126"/>
  <c r="AH63" i="126"/>
  <c r="M64" i="126"/>
  <c r="AC64" i="126"/>
  <c r="S78" i="126"/>
  <c r="R78" i="126"/>
  <c r="Q78" i="126"/>
  <c r="O78" i="126"/>
  <c r="O81" i="126"/>
  <c r="AC83" i="126"/>
  <c r="AN85" i="126"/>
  <c r="AM85" i="126"/>
  <c r="AL85" i="126"/>
  <c r="AJ85" i="126"/>
  <c r="T78" i="126"/>
  <c r="Z78" i="126"/>
  <c r="Y78" i="126"/>
  <c r="X78" i="126"/>
  <c r="AG80" i="126"/>
  <c r="AF80" i="126"/>
  <c r="AE80" i="126"/>
  <c r="AC80" i="126"/>
  <c r="AE78" i="126"/>
  <c r="X81" i="126"/>
  <c r="AL83" i="126"/>
  <c r="T85" i="126"/>
  <c r="AF78" i="126"/>
  <c r="V80" i="126"/>
  <c r="Y81" i="126"/>
  <c r="T82" i="126"/>
  <c r="AJ82" i="126"/>
  <c r="O83" i="126"/>
  <c r="AM83" i="126"/>
  <c r="AH84" i="126"/>
  <c r="M85" i="126"/>
  <c r="AG78" i="126"/>
  <c r="AJ79" i="126"/>
  <c r="O80" i="126"/>
  <c r="Z81" i="126"/>
  <c r="AN83" i="126"/>
  <c r="X80" i="126"/>
  <c r="AL82" i="126"/>
  <c r="Q83" i="126"/>
  <c r="T84" i="126"/>
  <c r="AJ84" i="126"/>
  <c r="O85" i="126"/>
  <c r="AE85" i="126"/>
  <c r="X85" i="126"/>
  <c r="AF85" i="126"/>
  <c r="AA74" i="125"/>
  <c r="Y52" i="125"/>
  <c r="S72" i="125"/>
  <c r="AH77" i="125"/>
  <c r="AC73" i="125"/>
  <c r="AG75" i="125"/>
  <c r="AA76" i="125"/>
  <c r="T75" i="125"/>
  <c r="Z78" i="125"/>
  <c r="Z52" i="125"/>
  <c r="AN72" i="125"/>
  <c r="AG73" i="125"/>
  <c r="T76" i="125"/>
  <c r="M73" i="125"/>
  <c r="AF75" i="125"/>
  <c r="Q75" i="125"/>
  <c r="T77" i="125"/>
  <c r="AF77" i="125"/>
  <c r="AG51" i="125"/>
  <c r="AH73" i="125"/>
  <c r="AG77" i="125"/>
  <c r="X77" i="125"/>
  <c r="Q72" i="125"/>
  <c r="AA73" i="125"/>
  <c r="Y77" i="125"/>
  <c r="AH52" i="125"/>
  <c r="R72" i="125"/>
  <c r="AM72" i="125"/>
  <c r="S76" i="125"/>
  <c r="Z77" i="125"/>
  <c r="AC52" i="125"/>
  <c r="AE72" i="125"/>
  <c r="AC74" i="125"/>
  <c r="AN74" i="125"/>
  <c r="V76" i="125"/>
  <c r="R78" i="125"/>
  <c r="AG78" i="125"/>
  <c r="V75" i="125"/>
  <c r="M72" i="125"/>
  <c r="AF72" i="125"/>
  <c r="M74" i="125"/>
  <c r="X75" i="125"/>
  <c r="AA77" i="125"/>
  <c r="T78" i="125"/>
  <c r="AH78" i="125"/>
  <c r="Z73" i="125"/>
  <c r="AL74" i="125"/>
  <c r="Q78" i="125"/>
  <c r="X72" i="125"/>
  <c r="AG72" i="125"/>
  <c r="AE74" i="125"/>
  <c r="Y75" i="125"/>
  <c r="AN75" i="125"/>
  <c r="Y76" i="125"/>
  <c r="AL77" i="125"/>
  <c r="AC72" i="125"/>
  <c r="AG54" i="125"/>
  <c r="Z72" i="125"/>
  <c r="AH72" i="125"/>
  <c r="R73" i="125"/>
  <c r="AF74" i="125"/>
  <c r="AM77" i="125"/>
  <c r="AJ78" i="125"/>
  <c r="AH55" i="125"/>
  <c r="S73" i="125"/>
  <c r="S75" i="125"/>
  <c r="AE77" i="125"/>
  <c r="M78" i="125"/>
  <c r="Y78" i="125"/>
  <c r="V74" i="125"/>
  <c r="AJ76" i="125"/>
  <c r="O77" i="125"/>
  <c r="Y72" i="125"/>
  <c r="T73" i="125"/>
  <c r="AJ73" i="125"/>
  <c r="O74" i="125"/>
  <c r="AM74" i="125"/>
  <c r="R75" i="125"/>
  <c r="AH75" i="125"/>
  <c r="M76" i="125"/>
  <c r="AC76" i="125"/>
  <c r="AN77" i="125"/>
  <c r="S78" i="125"/>
  <c r="AA78" i="125"/>
  <c r="X74" i="125"/>
  <c r="AL76" i="125"/>
  <c r="V73" i="125"/>
  <c r="AL73" i="125"/>
  <c r="Q74" i="125"/>
  <c r="Y74" i="125"/>
  <c r="AJ75" i="125"/>
  <c r="O76" i="125"/>
  <c r="AE76" i="125"/>
  <c r="AM76" i="125"/>
  <c r="R77" i="125"/>
  <c r="AC78" i="125"/>
  <c r="AG52" i="125"/>
  <c r="AA54" i="125"/>
  <c r="T72" i="125"/>
  <c r="AJ72" i="125"/>
  <c r="O73" i="125"/>
  <c r="AM73" i="125"/>
  <c r="R74" i="125"/>
  <c r="Z74" i="125"/>
  <c r="AH74" i="125"/>
  <c r="M75" i="125"/>
  <c r="AC75" i="125"/>
  <c r="X76" i="125"/>
  <c r="AF76" i="125"/>
  <c r="AN76" i="125"/>
  <c r="S77" i="125"/>
  <c r="V78" i="125"/>
  <c r="AL78" i="125"/>
  <c r="Q77" i="125"/>
  <c r="X73" i="125"/>
  <c r="AL75" i="125"/>
  <c r="Q76" i="125"/>
  <c r="AE78" i="125"/>
  <c r="AM78" i="125"/>
  <c r="AC51" i="125"/>
  <c r="AH36" i="125"/>
  <c r="AE51" i="125"/>
  <c r="AE52" i="125"/>
  <c r="AG55" i="125"/>
  <c r="AA56" i="125"/>
  <c r="AJ36" i="125"/>
  <c r="X51" i="125"/>
  <c r="AA51" i="125"/>
  <c r="AL51" i="125"/>
  <c r="AA52" i="125"/>
  <c r="AE54" i="125"/>
  <c r="AM51" i="125"/>
  <c r="AF54" i="125"/>
  <c r="AA55" i="125"/>
  <c r="AN91" i="125"/>
  <c r="V54" i="125"/>
  <c r="M92" i="125"/>
  <c r="V51" i="125"/>
  <c r="AN51" i="125"/>
  <c r="S55" i="125"/>
  <c r="AL56" i="125"/>
  <c r="AA57" i="125"/>
  <c r="M52" i="125"/>
  <c r="AJ53" i="125"/>
  <c r="X54" i="125"/>
  <c r="T55" i="125"/>
  <c r="AC56" i="125"/>
  <c r="M57" i="125"/>
  <c r="Y54" i="125"/>
  <c r="Z51" i="125"/>
  <c r="AH51" i="125"/>
  <c r="AN53" i="125"/>
  <c r="AE56" i="125"/>
  <c r="AM54" i="125"/>
  <c r="AF56" i="125"/>
  <c r="Q57" i="125"/>
  <c r="AN54" i="125"/>
  <c r="S57" i="125"/>
  <c r="T57" i="125"/>
  <c r="T53" i="125"/>
  <c r="V55" i="125"/>
  <c r="Q52" i="125"/>
  <c r="S54" i="125"/>
  <c r="R52" i="125"/>
  <c r="M53" i="125"/>
  <c r="X55" i="125"/>
  <c r="S52" i="125"/>
  <c r="Y55" i="125"/>
  <c r="O54" i="125"/>
  <c r="R55" i="125"/>
  <c r="M56" i="125"/>
  <c r="O51" i="125"/>
  <c r="M51" i="125"/>
  <c r="X52" i="125"/>
  <c r="AN52" i="125"/>
  <c r="S53" i="125"/>
  <c r="AA53" i="125"/>
  <c r="AL54" i="125"/>
  <c r="Q55" i="125"/>
  <c r="T56" i="125"/>
  <c r="AJ56" i="125"/>
  <c r="R57" i="125"/>
  <c r="Z57" i="125"/>
  <c r="AH57" i="125"/>
  <c r="AC53" i="125"/>
  <c r="V53" i="125"/>
  <c r="AL53" i="125"/>
  <c r="Q54" i="125"/>
  <c r="AJ55" i="125"/>
  <c r="O56" i="125"/>
  <c r="AM56" i="125"/>
  <c r="AC57" i="125"/>
  <c r="V56" i="125"/>
  <c r="AJ57" i="125"/>
  <c r="Q51" i="125"/>
  <c r="Y51" i="125"/>
  <c r="T52" i="125"/>
  <c r="AJ52" i="125"/>
  <c r="O53" i="125"/>
  <c r="AE53" i="125"/>
  <c r="AM53" i="125"/>
  <c r="R54" i="125"/>
  <c r="Z54" i="125"/>
  <c r="AH54" i="125"/>
  <c r="M55" i="125"/>
  <c r="AC55" i="125"/>
  <c r="X56" i="125"/>
  <c r="AN56" i="125"/>
  <c r="V57" i="125"/>
  <c r="AL57" i="125"/>
  <c r="R51" i="125"/>
  <c r="X53" i="125"/>
  <c r="AF53" i="125"/>
  <c r="AL55" i="125"/>
  <c r="Q56" i="125"/>
  <c r="Y56" i="125"/>
  <c r="AE57" i="125"/>
  <c r="AM57" i="125"/>
  <c r="AL52" i="125"/>
  <c r="Q53" i="125"/>
  <c r="Y53" i="125"/>
  <c r="AE55" i="125"/>
  <c r="AM55" i="125"/>
  <c r="R56" i="125"/>
  <c r="X57" i="125"/>
  <c r="AF57" i="125"/>
  <c r="T69" i="125"/>
  <c r="AA87" i="125"/>
  <c r="AM70" i="125"/>
  <c r="AG85" i="125"/>
  <c r="V103" i="125"/>
  <c r="O92" i="125"/>
  <c r="AE32" i="125"/>
  <c r="AN85" i="125"/>
  <c r="AG87" i="125"/>
  <c r="R92" i="125"/>
  <c r="AJ59" i="125"/>
  <c r="AH61" i="125"/>
  <c r="AF87" i="125"/>
  <c r="AC94" i="125"/>
  <c r="AN39" i="125"/>
  <c r="AE43" i="125"/>
  <c r="AJ61" i="125"/>
  <c r="AH85" i="125"/>
  <c r="AG94" i="125"/>
  <c r="Y36" i="125"/>
  <c r="Y94" i="125"/>
  <c r="AA82" i="125"/>
  <c r="AC87" i="125"/>
  <c r="AH93" i="125"/>
  <c r="AA94" i="125"/>
  <c r="Z40" i="125"/>
  <c r="AH103" i="125"/>
  <c r="AC106" i="125"/>
  <c r="AA31" i="125"/>
  <c r="Q33" i="125"/>
  <c r="AN33" i="125"/>
  <c r="AJ34" i="125"/>
  <c r="AE35" i="125"/>
  <c r="AG47" i="125"/>
  <c r="AA60" i="125"/>
  <c r="AA63" i="125"/>
  <c r="Q82" i="125"/>
  <c r="AJ89" i="125"/>
  <c r="S92" i="125"/>
  <c r="AL93" i="125"/>
  <c r="AL103" i="125"/>
  <c r="R33" i="125"/>
  <c r="AH35" i="125"/>
  <c r="AE39" i="125"/>
  <c r="AH47" i="125"/>
  <c r="AL61" i="125"/>
  <c r="AA81" i="125"/>
  <c r="AM93" i="125"/>
  <c r="AM104" i="125"/>
  <c r="AF39" i="125"/>
  <c r="AC60" i="125"/>
  <c r="AC65" i="125"/>
  <c r="M100" i="125"/>
  <c r="AC100" i="125"/>
  <c r="AG39" i="125"/>
  <c r="AL35" i="125"/>
  <c r="AA40" i="125"/>
  <c r="AM48" i="125"/>
  <c r="AF60" i="125"/>
  <c r="AH67" i="125"/>
  <c r="Y69" i="125"/>
  <c r="AN35" i="125"/>
  <c r="AL49" i="125"/>
  <c r="Q60" i="125"/>
  <c r="Q100" i="125"/>
  <c r="AC38" i="125"/>
  <c r="AA39" i="125"/>
  <c r="AC70" i="125"/>
  <c r="S100" i="125"/>
  <c r="AH65" i="125"/>
  <c r="M85" i="125"/>
  <c r="AA99" i="125"/>
  <c r="R31" i="125"/>
  <c r="AF32" i="125"/>
  <c r="AF35" i="125"/>
  <c r="AG36" i="125"/>
  <c r="O39" i="125"/>
  <c r="R40" i="125"/>
  <c r="AJ42" i="125"/>
  <c r="AA43" i="125"/>
  <c r="R59" i="125"/>
  <c r="Z60" i="125"/>
  <c r="S69" i="125"/>
  <c r="X89" i="125"/>
  <c r="AJ90" i="125"/>
  <c r="AN93" i="125"/>
  <c r="M99" i="125"/>
  <c r="AC99" i="125"/>
  <c r="R100" i="125"/>
  <c r="AE100" i="125"/>
  <c r="X101" i="125"/>
  <c r="T103" i="125"/>
  <c r="O105" i="125"/>
  <c r="R36" i="125"/>
  <c r="R47" i="125"/>
  <c r="AN59" i="125"/>
  <c r="Y65" i="125"/>
  <c r="AL81" i="125"/>
  <c r="X86" i="125"/>
  <c r="Y89" i="125"/>
  <c r="AG92" i="125"/>
  <c r="AA101" i="125"/>
  <c r="AN42" i="125"/>
  <c r="M48" i="125"/>
  <c r="M63" i="125"/>
  <c r="AH64" i="125"/>
  <c r="AF68" i="125"/>
  <c r="AL70" i="125"/>
  <c r="AH84" i="125"/>
  <c r="Z86" i="125"/>
  <c r="Z89" i="125"/>
  <c r="AE91" i="125"/>
  <c r="AH92" i="125"/>
  <c r="O106" i="125"/>
  <c r="R99" i="125"/>
  <c r="AN100" i="125"/>
  <c r="AJ104" i="125"/>
  <c r="V105" i="125"/>
  <c r="O33" i="125"/>
  <c r="AG43" i="125"/>
  <c r="AC85" i="125"/>
  <c r="Y103" i="125"/>
  <c r="M31" i="125"/>
  <c r="AC32" i="125"/>
  <c r="AC35" i="125"/>
  <c r="AM35" i="125"/>
  <c r="Z36" i="125"/>
  <c r="M38" i="125"/>
  <c r="M40" i="125"/>
  <c r="Q43" i="125"/>
  <c r="S60" i="125"/>
  <c r="AE60" i="125"/>
  <c r="AG65" i="125"/>
  <c r="AM68" i="125"/>
  <c r="AC81" i="125"/>
  <c r="AN84" i="125"/>
  <c r="AF89" i="125"/>
  <c r="T91" i="125"/>
  <c r="AM91" i="125"/>
  <c r="Z103" i="125"/>
  <c r="AL104" i="125"/>
  <c r="AA33" i="125"/>
  <c r="AM39" i="125"/>
  <c r="AH46" i="125"/>
  <c r="AL48" i="125"/>
  <c r="AA49" i="125"/>
  <c r="M65" i="125"/>
  <c r="AE68" i="125"/>
  <c r="S90" i="125"/>
  <c r="AL91" i="125"/>
  <c r="AE92" i="125"/>
  <c r="AH99" i="125"/>
  <c r="AA102" i="125"/>
  <c r="AH105" i="125"/>
  <c r="AJ46" i="125"/>
  <c r="AG68" i="125"/>
  <c r="AC93" i="125"/>
  <c r="AC102" i="125"/>
  <c r="M104" i="125"/>
  <c r="Y104" i="125"/>
  <c r="AJ105" i="125"/>
  <c r="R106" i="125"/>
  <c r="AC49" i="125"/>
  <c r="AE33" i="125"/>
  <c r="O35" i="125"/>
  <c r="AJ38" i="125"/>
  <c r="AC40" i="125"/>
  <c r="AL42" i="125"/>
  <c r="AN43" i="125"/>
  <c r="AJ44" i="125"/>
  <c r="AC46" i="125"/>
  <c r="AJ47" i="125"/>
  <c r="AC48" i="125"/>
  <c r="O49" i="125"/>
  <c r="AM49" i="125"/>
  <c r="AL59" i="125"/>
  <c r="O63" i="125"/>
  <c r="AJ64" i="125"/>
  <c r="AE65" i="125"/>
  <c r="AJ67" i="125"/>
  <c r="Y68" i="125"/>
  <c r="AE70" i="125"/>
  <c r="AM81" i="125"/>
  <c r="AE85" i="125"/>
  <c r="AL89" i="125"/>
  <c r="Y90" i="125"/>
  <c r="AL99" i="125"/>
  <c r="S101" i="125"/>
  <c r="X105" i="125"/>
  <c r="S106" i="125"/>
  <c r="AH106" i="125"/>
  <c r="AJ32" i="125"/>
  <c r="AC31" i="125"/>
  <c r="AL32" i="125"/>
  <c r="S33" i="125"/>
  <c r="AF33" i="125"/>
  <c r="AG35" i="125"/>
  <c r="Y39" i="125"/>
  <c r="AH39" i="125"/>
  <c r="AC42" i="125"/>
  <c r="AM42" i="125"/>
  <c r="AL46" i="125"/>
  <c r="Y47" i="125"/>
  <c r="AE49" i="125"/>
  <c r="AN49" i="125"/>
  <c r="AM59" i="125"/>
  <c r="AC63" i="125"/>
  <c r="T64" i="125"/>
  <c r="AF65" i="125"/>
  <c r="AA68" i="125"/>
  <c r="AC82" i="125"/>
  <c r="T84" i="125"/>
  <c r="AJ84" i="125"/>
  <c r="R85" i="125"/>
  <c r="AF85" i="125"/>
  <c r="AN89" i="125"/>
  <c r="AH91" i="125"/>
  <c r="AA92" i="125"/>
  <c r="M94" i="125"/>
  <c r="AM99" i="125"/>
  <c r="AF100" i="125"/>
  <c r="T101" i="125"/>
  <c r="AF101" i="125"/>
  <c r="V102" i="125"/>
  <c r="AE102" i="125"/>
  <c r="AG103" i="125"/>
  <c r="O104" i="125"/>
  <c r="Y105" i="125"/>
  <c r="AM105" i="125"/>
  <c r="AG33" i="125"/>
  <c r="AM46" i="125"/>
  <c r="AF49" i="125"/>
  <c r="Q63" i="125"/>
  <c r="AL64" i="125"/>
  <c r="AL67" i="125"/>
  <c r="AE99" i="125"/>
  <c r="AN99" i="125"/>
  <c r="AG100" i="125"/>
  <c r="AF102" i="125"/>
  <c r="Q105" i="125"/>
  <c r="Z105" i="125"/>
  <c r="AN105" i="125"/>
  <c r="AM32" i="125"/>
  <c r="AL38" i="125"/>
  <c r="AE46" i="125"/>
  <c r="AN32" i="125"/>
  <c r="AM38" i="125"/>
  <c r="AE42" i="125"/>
  <c r="O46" i="125"/>
  <c r="AF46" i="125"/>
  <c r="AJ48" i="125"/>
  <c r="R63" i="125"/>
  <c r="AM64" i="125"/>
  <c r="Z65" i="125"/>
  <c r="AN67" i="125"/>
  <c r="AN68" i="125"/>
  <c r="AE82" i="125"/>
  <c r="AL84" i="125"/>
  <c r="AC92" i="125"/>
  <c r="AF99" i="125"/>
  <c r="V101" i="125"/>
  <c r="X102" i="125"/>
  <c r="Q104" i="125"/>
  <c r="R105" i="125"/>
  <c r="M106" i="125"/>
  <c r="Z106" i="125"/>
  <c r="Z47" i="125"/>
  <c r="S31" i="125"/>
  <c r="Y33" i="125"/>
  <c r="AL39" i="125"/>
  <c r="AF42" i="125"/>
  <c r="AF43" i="125"/>
  <c r="AG46" i="125"/>
  <c r="Y49" i="125"/>
  <c r="AH49" i="125"/>
  <c r="O60" i="125"/>
  <c r="AA70" i="125"/>
  <c r="X80" i="125"/>
  <c r="AE81" i="125"/>
  <c r="T82" i="125"/>
  <c r="AG82" i="125"/>
  <c r="Z84" i="125"/>
  <c r="V89" i="125"/>
  <c r="AH89" i="125"/>
  <c r="Q90" i="125"/>
  <c r="AF94" i="125"/>
  <c r="Y102" i="125"/>
  <c r="AJ103" i="125"/>
  <c r="T104" i="125"/>
  <c r="AA106" i="125"/>
  <c r="M67" i="125"/>
  <c r="M68" i="125"/>
  <c r="X68" i="125"/>
  <c r="R69" i="125"/>
  <c r="Z69" i="125"/>
  <c r="V80" i="125"/>
  <c r="R82" i="125"/>
  <c r="S85" i="125"/>
  <c r="O90" i="125"/>
  <c r="V64" i="125"/>
  <c r="O65" i="125"/>
  <c r="Y80" i="125"/>
  <c r="V82" i="125"/>
  <c r="X85" i="125"/>
  <c r="V87" i="125"/>
  <c r="Q89" i="125"/>
  <c r="V91" i="125"/>
  <c r="X93" i="125"/>
  <c r="O94" i="125"/>
  <c r="Q68" i="125"/>
  <c r="V69" i="125"/>
  <c r="R80" i="125"/>
  <c r="Z80" i="125"/>
  <c r="M81" i="125"/>
  <c r="V84" i="125"/>
  <c r="O85" i="125"/>
  <c r="Y85" i="125"/>
  <c r="Z93" i="125"/>
  <c r="X64" i="125"/>
  <c r="Q65" i="125"/>
  <c r="S68" i="125"/>
  <c r="S80" i="125"/>
  <c r="Y82" i="125"/>
  <c r="X87" i="125"/>
  <c r="X91" i="125"/>
  <c r="Q94" i="125"/>
  <c r="O68" i="125"/>
  <c r="Z64" i="125"/>
  <c r="R65" i="125"/>
  <c r="Z82" i="125"/>
  <c r="X84" i="125"/>
  <c r="M90" i="125"/>
  <c r="Y91" i="125"/>
  <c r="R94" i="125"/>
  <c r="Q36" i="125"/>
  <c r="X39" i="125"/>
  <c r="T43" i="125"/>
  <c r="Q47" i="125"/>
  <c r="X49" i="125"/>
  <c r="R60" i="125"/>
  <c r="M61" i="125"/>
  <c r="V35" i="125"/>
  <c r="S36" i="125"/>
  <c r="Z39" i="125"/>
  <c r="V43" i="125"/>
  <c r="V46" i="125"/>
  <c r="S47" i="125"/>
  <c r="Z49" i="125"/>
  <c r="Z31" i="125"/>
  <c r="S34" i="125"/>
  <c r="T36" i="125"/>
  <c r="O38" i="125"/>
  <c r="Q39" i="125"/>
  <c r="O43" i="125"/>
  <c r="S44" i="125"/>
  <c r="T47" i="125"/>
  <c r="O48" i="125"/>
  <c r="Q49" i="125"/>
  <c r="X33" i="125"/>
  <c r="T34" i="125"/>
  <c r="X35" i="125"/>
  <c r="M36" i="125"/>
  <c r="R39" i="125"/>
  <c r="Q40" i="125"/>
  <c r="V42" i="125"/>
  <c r="X43" i="125"/>
  <c r="T44" i="125"/>
  <c r="X46" i="125"/>
  <c r="M47" i="125"/>
  <c r="R49" i="125"/>
  <c r="Y60" i="125"/>
  <c r="Y43" i="125"/>
  <c r="Y46" i="125"/>
  <c r="Q31" i="125"/>
  <c r="V32" i="125"/>
  <c r="Z33" i="125"/>
  <c r="V34" i="125"/>
  <c r="X36" i="125"/>
  <c r="V39" i="125"/>
  <c r="S40" i="125"/>
  <c r="R43" i="125"/>
  <c r="V44" i="125"/>
  <c r="X47" i="125"/>
  <c r="V49" i="125"/>
  <c r="Y35" i="125"/>
  <c r="S43" i="125"/>
  <c r="AH31" i="125"/>
  <c r="M32" i="125"/>
  <c r="AA34" i="125"/>
  <c r="T38" i="125"/>
  <c r="AH40" i="125"/>
  <c r="M42" i="125"/>
  <c r="AA44" i="125"/>
  <c r="T48" i="125"/>
  <c r="AA59" i="125"/>
  <c r="AG59" i="125"/>
  <c r="AL60" i="125"/>
  <c r="AJ60" i="125"/>
  <c r="AN60" i="125"/>
  <c r="T61" i="125"/>
  <c r="AA64" i="125"/>
  <c r="AG64" i="125"/>
  <c r="AC64" i="125"/>
  <c r="Y67" i="125"/>
  <c r="X67" i="125"/>
  <c r="AF69" i="125"/>
  <c r="AE69" i="125"/>
  <c r="AC69" i="125"/>
  <c r="AG69" i="125"/>
  <c r="S70" i="125"/>
  <c r="R70" i="125"/>
  <c r="Q70" i="125"/>
  <c r="AN80" i="125"/>
  <c r="AM80" i="125"/>
  <c r="AL80" i="125"/>
  <c r="Z81" i="125"/>
  <c r="Y81" i="125"/>
  <c r="X81" i="125"/>
  <c r="T81" i="125"/>
  <c r="AM86" i="125"/>
  <c r="AN86" i="125"/>
  <c r="AL86" i="125"/>
  <c r="X92" i="125"/>
  <c r="V92" i="125"/>
  <c r="T92" i="125"/>
  <c r="Z92" i="125"/>
  <c r="Y92" i="125"/>
  <c r="AM94" i="125"/>
  <c r="AL94" i="125"/>
  <c r="AJ94" i="125"/>
  <c r="AH94" i="125"/>
  <c r="T31" i="125"/>
  <c r="AJ31" i="125"/>
  <c r="O32" i="125"/>
  <c r="AH33" i="125"/>
  <c r="M34" i="125"/>
  <c r="AC34" i="125"/>
  <c r="AA36" i="125"/>
  <c r="V38" i="125"/>
  <c r="T40" i="125"/>
  <c r="AJ40" i="125"/>
  <c r="O42" i="125"/>
  <c r="AH43" i="125"/>
  <c r="M44" i="125"/>
  <c r="AC44" i="125"/>
  <c r="AA47" i="125"/>
  <c r="V48" i="125"/>
  <c r="T59" i="125"/>
  <c r="AM60" i="125"/>
  <c r="AE64" i="125"/>
  <c r="S84" i="125"/>
  <c r="Q84" i="125"/>
  <c r="R84" i="125"/>
  <c r="M84" i="125"/>
  <c r="AN94" i="125"/>
  <c r="AE38" i="125"/>
  <c r="AL44" i="125"/>
  <c r="Q46" i="125"/>
  <c r="AE48" i="125"/>
  <c r="AE59" i="125"/>
  <c r="X63" i="125"/>
  <c r="V63" i="125"/>
  <c r="Z63" i="125"/>
  <c r="AN63" i="125"/>
  <c r="AM63" i="125"/>
  <c r="AL63" i="125"/>
  <c r="AH63" i="125"/>
  <c r="AF64" i="125"/>
  <c r="Z67" i="125"/>
  <c r="AN69" i="125"/>
  <c r="AM69" i="125"/>
  <c r="AL69" i="125"/>
  <c r="Z70" i="125"/>
  <c r="Y70" i="125"/>
  <c r="X70" i="125"/>
  <c r="T70" i="125"/>
  <c r="O84" i="125"/>
  <c r="AA84" i="125"/>
  <c r="AG84" i="125"/>
  <c r="AF84" i="125"/>
  <c r="AE84" i="125"/>
  <c r="AC84" i="125"/>
  <c r="AJ87" i="125"/>
  <c r="AH87" i="125"/>
  <c r="AN87" i="125"/>
  <c r="AM87" i="125"/>
  <c r="AL87" i="125"/>
  <c r="AA104" i="125"/>
  <c r="AF104" i="125"/>
  <c r="AE104" i="125"/>
  <c r="AC104" i="125"/>
  <c r="AG104" i="125"/>
  <c r="Y61" i="125"/>
  <c r="X61"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9" i="125"/>
  <c r="AF59" i="125"/>
  <c r="Z61" i="125"/>
  <c r="AJ63" i="125"/>
  <c r="Q67" i="125"/>
  <c r="O67" i="125"/>
  <c r="S67" i="125"/>
  <c r="AG67" i="125"/>
  <c r="AF67" i="125"/>
  <c r="AE67" i="125"/>
  <c r="AA67" i="125"/>
  <c r="AJ69" i="125"/>
  <c r="V70" i="125"/>
  <c r="R87" i="125"/>
  <c r="S87" i="125"/>
  <c r="Q87" i="125"/>
  <c r="M8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Q61" i="125"/>
  <c r="O61" i="125"/>
  <c r="S61" i="125"/>
  <c r="AG61" i="125"/>
  <c r="AF61" i="125"/>
  <c r="AE61" i="125"/>
  <c r="AA61" i="125"/>
  <c r="Y63" i="125"/>
  <c r="AC67" i="125"/>
  <c r="AF80" i="125"/>
  <c r="AE80" i="125"/>
  <c r="AC80" i="125"/>
  <c r="AG80" i="125"/>
  <c r="S81" i="125"/>
  <c r="R81" i="125"/>
  <c r="Q81" i="125"/>
  <c r="O87" i="125"/>
  <c r="AF90" i="125"/>
  <c r="AG90" i="125"/>
  <c r="AE90" i="125"/>
  <c r="AC90" i="125"/>
  <c r="S93" i="125"/>
  <c r="Q93" i="125"/>
  <c r="O93" i="125"/>
  <c r="R93" i="125"/>
  <c r="X42" i="125"/>
  <c r="X31" i="125"/>
  <c r="AF31" i="125"/>
  <c r="AL33" i="125"/>
  <c r="Q34" i="125"/>
  <c r="Y34" i="125"/>
  <c r="AE36" i="125"/>
  <c r="AM36" i="125"/>
  <c r="R38" i="125"/>
  <c r="X40" i="125"/>
  <c r="AF40" i="125"/>
  <c r="AL43" i="125"/>
  <c r="Q44" i="125"/>
  <c r="Y44" i="125"/>
  <c r="AE47" i="125"/>
  <c r="AM47" i="125"/>
  <c r="R48" i="125"/>
  <c r="S59" i="125"/>
  <c r="Q59" i="125"/>
  <c r="X59" i="125"/>
  <c r="AN82" i="125"/>
  <c r="AM82" i="125"/>
  <c r="AL82" i="125"/>
  <c r="Q35" i="125"/>
  <c r="O59" i="125"/>
  <c r="Z59" i="125"/>
  <c r="AH60" i="125"/>
  <c r="AF63" i="125"/>
  <c r="AE63" i="125"/>
  <c r="S64" i="125"/>
  <c r="R64" i="125"/>
  <c r="Q64" i="125"/>
  <c r="M64" i="125"/>
  <c r="AL65" i="125"/>
  <c r="AJ65" i="125"/>
  <c r="AN65" i="125"/>
  <c r="T67" i="125"/>
  <c r="AA69" i="125"/>
  <c r="M70" i="125"/>
  <c r="AH80" i="125"/>
  <c r="AJ82" i="125"/>
  <c r="Q86" i="125"/>
  <c r="O86" i="125"/>
  <c r="S86" i="125"/>
  <c r="R86" i="125"/>
  <c r="AH86" i="125"/>
  <c r="T99" i="125"/>
  <c r="Y99" i="125"/>
  <c r="X99" i="125"/>
  <c r="V99" i="125"/>
  <c r="Z99" i="125"/>
  <c r="AJ102" i="125"/>
  <c r="AH102" i="125"/>
  <c r="AN102" i="125"/>
  <c r="AM102" i="125"/>
  <c r="AL102" i="125"/>
  <c r="X60" i="125"/>
  <c r="X65" i="125"/>
  <c r="V68" i="125"/>
  <c r="AL68" i="125"/>
  <c r="Q69" i="125"/>
  <c r="AJ70" i="125"/>
  <c r="Q80" i="125"/>
  <c r="AJ81" i="125"/>
  <c r="O82" i="125"/>
  <c r="V86" i="125"/>
  <c r="AF86" i="125"/>
  <c r="O89" i="125"/>
  <c r="M89" i="125"/>
  <c r="AG89" i="125"/>
  <c r="AH90" i="125"/>
  <c r="AN90" i="125"/>
  <c r="AL90" i="125"/>
  <c r="AC91" i="125"/>
  <c r="AA91" i="125"/>
  <c r="AG91" i="125"/>
  <c r="V93" i="125"/>
  <c r="AH101" i="125"/>
  <c r="AM101" i="125"/>
  <c r="AL101" i="125"/>
  <c r="AJ101" i="125"/>
  <c r="M102" i="125"/>
  <c r="R102" i="125"/>
  <c r="Q102" i="125"/>
  <c r="O102" i="125"/>
  <c r="T60" i="125"/>
  <c r="AM61" i="125"/>
  <c r="T65" i="125"/>
  <c r="Z68" i="125"/>
  <c r="AH68" i="125"/>
  <c r="M69" i="125"/>
  <c r="AF70" i="125"/>
  <c r="AN70" i="125"/>
  <c r="M80" i="125"/>
  <c r="AF81" i="125"/>
  <c r="AN81" i="125"/>
  <c r="S82" i="125"/>
  <c r="AL85" i="125"/>
  <c r="AJ85" i="125"/>
  <c r="S89" i="125"/>
  <c r="AA93" i="125"/>
  <c r="AG93" i="125"/>
  <c r="AE93" i="125"/>
  <c r="AG86" i="125"/>
  <c r="AE86" i="125"/>
  <c r="AE89" i="125"/>
  <c r="AC89" i="125"/>
  <c r="M91" i="125"/>
  <c r="S91" i="125"/>
  <c r="Q91" i="125"/>
  <c r="O103" i="125"/>
  <c r="M103" i="125"/>
  <c r="S103" i="125"/>
  <c r="R103" i="125"/>
  <c r="T86" i="125"/>
  <c r="AC86" i="125"/>
  <c r="T87" i="125"/>
  <c r="Z87" i="125"/>
  <c r="O91" i="125"/>
  <c r="AN92" i="125"/>
  <c r="AL92" i="125"/>
  <c r="AJ92" i="125"/>
  <c r="T93" i="125"/>
  <c r="AC105" i="125"/>
  <c r="AA105" i="125"/>
  <c r="AG105" i="125"/>
  <c r="AF105" i="125"/>
  <c r="V85" i="125"/>
  <c r="T85" i="125"/>
  <c r="Z90" i="125"/>
  <c r="X90" i="125"/>
  <c r="V90" i="125"/>
  <c r="V94" i="125"/>
  <c r="T94" i="125"/>
  <c r="Z94" i="125"/>
  <c r="V100" i="125"/>
  <c r="T100" i="125"/>
  <c r="Z100" i="125"/>
  <c r="Y100" i="125"/>
  <c r="Q103" i="125"/>
  <c r="O99" i="125"/>
  <c r="AH100" i="125"/>
  <c r="M101" i="125"/>
  <c r="AC101" i="125"/>
  <c r="AA103" i="125"/>
  <c r="V104" i="125"/>
  <c r="T106" i="125"/>
  <c r="AJ106" i="125"/>
  <c r="Q99" i="125"/>
  <c r="AJ100" i="125"/>
  <c r="O101" i="125"/>
  <c r="AE101" i="125"/>
  <c r="Z102" i="125"/>
  <c r="AC103" i="125"/>
  <c r="X104" i="125"/>
  <c r="AN104" i="125"/>
  <c r="S105" i="125"/>
  <c r="V106" i="125"/>
  <c r="AL106" i="125"/>
  <c r="AE106" i="125"/>
  <c r="AM106" i="125"/>
  <c r="AL100" i="125"/>
  <c r="Q101" i="125"/>
  <c r="Y101" i="125"/>
  <c r="AE103" i="125"/>
  <c r="AM103" i="125"/>
  <c r="R104" i="125"/>
  <c r="X106" i="125"/>
  <c r="AF106"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L85" i="128" l="1"/>
  <c r="L86" i="128"/>
  <c r="L84" i="128"/>
  <c r="L83" i="128"/>
  <c r="L69" i="128"/>
  <c r="L70" i="128"/>
  <c r="L67" i="128"/>
  <c r="L68" i="128"/>
  <c r="L52" i="128"/>
  <c r="L54" i="128"/>
  <c r="L53" i="128"/>
  <c r="L55" i="128"/>
  <c r="L94" i="128"/>
  <c r="L92" i="128"/>
  <c r="L59" i="128"/>
  <c r="L97" i="128"/>
  <c r="L72" i="128"/>
  <c r="L74" i="128"/>
  <c r="L78" i="128"/>
  <c r="L34" i="128"/>
  <c r="L58" i="128"/>
  <c r="L95" i="128"/>
  <c r="L93" i="128"/>
  <c r="L35" i="128"/>
  <c r="L31" i="128"/>
  <c r="L37" i="128"/>
  <c r="L33" i="128"/>
  <c r="L61" i="128"/>
  <c r="L79" i="128"/>
  <c r="L76" i="128"/>
  <c r="L62" i="128"/>
  <c r="L80" i="128"/>
  <c r="L77" i="128"/>
  <c r="L63" i="128"/>
  <c r="L64" i="128"/>
  <c r="L73" i="128"/>
  <c r="L75" i="128"/>
  <c r="L57" i="128"/>
  <c r="L60" i="128"/>
  <c r="L30" i="128"/>
  <c r="L40" i="128"/>
  <c r="L41" i="128"/>
  <c r="L45" i="128"/>
  <c r="L36" i="128"/>
  <c r="L39" i="128"/>
  <c r="L49" i="128"/>
  <c r="L46" i="128"/>
  <c r="L44" i="128"/>
  <c r="L47" i="128"/>
  <c r="L48" i="128"/>
  <c r="L42" i="128"/>
  <c r="L32" i="128"/>
  <c r="L98" i="128"/>
  <c r="L96" i="128"/>
  <c r="L78" i="127"/>
  <c r="L83" i="127"/>
  <c r="L80" i="127"/>
  <c r="L76" i="127"/>
  <c r="L81" i="127"/>
  <c r="L82" i="127"/>
  <c r="L79" i="127"/>
  <c r="L84" i="127"/>
  <c r="L77" i="127"/>
  <c r="L69" i="127"/>
  <c r="L72" i="127"/>
  <c r="L71" i="127"/>
  <c r="L70" i="127"/>
  <c r="L59" i="127"/>
  <c r="L60" i="127"/>
  <c r="L58" i="127"/>
  <c r="L57" i="127"/>
  <c r="L55" i="127"/>
  <c r="L61" i="127"/>
  <c r="L52" i="127"/>
  <c r="L54" i="127"/>
  <c r="L56" i="127"/>
  <c r="L53" i="127"/>
  <c r="L35" i="127"/>
  <c r="L38" i="127"/>
  <c r="L30" i="127"/>
  <c r="L32" i="127"/>
  <c r="L96" i="127"/>
  <c r="L95" i="127"/>
  <c r="L46" i="127"/>
  <c r="L36" i="127"/>
  <c r="L44" i="127"/>
  <c r="L63" i="127"/>
  <c r="L41" i="127"/>
  <c r="L65" i="127"/>
  <c r="L64" i="127"/>
  <c r="L66" i="127"/>
  <c r="L39" i="127"/>
  <c r="L48" i="127"/>
  <c r="L49" i="127"/>
  <c r="L47" i="127"/>
  <c r="L33" i="127"/>
  <c r="L31" i="127"/>
  <c r="L42" i="127"/>
  <c r="L43" i="127"/>
  <c r="L34" i="127"/>
  <c r="L37" i="127"/>
  <c r="L90" i="127"/>
  <c r="L94" i="127"/>
  <c r="L93" i="127"/>
  <c r="L92" i="127"/>
  <c r="L91" i="127"/>
  <c r="L71" i="126"/>
  <c r="L68" i="126"/>
  <c r="L72" i="126"/>
  <c r="L70" i="126"/>
  <c r="L69" i="126"/>
  <c r="L73" i="126"/>
  <c r="L55" i="126"/>
  <c r="L52" i="126"/>
  <c r="L50" i="126"/>
  <c r="L53" i="126"/>
  <c r="L54" i="126"/>
  <c r="L51" i="126"/>
  <c r="L37" i="126"/>
  <c r="L79" i="126"/>
  <c r="L35" i="126"/>
  <c r="L45" i="126"/>
  <c r="L64" i="126"/>
  <c r="L46" i="126"/>
  <c r="L40" i="126"/>
  <c r="L65" i="126"/>
  <c r="L62" i="126"/>
  <c r="L47" i="126"/>
  <c r="L84" i="126"/>
  <c r="L82" i="126"/>
  <c r="L42" i="126"/>
  <c r="L60" i="126"/>
  <c r="L63" i="126"/>
  <c r="L30" i="126"/>
  <c r="L57" i="126"/>
  <c r="L59" i="126"/>
  <c r="L58" i="126"/>
  <c r="L31" i="126"/>
  <c r="L39" i="126"/>
  <c r="L33" i="126"/>
  <c r="L32" i="126"/>
  <c r="L34" i="126"/>
  <c r="L36" i="126"/>
  <c r="L44" i="126"/>
  <c r="L41" i="126"/>
  <c r="L85" i="126"/>
  <c r="L80" i="126"/>
  <c r="L83" i="126"/>
  <c r="L81" i="126"/>
  <c r="L73" i="125"/>
  <c r="L74" i="125"/>
  <c r="L78" i="125"/>
  <c r="L76" i="125"/>
  <c r="L77" i="125"/>
  <c r="L75" i="125"/>
  <c r="L56" i="125"/>
  <c r="L57" i="125"/>
  <c r="L52" i="125"/>
  <c r="L54" i="125"/>
  <c r="L55" i="125"/>
  <c r="L53" i="125"/>
  <c r="L35" i="125"/>
  <c r="L49" i="125"/>
  <c r="L80" i="125"/>
  <c r="L82" i="125"/>
  <c r="L40" i="125"/>
  <c r="L60" i="125"/>
  <c r="L106" i="125"/>
  <c r="L44" i="125"/>
  <c r="L39" i="125"/>
  <c r="L38" i="125"/>
  <c r="L64" i="125"/>
  <c r="L59" i="125"/>
  <c r="L33" i="125"/>
  <c r="L100" i="125"/>
  <c r="L31" i="125"/>
  <c r="L48" i="125"/>
  <c r="L94" i="125"/>
  <c r="L63" i="125"/>
  <c r="L92" i="125"/>
  <c r="L84" i="125"/>
  <c r="L93" i="125"/>
  <c r="L65" i="125"/>
  <c r="L85" i="125"/>
  <c r="L89" i="125"/>
  <c r="L86" i="125"/>
  <c r="L87" i="125"/>
  <c r="L68" i="125"/>
  <c r="L91" i="125"/>
  <c r="L70" i="125"/>
  <c r="L90" i="125"/>
  <c r="L67" i="125"/>
  <c r="L81" i="125"/>
  <c r="L69" i="125"/>
  <c r="L32" i="125"/>
  <c r="L46" i="125"/>
  <c r="L36" i="125"/>
  <c r="L47" i="125"/>
  <c r="L61" i="125"/>
  <c r="L43" i="125"/>
  <c r="L34" i="125"/>
  <c r="L42" i="125"/>
  <c r="L105" i="125"/>
  <c r="L101" i="125"/>
  <c r="L102" i="125"/>
  <c r="L103" i="125"/>
  <c r="L104"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65" i="124" l="1"/>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126" a="1"/>
  <c r="C1" i="126" l="1"/>
  <c r="C12" i="125"/>
  <c r="L12" i="125" s="1"/>
  <c r="B27" i="125"/>
  <c r="C27" i="125" s="1"/>
  <c r="L27" i="125" s="1"/>
  <c r="C11" i="125"/>
  <c r="L11" i="125" s="1"/>
  <c r="B26" i="125"/>
  <c r="C26" i="125" s="1"/>
  <c r="L26" i="125" s="1"/>
  <c r="L1" i="125"/>
  <c r="C16" i="125"/>
  <c r="L16" i="125" s="1"/>
  <c r="C10" i="125"/>
  <c r="L10" i="125" s="1"/>
  <c r="L88" i="124"/>
  <c r="C7" i="124" a="1"/>
  <c r="C7" i="124" s="1"/>
  <c r="L4" i="124"/>
  <c r="C9" i="124"/>
  <c r="L9" i="124" s="1"/>
  <c r="C8" i="124"/>
  <c r="L8" i="124" s="1"/>
  <c r="C1" i="127" a="1"/>
  <c r="C1" i="127" l="1"/>
  <c r="B27" i="126"/>
  <c r="C27" i="126" s="1"/>
  <c r="L27" i="126" s="1"/>
  <c r="C11" i="126"/>
  <c r="L11" i="126" s="1"/>
  <c r="C16" i="126"/>
  <c r="L16" i="126" s="1"/>
  <c r="C10" i="126"/>
  <c r="L10" i="126" s="1"/>
  <c r="B26" i="126"/>
  <c r="C26" i="126" s="1"/>
  <c r="L26" i="126" s="1"/>
  <c r="L1" i="126"/>
  <c r="C12" i="126"/>
  <c r="L12" i="126" s="1"/>
  <c r="L95" i="125"/>
  <c r="C8" i="125"/>
  <c r="L8" i="125" s="1"/>
  <c r="C7" i="125" a="1"/>
  <c r="C7" i="125" s="1"/>
  <c r="L4" i="125"/>
  <c r="C9" i="125"/>
  <c r="L9" i="125" s="1"/>
  <c r="C19" i="124"/>
  <c r="L19" i="124" s="1"/>
  <c r="L7" i="124"/>
  <c r="C1" i="128" a="1"/>
  <c r="C1" i="128" l="1"/>
  <c r="C12" i="127"/>
  <c r="L12" i="127" s="1"/>
  <c r="B26" i="127"/>
  <c r="C26" i="127" s="1"/>
  <c r="L26" i="127" s="1"/>
  <c r="B27" i="127"/>
  <c r="C27" i="127" s="1"/>
  <c r="L27" i="127" s="1"/>
  <c r="C11" i="127"/>
  <c r="L11" i="127" s="1"/>
  <c r="C16" i="127"/>
  <c r="L16" i="127" s="1"/>
  <c r="C10" i="127"/>
  <c r="L10" i="127" s="1"/>
  <c r="L1" i="127"/>
  <c r="L74" i="126"/>
  <c r="C7" i="126" a="1"/>
  <c r="C7" i="126" s="1"/>
  <c r="C8" i="126"/>
  <c r="L8" i="126" s="1"/>
  <c r="L4" i="126"/>
  <c r="C9" i="126"/>
  <c r="L9" i="126" s="1"/>
  <c r="L7" i="125"/>
  <c r="C19" i="125"/>
  <c r="L19" i="125" s="1"/>
  <c r="C1" i="129" a="1"/>
  <c r="C1" i="129" l="1"/>
  <c r="C10" i="128"/>
  <c r="L10" i="128" s="1"/>
  <c r="B26" i="128"/>
  <c r="C26" i="128" s="1"/>
  <c r="L26" i="128" s="1"/>
  <c r="L1" i="128"/>
  <c r="C16" i="128"/>
  <c r="L16" i="128" s="1"/>
  <c r="C12" i="128"/>
  <c r="L12" i="128" s="1"/>
  <c r="B27" i="128"/>
  <c r="C27" i="128" s="1"/>
  <c r="L27" i="128" s="1"/>
  <c r="C11" i="128"/>
  <c r="L11" i="128" s="1"/>
  <c r="L85" i="127"/>
  <c r="C8" i="127"/>
  <c r="L8" i="127" s="1"/>
  <c r="C9" i="127"/>
  <c r="L9" i="127" s="1"/>
  <c r="C7" i="127" a="1"/>
  <c r="C7" i="127" s="1"/>
  <c r="L4" i="127"/>
  <c r="L7" i="126"/>
  <c r="C19" i="126"/>
  <c r="L19" i="126" s="1"/>
  <c r="C1" i="130" a="1"/>
  <c r="C1" i="130" l="1"/>
  <c r="B27" i="129"/>
  <c r="C27" i="129" s="1"/>
  <c r="L27" i="129" s="1"/>
  <c r="C11" i="129"/>
  <c r="L11" i="129" s="1"/>
  <c r="C16" i="129"/>
  <c r="L16" i="129" s="1"/>
  <c r="C10" i="129"/>
  <c r="L10" i="129" s="1"/>
  <c r="B26" i="129"/>
  <c r="C26" i="129" s="1"/>
  <c r="L26" i="129" s="1"/>
  <c r="L1" i="129"/>
  <c r="C12" i="129"/>
  <c r="L12" i="129" s="1"/>
  <c r="L87" i="128"/>
  <c r="L4" i="128"/>
  <c r="C7" i="128" a="1"/>
  <c r="C7" i="128" s="1"/>
  <c r="C9" i="128"/>
  <c r="L9" i="128" s="1"/>
  <c r="C8" i="128"/>
  <c r="L8" i="128" s="1"/>
  <c r="L7" i="127"/>
  <c r="C19" i="127"/>
  <c r="L19" i="127" s="1"/>
  <c r="C1" i="131" a="1"/>
  <c r="C1" i="131" l="1"/>
  <c r="B26" i="130"/>
  <c r="C26" i="130" s="1"/>
  <c r="L26" i="130" s="1"/>
  <c r="L1" i="130"/>
  <c r="C12" i="130"/>
  <c r="L12" i="130" s="1"/>
  <c r="B27" i="130"/>
  <c r="C27" i="130" s="1"/>
  <c r="L27" i="130" s="1"/>
  <c r="C11" i="130"/>
  <c r="L11" i="130" s="1"/>
  <c r="C10" i="130"/>
  <c r="L10" i="130" s="1"/>
  <c r="C16" i="130"/>
  <c r="L16" i="130" s="1"/>
  <c r="L114" i="129"/>
  <c r="C7" i="129" a="1"/>
  <c r="C7" i="129" s="1"/>
  <c r="L4" i="129"/>
  <c r="C9" i="129"/>
  <c r="L9" i="129" s="1"/>
  <c r="C8" i="129"/>
  <c r="L8" i="129" s="1"/>
  <c r="C19" i="128"/>
  <c r="L19" i="128" s="1"/>
  <c r="L7" i="128"/>
  <c r="C1" i="132" a="1"/>
  <c r="C1" i="132" l="1"/>
  <c r="B27" i="131"/>
  <c r="C27" i="131" s="1"/>
  <c r="L27" i="131" s="1"/>
  <c r="C11" i="131"/>
  <c r="L11" i="131" s="1"/>
  <c r="C16" i="131"/>
  <c r="L16" i="131" s="1"/>
  <c r="C12" i="131"/>
  <c r="L12" i="131" s="1"/>
  <c r="C10" i="131"/>
  <c r="L10" i="131" s="1"/>
  <c r="B26" i="131"/>
  <c r="C26" i="131" s="1"/>
  <c r="L26" i="131" s="1"/>
  <c r="L1" i="131"/>
  <c r="L110" i="130"/>
  <c r="C9" i="130"/>
  <c r="L9" i="130" s="1"/>
  <c r="C8" i="130"/>
  <c r="L8" i="130" s="1"/>
  <c r="L4" i="130"/>
  <c r="C7" i="130" a="1"/>
  <c r="C7" i="130" s="1"/>
  <c r="L7" i="129"/>
  <c r="C19" i="129"/>
  <c r="L19" i="129" s="1"/>
  <c r="C1" i="7" a="1"/>
  <c r="C1" i="7" l="1"/>
  <c r="B26" i="7" s="1"/>
  <c r="C26" i="7" s="1"/>
  <c r="L26" i="7" s="1"/>
  <c r="C16" i="132"/>
  <c r="L16" i="132" s="1"/>
  <c r="C10" i="132"/>
  <c r="L10" i="132" s="1"/>
  <c r="B26" i="132"/>
  <c r="C26" i="132" s="1"/>
  <c r="L26" i="132" s="1"/>
  <c r="L1" i="132"/>
  <c r="C12" i="132"/>
  <c r="L12" i="132" s="1"/>
  <c r="B27" i="132"/>
  <c r="C27" i="132" s="1"/>
  <c r="L27" i="132" s="1"/>
  <c r="C11" i="132"/>
  <c r="L11" i="132" s="1"/>
  <c r="L61" i="131"/>
  <c r="C7" i="131" a="1"/>
  <c r="C7" i="131" s="1"/>
  <c r="C8" i="131"/>
  <c r="L8" i="131" s="1"/>
  <c r="L4" i="131"/>
  <c r="C9" i="131"/>
  <c r="L9" i="131" s="1"/>
  <c r="C19" i="130"/>
  <c r="L19" i="130" s="1"/>
  <c r="L7" i="130"/>
  <c r="C1" i="36" a="1"/>
  <c r="C16" i="7" l="1"/>
  <c r="L16" i="7" s="1"/>
  <c r="C10" i="7"/>
  <c r="L10" i="7" s="1"/>
  <c r="L1" i="7"/>
  <c r="C9" i="7" s="1"/>
  <c r="L9" i="7" s="1"/>
  <c r="C12" i="7"/>
  <c r="L12" i="7" s="1"/>
  <c r="C1" i="36"/>
  <c r="C16" i="36" s="1"/>
  <c r="L16" i="36" s="1"/>
  <c r="L70" i="132"/>
  <c r="C7" i="132" a="1"/>
  <c r="C7" i="132" s="1"/>
  <c r="L4" i="132"/>
  <c r="C9" i="132"/>
  <c r="L9" i="132" s="1"/>
  <c r="C8" i="132"/>
  <c r="L8" i="132" s="1"/>
  <c r="C11" i="7"/>
  <c r="L11" i="7" s="1"/>
  <c r="B27" i="7"/>
  <c r="C27" i="7" s="1"/>
  <c r="L27" i="7" s="1"/>
  <c r="C7" i="7" a="1"/>
  <c r="C7" i="7" s="1"/>
  <c r="L7" i="131"/>
  <c r="C19" i="131"/>
  <c r="L19" i="131" s="1"/>
  <c r="C10" i="36" l="1"/>
  <c r="L10" i="36" s="1"/>
  <c r="L4" i="7"/>
  <c r="L107" i="7"/>
  <c r="B26" i="36"/>
  <c r="C26" i="36" s="1"/>
  <c r="L26" i="36" s="1"/>
  <c r="C8" i="7"/>
  <c r="L8" i="7" s="1"/>
  <c r="C11" i="36"/>
  <c r="L11" i="36" s="1"/>
  <c r="L1" i="36"/>
  <c r="L4" i="36" s="1"/>
  <c r="B27" i="36"/>
  <c r="C27" i="36" s="1"/>
  <c r="L27" i="36" s="1"/>
  <c r="C12" i="36"/>
  <c r="L12" i="36" s="1"/>
  <c r="C19" i="132"/>
  <c r="L19" i="132" s="1"/>
  <c r="L7" i="132"/>
  <c r="C7" i="36" a="1"/>
  <c r="C7" i="36" s="1"/>
  <c r="C19" i="7"/>
  <c r="L19" i="7" s="1"/>
  <c r="L7" i="7"/>
  <c r="L102" i="36" l="1"/>
  <c r="C9" i="36"/>
  <c r="L9" i="36" s="1"/>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AC8AE2-BE19-489D-9E9C-A633FE6C250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FBAAF86-B1D7-43A5-A1A8-8AC72614F22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059C1B5-5B6F-4288-B2B5-02CDA858679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C58526-8DA7-4334-B3FB-7FE90FB04B10}">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13BD686-43BC-4941-99B0-3A09FD56290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8AA91C1-A47B-4246-9638-F85234C26521}">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0268D5E-3C6D-4DCA-BE64-FE4A795DD05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<sst xmlns="http://schemas.openxmlformats.org/spreadsheetml/2006/main" count="6492" uniqueCount="1350">
  <si>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</si>
  <si>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</si>
  <si>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</si>
  <si>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</si>
  <si>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</si>
  <si>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</si>
  <si>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</si>
  <si>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</si>
  <si>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</si>
  <si>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</si>
  <si>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</si>
  <si>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</si>
  <si>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</si>
  <si>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</si>
  <si>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</si>
  <si>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</si>
  <si>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</si>
  <si>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</si>
  <si>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</si>
  <si>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</si>
  <si>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</si>
  <si>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</si>
  <si>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</si>
  <si>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</si>
  <si>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</si>
  <si>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</si>
  <si>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</si>
  <si>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</si>
  <si>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</si>
  <si>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</si>
  <si>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</si>
  <si>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</si>
  <si>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</si>
  <si>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</si>
  <si>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</si>
  <si>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</si>
  <si>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</si>
  <si>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</si>
  <si>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</si>
  <si>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</si>
  <si>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</si>
  <si>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</si>
  <si>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</si>
  <si>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</si>
  <si>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</si>
  <si>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</si>
  <si>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</si>
  <si>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</si>
  <si>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</si>
  <si>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</si>
  <si>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</si>
  <si>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</si>
  <si>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</si>
  <si>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</si>
  <si>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</si>
  <si>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</si>
  <si>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</si>
  <si>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</si>
  <si>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</si>
  <si>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</si>
  <si>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</si>
  <si>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</si>
  <si>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</si>
  <si>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</si>
  <si>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</si>
  <si>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</si>
  <si>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</si>
  <si>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</si>
  <si>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</si>
  <si>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</si>
  <si>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</si>
  <si>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</si>
  <si>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</si>
  <si>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</si>
  <si>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</si>
  <si>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</si>
  <si>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</si>
  <si>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</si>
  <si>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</si>
  <si>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</si>
  <si>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</si>
  <si>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</si>
  <si>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</si>
  <si>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</si>
  <si>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</si>
  <si>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</si>
  <si>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</si>
  <si>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</si>
  <si>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</si>
  <si>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</si>
  <si>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</si>
  <si>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</si>
  <si>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</si>
  <si>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</si>
  <si>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</si>
  <si>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</si>
  <si>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</si>
  <si>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</si>
  <si>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</si>
  <si>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</si>
  <si>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</si>
  <si>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</si>
  <si>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</si>
  <si>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</si>
  <si>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</si>
  <si>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</si>
  <si>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</si>
  <si>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</si>
  <si>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</si>
  <si>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</si>
  <si>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</si>
  <si>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</si>
  <si>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</si>
  <si>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</si>
  <si>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</si>
  <si>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</si>
  <si>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</si>
  <si>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</si>
  <si>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</si>
  <si>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</si>
  <si>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</si>
  <si>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</si>
  <si>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</si>
  <si>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</si>
  <si>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</si>
  <si>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</si>
  <si>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</si>
  <si>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</si>
  <si>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</si>
  <si>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</si>
  <si>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</si>
  <si>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</si>
  <si>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</si>
  <si>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</si>
  <si>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</si>
  <si>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</si>
  <si>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</si>
  <si>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</si>
  <si>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</si>
  <si>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</si>
  <si>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</si>
  <si>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</si>
  <si>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</si>
  <si>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</si>
  <si>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</si>
  <si>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</si>
  <si>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</si>
  <si>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</si>
  <si>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</si>
  <si>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</si>
  <si>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</si>
  <si>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</si>
  <si>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</si>
  <si>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</si>
  <si>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</si>
  <si>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</si>
  <si>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</si>
  <si>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</si>
  <si>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</si>
  <si>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</si>
  <si>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</si>
  <si>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</si>
  <si>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</si>
  <si>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</si>
  <si>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</si>
  <si>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</si>
  <si>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</si>
  <si>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</si>
  <si>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</si>
  <si>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</si>
  <si>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</si>
  <si>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</si>
  <si>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</si>
  <si>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</si>
  <si>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</si>
  <si>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</si>
  <si>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</si>
  <si>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</si>
  <si>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</si>
  <si>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</si>
  <si>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</si>
  <si>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</si>
  <si>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</si>
  <si>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</si>
  <si>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</si>
  <si>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</si>
  <si>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</si>
  <si>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</si>
  <si>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</si>
  <si>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</si>
  <si>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</si>
  <si>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</si>
  <si>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</si>
  <si>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</si>
  <si>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</si>
  <si>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</si>
  <si>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</si>
  <si>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</si>
  <si>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</si>
  <si>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</si>
  <si>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</si>
  <si>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</si>
  <si>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</si>
  <si>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</si>
  <si>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</si>
  <si>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</si>
  <si>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</si>
  <si>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</si>
  <si>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</si>
  <si>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</si>
  <si>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</si>
  <si>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</si>
  <si>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</si>
  <si>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</si>
  <si>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</si>
  <si>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</si>
  <si>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</si>
  <si>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</si>
  <si>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</si>
  <si>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</si>
  <si>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</si>
  <si>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</si>
  <si>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</si>
  <si>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</si>
  <si>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</si>
  <si>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</si>
  <si>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</si>
  <si>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</si>
  <si>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</si>
  <si>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</si>
  <si>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</si>
  <si>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</si>
  <si>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</si>
  <si>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</si>
  <si>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</si>
  <si>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</si>
  <si>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</si>
  <si>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</si>
  <si>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</si>
  <si>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</si>
  <si>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</si>
  <si>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</si>
  <si>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</si>
  <si>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</si>
  <si>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</si>
  <si>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</si>
  <si>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</si>
  <si>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</si>
  <si>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</si>
  <si>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</si>
  <si>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</si>
  <si>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</si>
  <si>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</si>
  <si>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</si>
  <si>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</si>
  <si>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</si>
  <si>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</si>
  <si>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</si>
  <si>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</si>
  <si>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</si>
  <si>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</si>
  <si>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</si>
  <si>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</si>
  <si>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</si>
  <si>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</si>
  <si>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</si>
  <si>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</si>
  <si>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</si>
  <si>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</si>
  <si>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</si>
  <si>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</si>
  <si>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</si>
  <si>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</si>
  <si>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</si>
  <si>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</si>
  <si>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</si>
  <si>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</si>
  <si>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</si>
  <si>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</si>
  <si>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</si>
  <si>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</si>
  <si>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</si>
  <si>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</si>
  <si>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</si>
  <si>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</si>
  <si>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</si>
  <si>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</si>
  <si>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</si>
  <si>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</si>
  <si>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</si>
  <si>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</si>
  <si>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</si>
  <si>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</si>
  <si>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</si>
  <si>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</si>
  <si>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</si>
  <si>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</si>
  <si>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</si>
  <si>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</si>
  <si>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</si>
  <si>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</si>
  <si>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</si>
  <si>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</si>
  <si>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</si>
  <si>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</si>
  <si>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</si>
  <si>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</si>
  <si>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</si>
  <si>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</si>
  <si>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</si>
  <si>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</si>
  <si>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</si>
  <si>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</si>
  <si>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</si>
  <si>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</si>
  <si>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</si>
  <si>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</si>
  <si>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</si>
  <si>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</si>
  <si>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</si>
  <si>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</si>
  <si>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</si>
  <si>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</si>
  <si>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</si>
  <si>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</si>
  <si>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</si>
  <si>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</si>
  <si>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</si>
  <si>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</si>
  <si>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</si>
  <si>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</si>
  <si>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</si>
  <si>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</si>
  <si>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</si>
  <si>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</si>
  <si>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</si>
  <si>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</si>
  <si>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</si>
  <si>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</si>
  <si>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</si>
  <si>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</si>
  <si>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</si>
  <si>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</si>
  <si>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</si>
  <si>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</si>
  <si>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</si>
  <si>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</si>
  <si>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</si>
  <si>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</si>
  <si>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</si>
  <si>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</si>
  <si>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</si>
  <si>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</si>
  <si>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</si>
  <si>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</si>
  <si>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</si>
  <si>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</si>
  <si>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</si>
  <si>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</si>
  <si>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</si>
  <si>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</si>
  <si>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</si>
  <si>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</si>
  <si>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</si>
  <si>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</si>
  <si>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</si>
  <si>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</si>
  <si>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</si>
  <si>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</si>
  <si>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</si>
  <si>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</si>
  <si>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</si>
  <si>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</si>
  <si>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</si>
  <si>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</si>
  <si>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</si>
  <si>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</si>
  <si>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</si>
  <si>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</si>
  <si>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</si>
  <si>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</si>
  <si>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</si>
  <si>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</si>
  <si>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</si>
  <si>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</si>
  <si>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</si>
  <si>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</si>
  <si>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</si>
  <si>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</si>
  <si>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</si>
  <si>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</si>
  <si>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</si>
  <si>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</si>
  <si>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</si>
  <si>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</si>
  <si>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</si>
  <si>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</si>
  <si>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</si>
  <si>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</si>
  <si>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</si>
  <si>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</si>
  <si>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</si>
  <si>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</si>
  <si>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</si>
  <si>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</si>
  <si>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</si>
  <si>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</si>
  <si>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</si>
  <si>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</si>
  <si>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</si>
  <si>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</si>
  <si>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</si>
  <si>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</si>
  <si>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</si>
  <si>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</si>
  <si>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</si>
  <si>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</si>
  <si>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</si>
  <si>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</si>
  <si>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</si>
  <si>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</si>
  <si>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</si>
  <si>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</si>
  <si>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</si>
  <si>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</si>
  <si>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</si>
  <si>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</si>
  <si>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</si>
  <si>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</si>
  <si>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</si>
  <si>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</si>
  <si>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</si>
  <si>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</si>
  <si>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</si>
  <si>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</si>
  <si>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</si>
  <si>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</si>
  <si>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</si>
  <si>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</si>
  <si>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</si>
  <si>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</si>
  <si>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</si>
  <si>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</si>
  <si>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</si>
  <si>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</si>
  <si>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</si>
  <si>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</si>
  <si>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</si>
  <si>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</si>
  <si>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</si>
  <si>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</si>
  <si>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</si>
  <si>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</si>
  <si>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</si>
  <si>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</si>
  <si>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</si>
  <si>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</si>
  <si>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</si>
  <si>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</si>
  <si>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</si>
  <si>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</si>
  <si>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</si>
  <si>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</si>
  <si>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</si>
  <si>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</si>
  <si>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</si>
  <si>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</si>
  <si>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</si>
  <si>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</si>
  <si>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</si>
  <si>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</si>
  <si>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</si>
  <si>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</si>
  <si>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</si>
  <si>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</si>
  <si>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</si>
  <si>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</si>
  <si>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</si>
  <si>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</si>
  <si>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</si>
  <si>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</si>
  <si>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</si>
  <si>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</si>
  <si>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</si>
  <si>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</si>
  <si>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</si>
  <si>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</si>
  <si>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</si>
  <si>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</si>
  <si>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</si>
  <si>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</si>
  <si>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</si>
  <si>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</si>
  <si>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</si>
  <si>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</si>
  <si>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</si>
  <si>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</si>
  <si>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</si>
  <si>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</si>
  <si>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</si>
  <si>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</si>
  <si>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</si>
  <si>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</si>
  <si>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</si>
  <si>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</si>
  <si>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</si>
  <si>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</si>
  <si>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</si>
  <si>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</si>
  <si>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</si>
  <si>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</si>
  <si>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</si>
  <si>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</si>
  <si>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</si>
  <si>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</si>
  <si>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</si>
  <si>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</si>
  <si>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</si>
  <si>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</si>
  <si>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</si>
  <si>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</si>
  <si>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</si>
  <si>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</si>
  <si>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</si>
  <si>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</si>
  <si>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</si>
  <si>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</si>
  <si>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</si>
  <si>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</si>
  <si>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</si>
  <si>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</si>
  <si>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</si>
  <si>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</si>
  <si>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</si>
  <si>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</si>
  <si>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</si>
  <si>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</si>
  <si>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</si>
  <si>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</si>
  <si>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</si>
  <si>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</si>
  <si>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</si>
  <si>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</si>
  <si>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</si>
  <si>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</si>
  <si>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</si>
  <si>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</si>
  <si>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</si>
  <si>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</si>
  <si>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</si>
  <si>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</si>
  <si>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</si>
  <si>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</si>
  <si>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</si>
  <si>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</si>
  <si>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</si>
  <si>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</si>
  <si>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</si>
  <si>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</si>
  <si>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</si>
  <si>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</si>
  <si>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</si>
  <si>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</si>
  <si>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</si>
  <si>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</si>
  <si>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</si>
  <si>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</si>
  <si>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</si>
  <si>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</si>
  <si>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</si>
  <si>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</si>
  <si>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</si>
  <si>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</si>
  <si>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</si>
  <si>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</si>
  <si>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</si>
  <si>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</si>
  <si>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</si>
  <si>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</si>
  <si>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</si>
  <si>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</si>
  <si>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</si>
  <si>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</si>
  <si>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</si>
  <si>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</si>
  <si>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</si>
  <si>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</si>
  <si>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</si>
  <si>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</si>
  <si>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</si>
  <si>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</si>
  <si>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</si>
  <si>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</si>
  <si>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</si>
  <si>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</si>
  <si>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</si>
  <si>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</si>
  <si>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</si>
  <si>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</si>
  <si>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</si>
  <si>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</si>
  <si>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</si>
  <si>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</si>
  <si>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</si>
  <si>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</si>
  <si>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</si>
  <si>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</si>
  <si>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</si>
  <si>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</si>
  <si>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</si>
  <si>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</si>
  <si>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</si>
  <si>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</si>
  <si>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</si>
  <si>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</si>
  <si>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</si>
  <si>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</si>
  <si>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</si>
  <si>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</si>
  <si>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</si>
  <si>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</si>
  <si>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</si>
  <si>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</si>
  <si>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</si>
  <si>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</si>
  <si>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</si>
  <si>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</si>
  <si>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</si>
  <si>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</si>
  <si>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</si>
  <si>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</si>
  <si>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</si>
  <si>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</si>
  <si>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</si>
  <si>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</si>
  <si>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</si>
  <si>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</si>
  <si>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</si>
  <si>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</si>
  <si>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</si>
  <si>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</si>
  <si>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</si>
  <si>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</si>
  <si>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</si>
  <si>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</si>
  <si>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</si>
  <si>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</si>
  <si>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</si>
  <si>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</si>
  <si>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</si>
  <si>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</si>
  <si>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</si>
  <si>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</si>
  <si>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</si>
  <si>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</si>
  <si>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</si>
  <si>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</si>
  <si>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</si>
  <si>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</si>
  <si>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</si>
  <si>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</si>
  <si>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</si>
  <si>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</si>
  <si>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</si>
  <si>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</si>
  <si>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</si>
  <si>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</si>
  <si>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</si>
  <si>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</si>
  <si>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</si>
  <si>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</si>
  <si>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</si>
  <si>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</si>
  <si>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</si>
  <si>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</si>
  <si>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</si>
  <si>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</si>
  <si>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</si>
  <si>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</si>
  <si>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</si>
  <si>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</si>
  <si>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</si>
  <si>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</si>
  <si>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</si>
  <si>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</si>
  <si>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</si>
  <si>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</si>
  <si>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</si>
  <si>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</si>
  <si>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</si>
  <si>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</si>
  <si>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</si>
  <si>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</si>
  <si>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</si>
  <si>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</si>
  <si>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</si>
  <si>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</si>
  <si>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</si>
  <si>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</si>
  <si>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</si>
  <si>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</si>
  <si>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</si>
  <si>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</si>
  <si>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</si>
  <si>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</si>
  <si>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</si>
  <si>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</si>
  <si>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</si>
  <si>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</si>
  <si>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</si>
  <si>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</si>
  <si>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</si>
  <si>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</si>
  <si>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</si>
  <si>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</si>
  <si>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</si>
  <si>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</si>
  <si>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</si>
  <si>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</si>
  <si>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</si>
  <si>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</si>
  <si>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</si>
  <si>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</si>
  <si>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</si>
  <si>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</si>
  <si>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</si>
  <si>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</si>
  <si>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</si>
  <si>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</si>
  <si>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</si>
  <si>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</si>
  <si>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</si>
  <si>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</si>
  <si>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</si>
  <si>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</si>
  <si>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</si>
  <si>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</si>
  <si>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</si>
  <si>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</si>
  <si>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</si>
  <si>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</si>
  <si>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</si>
  <si>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</si>
  <si>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</si>
  <si>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</si>
  <si>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</si>
  <si>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</si>
  <si>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</si>
  <si>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</si>
  <si>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</si>
  <si>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</si>
  <si>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</si>
  <si>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</si>
  <si>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</si>
  <si>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</si>
  <si>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</si>
  <si>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</si>
  <si>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</si>
  <si>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</si>
  <si>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</si>
  <si>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</si>
  <si>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</si>
  <si>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</si>
  <si>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</si>
  <si>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</si>
  <si>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</si>
  <si>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</si>
  <si>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</si>
  <si>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</si>
  <si>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</si>
  <si>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</si>
  <si>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</si>
  <si>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</si>
  <si>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</si>
  <si>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</si>
  <si>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</si>
  <si>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</si>
  <si>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</si>
  <si>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</si>
  <si>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</si>
  <si>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</si>
  <si>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</si>
  <si>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</si>
  <si>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</si>
  <si>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</si>
  <si>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</si>
  <si>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</si>
  <si>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</si>
  <si>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</si>
  <si>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</si>
  <si>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</si>
  <si>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</si>
  <si>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</si>
  <si>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</si>
  <si>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</si>
  <si>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</si>
  <si>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</si>
  <si>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</si>
  <si>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</si>
  <si>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</si>
  <si>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</si>
  <si>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</si>
  <si>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</si>
  <si>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</si>
  <si>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</si>
  <si>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</si>
  <si>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</si>
  <si>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</si>
  <si>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</si>
  <si>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</si>
  <si>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</si>
  <si>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</si>
  <si>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</si>
  <si>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</si>
  <si>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</si>
  <si>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</si>
  <si>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</si>
  <si>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</si>
  <si>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</si>
  <si>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</si>
  <si>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</si>
  <si>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</si>
  <si>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</si>
  <si>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</si>
  <si>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</si>
  <si>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</si>
  <si>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</si>
  <si>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</si>
  <si>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</si>
  <si>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</si>
  <si>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</si>
  <si>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</si>
  <si>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</si>
  <si>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</si>
  <si>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</si>
  <si>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</si>
  <si>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</si>
  <si>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</si>
  <si>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</si>
  <si>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</si>
  <si>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</si>
  <si>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</si>
  <si>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</si>
  <si>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</si>
  <si>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</si>
  <si>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</si>
  <si>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</si>
  <si>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</si>
  <si>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</si>
  <si>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</si>
  <si>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</si>
  <si>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</si>
  <si>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</si>
  <si>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</si>
  <si>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</si>
  <si>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</si>
  <si>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</si>
  <si>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</si>
  <si>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</si>
  <si>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</si>
  <si>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</si>
  <si>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</si>
  <si>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</si>
  <si>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</si>
  <si>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</si>
  <si>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</si>
  <si>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</si>
  <si>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</si>
  <si>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</si>
  <si>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</si>
  <si>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</si>
  <si>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</si>
  <si>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</si>
  <si>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</si>
  <si>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</si>
  <si>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</si>
  <si>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</si>
  <si>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</si>
  <si>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</si>
  <si>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</si>
  <si>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</si>
  <si>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</si>
  <si>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</si>
  <si>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</si>
  <si>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</si>
  <si>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</si>
  <si>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</si>
  <si>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</si>
  <si>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</si>
  <si>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</si>
  <si>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</si>
  <si>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</si>
  <si>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</si>
  <si>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</si>
  <si>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</si>
  <si>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</si>
  <si>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</si>
  <si>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</si>
  <si>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</si>
  <si>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</si>
  <si>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</si>
  <si>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</si>
  <si>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</si>
  <si>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</si>
  <si>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</si>
  <si>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</si>
  <si>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</si>
  <si>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</si>
  <si>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</si>
  <si>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</si>
  <si>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</si>
  <si>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</si>
  <si>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</si>
  <si>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</si>
  <si>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</si>
  <si>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</si>
  <si>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</si>
  <si>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</si>
  <si>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</si>
  <si>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</si>
  <si>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</si>
  <si>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</si>
  <si>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</si>
  <si>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</si>
  <si>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</si>
  <si>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</si>
  <si>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</si>
  <si>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</si>
  <si>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</si>
  <si>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</si>
  <si>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</si>
  <si>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</si>
  <si>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</si>
  <si>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</si>
  <si>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</si>
  <si>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</si>
  <si>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</si>
  <si>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</si>
  <si>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</si>
  <si>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</si>
  <si>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</si>
  <si>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</si>
  <si>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</si>
  <si>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</si>
  <si>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</si>
  <si>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</si>
  <si>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</si>
  <si>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</si>
  <si>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</si>
  <si>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</si>
  <si>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</si>
  <si>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</si>
  <si>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</si>
  <si>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</si>
  <si>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</si>
  <si>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</si>
  <si>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</si>
  <si>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</si>
  <si>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</si>
  <si>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</si>
  <si>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</si>
  <si>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</si>
  <si>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</si>
  <si>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</si>
  <si>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</si>
  <si>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</si>
  <si>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</si>
  <si>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</si>
  <si>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</si>
  <si>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</si>
  <si>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</si>
  <si>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</si>
  <si>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</si>
  <si>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</si>
  <si>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</si>
  <si>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</si>
  <si>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</si>
  <si>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</si>
  <si>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</si>
  <si>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</si>
  <si>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</si>
  <si>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</si>
  <si>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</si>
  <si>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</si>
  <si>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</si>
  <si>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</si>
  <si>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</si>
  <si>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</si>
  <si>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</si>
  <si>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</si>
  <si>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</si>
  <si>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</si>
  <si>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</si>
  <si>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</si>
  <si>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</si>
  <si>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</si>
  <si>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</si>
  <si>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</si>
  <si>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</si>
  <si>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</si>
  <si>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</si>
  <si>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</si>
  <si>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</si>
  <si>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</si>
  <si>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</si>
  <si>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</si>
  <si>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</si>
  <si>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</si>
  <si>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</si>
  <si>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</si>
  <si>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</si>
  <si>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</si>
  <si>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</si>
  <si>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</si>
  <si>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</si>
  <si>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</si>
  <si>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</si>
  <si>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</si>
  <si>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</si>
  <si>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</si>
  <si>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</si>
  <si>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</si>
  <si>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</si>
  <si>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</si>
  <si>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</si>
  <si>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</si>
  <si>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</si>
  <si>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</si>
  <si>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</si>
  <si>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</si>
  <si>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</si>
  <si>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</si>
  <si>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</si>
  <si>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</si>
  <si>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</si>
  <si>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</si>
  <si>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</si>
  <si>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</si>
  <si>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</si>
  <si>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</si>
  <si>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</si>
  <si>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</si>
  <si>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</si>
  <si>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</si>
  <si>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</si>
  <si>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</si>
  <si>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</si>
  <si>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</si>
  <si>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</si>
  <si>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</si>
  <si>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</si>
  <si>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</si>
  <si>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</si>
  <si>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</si>
  <si>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</si>
  <si>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</si>
  <si>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</si>
  <si>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</si>
  <si>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</si>
  <si>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</si>
  <si>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</si>
  <si>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</si>
  <si>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</si>
  <si>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</si>
  <si>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</si>
  <si>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</si>
  <si>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</si>
  <si>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</si>
  <si>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</si>
  <si>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</si>
  <si>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</si>
  <si>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</si>
  <si>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</si>
  <si>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</si>
  <si>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</si>
  <si>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</si>
  <si>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</si>
  <si>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</si>
  <si>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</si>
  <si>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</si>
  <si>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</si>
  <si>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</si>
  <si>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</si>
  <si>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</si>
  <si>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</si>
  <si>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</si>
  <si>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</si>
  <si>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</si>
  <si>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</si>
  <si>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</si>
  <si>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</si>
  <si>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</si>
  <si>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</si>
  <si>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</si>
  <si>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</si>
  <si>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</si>
  <si>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</si>
  <si>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</si>
  <si>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</si>
  <si>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</si>
  <si>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</si>
  <si>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</si>
  <si>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</si>
  <si>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</si>
  <si>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</si>
  <si>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</si>
  <si>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</si>
  <si>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</si>
  <si>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</si>
  <si>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</si>
  <si>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</si>
  <si>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</si>
  <si>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</si>
  <si>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</si>
  <si>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</si>
  <si>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</si>
  <si>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</si>
  <si>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</si>
  <si>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</si>
  <si>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</si>
  <si>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</si>
  <si>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</si>
  <si>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</si>
  <si>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</si>
  <si>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</si>
  <si>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</si>
  <si>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</si>
  <si>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</si>
  <si>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</si>
  <si>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</si>
  <si>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</si>
  <si>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</si>
  <si>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</si>
  <si>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</si>
  <si>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</si>
  <si>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</si>
  <si>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</si>
  <si>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</si>
  <si>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</si>
  <si>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</si>
  <si>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</si>
  <si>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</si>
  <si>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</si>
  <si>
    <t>Cuando el Dragón vio que había sido</t>
  </si>
  <si>
    <t>Urí, urí, urí, urá,</t>
  </si>
  <si>
    <t>urí, urí, urí, urá.</t>
  </si>
  <si>
    <t>URÍ, URÍ, URÍ, URÁ.</t>
  </si>
  <si>
    <t>PAMPAM, PAMPAM, PAMPARAM PAMPAM,</t>
  </si>
  <si>
    <t>LALALALÁ LALÁ.</t>
  </si>
  <si>
    <t>Un niño pequeño va a nacer,</t>
  </si>
  <si>
    <t>un niñito pequeño.</t>
  </si>
  <si>
    <t>UN NIÑO PEQUEÑO VA A NACER,</t>
  </si>
  <si>
    <t>UN NIÑITO PEQUEÑO.</t>
  </si>
  <si>
    <t>¿Cómo se llamará? Emmanuel.</t>
  </si>
  <si>
    <t>¿CÓMO SE LLAMARÁ? EMMANUEL.</t>
  </si>
  <si>
    <t>VEN CHIQUITITO, VEN.</t>
  </si>
  <si>
    <t>Su madrecita está en Belén,</t>
  </si>
  <si>
    <t>su padre es carpintero.</t>
  </si>
  <si>
    <t>SU MADRECITA ESTÁ EN BELÉN,</t>
  </si>
  <si>
    <t>SU PADRE ES CARPINTERO.</t>
  </si>
  <si>
    <t xml:space="preserve">VAMOS YA, PASTORES </t>
  </si>
  <si>
    <t>VAMOS A BELÉN,</t>
  </si>
  <si>
    <t>QUE HA NACIDO UN NIÑO,</t>
  </si>
  <si>
    <t>SE LLAMA EMMANUEL.</t>
  </si>
  <si>
    <t>SE LLAMA EMMANUEL,</t>
  </si>
  <si>
    <t>VAMOS YA, PASTORES,</t>
  </si>
  <si>
    <t>VAMOS A BELÉN.</t>
  </si>
  <si>
    <t>PA RA RAM PAM PAM,</t>
  </si>
  <si>
    <t>PA RA RAM PAM PAM.</t>
  </si>
  <si>
    <t>Los pobres ya cantan,</t>
  </si>
  <si>
    <t>los niños ya ríen.</t>
  </si>
  <si>
    <t>ALEGRÍA, ALEGRÍA,</t>
  </si>
  <si>
    <t>ALEGRÍA, ALEGRÍA.</t>
  </si>
  <si>
    <t>ALEGRÍA, ALEGRÍA:</t>
  </si>
  <si>
    <t>HA NACIDO EL SALVADOR.</t>
  </si>
  <si>
    <t>Su madre, María,</t>
  </si>
  <si>
    <t>su padre, José.</t>
  </si>
  <si>
    <t>Ha nacido un niño,</t>
  </si>
  <si>
    <t>se llama Emmanuel.</t>
  </si>
  <si>
    <t>VAMOS YA, PASTORES</t>
  </si>
  <si>
    <t>as r1</t>
  </si>
  <si>
    <t>ALEGRÍA, ALEGRÍA</t>
  </si>
  <si>
    <t>HA NACIDO EL SALVADOR</t>
  </si>
  <si>
    <t>Ven del Líbano, esposa,</t>
  </si>
  <si>
    <t>ven del Líbano, ven.</t>
  </si>
  <si>
    <t>Tendrás por corona la cima de los montes,</t>
  </si>
  <si>
    <t>la alta cumbre del Hermón.</t>
  </si>
  <si>
    <t>Tú me has herido, herido el corazón,</t>
  </si>
  <si>
    <t>oh, esposa, amada mía.</t>
  </si>
  <si>
    <t>BUSQUÉ EL AMOR DEL ALMA MÍA,</t>
  </si>
  <si>
    <t>LO BUSQUÉ SIN ENCONTRARLO.</t>
  </si>
  <si>
    <t>ENCONTRÉ EL AMOR DE MI VIDA,</t>
  </si>
  <si>
    <t>LO HE ABRAZADO Y NO LO DEJARÉ JAMÁS.</t>
  </si>
  <si>
    <t>Yo pertenezco a mi amado, y él es todo para mí.</t>
  </si>
  <si>
    <t>Ven, salgamos a los campos,</t>
  </si>
  <si>
    <t>nos perderemos por los pueblos.</t>
  </si>
  <si>
    <t>Saldremos al alba a las viñas</t>
  </si>
  <si>
    <t>y recogeremos de su fruto.</t>
  </si>
  <si>
    <t>Re Mim</t>
  </si>
  <si>
    <t>Levántate deprisa, amada mía,</t>
  </si>
  <si>
    <t>ven, paloma, ven.</t>
  </si>
  <si>
    <t>Porque el invierno ya ha pasado,</t>
  </si>
  <si>
    <t>el canto de la alondra ya se oye.</t>
  </si>
  <si>
    <t>Las flores aparecen en la tierra,</t>
  </si>
  <si>
    <t>el fuerte sol ha llegado.</t>
  </si>
  <si>
    <t>Como un sello en el corazón,</t>
  </si>
  <si>
    <t>como tatuaje en el brazo.</t>
  </si>
  <si>
    <t>El amor es fuerte como la muerte,</t>
  </si>
  <si>
    <t>las aguas no lo apagarán.</t>
  </si>
  <si>
    <t>Dar por este amor</t>
  </si>
  <si>
    <t>todos los bienes de la casa,</t>
  </si>
  <si>
    <t>sería despreciarlo.</t>
  </si>
  <si>
    <t>VEN, ESPÍRITU SANTO,</t>
  </si>
  <si>
    <t>ENVÍA UN RAYO DE TU LUZ.</t>
  </si>
  <si>
    <t>Ven, padre de los pobres,</t>
  </si>
  <si>
    <t>ven, luz del corazón.</t>
  </si>
  <si>
    <t>Ven, consolador buenísimo,</t>
  </si>
  <si>
    <t>dulce huésped del alma.</t>
  </si>
  <si>
    <t>Ven, dulce refrigerio,</t>
  </si>
  <si>
    <t>en la fatiga tú eres descanso;</t>
  </si>
  <si>
    <t>en el calor tú eres nuestro alivio;</t>
  </si>
  <si>
    <t>en el llanto eres consuelo.</t>
  </si>
  <si>
    <t>Oh luz dichosísima</t>
  </si>
  <si>
    <t>inunda de tu resplandor</t>
  </si>
  <si>
    <t>lo íntimo del corazón de tus fieles,</t>
  </si>
  <si>
    <t>llega hasta el fondo del alma.</t>
  </si>
  <si>
    <t>Sin tu luz nada hay puro en el hombre,</t>
  </si>
  <si>
    <t>nada hay inocente.</t>
  </si>
  <si>
    <t>Mira la fuerza del pecado,</t>
  </si>
  <si>
    <t>cuando tú no estás con nosotros.</t>
  </si>
  <si>
    <t>Lava lo que está sucio,</t>
  </si>
  <si>
    <t>riega lo que está árido,</t>
  </si>
  <si>
    <t>sana lo que está enfermo.</t>
  </si>
  <si>
    <t>Convierte al duro y al rígido.</t>
  </si>
  <si>
    <t>Inflama lo que está tibio,</t>
  </si>
  <si>
    <t>encamina al que se ha extraviado.</t>
  </si>
  <si>
    <t>Danos tus siete dones,</t>
  </si>
  <si>
    <t>danos tu amor y tu alegría.</t>
  </si>
  <si>
    <t>Danos virtud y premio,</t>
  </si>
  <si>
    <t>danos la alegría de la salvación,</t>
  </si>
  <si>
    <t>danos una muerte santa,</t>
  </si>
  <si>
    <t>danos el gozo eterno.</t>
  </si>
  <si>
    <t>Danos sabiduría y entendimiento,</t>
  </si>
  <si>
    <t>danos ciencia y piedad,</t>
  </si>
  <si>
    <t>danos consejo y fortaleza,</t>
  </si>
  <si>
    <t>danos el temor de Dios.</t>
  </si>
  <si>
    <t>Danos tus santos frutos:</t>
  </si>
  <si>
    <t>danos paciencia y bondad,</t>
  </si>
  <si>
    <t>danos amor y alegría,</t>
  </si>
  <si>
    <t>danos justicia y verdad.</t>
  </si>
  <si>
    <t>VEN, ESPÍRITU SANTO</t>
  </si>
  <si>
    <t>Ven, Hijo del Hombre,</t>
  </si>
  <si>
    <t>ven, ¡Señor Jesús!</t>
  </si>
  <si>
    <t>Ven,</t>
  </si>
  <si>
    <t>VEN,</t>
  </si>
  <si>
    <t>Siervo de los pobres,</t>
  </si>
  <si>
    <t>SIERVO DE LOS POBRES;</t>
  </si>
  <si>
    <t>ven,</t>
  </si>
  <si>
    <t>¡Señor Jesús!</t>
  </si>
  <si>
    <t>¡SEÑOR JESÚS!</t>
  </si>
  <si>
    <t>El Espíritu dice: ¡Ven!</t>
  </si>
  <si>
    <t>El que escucha diga: ¡Ven!</t>
  </si>
  <si>
    <t>¡VEN! ¡VEN! ¡VEN!</t>
  </si>
  <si>
    <t>¡Señor Jesús! ¡SEÑOR JESÚS!</t>
  </si>
  <si>
    <t>Calma,</t>
  </si>
  <si>
    <t>CALMA,</t>
  </si>
  <si>
    <t>ven, VEN,</t>
  </si>
  <si>
    <t>La Esposa dice: ¡Ven!</t>
  </si>
  <si>
    <t>Y el que escucha diga: ¡Ven!</t>
  </si>
  <si>
    <t>Vieni,</t>
  </si>
  <si>
    <t>VIENI,</t>
  </si>
  <si>
    <t>Figlio dell'uomo,</t>
  </si>
  <si>
    <t>FIGLIO DELL'UOMO,</t>
  </si>
  <si>
    <t>vieni,</t>
  </si>
  <si>
    <t>Signore Gesü!</t>
  </si>
  <si>
    <t>SIGNORE GESÜ!</t>
  </si>
  <si>
    <t>Viens,</t>
  </si>
  <si>
    <t>VIENS,</t>
  </si>
  <si>
    <t>Fils de l'homme,</t>
  </si>
  <si>
    <t>FILS DE L'HOMME,</t>
  </si>
  <si>
    <t>viens,</t>
  </si>
  <si>
    <t>Seigneur Jesus!</t>
  </si>
  <si>
    <t>SEIGNEUR JESUS!</t>
  </si>
  <si>
    <t>Come,</t>
  </si>
  <si>
    <t>COME,</t>
  </si>
  <si>
    <t>Son of the Man,</t>
  </si>
  <si>
    <t>SON OF THE MAN,</t>
  </si>
  <si>
    <t>come,</t>
  </si>
  <si>
    <t>Lord Jesus!</t>
  </si>
  <si>
    <t>LORD JESUS!</t>
  </si>
  <si>
    <t>Hijo del Hombre,</t>
  </si>
  <si>
    <t>HIJO DEL HOMBRE,</t>
  </si>
  <si>
    <t>¡Ven!</t>
  </si>
  <si>
    <t>¡VEN!</t>
  </si>
  <si>
    <t>¡VEN!...</t>
  </si>
  <si>
    <t>¡Señor!</t>
  </si>
  <si>
    <t>¡SEÑOR!</t>
  </si>
  <si>
    <t>Signore!</t>
  </si>
  <si>
    <t>SIGNORE!...</t>
  </si>
  <si>
    <t>¡Ven! Vieni! Viens! Come! ¡Ven!</t>
  </si>
  <si>
    <t>ta</t>
  </si>
  <si>
    <t>TÚ ESTE FUEGO,</t>
  </si>
  <si>
    <t>tú este fuego,</t>
  </si>
  <si>
    <t>amor mío,</t>
  </si>
  <si>
    <t>AMOR MÍO,</t>
  </si>
  <si>
    <t>VEN, ESPÍRITU CREADOR,</t>
  </si>
  <si>
    <t>VISITA NUESTRA MENTE;</t>
  </si>
  <si>
    <t>LLENA DE TU AMOR</t>
  </si>
  <si>
    <t>EL CORAZÓN QUE HAS CREADO.</t>
  </si>
  <si>
    <t>Oh dulce consolador,</t>
  </si>
  <si>
    <t>don del Padre altísimo,</t>
  </si>
  <si>
    <t>agua viva, fuego, amor,</t>
  </si>
  <si>
    <t>santo crisma del alma.</t>
  </si>
  <si>
    <t>DEDO DE LA MANO DE DIOS,</t>
  </si>
  <si>
    <t>PROMESA DEL SALVADOR,</t>
  </si>
  <si>
    <t>DERRAMA TUS SIETE DONES,</t>
  </si>
  <si>
    <t>SUSCITA EN NOSOTROS LA PALABRA.</t>
  </si>
  <si>
    <t>Sé luz del intelecto,</t>
  </si>
  <si>
    <t>llama ardiente en el corazón,</t>
  </si>
  <si>
    <t>sana nuestras heridas</t>
  </si>
  <si>
    <t>con el bálsamo de tu amor.</t>
  </si>
  <si>
    <t>DEFIÉNDENOS DEL ENEMIGO,</t>
  </si>
  <si>
    <t>DANOS EL DON DE LA PAZ.</t>
  </si>
  <si>
    <t>TU GUÍA INVENCIBLE</t>
  </si>
  <si>
    <t>NOS PRESERVE DEL MAL.</t>
  </si>
  <si>
    <t>Oh Luz de eterna sabiduría,</t>
  </si>
  <si>
    <t>desvélanos el gran misterio</t>
  </si>
  <si>
    <t>de Dios Padre y del Hijo,</t>
  </si>
  <si>
    <t>unidos en un solo amor.</t>
  </si>
  <si>
    <t>AMÉN.</t>
  </si>
  <si>
    <t>sa</t>
  </si>
  <si>
    <t>VIENE EL SEÑOR</t>
  </si>
  <si>
    <t>VESTIDO DE MAJESTAD,</t>
  </si>
  <si>
    <t>VESTIDO Y CEÑIDO DE PODER.</t>
  </si>
  <si>
    <t>Así está firme el orbe y no vacila,</t>
  </si>
  <si>
    <t>la santidad es el adorno de tu casa;</t>
  </si>
  <si>
    <t>tu trono está firme desde siempre,</t>
  </si>
  <si>
    <t>desde siempre tú eres Señor.</t>
  </si>
  <si>
    <t>A Aquel, a Aquel que nos amó,</t>
  </si>
  <si>
    <t>que nos libró de todos los pecados,</t>
  </si>
  <si>
    <t>a Aquel, a Aquel que nos amó,</t>
  </si>
  <si>
    <t>que nos ha hecho sacerdotes de su reino.</t>
  </si>
  <si>
    <t>A ÉL LA GLORIA Y EL PODER</t>
  </si>
  <si>
    <t>POR LOS SIGLOS DE LOS SIGLOS.</t>
  </si>
  <si>
    <t>Él viene en las nubes y todos le verán,</t>
  </si>
  <si>
    <t>también aquellos que le traspasaron;</t>
  </si>
  <si>
    <t>todos los reyes y pueblos de la tierra</t>
  </si>
  <si>
    <t>se lamentarán, se lamentarán.</t>
  </si>
  <si>
    <t>as r2</t>
  </si>
  <si>
    <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</si>
</sst>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0800-0000019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9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5C5A60-17B0-48C9-ABFC-555CE75B34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256028-9471-4859-923C-80F4B0BB57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A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5473CF-1CF2-4457-A9D8-6B39FD9BB12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106D41-2B48-43CC-9AB3-C22E25331C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1D0325F4-94A3-403E-91F2-8B178425B3B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F7954D-1C80-46E2-958E-439DD4EB3D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C787AB-F3BB-43BD-979E-0FA17A2020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C51D65B9-F385-47C1-9A25-B2180BF7A39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23DA6D-6FB8-4CFF-ADD9-3B89CDB9FD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0ADD963-33DC-4BD5-B80D-6F8C85C0572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6A904AE1-80E5-4CE0-B697-B29ECCC7C5E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CD888B-10F2-4802-8A27-A8F577DFD16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F4C0BE-EC56-4ACF-AD4B-04AFCB32DB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3BBEDA02-D102-4E59-B046-7C1EBF12D3D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B9D35A-9441-43D1-927F-837B6D6766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C15FB9-CB67-4498-990F-BE4AD2D821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FC92CCD7-F644-45F1-8B4E-026AE2DA4BD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4F94BD9-C1FE-449D-A074-21425547AE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6BED663-C11D-4899-A1A5-258F832CF7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E1934E40-10A5-46B7-840D-884CFC8EE72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406213</xdr:colOff>
          <xdr:row>0</xdr:row>
          <xdr:rowOff>66675</xdr:rowOff>
        </xdr:from>
        <xdr:to>
          <xdr:col>8</xdr:col>
          <xdr:colOff>271182</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2" t="str" cm="1">
        <f t="array" aca="1" ref="B1" ca="1">MID(CELL("filename", B1), FIND("]", CELL("filename", B1)) + 1, 255)</f>
        <v>Indice</v>
      </c>
      <c r="C1" s="122"/>
      <c r="D1" s="122"/>
      <c r="E1" s="122"/>
      <c r="F1" s="36"/>
      <c r="G1" s="123"/>
      <c r="H1" s="123"/>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4" t="s">
        <v>969</v>
      </c>
      <c r="E1" s="124"/>
      <c r="F1" s="124"/>
      <c r="G1" s="124"/>
      <c r="H1" s="12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161</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160</v>
      </c>
      <c r="C26" t="s">
        <v>1063</v>
      </c>
      <c r="L26" s="48" t="str">
        <f>_xlfn.CONCAT("        ant: ","""",C26,"""",",")</f>
        <v xml:space="preserve">        ant: "/resucito/src/index.html?canto=resucito",</v>
      </c>
    </row>
    <row r="27" spans="2:40" ht="23.25" x14ac:dyDescent="0.25">
      <c r="B27">
        <f>+C1+1</f>
        <v>162</v>
      </c>
      <c r="C27" t="s">
        <v>1064</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25" x14ac:dyDescent="0.25">
      <c r="C8" t="str">
        <f ca="1">PROPER(L1)</f>
        <v>Un Retoño Brota Del Tronco De Jesé</v>
      </c>
      <c r="L8" s="116" t="str">
        <f ca="1">_xlfn.CONCAT("        tt: ","""",C8,"""",",")</f>
        <v xml:space="preserve">        tt: "Un Retoño Brota Del Tronco De Jesé",</v>
      </c>
    </row>
    <row r="9" spans="2:32" ht="23.25" x14ac:dyDescent="0.25">
      <c r="C9" t="str">
        <f ca="1">PROPER(L1)</f>
        <v>Un Retoño Brota Del Tronco De Jesé</v>
      </c>
      <c r="L9" s="116" t="str">
        <f ca="1">_xlfn.CONCAT("        title: ","""",C9,"""",",")</f>
        <v xml:space="preserve">        title: "Un Retoño Brota Del Tronco De Jesé",</v>
      </c>
    </row>
    <row r="10" spans="2:32" ht="23.25" x14ac:dyDescent="0.25">
      <c r="C10" t="str">
        <f ca="1">VLOOKUP(C1,Table223[],4,FALSE)</f>
        <v>Isaías 11,1-11</v>
      </c>
      <c r="L10" s="116"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162</v>
      </c>
      <c r="L16" s="116" t="str">
        <f ca="1">_xlfn.CONCAT("        dbno: ","""",C16,"""",",")</f>
        <v xml:space="preserve">        dbno: "162",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unretonobrotadeltroncodejese</v>
      </c>
      <c r="L19" s="116" t="str">
        <f ca="1">_xlfn.CONCAT("        audioSrc: ","""https://audio.resucito.do/",C19,".mp3""",",")</f>
        <v xml:space="preserve">        audioSrc: "https://audio.resucito.do/unretonobrotadeltroncodejese.mp3",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161</v>
      </c>
      <c r="C26" t="str">
        <f ca="1">VLOOKUP(B26,Table4[],13,FALSE)</f>
        <v>"/src/index.html?canto=tuqueeresfiel"</v>
      </c>
      <c r="L26" s="116" t="str">
        <f ca="1">_xlfn.CONCAT("        ant: ",C26,",")</f>
        <v xml:space="preserve">        ant: "/src/index.html?canto=tuqueeresfiel",</v>
      </c>
    </row>
    <row r="27" spans="1:40" ht="23.25" x14ac:dyDescent="0.25">
      <c r="B27">
        <f ca="1">+C1+1</f>
        <v>163</v>
      </c>
      <c r="C27" t="str">
        <f ca="1">VLOOKUP(B27,Table4[],13,FALSE)</f>
        <v>"/src/index.html?canto=unagransenal"</v>
      </c>
      <c r="L27" s="116" t="str">
        <f ca="1">_xlfn.CONCAT("        sig: ",C27,",")</f>
        <v xml:space="preserve">        sig: "/src/index.html?canto=unagransenal",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5.5" outlineLevel="1" thickTop="1" thickBot="1" x14ac:dyDescent="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75" thickTop="1" thickBot="1" x14ac:dyDescent="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5.5" outlineLevel="1" thickTop="1" thickBot="1" x14ac:dyDescent="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outlineLevel="1" thickTop="1" thickBot="1" x14ac:dyDescent="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5.5" outlineLevel="1" thickTop="1" thickBot="1" x14ac:dyDescent="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5.5" outlineLevel="1" thickTop="1" thickBot="1" x14ac:dyDescent="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5.5" outlineLevel="1" thickTop="1" thickBot="1" x14ac:dyDescent="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outlineLevel="1" thickTop="1" thickBot="1" x14ac:dyDescent="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outlineLevel="1" thickTop="1" thickBot="1" x14ac:dyDescent="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5.5" outlineLevel="1" thickTop="1" thickBot="1" x14ac:dyDescent="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5.5" outlineLevel="1" thickTop="1" thickBot="1" x14ac:dyDescent="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5.5" outlineLevel="1" thickTop="1" thickBot="1" x14ac:dyDescent="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5.5" outlineLevel="1" thickTop="1" thickBot="1" x14ac:dyDescent="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5.5" outlineLevel="1" thickTop="1" thickBot="1" x14ac:dyDescent="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5.5" outlineLevel="1" thickTop="1" thickBot="1" x14ac:dyDescent="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5.5" outlineLevel="1" thickTop="1" thickBot="1" x14ac:dyDescent="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5.5" outlineLevel="1" thickTop="1" thickBot="1" x14ac:dyDescent="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4">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25" x14ac:dyDescent="0.25">
      <c r="L89" s="100" t="s">
        <v>1008</v>
      </c>
      <c r="M89" s="101"/>
    </row>
    <row r="90" spans="1:40" ht="15.75" hidden="1" outlineLevel="1" thickBot="1" x14ac:dyDescent="0.3">
      <c r="M90" s="101"/>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hidden="1" outlineLevel="1" thickTop="1" thickBot="1" x14ac:dyDescent="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5.5" hidden="1" outlineLevel="1" thickTop="1" thickBot="1" x14ac:dyDescent="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5.5" hidden="1" outlineLevel="1" thickTop="1" thickBot="1" x14ac:dyDescent="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5.5" hidden="1" outlineLevel="1" thickTop="1" thickBot="1" x14ac:dyDescent="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5.5" hidden="1" outlineLevel="1" thickTop="1" thickBot="1" x14ac:dyDescent="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5.5" hidden="1" outlineLevel="1" thickTop="1" thickBot="1" x14ac:dyDescent="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5.5" hidden="1" outlineLevel="1" thickTop="1" thickBot="1" x14ac:dyDescent="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5.5" hidden="1" outlineLevel="1" thickTop="1" thickBot="1" x14ac:dyDescent="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7.75" hidden="1"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08"/>
  <sheetViews>
    <sheetView zoomScale="85" zoomScaleNormal="85" workbookViewId="0">
      <pane xSplit="2" ySplit="1" topLeftCell="C87" activePane="bottomRight" state="frozen"/>
      <selection pane="topRight" activeCell="C1" sqref="C1"/>
      <selection pane="bottomLeft" activeCell="A2" sqref="A2"/>
      <selection pane="bottomRight" activeCell="C114" sqref="C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25" x14ac:dyDescent="0.25">
      <c r="C8" t="str">
        <f ca="1">PROPER(L1)</f>
        <v>Una Gran Señal</v>
      </c>
      <c r="L8" s="116" t="str">
        <f ca="1">_xlfn.CONCAT("        tt: ","""",C8,"""",",")</f>
        <v xml:space="preserve">        tt: "Una Gran Señal",</v>
      </c>
    </row>
    <row r="9" spans="2:32" ht="23.25" x14ac:dyDescent="0.25">
      <c r="C9" t="str">
        <f ca="1">PROPER(L1)</f>
        <v>Una Gran Señal</v>
      </c>
      <c r="L9" s="116" t="str">
        <f ca="1">_xlfn.CONCAT("        title: ","""",C9,"""",",")</f>
        <v xml:space="preserve">        title: "Una Gran Señal",</v>
      </c>
    </row>
    <row r="10" spans="2:32" ht="23.25" x14ac:dyDescent="0.25">
      <c r="C10" t="str">
        <f ca="1">VLOOKUP(C1,Table223[],4,FALSE)</f>
        <v>Apocalipsis 12</v>
      </c>
      <c r="L10" s="116"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163</v>
      </c>
      <c r="L16" s="116" t="str">
        <f ca="1">_xlfn.CONCAT("        dbno: ","""",C16,"""",",")</f>
        <v xml:space="preserve">        dbno: "163",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unagransenal</v>
      </c>
      <c r="L19" s="116" t="str">
        <f ca="1">_xlfn.CONCAT("        audioSrc: ","""https://audio.resucito.do/",C19,".mp3""",",")</f>
        <v xml:space="preserve">        audioSrc: "https://audio.resucito.do/unagransenal.mp3",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162</v>
      </c>
      <c r="C26" t="str">
        <f ca="1">VLOOKUP(B26,Table4[],13,FALSE)</f>
        <v>"/src/index.html?canto=unretonobrotadeltroncodejese"</v>
      </c>
      <c r="L26" s="116" t="str">
        <f ca="1">_xlfn.CONCAT("        ant: ",C26,",")</f>
        <v xml:space="preserve">        ant: "/src/index.html?canto=unretonobrotadeltroncodejese",</v>
      </c>
    </row>
    <row r="27" spans="1:40" ht="23.25" x14ac:dyDescent="0.25">
      <c r="B27">
        <f ca="1">+C1+1</f>
        <v>164</v>
      </c>
      <c r="C27" t="str">
        <f ca="1">VLOOKUP(B27,Table4[],13,FALSE)</f>
        <v>"/src/index.html?canto=uriuriura"</v>
      </c>
      <c r="L27" s="116" t="str">
        <f ca="1">_xlfn.CONCAT("        sig: ",C27,",")</f>
        <v xml:space="preserve">        sig: "/src/index.html?canto=uriuriura",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1104</v>
      </c>
      <c r="D31" s="112" t="s">
        <v>1013</v>
      </c>
      <c r="E31" s="52" t="s">
        <v>1012</v>
      </c>
      <c r="F31" s="53"/>
      <c r="G31" s="53"/>
      <c r="H31" s="52"/>
      <c r="I31" s="52"/>
      <c r="J31" s="54"/>
      <c r="K31" s="54"/>
      <c r="L31" s="78" t="str">
        <f t="shared" ref="L31:L60" si="0">IF(C31="","",_xlfn.CONCAT("            { line: ","""",C31,", ",M31:AN31,""", sC: ","""",B31,"""},"))</f>
        <v xml:space="preserve">            { line: "UNA GRAN SEÑAL APARECIÓ EN EL CIELO:, (La,m,20)", sC: "ta as"},</v>
      </c>
      <c r="M31" s="56" t="str">
        <f t="shared" ref="M31:M61" si="1">IF(N31="","","(")</f>
        <v>(</v>
      </c>
      <c r="N31" s="57" t="str">
        <f t="shared" ref="N31:N94" si="2">IF(D31="","",D31)</f>
        <v>La</v>
      </c>
      <c r="O31" s="58" t="str">
        <f t="shared" ref="O31:O61" si="3">IF(N31="","",",")</f>
        <v>,</v>
      </c>
      <c r="P31" s="59" t="str">
        <f t="shared" ref="P31:P94" si="4">IF(E31="","",E31)</f>
        <v>m</v>
      </c>
      <c r="Q31" s="60" t="str">
        <f t="shared" ref="Q31:Q61" si="5">IF(N31="","",",")</f>
        <v>,</v>
      </c>
      <c r="R31" s="61">
        <f t="shared" ref="R31:R94" si="6">IF(N31="Do",10,IF(N31="Re",22,IF(N31="Mi",20,IF(N31="Fa",20,IF(N31="Sol",14,IF(N31="La",20,IF(N31="Si",20,IF(N31="Do#",14,IF(N31="Fa#",15,IF(N31="Sol#",20,IF(N31="Si♭",17,"")))))))))))</f>
        <v>20</v>
      </c>
      <c r="S31" s="56" t="str">
        <f t="shared" ref="S31:S61" si="7">IF(N31="","",")")</f>
        <v>)</v>
      </c>
      <c r="T31" s="62" t="str">
        <f t="shared" ref="T31:T61" si="8">IF(U31="","","(")</f>
        <v/>
      </c>
      <c r="U31" s="63" t="str">
        <f t="shared" ref="U31:U94" si="9">IF(F31="","",F31)</f>
        <v/>
      </c>
      <c r="V31" s="64" t="str">
        <f t="shared" ref="V31:V61" si="10">IF(U31="","",",")</f>
        <v/>
      </c>
      <c r="W31" s="65" t="str">
        <f t="shared" ref="W31:W94" si="11">IF(G31="","",G31)</f>
        <v/>
      </c>
      <c r="X31" s="64" t="str">
        <f t="shared" ref="X31:X61" si="12">IF(U31="","",",")</f>
        <v/>
      </c>
      <c r="Y31" s="64" t="str">
        <f t="shared" ref="Y31:Y61" si="13">IF(U31="","",250)</f>
        <v/>
      </c>
      <c r="Z31" s="56" t="str">
        <f t="shared" ref="Z31:Z61" si="14">IF(U31="","",")")</f>
        <v/>
      </c>
      <c r="AA31" s="66" t="str">
        <f t="shared" ref="AA31:AA61" si="15">IF(AB31="","","(")</f>
        <v/>
      </c>
      <c r="AB31" s="57" t="str">
        <f t="shared" ref="AB31:AB94" si="16">IF(H31="","",H31)</f>
        <v/>
      </c>
      <c r="AC31" s="67" t="str">
        <f t="shared" ref="AC31:AC61" si="17">IF(AB31="","",",")</f>
        <v/>
      </c>
      <c r="AD31" s="59" t="str">
        <f t="shared" ref="AD31:AD61" si="18">IF(I31="","",I31)</f>
        <v/>
      </c>
      <c r="AE31" s="68" t="str">
        <f t="shared" ref="AE31:AE61" si="19">IF(AB31="","",",")</f>
        <v/>
      </c>
      <c r="AF31" s="61" t="str">
        <f t="shared" ref="AF31:AF61" si="20">IF(AB31="","",350)</f>
        <v/>
      </c>
      <c r="AG31" s="61" t="str">
        <f t="shared" ref="AG31:AG61" si="21">IF(AB31="","",")")</f>
        <v/>
      </c>
      <c r="AH31" s="69" t="str">
        <f t="shared" ref="AH31:AH61" si="22">IF(AI31="","","(")</f>
        <v/>
      </c>
      <c r="AI31" s="70" t="str">
        <f t="shared" ref="AI31:AI94" si="23">IF(J31="","",J31)</f>
        <v/>
      </c>
      <c r="AJ31" s="64" t="str">
        <f t="shared" ref="AJ31:AJ61" si="24">IF(AI31="","",",")</f>
        <v/>
      </c>
      <c r="AK31" s="64" t="str">
        <f t="shared" ref="AK31:AK61" si="25">IF(K31="","",K31)</f>
        <v/>
      </c>
      <c r="AL31" s="64" t="str">
        <f t="shared" ref="AL31:AL61" si="26">IF(AI31="","",",")</f>
        <v/>
      </c>
      <c r="AM31" s="64" t="str">
        <f t="shared" ref="AM31:AM61" si="27">IF(AI31="","",450)</f>
        <v/>
      </c>
      <c r="AN31" s="64" t="str">
        <f t="shared" ref="AN31:AN61" si="28">IF(AI31="","",")")</f>
        <v/>
      </c>
    </row>
    <row r="32" spans="1:40" ht="25.5" thickTop="1" thickBot="1" x14ac:dyDescent="0.4">
      <c r="B32" t="s">
        <v>999</v>
      </c>
      <c r="C32" s="113" t="s">
        <v>1105</v>
      </c>
      <c r="D32" s="112" t="s">
        <v>1015</v>
      </c>
      <c r="E32" s="52"/>
      <c r="F32" s="53" t="s">
        <v>1013</v>
      </c>
      <c r="G32" s="53" t="s">
        <v>1012</v>
      </c>
      <c r="H32" s="52"/>
      <c r="I32" s="52"/>
      <c r="J32" s="54"/>
      <c r="K32" s="54"/>
      <c r="L32" s="78" t="str">
        <f t="shared" si="0"/>
        <v xml:space="preserve">            { line: "UNA MUJER, UNA MUJER VESTIDA DEL SOL,,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1106</v>
      </c>
      <c r="D33" s="112"/>
      <c r="E33" s="52"/>
      <c r="F33" s="53"/>
      <c r="G33" s="53"/>
      <c r="H33" s="52"/>
      <c r="I33" s="52"/>
      <c r="J33" s="54"/>
      <c r="K33" s="54"/>
      <c r="L33" s="78" t="str">
        <f>IF(C33="","",_xlfn.CONCAT("            { line: ","""",C33,", ",M33:AN33,""", sC: ","""",B33,"""},"))</f>
        <v xml:space="preserve">            { line: "CON LA LUNA BAJO SUS PIES,,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1107</v>
      </c>
      <c r="D34" s="112" t="s">
        <v>1015</v>
      </c>
      <c r="E34" s="52"/>
      <c r="F34" s="53"/>
      <c r="G34" s="53"/>
      <c r="H34" s="52"/>
      <c r="I34" s="52"/>
      <c r="J34" s="54"/>
      <c r="K34" s="54"/>
      <c r="L34" s="78" t="str">
        <f>IF(C34="","",_xlfn.CONCAT("            { line: ","""",C34,", ",M34:AN34,""", sC: ","""",B34,"""},"))</f>
        <v xml:space="preserve">            { line: "Y UNA CORONA DE DOCE ESTRELLAS;, (Sol,,14)", sC: "as"},</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1108</v>
      </c>
      <c r="D35" s="112" t="s">
        <v>1013</v>
      </c>
      <c r="E35" s="52" t="s">
        <v>1012</v>
      </c>
      <c r="F35" s="53"/>
      <c r="G35" s="53"/>
      <c r="H35" s="52"/>
      <c r="I35" s="52"/>
      <c r="J35" s="54"/>
      <c r="K35" s="54"/>
      <c r="L35" s="78" t="str">
        <f t="shared" ref="L35:L40" si="29">IF(C35="","",_xlfn.CONCAT("            { line: ","""",C35,", ",M35:AN35,""", sC: ","""",B35,"""},"))</f>
        <v xml:space="preserve">            { line: "ESTÁ ENCINTA, Y GRITA, (La,m,20)", sC: "as"},</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1109</v>
      </c>
      <c r="D36" s="112" t="s">
        <v>1032</v>
      </c>
      <c r="E36" s="52"/>
      <c r="F36" s="53" t="s">
        <v>1011</v>
      </c>
      <c r="G36" s="53"/>
      <c r="H36" s="52"/>
      <c r="I36" s="52"/>
      <c r="J36" s="54"/>
      <c r="K36" s="54"/>
      <c r="L36" s="55" t="str">
        <f t="shared" si="29"/>
        <v xml:space="preserve">            { line: "CON LOS TORMENTOS DE DAR A LUZ.,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1110</v>
      </c>
      <c r="D38" s="112" t="s">
        <v>1013</v>
      </c>
      <c r="E38" s="52" t="s">
        <v>1012</v>
      </c>
      <c r="F38" s="53"/>
      <c r="G38" s="53"/>
      <c r="H38" s="52"/>
      <c r="I38" s="52"/>
      <c r="J38" s="54"/>
      <c r="K38" s="54"/>
      <c r="L38" s="55" t="str">
        <f t="shared" si="29"/>
        <v xml:space="preserve">            { line: "Y apareció otra señal en el cielo:, (La,m,20)", sC: "tc"},</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1032</v>
      </c>
      <c r="E44" s="52"/>
      <c r="F44" s="53" t="s">
        <v>1011</v>
      </c>
      <c r="G44" s="53"/>
      <c r="H44" s="52"/>
      <c r="I44" s="52"/>
      <c r="J44" s="54"/>
      <c r="K44" s="54"/>
      <c r="L44" s="78" t="str">
        <f t="shared" ref="L44:L49"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1119</v>
      </c>
      <c r="D49" s="112" t="s">
        <v>1011</v>
      </c>
      <c r="E49" s="52"/>
      <c r="F49" s="53"/>
      <c r="G49" s="53"/>
      <c r="H49" s="52"/>
      <c r="I49" s="52"/>
      <c r="J49" s="54"/>
      <c r="K49" s="54"/>
      <c r="L49" s="55" t="str">
        <f t="shared" si="57"/>
        <v xml:space="preserve">            { line: "hasta Dios y hasta su trono., (Mi,,20)", sC: ""},</v>
      </c>
      <c r="M49" s="56" t="str">
        <f t="shared" ref="M49" si="58">IF(N49="","","(")</f>
        <v>(</v>
      </c>
      <c r="N49" s="57" t="str">
        <f t="shared" ref="N49" si="59">IF(D49="","",D49)</f>
        <v>Mi</v>
      </c>
      <c r="O49" s="58" t="str">
        <f t="shared" ref="O49" si="60">IF(N49="","",",")</f>
        <v>,</v>
      </c>
      <c r="P49" s="59" t="str">
        <f t="shared" ref="P49" si="61">IF(E49="","",E49)</f>
        <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7" si="85">IF(N51="","","(")</f>
        <v/>
      </c>
      <c r="N51" s="57" t="str">
        <f t="shared" ref="N51:N57" si="86">IF(D51="","",D51)</f>
        <v/>
      </c>
      <c r="O51" s="58" t="str">
        <f t="shared" ref="O51:O57" si="87">IF(N51="","",",")</f>
        <v/>
      </c>
      <c r="P51" s="59" t="str">
        <f t="shared" ref="P51:P57" si="88">IF(E51="","",E51)</f>
        <v/>
      </c>
      <c r="Q51" s="60" t="str">
        <f t="shared" ref="Q51:Q57" si="89">IF(N51="","",",")</f>
        <v/>
      </c>
      <c r="R51" s="61" t="str">
        <f t="shared" si="6"/>
        <v/>
      </c>
      <c r="S51" s="56" t="str">
        <f t="shared" ref="S51:S57" si="90">IF(N51="","",")")</f>
        <v/>
      </c>
      <c r="T51" s="62" t="str">
        <f t="shared" ref="T51:T57" si="91">IF(U51="","","(")</f>
        <v/>
      </c>
      <c r="U51" s="63" t="str">
        <f t="shared" ref="U51:U57" si="92">IF(F51="","",F51)</f>
        <v/>
      </c>
      <c r="V51" s="64" t="str">
        <f t="shared" ref="V51:V57" si="93">IF(U51="","",",")</f>
        <v/>
      </c>
      <c r="W51" s="65" t="str">
        <f t="shared" ref="W51:W57" si="94">IF(G51="","",G51)</f>
        <v/>
      </c>
      <c r="X51" s="64" t="str">
        <f t="shared" ref="X51:X57" si="95">IF(U51="","",",")</f>
        <v/>
      </c>
      <c r="Y51" s="64" t="str">
        <f t="shared" ref="Y51:Y57" si="96">IF(U51="","",250)</f>
        <v/>
      </c>
      <c r="Z51" s="56" t="str">
        <f t="shared" ref="Z51:Z57" si="97">IF(U51="","",")")</f>
        <v/>
      </c>
      <c r="AA51" s="66" t="str">
        <f t="shared" ref="AA51:AA57" si="98">IF(AB51="","","(")</f>
        <v/>
      </c>
      <c r="AB51" s="57" t="str">
        <f t="shared" ref="AB51:AB57" si="99">IF(H51="","",H51)</f>
        <v/>
      </c>
      <c r="AC51" s="67" t="str">
        <f t="shared" ref="AC51:AC57" si="100">IF(AB51="","",",")</f>
        <v/>
      </c>
      <c r="AD51" s="59" t="str">
        <f t="shared" ref="AD51:AD57" si="101">IF(I51="","",I51)</f>
        <v/>
      </c>
      <c r="AE51" s="68" t="str">
        <f t="shared" ref="AE51:AE57" si="102">IF(AB51="","",",")</f>
        <v/>
      </c>
      <c r="AF51" s="61" t="str">
        <f t="shared" ref="AF51:AF57" si="103">IF(AB51="","",350)</f>
        <v/>
      </c>
      <c r="AG51" s="61" t="str">
        <f t="shared" ref="AG51:AG57" si="104">IF(AB51="","",")")</f>
        <v/>
      </c>
      <c r="AH51" s="69" t="str">
        <f t="shared" ref="AH51:AH57" si="105">IF(AI51="","","(")</f>
        <v/>
      </c>
      <c r="AI51" s="70" t="str">
        <f t="shared" ref="AI51:AI57" si="106">IF(J51="","",J51)</f>
        <v/>
      </c>
      <c r="AJ51" s="64" t="str">
        <f t="shared" ref="AJ51:AJ57" si="107">IF(AI51="","",",")</f>
        <v/>
      </c>
      <c r="AK51" s="64" t="str">
        <f t="shared" ref="AK51:AK57" si="108">IF(K51="","",K51)</f>
        <v/>
      </c>
      <c r="AL51" s="64" t="str">
        <f t="shared" ref="AL51:AL57" si="109">IF(AI51="","",",")</f>
        <v/>
      </c>
      <c r="AM51" s="64" t="str">
        <f t="shared" ref="AM51:AM57" si="110">IF(AI51="","",450)</f>
        <v/>
      </c>
      <c r="AN51" s="64" t="str">
        <f t="shared" ref="AN51:AN57" si="111">IF(AI51="","",")")</f>
        <v/>
      </c>
    </row>
    <row r="52" spans="1:40" ht="25.5" outlineLevel="1" thickTop="1" thickBot="1" x14ac:dyDescent="0.4">
      <c r="B52" t="s">
        <v>997</v>
      </c>
      <c r="C52" s="82" t="s">
        <v>1120</v>
      </c>
      <c r="D52" s="83" t="s">
        <v>1013</v>
      </c>
      <c r="E52" s="83" t="s">
        <v>1012</v>
      </c>
      <c r="F52" s="83"/>
      <c r="G52" s="83"/>
      <c r="H52" s="83"/>
      <c r="I52" s="83"/>
      <c r="J52" s="83"/>
      <c r="K52" s="83"/>
      <c r="L52" s="119" t="str">
        <f>IF(C52="","",_xlfn.CONCAT("       triggerLine: ","""",C52,", ",M52:AN52,""", sC: ","""",B52,""", lines: ["))</f>
        <v xml:space="preserve">       triggerLine: "UNA GRAN SEÑAL APARECIÓ EN EL CIELO..., (La,m,20)", sC: "ta as", lines: [</v>
      </c>
      <c r="M52" s="56" t="str">
        <f t="shared" si="85"/>
        <v>(</v>
      </c>
      <c r="N52" s="57" t="str">
        <f t="shared" si="86"/>
        <v>La</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1105</v>
      </c>
      <c r="D53" s="86" t="s">
        <v>1015</v>
      </c>
      <c r="E53" s="86"/>
      <c r="F53" s="86" t="s">
        <v>1013</v>
      </c>
      <c r="G53" s="86" t="s">
        <v>1012</v>
      </c>
      <c r="H53" s="87"/>
      <c r="I53" s="87"/>
      <c r="J53" s="87"/>
      <c r="K53" s="87"/>
      <c r="L53" s="120" t="str">
        <f>IF(C53="","",_xlfn.CONCAT("            { line: ","""",C53,", ",M53:AN53,""", sC: ","""",B53,"""},"))</f>
        <v xml:space="preserve">            { line: "UNA MUJER, UNA MUJER VESTIDA DEL SOL,, (Sol,,14)(La,m,250)", sC: "as"},</v>
      </c>
      <c r="M53" s="56" t="str">
        <f t="shared" si="85"/>
        <v>(</v>
      </c>
      <c r="N53" s="57" t="str">
        <f t="shared" si="86"/>
        <v>Sol</v>
      </c>
      <c r="O53" s="58" t="str">
        <f t="shared" si="87"/>
        <v>,</v>
      </c>
      <c r="P53" s="59" t="str">
        <f t="shared" si="88"/>
        <v/>
      </c>
      <c r="Q53" s="60" t="str">
        <f t="shared" si="89"/>
        <v>,</v>
      </c>
      <c r="R53" s="61">
        <f t="shared" si="6"/>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1106</v>
      </c>
      <c r="D54" s="89"/>
      <c r="E54" s="89"/>
      <c r="F54" s="89"/>
      <c r="G54" s="89"/>
      <c r="H54" s="90"/>
      <c r="I54" s="90"/>
      <c r="J54" s="90"/>
      <c r="K54" s="90"/>
      <c r="L54" s="120" t="str">
        <f>IF(C54="","",_xlfn.CONCAT("            { line: ","""",C54,", ",M54:AN54,""", sC: ","""",B54,"""},"))</f>
        <v xml:space="preserve">            { line: "CON LA LUNA BAJO SUS PIES,, ", sC: "as"},</v>
      </c>
      <c r="M54" s="56" t="str">
        <f t="shared" si="85"/>
        <v/>
      </c>
      <c r="N54" s="57" t="str">
        <f t="shared" si="86"/>
        <v/>
      </c>
      <c r="O54" s="58" t="str">
        <f t="shared" si="87"/>
        <v/>
      </c>
      <c r="P54" s="59" t="str">
        <f t="shared" si="88"/>
        <v/>
      </c>
      <c r="Q54" s="60" t="str">
        <f t="shared" si="89"/>
        <v/>
      </c>
      <c r="R54" s="61" t="str">
        <f t="shared" si="6"/>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1107</v>
      </c>
      <c r="D55" s="86" t="s">
        <v>1015</v>
      </c>
      <c r="E55" s="86"/>
      <c r="F55" s="86"/>
      <c r="G55" s="86"/>
      <c r="H55" s="87"/>
      <c r="I55" s="87"/>
      <c r="J55" s="87"/>
      <c r="K55" s="87"/>
      <c r="L55" s="120" t="str">
        <f>IF(C55="","",_xlfn.CONCAT("            { line: ","""",C55,", ",M55:AN55,""", sC: ","""",B55,"""},"))</f>
        <v xml:space="preserve">            { line: "Y UNA CORONA DE DOCE ESTRELLAS;, (Sol,,14)", sC: "as"},</v>
      </c>
      <c r="M55" s="56" t="str">
        <f t="shared" si="85"/>
        <v>(</v>
      </c>
      <c r="N55" s="57" t="str">
        <f t="shared" si="86"/>
        <v>Sol</v>
      </c>
      <c r="O55" s="58" t="str">
        <f t="shared" si="87"/>
        <v>,</v>
      </c>
      <c r="P55" s="59" t="str">
        <f t="shared" si="88"/>
        <v/>
      </c>
      <c r="Q55" s="60" t="str">
        <f t="shared" si="89"/>
        <v>,</v>
      </c>
      <c r="R55" s="61">
        <f t="shared" si="6"/>
        <v>14</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1108</v>
      </c>
      <c r="D56" s="89" t="s">
        <v>1013</v>
      </c>
      <c r="E56" s="89" t="s">
        <v>1012</v>
      </c>
      <c r="F56" s="89"/>
      <c r="G56" s="89"/>
      <c r="H56" s="90"/>
      <c r="I56" s="90"/>
      <c r="J56" s="90"/>
      <c r="K56" s="90"/>
      <c r="L56" s="120" t="str">
        <f>IF(C56="","",_xlfn.CONCAT("            { line: ","""",C56,", ",M56:AN56,""", sC: ","""",B56,"""},"))</f>
        <v xml:space="preserve">            { line: "ESTÁ ENCINTA, Y GRITA, (La,m,20)", sC: "as"},</v>
      </c>
      <c r="M56" s="56" t="str">
        <f t="shared" si="85"/>
        <v>(</v>
      </c>
      <c r="N56" s="57" t="str">
        <f t="shared" si="86"/>
        <v>La</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1109</v>
      </c>
      <c r="D57" s="83" t="s">
        <v>1032</v>
      </c>
      <c r="E57" s="83"/>
      <c r="F57" s="83" t="s">
        <v>1011</v>
      </c>
      <c r="G57" s="83"/>
      <c r="H57" s="83"/>
      <c r="I57" s="83"/>
      <c r="J57" s="83"/>
      <c r="K57" s="83"/>
      <c r="L57" s="121" t="str">
        <f>IF(C57="","",_xlfn.CONCAT("            { line: ","""",C57,", ",M57:AN57,""", sC: ","""",B57,"""},  ]},"))</f>
        <v xml:space="preserve">            { line: "CON LOS TORMENTOS DE DAR A LUZ., (Fa,,20)(Mi,,250)", sC: "as"},  ]},</v>
      </c>
      <c r="M57" s="56" t="str">
        <f t="shared" si="85"/>
        <v>(</v>
      </c>
      <c r="N57" s="57" t="str">
        <f t="shared" si="86"/>
        <v>Fa</v>
      </c>
      <c r="O57" s="58" t="str">
        <f t="shared" si="87"/>
        <v>,</v>
      </c>
      <c r="P57" s="59" t="str">
        <f t="shared" si="88"/>
        <v/>
      </c>
      <c r="Q57" s="60" t="str">
        <f t="shared" si="89"/>
        <v>,</v>
      </c>
      <c r="R57" s="61">
        <f t="shared" si="6"/>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1121</v>
      </c>
      <c r="D59" s="112" t="s">
        <v>1013</v>
      </c>
      <c r="E59" s="52" t="s">
        <v>1012</v>
      </c>
      <c r="F59" s="53"/>
      <c r="G59" s="53"/>
      <c r="H59" s="52"/>
      <c r="I59" s="52"/>
      <c r="J59" s="54"/>
      <c r="K59" s="54"/>
      <c r="L59" s="55" t="str">
        <f t="shared" ref="L59" si="112">IF(C59="","",_xlfn.CONCAT("            { line: ","""",C59,", ",M59:AN59,""", sC: ","""",B59,"""},"))</f>
        <v xml:space="preserve">            { line: "Entonces se entabló una batalla en el cielo:, (La,m,20)", sC: "tc"},</v>
      </c>
      <c r="M59" s="56" t="str">
        <f>IF(N59="","","(")</f>
        <v>(</v>
      </c>
      <c r="N59" s="57" t="str">
        <f>IF(D59="","",D59)</f>
        <v>La</v>
      </c>
      <c r="O59" s="58" t="str">
        <f>IF(N59="","",",")</f>
        <v>,</v>
      </c>
      <c r="P59" s="59" t="str">
        <f>IF(E59="","",E59)</f>
        <v>m</v>
      </c>
      <c r="Q59" s="60" t="str">
        <f>IF(N59="","",",")</f>
        <v>,</v>
      </c>
      <c r="R59" s="61">
        <f t="shared" si="6"/>
        <v>20</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t="s">
        <v>1122</v>
      </c>
      <c r="D60" s="112" t="s">
        <v>1015</v>
      </c>
      <c r="E60" s="52"/>
      <c r="F60" s="53" t="s">
        <v>1032</v>
      </c>
      <c r="G60" s="53"/>
      <c r="H60" s="52"/>
      <c r="I60" s="52"/>
      <c r="J60" s="54"/>
      <c r="K60" s="54"/>
      <c r="L60" s="78" t="str">
        <f t="shared" si="0"/>
        <v xml:space="preserve">            { line: "Miguel y sus Ángeles combatieron, (Sol,,14)(Fa,,250)", sC: ""},</v>
      </c>
      <c r="M60" s="56" t="str">
        <f t="shared" si="1"/>
        <v>(</v>
      </c>
      <c r="N60" s="57" t="str">
        <f t="shared" si="2"/>
        <v>Sol</v>
      </c>
      <c r="O60" s="58" t="str">
        <f t="shared" si="3"/>
        <v>,</v>
      </c>
      <c r="P60" s="59" t="str">
        <f t="shared" si="4"/>
        <v/>
      </c>
      <c r="Q60" s="60" t="str">
        <f t="shared" si="5"/>
        <v>,</v>
      </c>
      <c r="R60" s="61">
        <f t="shared" si="6"/>
        <v>14</v>
      </c>
      <c r="S60" s="56" t="str">
        <f t="shared" si="7"/>
        <v>)</v>
      </c>
      <c r="T60" s="62" t="str">
        <f t="shared" si="8"/>
        <v>(</v>
      </c>
      <c r="U60" s="63" t="str">
        <f t="shared" si="9"/>
        <v>Fa</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thickTop="1" thickBot="1" x14ac:dyDescent="0.4">
      <c r="C61" s="113" t="s">
        <v>1123</v>
      </c>
      <c r="D61" s="112" t="s">
        <v>1011</v>
      </c>
      <c r="E61" s="52"/>
      <c r="F61" s="53"/>
      <c r="G61" s="53"/>
      <c r="H61" s="52"/>
      <c r="I61" s="52"/>
      <c r="J61" s="54"/>
      <c r="K61" s="54"/>
      <c r="L61" s="78" t="str">
        <f>IF(C61="","",_xlfn.CONCAT("            { line: ","""",C61,", ",M61:AN61,""", sC: ","""",B61,"""},"))</f>
        <v xml:space="preserve">            { line: "con el Dragón, con el gran Dragón., (Mi,,20)", sC: ""},</v>
      </c>
      <c r="M61" s="56" t="str">
        <f t="shared" si="1"/>
        <v>(</v>
      </c>
      <c r="N61" s="57" t="str">
        <f t="shared" si="2"/>
        <v>Mi</v>
      </c>
      <c r="O61" s="58" t="str">
        <f t="shared" si="3"/>
        <v>,</v>
      </c>
      <c r="P61" s="59" t="str">
        <f t="shared" si="4"/>
        <v/>
      </c>
      <c r="Q61" s="60" t="str">
        <f t="shared" si="5"/>
        <v>,</v>
      </c>
      <c r="R61" s="61">
        <f t="shared" si="6"/>
        <v>20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36.75" thickTop="1" thickBot="1" x14ac:dyDescent="0.4">
      <c r="A62" s="76"/>
      <c r="B62" s="76"/>
      <c r="C62" s="76" t="s">
        <v>1031</v>
      </c>
      <c r="D62" s="77"/>
      <c r="E62" s="77"/>
      <c r="F62" s="77"/>
      <c r="G62" s="77"/>
      <c r="H62" s="77"/>
      <c r="I62" s="77"/>
      <c r="J62" s="77"/>
      <c r="K62" s="77"/>
      <c r="L62" s="117" t="s">
        <v>994</v>
      </c>
      <c r="M62" s="104"/>
      <c r="N62" s="57"/>
      <c r="O62" s="105"/>
      <c r="P62" s="59"/>
      <c r="Q62" s="106"/>
      <c r="R62" s="61" t="str">
        <f t="shared" si="6"/>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outlineLevel="1" thickTop="1" thickBot="1" x14ac:dyDescent="0.4">
      <c r="C63" s="113" t="s">
        <v>1124</v>
      </c>
      <c r="D63" s="112" t="s">
        <v>1013</v>
      </c>
      <c r="E63" s="52" t="s">
        <v>1012</v>
      </c>
      <c r="F63" s="53" t="s">
        <v>1015</v>
      </c>
      <c r="G63" s="53"/>
      <c r="H63" s="52"/>
      <c r="I63" s="52"/>
      <c r="J63" s="54"/>
      <c r="K63" s="54"/>
      <c r="L63" s="55" t="str">
        <f t="shared" ref="L63:L94" si="113">IF(C63="","",_xlfn.CONCAT("            { line: ","""",C63,", ",M63:AN63,""", sC: ","""",B63,"""},"))</f>
        <v xml:space="preserve">            { line: "También el Dragón y sus ángeles combatieron,, (La,m,20)(Sol,,250)", sC: ""},</v>
      </c>
      <c r="M63" s="56" t="str">
        <f t="shared" ref="M63:M94" si="114">IF(N63="","","(")</f>
        <v>(</v>
      </c>
      <c r="N63" s="57" t="str">
        <f t="shared" si="2"/>
        <v>La</v>
      </c>
      <c r="O63" s="58" t="str">
        <f t="shared" ref="O63:O94" si="115">IF(N63="","",",")</f>
        <v>,</v>
      </c>
      <c r="P63" s="59" t="str">
        <f t="shared" si="4"/>
        <v>m</v>
      </c>
      <c r="Q63" s="60" t="str">
        <f t="shared" ref="Q63:Q94" si="116">IF(N63="","",",")</f>
        <v>,</v>
      </c>
      <c r="R63" s="61">
        <f t="shared" si="6"/>
        <v>20</v>
      </c>
      <c r="S63" s="56" t="str">
        <f t="shared" ref="S63:S94" si="117">IF(N63="","",")")</f>
        <v>)</v>
      </c>
      <c r="T63" s="62" t="str">
        <f t="shared" ref="T63:T94" si="118">IF(U63="","","(")</f>
        <v>(</v>
      </c>
      <c r="U63" s="63" t="str">
        <f t="shared" si="9"/>
        <v>Sol</v>
      </c>
      <c r="V63" s="64" t="str">
        <f t="shared" ref="V63:V94" si="119">IF(U63="","",",")</f>
        <v>,</v>
      </c>
      <c r="W63" s="65" t="str">
        <f t="shared" si="11"/>
        <v/>
      </c>
      <c r="X63" s="64" t="str">
        <f t="shared" ref="X63:X94" si="120">IF(U63="","",",")</f>
        <v>,</v>
      </c>
      <c r="Y63" s="64">
        <f t="shared" ref="Y63:Y94" si="121">IF(U63="","",250)</f>
        <v>250</v>
      </c>
      <c r="Z63" s="56" t="str">
        <f t="shared" ref="Z63:Z94" si="122">IF(U63="","",")")</f>
        <v>)</v>
      </c>
      <c r="AA63" s="66" t="str">
        <f t="shared" ref="AA63:AA94" si="123">IF(AB63="","","(")</f>
        <v/>
      </c>
      <c r="AB63" s="57" t="str">
        <f t="shared" si="16"/>
        <v/>
      </c>
      <c r="AC63" s="67" t="str">
        <f t="shared" ref="AC63:AC94" si="124">IF(AB63="","",",")</f>
        <v/>
      </c>
      <c r="AD63" s="59" t="str">
        <f t="shared" ref="AD63:AD94" si="125">IF(I63="","",I63)</f>
        <v/>
      </c>
      <c r="AE63" s="68" t="str">
        <f t="shared" ref="AE63:AE94" si="126">IF(AB63="","",",")</f>
        <v/>
      </c>
      <c r="AF63" s="61" t="str">
        <f t="shared" ref="AF63:AF94" si="127">IF(AB63="","",350)</f>
        <v/>
      </c>
      <c r="AG63" s="61" t="str">
        <f t="shared" ref="AG63:AG94" si="128">IF(AB63="","",")")</f>
        <v/>
      </c>
      <c r="AH63" s="69" t="str">
        <f t="shared" ref="AH63:AH94" si="129">IF(AI63="","","(")</f>
        <v/>
      </c>
      <c r="AI63" s="70" t="str">
        <f t="shared" si="23"/>
        <v/>
      </c>
      <c r="AJ63" s="64" t="str">
        <f t="shared" ref="AJ63:AJ94" si="130">IF(AI63="","",",")</f>
        <v/>
      </c>
      <c r="AK63" s="64" t="str">
        <f t="shared" ref="AK63:AK94" si="131">IF(K63="","",K63)</f>
        <v/>
      </c>
      <c r="AL63" s="64" t="str">
        <f t="shared" ref="AL63:AL94" si="132">IF(AI63="","",",")</f>
        <v/>
      </c>
      <c r="AM63" s="64" t="str">
        <f t="shared" ref="AM63:AM94" si="133">IF(AI63="","",450)</f>
        <v/>
      </c>
      <c r="AN63" s="64" t="str">
        <f t="shared" ref="AN63:AN94" si="134">IF(AI63="","",")")</f>
        <v/>
      </c>
    </row>
    <row r="64" spans="1:40" ht="25.5" outlineLevel="1" thickTop="1" thickBot="1" x14ac:dyDescent="0.4">
      <c r="C64" s="113" t="s">
        <v>1125</v>
      </c>
      <c r="D64" s="112" t="s">
        <v>1032</v>
      </c>
      <c r="E64" s="52"/>
      <c r="F64" s="53"/>
      <c r="G64" s="53"/>
      <c r="H64" s="52"/>
      <c r="I64" s="52"/>
      <c r="J64" s="54"/>
      <c r="K64" s="54"/>
      <c r="L64" s="55" t="str">
        <f t="shared" si="113"/>
        <v xml:space="preserve">            { line: "pero no prevalecieron, (Fa,,20)", sC: ""},</v>
      </c>
      <c r="M64" s="56" t="str">
        <f t="shared" si="114"/>
        <v>(</v>
      </c>
      <c r="N64" s="57" t="str">
        <f t="shared" si="2"/>
        <v>Fa</v>
      </c>
      <c r="O64" s="58" t="str">
        <f t="shared" si="115"/>
        <v>,</v>
      </c>
      <c r="P64" s="59" t="str">
        <f t="shared" si="4"/>
        <v/>
      </c>
      <c r="Q64" s="60" t="str">
        <f t="shared" si="116"/>
        <v>,</v>
      </c>
      <c r="R64" s="61">
        <f t="shared" si="6"/>
        <v>20</v>
      </c>
      <c r="S64" s="56" t="str">
        <f t="shared" si="117"/>
        <v>)</v>
      </c>
      <c r="T64" s="62" t="str">
        <f t="shared" si="118"/>
        <v/>
      </c>
      <c r="U64" s="63" t="str">
        <f t="shared" si="9"/>
        <v/>
      </c>
      <c r="V64" s="64" t="str">
        <f t="shared" si="119"/>
        <v/>
      </c>
      <c r="W64" s="65" t="str">
        <f t="shared" si="11"/>
        <v/>
      </c>
      <c r="X64" s="64" t="str">
        <f t="shared" si="120"/>
        <v/>
      </c>
      <c r="Y64" s="64" t="str">
        <f t="shared" si="121"/>
        <v/>
      </c>
      <c r="Z64" s="56" t="str">
        <f t="shared" si="122"/>
        <v/>
      </c>
      <c r="AA64" s="66" t="str">
        <f t="shared" si="123"/>
        <v/>
      </c>
      <c r="AB64" s="57" t="str">
        <f t="shared" si="16"/>
        <v/>
      </c>
      <c r="AC64" s="67" t="str">
        <f t="shared" si="124"/>
        <v/>
      </c>
      <c r="AD64" s="59" t="str">
        <f t="shared" si="125"/>
        <v/>
      </c>
      <c r="AE64" s="68" t="str">
        <f t="shared" si="126"/>
        <v/>
      </c>
      <c r="AF64" s="61" t="str">
        <f t="shared" si="127"/>
        <v/>
      </c>
      <c r="AG64" s="61" t="str">
        <f t="shared" si="128"/>
        <v/>
      </c>
      <c r="AH64" s="69" t="str">
        <f t="shared" si="129"/>
        <v/>
      </c>
      <c r="AI64" s="70" t="str">
        <f t="shared" si="23"/>
        <v/>
      </c>
      <c r="AJ64" s="64" t="str">
        <f t="shared" si="130"/>
        <v/>
      </c>
      <c r="AK64" s="64" t="str">
        <f t="shared" si="131"/>
        <v/>
      </c>
      <c r="AL64" s="64" t="str">
        <f t="shared" si="132"/>
        <v/>
      </c>
      <c r="AM64" s="64" t="str">
        <f t="shared" si="133"/>
        <v/>
      </c>
      <c r="AN64" s="64" t="str">
        <f t="shared" si="134"/>
        <v/>
      </c>
    </row>
    <row r="65" spans="1:40" ht="25.5" outlineLevel="1" thickTop="1" thickBot="1" x14ac:dyDescent="0.4">
      <c r="C65" s="113" t="s">
        <v>1126</v>
      </c>
      <c r="D65" s="112" t="s">
        <v>1011</v>
      </c>
      <c r="E65" s="52"/>
      <c r="F65" s="53"/>
      <c r="G65" s="53"/>
      <c r="H65" s="52"/>
      <c r="I65" s="52"/>
      <c r="J65" s="54"/>
      <c r="K65" s="54"/>
      <c r="L65" s="55" t="str">
        <f t="shared" si="113"/>
        <v xml:space="preserve">            { line: "y no hubo ya lugar para ellos en el cielo., (Mi,,20)", sC: ""},</v>
      </c>
      <c r="M65" s="56" t="str">
        <f t="shared" si="114"/>
        <v>(</v>
      </c>
      <c r="N65" s="57" t="str">
        <f t="shared" si="2"/>
        <v>Mi</v>
      </c>
      <c r="O65" s="58" t="str">
        <f t="shared" si="115"/>
        <v>,</v>
      </c>
      <c r="P65" s="59" t="str">
        <f t="shared" si="4"/>
        <v/>
      </c>
      <c r="Q65" s="60" t="str">
        <f t="shared" si="116"/>
        <v>,</v>
      </c>
      <c r="R65" s="61">
        <f t="shared" si="6"/>
        <v>20</v>
      </c>
      <c r="S65" s="56" t="str">
        <f t="shared" si="117"/>
        <v>)</v>
      </c>
      <c r="T65" s="62" t="str">
        <f t="shared" si="118"/>
        <v/>
      </c>
      <c r="U65" s="63" t="str">
        <f t="shared" si="9"/>
        <v/>
      </c>
      <c r="V65" s="64" t="str">
        <f t="shared" si="119"/>
        <v/>
      </c>
      <c r="W65" s="65" t="str">
        <f t="shared" si="11"/>
        <v/>
      </c>
      <c r="X65" s="64" t="str">
        <f t="shared" si="120"/>
        <v/>
      </c>
      <c r="Y65" s="64" t="str">
        <f t="shared" si="121"/>
        <v/>
      </c>
      <c r="Z65" s="56" t="str">
        <f t="shared" si="122"/>
        <v/>
      </c>
      <c r="AA65" s="66" t="str">
        <f t="shared" si="123"/>
        <v/>
      </c>
      <c r="AB65" s="57" t="str">
        <f t="shared" si="16"/>
        <v/>
      </c>
      <c r="AC65" s="67" t="str">
        <f t="shared" si="124"/>
        <v/>
      </c>
      <c r="AD65" s="59" t="str">
        <f t="shared" si="125"/>
        <v/>
      </c>
      <c r="AE65" s="68" t="str">
        <f t="shared" si="126"/>
        <v/>
      </c>
      <c r="AF65" s="61" t="str">
        <f t="shared" si="127"/>
        <v/>
      </c>
      <c r="AG65" s="61" t="str">
        <f t="shared" si="128"/>
        <v/>
      </c>
      <c r="AH65" s="69" t="str">
        <f t="shared" si="129"/>
        <v/>
      </c>
      <c r="AI65" s="70" t="str">
        <f t="shared" si="23"/>
        <v/>
      </c>
      <c r="AJ65" s="64" t="str">
        <f t="shared" si="130"/>
        <v/>
      </c>
      <c r="AK65" s="64" t="str">
        <f t="shared" si="131"/>
        <v/>
      </c>
      <c r="AL65" s="64" t="str">
        <f t="shared" si="132"/>
        <v/>
      </c>
      <c r="AM65" s="64" t="str">
        <f t="shared" si="133"/>
        <v/>
      </c>
      <c r="AN65" s="64" t="str">
        <f t="shared" si="134"/>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1127</v>
      </c>
      <c r="D67" s="112" t="s">
        <v>1013</v>
      </c>
      <c r="E67" s="52" t="s">
        <v>1012</v>
      </c>
      <c r="F67" s="53"/>
      <c r="G67" s="53"/>
      <c r="H67" s="52"/>
      <c r="I67" s="52"/>
      <c r="J67" s="54"/>
      <c r="K67" s="54"/>
      <c r="L67" s="55" t="str">
        <f t="shared" si="113"/>
        <v xml:space="preserve">            { line: "Y fue arrojado el Dragón, el gran Dragón,, (La,m,20)", sC: ""},</v>
      </c>
      <c r="M67" s="56" t="str">
        <f t="shared" si="114"/>
        <v>(</v>
      </c>
      <c r="N67" s="57" t="str">
        <f t="shared" si="2"/>
        <v>La</v>
      </c>
      <c r="O67" s="58" t="str">
        <f t="shared" si="115"/>
        <v>,</v>
      </c>
      <c r="P67" s="59" t="str">
        <f t="shared" si="4"/>
        <v>m</v>
      </c>
      <c r="Q67" s="60" t="str">
        <f t="shared" si="116"/>
        <v>,</v>
      </c>
      <c r="R67" s="61">
        <f t="shared" si="6"/>
        <v>20</v>
      </c>
      <c r="S67" s="56" t="str">
        <f t="shared" si="117"/>
        <v>)</v>
      </c>
      <c r="T67" s="62" t="str">
        <f t="shared" si="118"/>
        <v/>
      </c>
      <c r="U67" s="63" t="str">
        <f t="shared" si="9"/>
        <v/>
      </c>
      <c r="V67" s="64" t="str">
        <f t="shared" si="119"/>
        <v/>
      </c>
      <c r="W67" s="65" t="str">
        <f t="shared" si="11"/>
        <v/>
      </c>
      <c r="X67" s="64" t="str">
        <f t="shared" si="120"/>
        <v/>
      </c>
      <c r="Y67" s="64" t="str">
        <f t="shared" si="121"/>
        <v/>
      </c>
      <c r="Z67" s="56" t="str">
        <f t="shared" si="122"/>
        <v/>
      </c>
      <c r="AA67" s="66" t="str">
        <f t="shared" si="123"/>
        <v/>
      </c>
      <c r="AB67" s="57" t="str">
        <f t="shared" si="16"/>
        <v/>
      </c>
      <c r="AC67" s="67" t="str">
        <f t="shared" si="124"/>
        <v/>
      </c>
      <c r="AD67" s="59" t="str">
        <f t="shared" si="125"/>
        <v/>
      </c>
      <c r="AE67" s="68" t="str">
        <f t="shared" si="126"/>
        <v/>
      </c>
      <c r="AF67" s="61" t="str">
        <f t="shared" si="127"/>
        <v/>
      </c>
      <c r="AG67" s="61" t="str">
        <f t="shared" si="128"/>
        <v/>
      </c>
      <c r="AH67" s="69" t="str">
        <f t="shared" si="129"/>
        <v/>
      </c>
      <c r="AI67" s="70" t="str">
        <f t="shared" si="23"/>
        <v/>
      </c>
      <c r="AJ67" s="64" t="str">
        <f t="shared" si="130"/>
        <v/>
      </c>
      <c r="AK67" s="64" t="str">
        <f t="shared" si="131"/>
        <v/>
      </c>
      <c r="AL67" s="64" t="str">
        <f t="shared" si="132"/>
        <v/>
      </c>
      <c r="AM67" s="64" t="str">
        <f t="shared" si="133"/>
        <v/>
      </c>
      <c r="AN67" s="64" t="str">
        <f t="shared" si="134"/>
        <v/>
      </c>
    </row>
    <row r="68" spans="1:40" ht="25.5" outlineLevel="1" thickTop="1" thickBot="1" x14ac:dyDescent="0.4">
      <c r="C68" s="113" t="s">
        <v>1128</v>
      </c>
      <c r="D68" s="112"/>
      <c r="E68" s="52"/>
      <c r="F68" s="53"/>
      <c r="G68" s="53"/>
      <c r="H68" s="52"/>
      <c r="I68" s="52"/>
      <c r="J68" s="54"/>
      <c r="K68" s="54"/>
      <c r="L68" s="55" t="str">
        <f t="shared" si="113"/>
        <v xml:space="preserve">            { line: "la Serpiente antigua, el llamado Diablo, ", sC: ""},</v>
      </c>
      <c r="M68" s="56" t="str">
        <f t="shared" si="114"/>
        <v/>
      </c>
      <c r="N68" s="57" t="str">
        <f t="shared" si="2"/>
        <v/>
      </c>
      <c r="O68" s="58" t="str">
        <f t="shared" si="115"/>
        <v/>
      </c>
      <c r="P68" s="59" t="str">
        <f t="shared" si="4"/>
        <v/>
      </c>
      <c r="Q68" s="60" t="str">
        <f t="shared" si="116"/>
        <v/>
      </c>
      <c r="R68" s="61" t="str">
        <f t="shared" si="6"/>
        <v/>
      </c>
      <c r="S68" s="56" t="str">
        <f t="shared" si="117"/>
        <v/>
      </c>
      <c r="T68" s="62" t="str">
        <f t="shared" si="118"/>
        <v/>
      </c>
      <c r="U68" s="63" t="str">
        <f t="shared" si="9"/>
        <v/>
      </c>
      <c r="V68" s="64" t="str">
        <f t="shared" si="119"/>
        <v/>
      </c>
      <c r="W68" s="65" t="str">
        <f t="shared" si="11"/>
        <v/>
      </c>
      <c r="X68" s="64" t="str">
        <f t="shared" si="120"/>
        <v/>
      </c>
      <c r="Y68" s="64" t="str">
        <f t="shared" si="121"/>
        <v/>
      </c>
      <c r="Z68" s="56" t="str">
        <f t="shared" si="122"/>
        <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1129</v>
      </c>
      <c r="D69" s="112" t="s">
        <v>1015</v>
      </c>
      <c r="E69" s="52"/>
      <c r="F69" s="53" t="s">
        <v>1032</v>
      </c>
      <c r="G69" s="53"/>
      <c r="H69" s="52"/>
      <c r="I69" s="52"/>
      <c r="J69" s="54"/>
      <c r="K69" s="54"/>
      <c r="L69" s="55" t="str">
        <f t="shared" si="113"/>
        <v xml:space="preserve">            { line: "y Satanás, el seductor del mundo entero,, (Sol,,14)(Fa,,250)", sC: ""},</v>
      </c>
      <c r="M69" s="56" t="str">
        <f t="shared" si="114"/>
        <v>(</v>
      </c>
      <c r="N69" s="57" t="str">
        <f t="shared" si="2"/>
        <v>Sol</v>
      </c>
      <c r="O69" s="58" t="str">
        <f t="shared" si="115"/>
        <v>,</v>
      </c>
      <c r="P69" s="59" t="str">
        <f t="shared" si="4"/>
        <v/>
      </c>
      <c r="Q69" s="60" t="str">
        <f t="shared" si="116"/>
        <v>,</v>
      </c>
      <c r="R69" s="61">
        <f t="shared" si="6"/>
        <v>14</v>
      </c>
      <c r="S69" s="56" t="str">
        <f t="shared" si="117"/>
        <v>)</v>
      </c>
      <c r="T69" s="62" t="str">
        <f t="shared" si="118"/>
        <v>(</v>
      </c>
      <c r="U69" s="63" t="str">
        <f t="shared" si="9"/>
        <v>Fa</v>
      </c>
      <c r="V69" s="64" t="str">
        <f t="shared" si="119"/>
        <v>,</v>
      </c>
      <c r="W69" s="65" t="str">
        <f t="shared" si="11"/>
        <v/>
      </c>
      <c r="X69" s="64" t="str">
        <f t="shared" si="120"/>
        <v>,</v>
      </c>
      <c r="Y69" s="64">
        <f t="shared" si="121"/>
        <v>250</v>
      </c>
      <c r="Z69" s="56" t="str">
        <f t="shared" si="122"/>
        <v>)</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1130</v>
      </c>
      <c r="D70" s="112" t="s">
        <v>1011</v>
      </c>
      <c r="E70" s="52"/>
      <c r="F70" s="53"/>
      <c r="G70" s="53"/>
      <c r="H70" s="52"/>
      <c r="I70" s="52"/>
      <c r="J70" s="54"/>
      <c r="K70" s="54"/>
      <c r="L70" s="55" t="str">
        <f t="shared" si="113"/>
        <v xml:space="preserve">            { line: "fue arrojado a la tierra y sus ángeles con él., (Mi,,20)", sC: ""},</v>
      </c>
      <c r="M70" s="56" t="str">
        <f t="shared" si="114"/>
        <v>(</v>
      </c>
      <c r="N70" s="57" t="str">
        <f t="shared" si="2"/>
        <v>Mi</v>
      </c>
      <c r="O70" s="58" t="str">
        <f t="shared" si="115"/>
        <v>,</v>
      </c>
      <c r="P70" s="59" t="str">
        <f t="shared" si="4"/>
        <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R78" si="135">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C72" s="79" t="s">
        <v>995</v>
      </c>
      <c r="D72" s="80"/>
      <c r="E72" s="80"/>
      <c r="F72" s="80"/>
      <c r="G72" s="80"/>
      <c r="H72" s="80"/>
      <c r="I72" s="80"/>
      <c r="J72" s="80"/>
      <c r="K72" s="80"/>
      <c r="L72" s="118" t="s">
        <v>996</v>
      </c>
      <c r="M72" s="56" t="str">
        <f t="shared" ref="M72:M78" si="136">IF(N72="","","(")</f>
        <v/>
      </c>
      <c r="N72" s="57" t="str">
        <f t="shared" ref="N72:N78" si="137">IF(D72="","",D72)</f>
        <v/>
      </c>
      <c r="O72" s="58" t="str">
        <f t="shared" ref="O72:O78" si="138">IF(N72="","",",")</f>
        <v/>
      </c>
      <c r="P72" s="59" t="str">
        <f t="shared" ref="P72:P78" si="139">IF(E72="","",E72)</f>
        <v/>
      </c>
      <c r="Q72" s="60" t="str">
        <f t="shared" ref="Q72:Q78" si="140">IF(N72="","",",")</f>
        <v/>
      </c>
      <c r="R72" s="61" t="str">
        <f t="shared" si="135"/>
        <v/>
      </c>
      <c r="S72" s="56" t="str">
        <f t="shared" ref="S72:S78" si="141">IF(N72="","",")")</f>
        <v/>
      </c>
      <c r="T72" s="62" t="str">
        <f t="shared" ref="T72:T78" si="142">IF(U72="","","(")</f>
        <v/>
      </c>
      <c r="U72" s="63" t="str">
        <f t="shared" ref="U72:U78" si="143">IF(F72="","",F72)</f>
        <v/>
      </c>
      <c r="V72" s="64" t="str">
        <f t="shared" ref="V72:V78" si="144">IF(U72="","",",")</f>
        <v/>
      </c>
      <c r="W72" s="65" t="str">
        <f t="shared" ref="W72:W78" si="145">IF(G72="","",G72)</f>
        <v/>
      </c>
      <c r="X72" s="64" t="str">
        <f t="shared" ref="X72:X78" si="146">IF(U72="","",",")</f>
        <v/>
      </c>
      <c r="Y72" s="64" t="str">
        <f t="shared" ref="Y72:Y78" si="147">IF(U72="","",250)</f>
        <v/>
      </c>
      <c r="Z72" s="56" t="str">
        <f t="shared" ref="Z72:Z78" si="148">IF(U72="","",")")</f>
        <v/>
      </c>
      <c r="AA72" s="66" t="str">
        <f t="shared" ref="AA72:AA78" si="149">IF(AB72="","","(")</f>
        <v/>
      </c>
      <c r="AB72" s="57" t="str">
        <f t="shared" ref="AB72:AB78" si="150">IF(H72="","",H72)</f>
        <v/>
      </c>
      <c r="AC72" s="67" t="str">
        <f t="shared" ref="AC72:AC78" si="151">IF(AB72="","",",")</f>
        <v/>
      </c>
      <c r="AD72" s="59" t="str">
        <f t="shared" ref="AD72:AD78" si="152">IF(I72="","",I72)</f>
        <v/>
      </c>
      <c r="AE72" s="68" t="str">
        <f t="shared" ref="AE72:AE78" si="153">IF(AB72="","",",")</f>
        <v/>
      </c>
      <c r="AF72" s="61" t="str">
        <f t="shared" ref="AF72:AF78" si="154">IF(AB72="","",350)</f>
        <v/>
      </c>
      <c r="AG72" s="61" t="str">
        <f t="shared" ref="AG72:AG78" si="155">IF(AB72="","",")")</f>
        <v/>
      </c>
      <c r="AH72" s="69" t="str">
        <f t="shared" ref="AH72:AH78" si="156">IF(AI72="","","(")</f>
        <v/>
      </c>
      <c r="AI72" s="70" t="str">
        <f t="shared" ref="AI72:AI78" si="157">IF(J72="","",J72)</f>
        <v/>
      </c>
      <c r="AJ72" s="64" t="str">
        <f t="shared" ref="AJ72:AJ78" si="158">IF(AI72="","",",")</f>
        <v/>
      </c>
      <c r="AK72" s="64" t="str">
        <f t="shared" ref="AK72:AK78" si="159">IF(K72="","",K72)</f>
        <v/>
      </c>
      <c r="AL72" s="64" t="str">
        <f t="shared" ref="AL72:AL78" si="160">IF(AI72="","",",")</f>
        <v/>
      </c>
      <c r="AM72" s="64" t="str">
        <f t="shared" ref="AM72:AM78" si="161">IF(AI72="","",450)</f>
        <v/>
      </c>
      <c r="AN72" s="64" t="str">
        <f t="shared" ref="AN72:AN78" si="162">IF(AI72="","",")")</f>
        <v/>
      </c>
    </row>
    <row r="73" spans="1:40" ht="25.5" outlineLevel="1" thickTop="1" thickBot="1" x14ac:dyDescent="0.4">
      <c r="B73" t="s">
        <v>997</v>
      </c>
      <c r="C73" s="82" t="s">
        <v>1120</v>
      </c>
      <c r="D73" s="83" t="s">
        <v>1013</v>
      </c>
      <c r="E73" s="83" t="s">
        <v>1012</v>
      </c>
      <c r="F73" s="83"/>
      <c r="G73" s="83"/>
      <c r="H73" s="83"/>
      <c r="I73" s="83"/>
      <c r="J73" s="83"/>
      <c r="K73" s="83"/>
      <c r="L73" s="119" t="str">
        <f>IF(C73="","",_xlfn.CONCAT("       triggerLine: ","""",C73,", ",M73:AN73,""", sC: ","""",B73,""", lines: ["))</f>
        <v xml:space="preserve">       triggerLine: "UNA GRAN SEÑAL APARECIÓ EN EL CIELO..., (La,m,20)", sC: "ta as", lines: [</v>
      </c>
      <c r="M73" s="56" t="str">
        <f t="shared" si="136"/>
        <v>(</v>
      </c>
      <c r="N73" s="57" t="str">
        <f t="shared" si="137"/>
        <v>La</v>
      </c>
      <c r="O73" s="58" t="str">
        <f t="shared" si="138"/>
        <v>,</v>
      </c>
      <c r="P73" s="59" t="str">
        <f t="shared" si="139"/>
        <v>m</v>
      </c>
      <c r="Q73" s="60" t="str">
        <f t="shared" si="140"/>
        <v>,</v>
      </c>
      <c r="R73" s="61">
        <f t="shared" si="135"/>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outlineLevel="1" thickTop="1" thickBot="1" x14ac:dyDescent="0.4">
      <c r="B74" t="s">
        <v>999</v>
      </c>
      <c r="C74" s="85" t="s">
        <v>1105</v>
      </c>
      <c r="D74" s="86" t="s">
        <v>1015</v>
      </c>
      <c r="E74" s="86"/>
      <c r="F74" s="86" t="s">
        <v>1013</v>
      </c>
      <c r="G74" s="86" t="s">
        <v>1012</v>
      </c>
      <c r="H74" s="87"/>
      <c r="I74" s="87"/>
      <c r="J74" s="87"/>
      <c r="K74" s="87"/>
      <c r="L74" s="120" t="str">
        <f>IF(C74="","",_xlfn.CONCAT("            { line: ","""",C74,", ",M74:AN74,""", sC: ","""",B74,"""},"))</f>
        <v xml:space="preserve">            { line: "UNA MUJER, UNA MUJER VESTIDA DEL SOL,, (Sol,,14)(La,m,250)", sC: "as"},</v>
      </c>
      <c r="M74" s="56" t="str">
        <f t="shared" si="136"/>
        <v>(</v>
      </c>
      <c r="N74" s="57" t="str">
        <f t="shared" si="137"/>
        <v>Sol</v>
      </c>
      <c r="O74" s="58" t="str">
        <f t="shared" si="138"/>
        <v>,</v>
      </c>
      <c r="P74" s="59" t="str">
        <f t="shared" si="139"/>
        <v/>
      </c>
      <c r="Q74" s="60" t="str">
        <f t="shared" si="140"/>
        <v>,</v>
      </c>
      <c r="R74" s="61">
        <f t="shared" si="135"/>
        <v>14</v>
      </c>
      <c r="S74" s="56" t="str">
        <f t="shared" si="141"/>
        <v>)</v>
      </c>
      <c r="T74" s="62" t="str">
        <f t="shared" si="142"/>
        <v>(</v>
      </c>
      <c r="U74" s="63" t="str">
        <f t="shared" si="143"/>
        <v>La</v>
      </c>
      <c r="V74" s="64" t="str">
        <f t="shared" si="144"/>
        <v>,</v>
      </c>
      <c r="W74" s="65" t="str">
        <f t="shared" si="145"/>
        <v>m</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5.5" outlineLevel="1" thickTop="1" thickBot="1" x14ac:dyDescent="0.4">
      <c r="B75" t="s">
        <v>999</v>
      </c>
      <c r="C75" s="85" t="s">
        <v>1106</v>
      </c>
      <c r="D75" s="89"/>
      <c r="E75" s="89"/>
      <c r="F75" s="89"/>
      <c r="G75" s="89"/>
      <c r="H75" s="90"/>
      <c r="I75" s="90"/>
      <c r="J75" s="90"/>
      <c r="K75" s="90"/>
      <c r="L75" s="120" t="str">
        <f>IF(C75="","",_xlfn.CONCAT("            { line: ","""",C75,", ",M75:AN75,""", sC: ","""",B75,"""},"))</f>
        <v xml:space="preserve">            { line: "CON LA LUNA BAJO SUS PIES,, ", sC: "as"},</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5.5" outlineLevel="1" thickTop="1" thickBot="1" x14ac:dyDescent="0.4">
      <c r="B76" t="s">
        <v>999</v>
      </c>
      <c r="C76" s="85" t="s">
        <v>1107</v>
      </c>
      <c r="D76" s="86" t="s">
        <v>1015</v>
      </c>
      <c r="E76" s="86"/>
      <c r="F76" s="86"/>
      <c r="G76" s="86"/>
      <c r="H76" s="87"/>
      <c r="I76" s="87"/>
      <c r="J76" s="87"/>
      <c r="K76" s="87"/>
      <c r="L76" s="120" t="str">
        <f>IF(C76="","",_xlfn.CONCAT("            { line: ","""",C76,", ",M76:AN76,""", sC: ","""",B76,"""},"))</f>
        <v xml:space="preserve">            { line: "Y UNA CORONA DE DOCE ESTRELLAS;, (Sol,,14)", sC: "as"},</v>
      </c>
      <c r="M76" s="56" t="str">
        <f t="shared" si="136"/>
        <v>(</v>
      </c>
      <c r="N76" s="57" t="str">
        <f t="shared" si="137"/>
        <v>Sol</v>
      </c>
      <c r="O76" s="58" t="str">
        <f t="shared" si="138"/>
        <v>,</v>
      </c>
      <c r="P76" s="59" t="str">
        <f t="shared" si="139"/>
        <v/>
      </c>
      <c r="Q76" s="60" t="str">
        <f t="shared" si="140"/>
        <v>,</v>
      </c>
      <c r="R76" s="61">
        <f t="shared" si="135"/>
        <v>14</v>
      </c>
      <c r="S76" s="56" t="str">
        <f t="shared" si="141"/>
        <v>)</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5.5" outlineLevel="1" thickTop="1" thickBot="1" x14ac:dyDescent="0.4">
      <c r="B77" t="s">
        <v>999</v>
      </c>
      <c r="C77" s="85" t="s">
        <v>1108</v>
      </c>
      <c r="D77" s="89" t="s">
        <v>1013</v>
      </c>
      <c r="E77" s="89" t="s">
        <v>1012</v>
      </c>
      <c r="F77" s="89"/>
      <c r="G77" s="89"/>
      <c r="H77" s="90"/>
      <c r="I77" s="90"/>
      <c r="J77" s="90"/>
      <c r="K77" s="90"/>
      <c r="L77" s="120" t="str">
        <f>IF(C77="","",_xlfn.CONCAT("            { line: ","""",C77,", ",M77:AN77,""", sC: ","""",B77,"""},"))</f>
        <v xml:space="preserve">            { line: "ESTÁ ENCINTA, Y GRITA, (La,m,20)", sC: "as"},</v>
      </c>
      <c r="M77" s="56" t="str">
        <f t="shared" si="136"/>
        <v>(</v>
      </c>
      <c r="N77" s="57" t="str">
        <f t="shared" si="137"/>
        <v>La</v>
      </c>
      <c r="O77" s="58" t="str">
        <f t="shared" si="138"/>
        <v>,</v>
      </c>
      <c r="P77" s="59" t="str">
        <f t="shared" si="139"/>
        <v>m</v>
      </c>
      <c r="Q77" s="60" t="str">
        <f t="shared" si="140"/>
        <v>,</v>
      </c>
      <c r="R77" s="61">
        <f t="shared" si="135"/>
        <v>20</v>
      </c>
      <c r="S77" s="56" t="str">
        <f t="shared" si="141"/>
        <v>)</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5.5" outlineLevel="1" thickTop="1" thickBot="1" x14ac:dyDescent="0.4">
      <c r="B78" t="s">
        <v>999</v>
      </c>
      <c r="C78" s="93" t="s">
        <v>1109</v>
      </c>
      <c r="D78" s="83" t="s">
        <v>1032</v>
      </c>
      <c r="E78" s="83"/>
      <c r="F78" s="83" t="s">
        <v>1011</v>
      </c>
      <c r="G78" s="83"/>
      <c r="H78" s="83"/>
      <c r="I78" s="83"/>
      <c r="J78" s="83"/>
      <c r="K78" s="83"/>
      <c r="L78" s="121" t="str">
        <f>IF(C78="","",_xlfn.CONCAT("            { line: ","""",C78,", ",M78:AN78,""", sC: ","""",B78,"""},  ]},"))</f>
        <v xml:space="preserve">            { line: "CON LOS TORMENTOS DE DAR A LUZ., (Fa,,20)(Mi,,250)", sC: "as"},  ]},</v>
      </c>
      <c r="M78" s="56" t="str">
        <f t="shared" si="136"/>
        <v>(</v>
      </c>
      <c r="N78" s="57" t="str">
        <f t="shared" si="137"/>
        <v>Fa</v>
      </c>
      <c r="O78" s="58" t="str">
        <f t="shared" si="138"/>
        <v>,</v>
      </c>
      <c r="P78" s="59" t="str">
        <f t="shared" si="139"/>
        <v/>
      </c>
      <c r="Q78" s="60" t="str">
        <f t="shared" si="140"/>
        <v>,</v>
      </c>
      <c r="R78" s="61">
        <f t="shared" si="135"/>
        <v>20</v>
      </c>
      <c r="S78" s="56" t="str">
        <f t="shared" si="141"/>
        <v>)</v>
      </c>
      <c r="T78" s="62" t="str">
        <f t="shared" si="142"/>
        <v>(</v>
      </c>
      <c r="U78" s="63" t="str">
        <f t="shared" si="143"/>
        <v>Mi</v>
      </c>
      <c r="V78" s="64" t="str">
        <f t="shared" si="144"/>
        <v>,</v>
      </c>
      <c r="W78" s="65" t="str">
        <f t="shared" si="145"/>
        <v/>
      </c>
      <c r="X78" s="64" t="str">
        <f t="shared" si="146"/>
        <v>,</v>
      </c>
      <c r="Y78" s="64">
        <f t="shared" si="147"/>
        <v>250</v>
      </c>
      <c r="Z78" s="56" t="str">
        <f t="shared" si="148"/>
        <v>)</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1143</v>
      </c>
      <c r="D80" s="112" t="s">
        <v>1013</v>
      </c>
      <c r="E80" s="52" t="s">
        <v>1012</v>
      </c>
      <c r="F80" s="53"/>
      <c r="G80" s="53"/>
      <c r="H80" s="52"/>
      <c r="I80" s="52"/>
      <c r="J80" s="54"/>
      <c r="K80" s="54"/>
      <c r="L80" s="55" t="str">
        <f t="shared" si="113"/>
        <v xml:space="preserve">            { line: "Cuando el Dragón vio que había sido, (La,m,20)", sC: "tc"},</v>
      </c>
      <c r="M80" s="56" t="str">
        <f t="shared" si="114"/>
        <v>(</v>
      </c>
      <c r="N80" s="57" t="str">
        <f t="shared" si="2"/>
        <v>La</v>
      </c>
      <c r="O80" s="58" t="str">
        <f t="shared" si="115"/>
        <v>,</v>
      </c>
      <c r="P80" s="59" t="str">
        <f t="shared" si="4"/>
        <v>m</v>
      </c>
      <c r="Q80" s="60" t="str">
        <f t="shared" si="116"/>
        <v>,</v>
      </c>
      <c r="R80" s="61">
        <f t="shared" si="6"/>
        <v>20</v>
      </c>
      <c r="S80" s="56" t="str">
        <f t="shared" si="117"/>
        <v>)</v>
      </c>
      <c r="T80" s="62" t="str">
        <f t="shared" si="118"/>
        <v/>
      </c>
      <c r="U80" s="63" t="str">
        <f t="shared" si="9"/>
        <v/>
      </c>
      <c r="V80" s="64" t="str">
        <f t="shared" si="119"/>
        <v/>
      </c>
      <c r="W80" s="65" t="str">
        <f t="shared" si="11"/>
        <v/>
      </c>
      <c r="X80" s="64" t="str">
        <f t="shared" si="120"/>
        <v/>
      </c>
      <c r="Y80" s="64" t="str">
        <f t="shared" si="121"/>
        <v/>
      </c>
      <c r="Z80" s="56" t="str">
        <f t="shared" si="122"/>
        <v/>
      </c>
      <c r="AA80" s="66" t="str">
        <f t="shared" si="123"/>
        <v/>
      </c>
      <c r="AB80" s="57" t="str">
        <f t="shared" si="16"/>
        <v/>
      </c>
      <c r="AC80" s="67" t="str">
        <f t="shared" si="124"/>
        <v/>
      </c>
      <c r="AD80" s="59" t="str">
        <f t="shared" si="125"/>
        <v/>
      </c>
      <c r="AE80" s="68" t="str">
        <f t="shared" si="126"/>
        <v/>
      </c>
      <c r="AF80" s="61" t="str">
        <f t="shared" si="127"/>
        <v/>
      </c>
      <c r="AG80" s="61" t="str">
        <f t="shared" si="128"/>
        <v/>
      </c>
      <c r="AH80" s="69" t="str">
        <f t="shared" si="129"/>
        <v/>
      </c>
      <c r="AI80" s="70" t="str">
        <f t="shared" si="23"/>
        <v/>
      </c>
      <c r="AJ80" s="64" t="str">
        <f t="shared" si="130"/>
        <v/>
      </c>
      <c r="AK80" s="64" t="str">
        <f t="shared" si="131"/>
        <v/>
      </c>
      <c r="AL80" s="64" t="str">
        <f t="shared" si="132"/>
        <v/>
      </c>
      <c r="AM80" s="64" t="str">
        <f t="shared" si="133"/>
        <v/>
      </c>
      <c r="AN80" s="64" t="str">
        <f t="shared" si="134"/>
        <v/>
      </c>
    </row>
    <row r="81" spans="1:40" ht="25.5" outlineLevel="1" thickTop="1" thickBot="1" x14ac:dyDescent="0.4">
      <c r="C81" s="113" t="s">
        <v>1131</v>
      </c>
      <c r="D81" s="112" t="s">
        <v>1015</v>
      </c>
      <c r="E81" s="52"/>
      <c r="F81" s="53" t="s">
        <v>1032</v>
      </c>
      <c r="G81" s="53"/>
      <c r="H81" s="52"/>
      <c r="I81" s="52"/>
      <c r="J81" s="54"/>
      <c r="K81" s="54"/>
      <c r="L81" s="55" t="str">
        <f t="shared" si="113"/>
        <v xml:space="preserve">            { line: "arrojado a la tierra, persiguió a la Mujer, (Sol,,14)(Fa,,250)", sC: ""},</v>
      </c>
      <c r="M81" s="56" t="str">
        <f t="shared" si="114"/>
        <v>(</v>
      </c>
      <c r="N81" s="57" t="str">
        <f t="shared" si="2"/>
        <v>Sol</v>
      </c>
      <c r="O81" s="58" t="str">
        <f t="shared" si="115"/>
        <v>,</v>
      </c>
      <c r="P81" s="59" t="str">
        <f t="shared" si="4"/>
        <v/>
      </c>
      <c r="Q81" s="60" t="str">
        <f t="shared" si="116"/>
        <v>,</v>
      </c>
      <c r="R81" s="61">
        <f t="shared" si="6"/>
        <v>14</v>
      </c>
      <c r="S81" s="56" t="str">
        <f t="shared" si="117"/>
        <v>)</v>
      </c>
      <c r="T81" s="62" t="str">
        <f t="shared" si="118"/>
        <v>(</v>
      </c>
      <c r="U81" s="63" t="str">
        <f t="shared" si="9"/>
        <v>Fa</v>
      </c>
      <c r="V81" s="64" t="str">
        <f t="shared" si="119"/>
        <v>,</v>
      </c>
      <c r="W81" s="65" t="str">
        <f t="shared" si="11"/>
        <v/>
      </c>
      <c r="X81" s="64" t="str">
        <f t="shared" si="120"/>
        <v>,</v>
      </c>
      <c r="Y81" s="64">
        <f t="shared" si="121"/>
        <v>250</v>
      </c>
      <c r="Z81" s="56" t="str">
        <f t="shared" si="122"/>
        <v>)</v>
      </c>
      <c r="AA81" s="66" t="str">
        <f t="shared" si="123"/>
        <v/>
      </c>
      <c r="AB81" s="57" t="str">
        <f t="shared" si="16"/>
        <v/>
      </c>
      <c r="AC81" s="67" t="str">
        <f t="shared" si="124"/>
        <v/>
      </c>
      <c r="AD81" s="59" t="str">
        <f t="shared" si="125"/>
        <v/>
      </c>
      <c r="AE81" s="68" t="str">
        <f t="shared" si="126"/>
        <v/>
      </c>
      <c r="AF81" s="61" t="str">
        <f t="shared" si="127"/>
        <v/>
      </c>
      <c r="AG81" s="61" t="str">
        <f t="shared" si="128"/>
        <v/>
      </c>
      <c r="AH81" s="69" t="str">
        <f t="shared" si="129"/>
        <v/>
      </c>
      <c r="AI81" s="70" t="str">
        <f t="shared" si="23"/>
        <v/>
      </c>
      <c r="AJ81" s="64" t="str">
        <f t="shared" si="130"/>
        <v/>
      </c>
      <c r="AK81" s="64" t="str">
        <f t="shared" si="131"/>
        <v/>
      </c>
      <c r="AL81" s="64" t="str">
        <f t="shared" si="132"/>
        <v/>
      </c>
      <c r="AM81" s="64" t="str">
        <f t="shared" si="133"/>
        <v/>
      </c>
      <c r="AN81" s="64" t="str">
        <f t="shared" si="134"/>
        <v/>
      </c>
    </row>
    <row r="82" spans="1:40" ht="25.5" outlineLevel="1" thickTop="1" thickBot="1" x14ac:dyDescent="0.4">
      <c r="C82" s="113" t="s">
        <v>1132</v>
      </c>
      <c r="D82" s="112" t="s">
        <v>1011</v>
      </c>
      <c r="E82" s="52"/>
      <c r="F82" s="53"/>
      <c r="G82" s="53"/>
      <c r="H82" s="52"/>
      <c r="I82" s="52"/>
      <c r="J82" s="54"/>
      <c r="K82" s="54"/>
      <c r="L82" s="55" t="str">
        <f t="shared" si="113"/>
        <v xml:space="preserve">            { line: "que había dado a luz al Hijo varón., (Mi,,20)", sC: ""},</v>
      </c>
      <c r="M82" s="56" t="str">
        <f t="shared" si="114"/>
        <v>(</v>
      </c>
      <c r="N82" s="57" t="str">
        <f t="shared" si="2"/>
        <v>Mi</v>
      </c>
      <c r="O82" s="58" t="str">
        <f t="shared" si="115"/>
        <v>,</v>
      </c>
      <c r="P82" s="59" t="str">
        <f t="shared" si="4"/>
        <v/>
      </c>
      <c r="Q82" s="60" t="str">
        <f t="shared" si="116"/>
        <v>,</v>
      </c>
      <c r="R82" s="61">
        <f t="shared" si="6"/>
        <v>20</v>
      </c>
      <c r="S82" s="56" t="str">
        <f t="shared" si="117"/>
        <v>)</v>
      </c>
      <c r="T82" s="62" t="str">
        <f t="shared" si="118"/>
        <v/>
      </c>
      <c r="U82" s="63" t="str">
        <f t="shared" si="9"/>
        <v/>
      </c>
      <c r="V82" s="64" t="str">
        <f t="shared" si="119"/>
        <v/>
      </c>
      <c r="W82" s="65" t="str">
        <f t="shared" si="11"/>
        <v/>
      </c>
      <c r="X82" s="64" t="str">
        <f t="shared" si="120"/>
        <v/>
      </c>
      <c r="Y82" s="64" t="str">
        <f t="shared" si="121"/>
        <v/>
      </c>
      <c r="Z82" s="56" t="str">
        <f t="shared" si="122"/>
        <v/>
      </c>
      <c r="AA82" s="66" t="str">
        <f t="shared" si="123"/>
        <v/>
      </c>
      <c r="AB82" s="57" t="str">
        <f t="shared" si="16"/>
        <v/>
      </c>
      <c r="AC82" s="67" t="str">
        <f t="shared" si="124"/>
        <v/>
      </c>
      <c r="AD82" s="59" t="str">
        <f t="shared" si="125"/>
        <v/>
      </c>
      <c r="AE82" s="68" t="str">
        <f t="shared" si="126"/>
        <v/>
      </c>
      <c r="AF82" s="61" t="str">
        <f t="shared" si="127"/>
        <v/>
      </c>
      <c r="AG82" s="61" t="str">
        <f t="shared" si="128"/>
        <v/>
      </c>
      <c r="AH82" s="69" t="str">
        <f t="shared" si="129"/>
        <v/>
      </c>
      <c r="AI82" s="70" t="str">
        <f t="shared" si="23"/>
        <v/>
      </c>
      <c r="AJ82" s="64" t="str">
        <f t="shared" si="130"/>
        <v/>
      </c>
      <c r="AK82" s="64" t="str">
        <f t="shared" si="131"/>
        <v/>
      </c>
      <c r="AL82" s="64" t="str">
        <f t="shared" si="132"/>
        <v/>
      </c>
      <c r="AM82" s="64" t="str">
        <f t="shared" si="133"/>
        <v/>
      </c>
      <c r="AN82" s="64" t="str">
        <f t="shared" si="134"/>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outlineLevel="1" thickTop="1" thickBot="1" x14ac:dyDescent="0.4">
      <c r="C84" s="113" t="s">
        <v>1133</v>
      </c>
      <c r="D84" s="112" t="s">
        <v>1013</v>
      </c>
      <c r="E84" s="52" t="s">
        <v>1012</v>
      </c>
      <c r="F84" s="53"/>
      <c r="G84" s="53"/>
      <c r="H84" s="52"/>
      <c r="I84" s="52"/>
      <c r="J84" s="54"/>
      <c r="K84" s="54"/>
      <c r="L84" s="55" t="str">
        <f t="shared" si="113"/>
        <v xml:space="preserve">            { line: "Pero se le dieron a la Mujer las dos alas, (La,m,20)", sC: ""},</v>
      </c>
      <c r="M84" s="56" t="str">
        <f t="shared" si="114"/>
        <v>(</v>
      </c>
      <c r="N84" s="57" t="str">
        <f t="shared" si="2"/>
        <v>La</v>
      </c>
      <c r="O84" s="58" t="str">
        <f t="shared" si="115"/>
        <v>,</v>
      </c>
      <c r="P84" s="59" t="str">
        <f t="shared" si="4"/>
        <v>m</v>
      </c>
      <c r="Q84" s="60" t="str">
        <f t="shared" si="116"/>
        <v>,</v>
      </c>
      <c r="R84" s="61">
        <f t="shared" si="6"/>
        <v>20</v>
      </c>
      <c r="S84" s="56" t="str">
        <f t="shared" si="117"/>
        <v>)</v>
      </c>
      <c r="T84" s="62" t="str">
        <f t="shared" si="118"/>
        <v/>
      </c>
      <c r="U84" s="63" t="str">
        <f t="shared" si="9"/>
        <v/>
      </c>
      <c r="V84" s="64" t="str">
        <f t="shared" si="119"/>
        <v/>
      </c>
      <c r="W84" s="65" t="str">
        <f t="shared" si="11"/>
        <v/>
      </c>
      <c r="X84" s="64" t="str">
        <f t="shared" si="120"/>
        <v/>
      </c>
      <c r="Y84" s="64" t="str">
        <f t="shared" si="121"/>
        <v/>
      </c>
      <c r="Z84" s="56" t="str">
        <f t="shared" si="122"/>
        <v/>
      </c>
      <c r="AA84" s="66" t="str">
        <f t="shared" si="123"/>
        <v/>
      </c>
      <c r="AB84" s="57" t="str">
        <f t="shared" si="16"/>
        <v/>
      </c>
      <c r="AC84" s="67" t="str">
        <f t="shared" si="124"/>
        <v/>
      </c>
      <c r="AD84" s="59" t="str">
        <f t="shared" si="125"/>
        <v/>
      </c>
      <c r="AE84" s="68" t="str">
        <f t="shared" si="126"/>
        <v/>
      </c>
      <c r="AF84" s="61" t="str">
        <f t="shared" si="127"/>
        <v/>
      </c>
      <c r="AG84" s="61" t="str">
        <f t="shared" si="128"/>
        <v/>
      </c>
      <c r="AH84" s="69" t="str">
        <f t="shared" si="129"/>
        <v/>
      </c>
      <c r="AI84" s="70" t="str">
        <f t="shared" si="23"/>
        <v/>
      </c>
      <c r="AJ84" s="64" t="str">
        <f t="shared" si="130"/>
        <v/>
      </c>
      <c r="AK84" s="64" t="str">
        <f t="shared" si="131"/>
        <v/>
      </c>
      <c r="AL84" s="64" t="str">
        <f t="shared" si="132"/>
        <v/>
      </c>
      <c r="AM84" s="64" t="str">
        <f t="shared" si="133"/>
        <v/>
      </c>
      <c r="AN84" s="64" t="str">
        <f t="shared" si="134"/>
        <v/>
      </c>
    </row>
    <row r="85" spans="1:40" ht="25.5" outlineLevel="1" thickTop="1" thickBot="1" x14ac:dyDescent="0.4">
      <c r="C85" s="113" t="s">
        <v>1134</v>
      </c>
      <c r="D85" s="112" t="s">
        <v>1015</v>
      </c>
      <c r="E85" s="52"/>
      <c r="F85" s="53" t="s">
        <v>1032</v>
      </c>
      <c r="G85" s="53"/>
      <c r="H85" s="52"/>
      <c r="I85" s="52"/>
      <c r="J85" s="54"/>
      <c r="K85" s="54"/>
      <c r="L85" s="55" t="str">
        <f t="shared" si="113"/>
        <v xml:space="preserve">            { line: "del águila grande, para volar al desierto,, (Sol,,14)(Fa,,250)", sC: ""},</v>
      </c>
      <c r="M85" s="56" t="str">
        <f t="shared" si="114"/>
        <v>(</v>
      </c>
      <c r="N85" s="57" t="str">
        <f t="shared" si="2"/>
        <v>Sol</v>
      </c>
      <c r="O85" s="58" t="str">
        <f t="shared" si="115"/>
        <v>,</v>
      </c>
      <c r="P85" s="59" t="str">
        <f t="shared" si="4"/>
        <v/>
      </c>
      <c r="Q85" s="60" t="str">
        <f t="shared" si="116"/>
        <v>,</v>
      </c>
      <c r="R85" s="61">
        <f t="shared" si="6"/>
        <v>14</v>
      </c>
      <c r="S85" s="56" t="str">
        <f t="shared" si="117"/>
        <v>)</v>
      </c>
      <c r="T85" s="62" t="str">
        <f t="shared" si="118"/>
        <v>(</v>
      </c>
      <c r="U85" s="63" t="str">
        <f t="shared" si="9"/>
        <v>Fa</v>
      </c>
      <c r="V85" s="64" t="str">
        <f t="shared" si="119"/>
        <v>,</v>
      </c>
      <c r="W85" s="65" t="str">
        <f t="shared" si="11"/>
        <v/>
      </c>
      <c r="X85" s="64" t="str">
        <f t="shared" si="120"/>
        <v>,</v>
      </c>
      <c r="Y85" s="64">
        <f t="shared" si="121"/>
        <v>250</v>
      </c>
      <c r="Z85" s="56" t="str">
        <f t="shared" si="122"/>
        <v>)</v>
      </c>
      <c r="AA85" s="66" t="str">
        <f t="shared" si="123"/>
        <v/>
      </c>
      <c r="AB85" s="57" t="str">
        <f t="shared" si="16"/>
        <v/>
      </c>
      <c r="AC85" s="67" t="str">
        <f t="shared" si="124"/>
        <v/>
      </c>
      <c r="AD85" s="59" t="str">
        <f t="shared" si="125"/>
        <v/>
      </c>
      <c r="AE85" s="68" t="str">
        <f t="shared" si="126"/>
        <v/>
      </c>
      <c r="AF85" s="61" t="str">
        <f t="shared" si="127"/>
        <v/>
      </c>
      <c r="AG85" s="61" t="str">
        <f t="shared" si="128"/>
        <v/>
      </c>
      <c r="AH85" s="69" t="str">
        <f t="shared" si="129"/>
        <v/>
      </c>
      <c r="AI85" s="70" t="str">
        <f t="shared" si="23"/>
        <v/>
      </c>
      <c r="AJ85" s="64" t="str">
        <f t="shared" si="130"/>
        <v/>
      </c>
      <c r="AK85" s="64" t="str">
        <f t="shared" si="131"/>
        <v/>
      </c>
      <c r="AL85" s="64" t="str">
        <f t="shared" si="132"/>
        <v/>
      </c>
      <c r="AM85" s="64" t="str">
        <f t="shared" si="133"/>
        <v/>
      </c>
      <c r="AN85" s="64" t="str">
        <f t="shared" si="134"/>
        <v/>
      </c>
    </row>
    <row r="86" spans="1:40" ht="25.5" outlineLevel="1" thickTop="1" thickBot="1" x14ac:dyDescent="0.4">
      <c r="C86" s="113" t="s">
        <v>1135</v>
      </c>
      <c r="D86" s="112"/>
      <c r="E86" s="52"/>
      <c r="F86" s="53"/>
      <c r="G86" s="53"/>
      <c r="H86" s="52"/>
      <c r="I86" s="52"/>
      <c r="J86" s="54"/>
      <c r="K86" s="54"/>
      <c r="L86" s="55" t="str">
        <f t="shared" si="113"/>
        <v xml:space="preserve">            { line: "donde tiene que ser alimentada, ", sC: ""},</v>
      </c>
      <c r="M86" s="56" t="str">
        <f t="shared" si="114"/>
        <v/>
      </c>
      <c r="N86" s="57" t="str">
        <f t="shared" si="2"/>
        <v/>
      </c>
      <c r="O86" s="58" t="str">
        <f t="shared" si="115"/>
        <v/>
      </c>
      <c r="P86" s="59" t="str">
        <f t="shared" si="4"/>
        <v/>
      </c>
      <c r="Q86" s="60" t="str">
        <f t="shared" si="116"/>
        <v/>
      </c>
      <c r="R86" s="61" t="str">
        <f t="shared" si="6"/>
        <v/>
      </c>
      <c r="S86" s="56" t="str">
        <f t="shared" si="117"/>
        <v/>
      </c>
      <c r="T86" s="62" t="str">
        <f t="shared" si="118"/>
        <v/>
      </c>
      <c r="U86" s="63" t="str">
        <f t="shared" si="9"/>
        <v/>
      </c>
      <c r="V86" s="64" t="str">
        <f t="shared" si="119"/>
        <v/>
      </c>
      <c r="W86" s="65" t="str">
        <f t="shared" si="11"/>
        <v/>
      </c>
      <c r="X86" s="64" t="str">
        <f t="shared" si="120"/>
        <v/>
      </c>
      <c r="Y86" s="64" t="str">
        <f t="shared" si="121"/>
        <v/>
      </c>
      <c r="Z86" s="56" t="str">
        <f t="shared" si="122"/>
        <v/>
      </c>
      <c r="AA86" s="66" t="str">
        <f t="shared" si="123"/>
        <v/>
      </c>
      <c r="AB86" s="57" t="str">
        <f t="shared" si="16"/>
        <v/>
      </c>
      <c r="AC86" s="67" t="str">
        <f t="shared" si="124"/>
        <v/>
      </c>
      <c r="AD86" s="59" t="str">
        <f t="shared" si="125"/>
        <v/>
      </c>
      <c r="AE86" s="68" t="str">
        <f t="shared" si="126"/>
        <v/>
      </c>
      <c r="AF86" s="61" t="str">
        <f t="shared" si="127"/>
        <v/>
      </c>
      <c r="AG86" s="61" t="str">
        <f t="shared" si="128"/>
        <v/>
      </c>
      <c r="AH86" s="69" t="str">
        <f t="shared" si="129"/>
        <v/>
      </c>
      <c r="AI86" s="70" t="str">
        <f t="shared" si="23"/>
        <v/>
      </c>
      <c r="AJ86" s="64" t="str">
        <f t="shared" si="130"/>
        <v/>
      </c>
      <c r="AK86" s="64" t="str">
        <f t="shared" si="131"/>
        <v/>
      </c>
      <c r="AL86" s="64" t="str">
        <f t="shared" si="132"/>
        <v/>
      </c>
      <c r="AM86" s="64" t="str">
        <f t="shared" si="133"/>
        <v/>
      </c>
      <c r="AN86" s="64" t="str">
        <f t="shared" si="134"/>
        <v/>
      </c>
    </row>
    <row r="87" spans="1:40" ht="25.5" outlineLevel="1" thickTop="1" thickBot="1" x14ac:dyDescent="0.4">
      <c r="C87" s="113" t="s">
        <v>1136</v>
      </c>
      <c r="D87" s="112" t="s">
        <v>1011</v>
      </c>
      <c r="E87" s="52"/>
      <c r="F87" s="53"/>
      <c r="G87" s="53"/>
      <c r="H87" s="52"/>
      <c r="I87" s="52"/>
      <c r="J87" s="54"/>
      <c r="K87" s="54"/>
      <c r="L87" s="55" t="str">
        <f t="shared" si="113"/>
        <v xml:space="preserve">            { line: "un tiempo, dos tiempos y medio tiempo., (Mi,,20)", sC: ""},</v>
      </c>
      <c r="M87" s="56" t="str">
        <f t="shared" si="114"/>
        <v>(</v>
      </c>
      <c r="N87" s="57" t="str">
        <f t="shared" si="2"/>
        <v>Mi</v>
      </c>
      <c r="O87" s="58" t="str">
        <f t="shared" si="115"/>
        <v>,</v>
      </c>
      <c r="P87" s="59" t="str">
        <f t="shared" si="4"/>
        <v/>
      </c>
      <c r="Q87" s="60" t="str">
        <f t="shared" si="116"/>
        <v>,</v>
      </c>
      <c r="R87" s="61">
        <f t="shared" si="6"/>
        <v>20</v>
      </c>
      <c r="S87" s="56" t="str">
        <f t="shared" si="117"/>
        <v>)</v>
      </c>
      <c r="T87" s="62" t="str">
        <f t="shared" si="118"/>
        <v/>
      </c>
      <c r="U87" s="63" t="str">
        <f t="shared" si="9"/>
        <v/>
      </c>
      <c r="V87" s="64" t="str">
        <f t="shared" si="119"/>
        <v/>
      </c>
      <c r="W87" s="65" t="str">
        <f t="shared" si="11"/>
        <v/>
      </c>
      <c r="X87" s="64" t="str">
        <f t="shared" si="120"/>
        <v/>
      </c>
      <c r="Y87" s="64" t="str">
        <f t="shared" si="121"/>
        <v/>
      </c>
      <c r="Z87" s="56" t="str">
        <f t="shared" si="122"/>
        <v/>
      </c>
      <c r="AA87" s="66" t="str">
        <f t="shared" si="123"/>
        <v/>
      </c>
      <c r="AB87" s="57" t="str">
        <f t="shared" si="16"/>
        <v/>
      </c>
      <c r="AC87" s="67" t="str">
        <f t="shared" si="124"/>
        <v/>
      </c>
      <c r="AD87" s="59" t="str">
        <f t="shared" si="125"/>
        <v/>
      </c>
      <c r="AE87" s="68" t="str">
        <f t="shared" si="126"/>
        <v/>
      </c>
      <c r="AF87" s="61" t="str">
        <f t="shared" si="127"/>
        <v/>
      </c>
      <c r="AG87" s="61" t="str">
        <f t="shared" si="128"/>
        <v/>
      </c>
      <c r="AH87" s="69" t="str">
        <f t="shared" si="129"/>
        <v/>
      </c>
      <c r="AI87" s="70" t="str">
        <f t="shared" si="23"/>
        <v/>
      </c>
      <c r="AJ87" s="64" t="str">
        <f t="shared" si="130"/>
        <v/>
      </c>
      <c r="AK87" s="64" t="str">
        <f t="shared" si="131"/>
        <v/>
      </c>
      <c r="AL87" s="64" t="str">
        <f t="shared" si="132"/>
        <v/>
      </c>
      <c r="AM87" s="64" t="str">
        <f t="shared" si="133"/>
        <v/>
      </c>
      <c r="AN87" s="64" t="str">
        <f t="shared" si="134"/>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outlineLevel="1" thickTop="1" thickBot="1" x14ac:dyDescent="0.4">
      <c r="C89" s="113" t="s">
        <v>1137</v>
      </c>
      <c r="D89" s="112" t="s">
        <v>1013</v>
      </c>
      <c r="E89" s="52" t="s">
        <v>1012</v>
      </c>
      <c r="F89" s="53"/>
      <c r="G89" s="53"/>
      <c r="H89" s="52"/>
      <c r="I89" s="52"/>
      <c r="J89" s="54"/>
      <c r="K89" s="54"/>
      <c r="L89" s="55" t="str">
        <f t="shared" si="113"/>
        <v xml:space="preserve">            { line: "Entonces, despechado contra la Mujer,, (La,m,20)", sC: ""},</v>
      </c>
      <c r="M89" s="56" t="str">
        <f t="shared" si="114"/>
        <v>(</v>
      </c>
      <c r="N89" s="57" t="str">
        <f t="shared" si="2"/>
        <v>La</v>
      </c>
      <c r="O89" s="58" t="str">
        <f t="shared" si="115"/>
        <v>,</v>
      </c>
      <c r="P89" s="59" t="str">
        <f t="shared" si="4"/>
        <v>m</v>
      </c>
      <c r="Q89" s="60" t="str">
        <f t="shared" si="116"/>
        <v>,</v>
      </c>
      <c r="R89" s="61">
        <f t="shared" si="6"/>
        <v>20</v>
      </c>
      <c r="S89" s="56" t="str">
        <f t="shared" si="117"/>
        <v>)</v>
      </c>
      <c r="T89" s="62" t="str">
        <f t="shared" si="118"/>
        <v/>
      </c>
      <c r="U89" s="63" t="str">
        <f t="shared" si="9"/>
        <v/>
      </c>
      <c r="V89" s="64" t="str">
        <f t="shared" si="119"/>
        <v/>
      </c>
      <c r="W89" s="65" t="str">
        <f t="shared" si="11"/>
        <v/>
      </c>
      <c r="X89" s="64" t="str">
        <f t="shared" si="120"/>
        <v/>
      </c>
      <c r="Y89" s="64" t="str">
        <f t="shared" si="121"/>
        <v/>
      </c>
      <c r="Z89" s="56" t="str">
        <f t="shared" si="122"/>
        <v/>
      </c>
      <c r="AA89" s="66" t="str">
        <f t="shared" si="123"/>
        <v/>
      </c>
      <c r="AB89" s="57" t="str">
        <f t="shared" si="16"/>
        <v/>
      </c>
      <c r="AC89" s="67" t="str">
        <f t="shared" si="124"/>
        <v/>
      </c>
      <c r="AD89" s="59" t="str">
        <f t="shared" si="125"/>
        <v/>
      </c>
      <c r="AE89" s="68" t="str">
        <f t="shared" si="126"/>
        <v/>
      </c>
      <c r="AF89" s="61" t="str">
        <f t="shared" si="127"/>
        <v/>
      </c>
      <c r="AG89" s="61" t="str">
        <f t="shared" si="128"/>
        <v/>
      </c>
      <c r="AH89" s="69" t="str">
        <f t="shared" si="129"/>
        <v/>
      </c>
      <c r="AI89" s="70" t="str">
        <f t="shared" si="23"/>
        <v/>
      </c>
      <c r="AJ89" s="64" t="str">
        <f t="shared" si="130"/>
        <v/>
      </c>
      <c r="AK89" s="64" t="str">
        <f t="shared" si="131"/>
        <v/>
      </c>
      <c r="AL89" s="64" t="str">
        <f t="shared" si="132"/>
        <v/>
      </c>
      <c r="AM89" s="64" t="str">
        <f t="shared" si="133"/>
        <v/>
      </c>
      <c r="AN89" s="64" t="str">
        <f t="shared" si="134"/>
        <v/>
      </c>
    </row>
    <row r="90" spans="1:40" ht="25.5" outlineLevel="1" thickTop="1" thickBot="1" x14ac:dyDescent="0.4">
      <c r="C90" s="113" t="s">
        <v>1138</v>
      </c>
      <c r="D90" s="112" t="s">
        <v>1015</v>
      </c>
      <c r="E90" s="52"/>
      <c r="F90" s="53"/>
      <c r="G90" s="53"/>
      <c r="H90" s="52"/>
      <c r="I90" s="52"/>
      <c r="J90" s="54"/>
      <c r="K90" s="54"/>
      <c r="L90" s="55" t="str">
        <f t="shared" si="113"/>
        <v xml:space="preserve">            { line: "el gran Dragón, se fue a hacer la guerra, (Sol,,14)", sC: ""},</v>
      </c>
      <c r="M90" s="56" t="str">
        <f t="shared" si="114"/>
        <v>(</v>
      </c>
      <c r="N90" s="57" t="str">
        <f t="shared" si="2"/>
        <v>Sol</v>
      </c>
      <c r="O90" s="58" t="str">
        <f t="shared" si="115"/>
        <v>,</v>
      </c>
      <c r="P90" s="59" t="str">
        <f t="shared" si="4"/>
        <v/>
      </c>
      <c r="Q90" s="60" t="str">
        <f t="shared" si="116"/>
        <v>,</v>
      </c>
      <c r="R90" s="61">
        <f t="shared" si="6"/>
        <v>14</v>
      </c>
      <c r="S90" s="56" t="str">
        <f t="shared" si="117"/>
        <v>)</v>
      </c>
      <c r="T90" s="62" t="str">
        <f t="shared" si="118"/>
        <v/>
      </c>
      <c r="U90" s="63" t="str">
        <f t="shared" si="9"/>
        <v/>
      </c>
      <c r="V90" s="64" t="str">
        <f t="shared" si="119"/>
        <v/>
      </c>
      <c r="W90" s="65" t="str">
        <f t="shared" si="11"/>
        <v/>
      </c>
      <c r="X90" s="64" t="str">
        <f t="shared" si="120"/>
        <v/>
      </c>
      <c r="Y90" s="64" t="str">
        <f t="shared" si="121"/>
        <v/>
      </c>
      <c r="Z90" s="56" t="str">
        <f t="shared" si="122"/>
        <v/>
      </c>
      <c r="AA90" s="66" t="str">
        <f t="shared" si="123"/>
        <v/>
      </c>
      <c r="AB90" s="57" t="str">
        <f t="shared" si="16"/>
        <v/>
      </c>
      <c r="AC90" s="67" t="str">
        <f t="shared" si="124"/>
        <v/>
      </c>
      <c r="AD90" s="59" t="str">
        <f t="shared" si="125"/>
        <v/>
      </c>
      <c r="AE90" s="68" t="str">
        <f t="shared" si="126"/>
        <v/>
      </c>
      <c r="AF90" s="61" t="str">
        <f t="shared" si="127"/>
        <v/>
      </c>
      <c r="AG90" s="61" t="str">
        <f t="shared" si="128"/>
        <v/>
      </c>
      <c r="AH90" s="69" t="str">
        <f t="shared" si="129"/>
        <v/>
      </c>
      <c r="AI90" s="70" t="str">
        <f t="shared" si="23"/>
        <v/>
      </c>
      <c r="AJ90" s="64" t="str">
        <f t="shared" si="130"/>
        <v/>
      </c>
      <c r="AK90" s="64" t="str">
        <f t="shared" si="131"/>
        <v/>
      </c>
      <c r="AL90" s="64" t="str">
        <f t="shared" si="132"/>
        <v/>
      </c>
      <c r="AM90" s="64" t="str">
        <f t="shared" si="133"/>
        <v/>
      </c>
      <c r="AN90" s="64" t="str">
        <f t="shared" si="134"/>
        <v/>
      </c>
    </row>
    <row r="91" spans="1:40" ht="25.5" outlineLevel="1" thickTop="1" thickBot="1" x14ac:dyDescent="0.4">
      <c r="C91" s="113" t="s">
        <v>1139</v>
      </c>
      <c r="D91" s="112" t="s">
        <v>1032</v>
      </c>
      <c r="E91" s="52"/>
      <c r="F91" s="53"/>
      <c r="G91" s="53"/>
      <c r="H91" s="52"/>
      <c r="I91" s="52"/>
      <c r="J91" s="54"/>
      <c r="K91" s="54"/>
      <c r="L91" s="55" t="str">
        <f t="shared" si="113"/>
        <v xml:space="preserve">            { line: "al resto de sus hijos, (Fa,,20)", sC: ""},</v>
      </c>
      <c r="M91" s="56" t="str">
        <f t="shared" si="114"/>
        <v>(</v>
      </c>
      <c r="N91" s="57" t="str">
        <f t="shared" si="2"/>
        <v>Fa</v>
      </c>
      <c r="O91" s="58" t="str">
        <f t="shared" si="115"/>
        <v>,</v>
      </c>
      <c r="P91" s="59" t="str">
        <f t="shared" si="4"/>
        <v/>
      </c>
      <c r="Q91" s="60" t="str">
        <f t="shared" si="116"/>
        <v>,</v>
      </c>
      <c r="R91" s="61">
        <f t="shared" si="6"/>
        <v>20</v>
      </c>
      <c r="S91" s="56" t="str">
        <f t="shared" si="117"/>
        <v>)</v>
      </c>
      <c r="T91" s="62" t="str">
        <f t="shared" si="118"/>
        <v/>
      </c>
      <c r="U91" s="63" t="str">
        <f t="shared" si="9"/>
        <v/>
      </c>
      <c r="V91" s="64" t="str">
        <f t="shared" si="119"/>
        <v/>
      </c>
      <c r="W91" s="65" t="str">
        <f t="shared" si="11"/>
        <v/>
      </c>
      <c r="X91" s="64" t="str">
        <f t="shared" si="120"/>
        <v/>
      </c>
      <c r="Y91" s="64" t="str">
        <f t="shared" si="121"/>
        <v/>
      </c>
      <c r="Z91" s="56" t="str">
        <f t="shared" si="122"/>
        <v/>
      </c>
      <c r="AA91" s="66" t="str">
        <f t="shared" si="123"/>
        <v/>
      </c>
      <c r="AB91" s="57" t="str">
        <f t="shared" si="16"/>
        <v/>
      </c>
      <c r="AC91" s="67" t="str">
        <f t="shared" si="124"/>
        <v/>
      </c>
      <c r="AD91" s="59" t="str">
        <f t="shared" si="125"/>
        <v/>
      </c>
      <c r="AE91" s="68" t="str">
        <f t="shared" si="126"/>
        <v/>
      </c>
      <c r="AF91" s="61" t="str">
        <f t="shared" si="127"/>
        <v/>
      </c>
      <c r="AG91" s="61" t="str">
        <f t="shared" si="128"/>
        <v/>
      </c>
      <c r="AH91" s="69" t="str">
        <f t="shared" si="129"/>
        <v/>
      </c>
      <c r="AI91" s="70" t="str">
        <f t="shared" si="23"/>
        <v/>
      </c>
      <c r="AJ91" s="64" t="str">
        <f t="shared" si="130"/>
        <v/>
      </c>
      <c r="AK91" s="64" t="str">
        <f t="shared" si="131"/>
        <v/>
      </c>
      <c r="AL91" s="64" t="str">
        <f t="shared" si="132"/>
        <v/>
      </c>
      <c r="AM91" s="64" t="str">
        <f t="shared" si="133"/>
        <v/>
      </c>
      <c r="AN91" s="64" t="str">
        <f t="shared" si="134"/>
        <v/>
      </c>
    </row>
    <row r="92" spans="1:40" ht="25.5" outlineLevel="1" thickTop="1" thickBot="1" x14ac:dyDescent="0.4">
      <c r="C92" s="113" t="s">
        <v>1140</v>
      </c>
      <c r="D92" s="112"/>
      <c r="E92" s="52"/>
      <c r="F92" s="53"/>
      <c r="G92" s="53"/>
      <c r="H92" s="52"/>
      <c r="I92" s="52"/>
      <c r="J92" s="54"/>
      <c r="K92" s="54"/>
      <c r="L92" s="55" t="str">
        <f t="shared" si="113"/>
        <v xml:space="preserve">            { line: "los que guardan los mandamientos de Dios, ", sC: ""},</v>
      </c>
      <c r="M92" s="56" t="str">
        <f t="shared" si="114"/>
        <v/>
      </c>
      <c r="N92" s="57" t="str">
        <f t="shared" si="2"/>
        <v/>
      </c>
      <c r="O92" s="58" t="str">
        <f t="shared" si="115"/>
        <v/>
      </c>
      <c r="P92" s="59" t="str">
        <f t="shared" si="4"/>
        <v/>
      </c>
      <c r="Q92" s="60" t="str">
        <f t="shared" si="116"/>
        <v/>
      </c>
      <c r="R92" s="61" t="str">
        <f t="shared" si="6"/>
        <v/>
      </c>
      <c r="S92" s="56" t="str">
        <f t="shared" si="117"/>
        <v/>
      </c>
      <c r="T92" s="62" t="str">
        <f t="shared" si="118"/>
        <v/>
      </c>
      <c r="U92" s="63" t="str">
        <f t="shared" si="9"/>
        <v/>
      </c>
      <c r="V92" s="64" t="str">
        <f t="shared" si="119"/>
        <v/>
      </c>
      <c r="W92" s="65" t="str">
        <f t="shared" si="11"/>
        <v/>
      </c>
      <c r="X92" s="64" t="str">
        <f t="shared" si="120"/>
        <v/>
      </c>
      <c r="Y92" s="64" t="str">
        <f t="shared" si="121"/>
        <v/>
      </c>
      <c r="Z92" s="56" t="str">
        <f t="shared" si="122"/>
        <v/>
      </c>
      <c r="AA92" s="66" t="str">
        <f t="shared" si="123"/>
        <v/>
      </c>
      <c r="AB92" s="57" t="str">
        <f t="shared" si="16"/>
        <v/>
      </c>
      <c r="AC92" s="67" t="str">
        <f t="shared" si="124"/>
        <v/>
      </c>
      <c r="AD92" s="59" t="str">
        <f t="shared" si="125"/>
        <v/>
      </c>
      <c r="AE92" s="68" t="str">
        <f t="shared" si="126"/>
        <v/>
      </c>
      <c r="AF92" s="61" t="str">
        <f t="shared" si="127"/>
        <v/>
      </c>
      <c r="AG92" s="61" t="str">
        <f t="shared" si="128"/>
        <v/>
      </c>
      <c r="AH92" s="69" t="str">
        <f t="shared" si="129"/>
        <v/>
      </c>
      <c r="AI92" s="70" t="str">
        <f t="shared" si="23"/>
        <v/>
      </c>
      <c r="AJ92" s="64" t="str">
        <f t="shared" si="130"/>
        <v/>
      </c>
      <c r="AK92" s="64" t="str">
        <f t="shared" si="131"/>
        <v/>
      </c>
      <c r="AL92" s="64" t="str">
        <f t="shared" si="132"/>
        <v/>
      </c>
      <c r="AM92" s="64" t="str">
        <f t="shared" si="133"/>
        <v/>
      </c>
      <c r="AN92" s="64" t="str">
        <f t="shared" si="134"/>
        <v/>
      </c>
    </row>
    <row r="93" spans="1:40" ht="25.5" outlineLevel="1" thickTop="1" thickBot="1" x14ac:dyDescent="0.4">
      <c r="C93" s="113" t="s">
        <v>1141</v>
      </c>
      <c r="D93" s="112" t="s">
        <v>1011</v>
      </c>
      <c r="E93" s="52"/>
      <c r="F93" s="53"/>
      <c r="G93" s="53"/>
      <c r="H93" s="52"/>
      <c r="I93" s="52"/>
      <c r="J93" s="54"/>
      <c r="K93" s="54"/>
      <c r="L93" s="55" t="str">
        <f t="shared" si="113"/>
        <v xml:space="preserve">            { line: "y mantienen el testimonio de Jesús., (Mi,,20)", sC: ""},</v>
      </c>
      <c r="M93" s="56" t="str">
        <f t="shared" si="114"/>
        <v>(</v>
      </c>
      <c r="N93" s="57" t="str">
        <f t="shared" si="2"/>
        <v>Mi</v>
      </c>
      <c r="O93" s="58" t="str">
        <f t="shared" si="115"/>
        <v>,</v>
      </c>
      <c r="P93" s="59" t="str">
        <f t="shared" si="4"/>
        <v/>
      </c>
      <c r="Q93" s="60" t="str">
        <f t="shared" si="116"/>
        <v>,</v>
      </c>
      <c r="R93" s="61">
        <f t="shared" si="6"/>
        <v>20</v>
      </c>
      <c r="S93" s="56" t="str">
        <f t="shared" si="117"/>
        <v>)</v>
      </c>
      <c r="T93" s="62" t="str">
        <f t="shared" si="118"/>
        <v/>
      </c>
      <c r="U93" s="63" t="str">
        <f t="shared" si="9"/>
        <v/>
      </c>
      <c r="V93" s="64" t="str">
        <f t="shared" si="119"/>
        <v/>
      </c>
      <c r="W93" s="65" t="str">
        <f t="shared" si="11"/>
        <v/>
      </c>
      <c r="X93" s="64" t="str">
        <f t="shared" si="120"/>
        <v/>
      </c>
      <c r="Y93" s="64" t="str">
        <f t="shared" si="121"/>
        <v/>
      </c>
      <c r="Z93" s="56" t="str">
        <f t="shared" si="122"/>
        <v/>
      </c>
      <c r="AA93" s="66" t="str">
        <f t="shared" si="123"/>
        <v/>
      </c>
      <c r="AB93" s="57" t="str">
        <f t="shared" si="16"/>
        <v/>
      </c>
      <c r="AC93" s="67" t="str">
        <f t="shared" si="124"/>
        <v/>
      </c>
      <c r="AD93" s="59" t="str">
        <f t="shared" si="125"/>
        <v/>
      </c>
      <c r="AE93" s="68" t="str">
        <f t="shared" si="126"/>
        <v/>
      </c>
      <c r="AF93" s="61" t="str">
        <f t="shared" si="127"/>
        <v/>
      </c>
      <c r="AG93" s="61" t="str">
        <f t="shared" si="128"/>
        <v/>
      </c>
      <c r="AH93" s="69" t="str">
        <f t="shared" si="129"/>
        <v/>
      </c>
      <c r="AI93" s="70" t="str">
        <f t="shared" si="23"/>
        <v/>
      </c>
      <c r="AJ93" s="64" t="str">
        <f t="shared" si="130"/>
        <v/>
      </c>
      <c r="AK93" s="64" t="str">
        <f t="shared" si="131"/>
        <v/>
      </c>
      <c r="AL93" s="64" t="str">
        <f t="shared" si="132"/>
        <v/>
      </c>
      <c r="AM93" s="64" t="str">
        <f t="shared" si="133"/>
        <v/>
      </c>
      <c r="AN93" s="64" t="str">
        <f t="shared" si="134"/>
        <v/>
      </c>
    </row>
    <row r="94" spans="1:40" ht="25.5" outlineLevel="1" thickTop="1" thickBot="1" x14ac:dyDescent="0.4">
      <c r="B94" t="s">
        <v>997</v>
      </c>
      <c r="C94" s="113" t="s">
        <v>1142</v>
      </c>
      <c r="D94" s="112"/>
      <c r="E94" s="52"/>
      <c r="F94" s="53"/>
      <c r="G94" s="53"/>
      <c r="H94" s="52"/>
      <c r="I94" s="52"/>
      <c r="J94" s="54"/>
      <c r="K94" s="54"/>
      <c r="L94" s="55" t="str">
        <f t="shared" si="113"/>
        <v xml:space="preserve">            { line: "LA LA LA, LA LA, LA LA..., ", sC: "ta as"},</v>
      </c>
      <c r="M94" s="56" t="str">
        <f t="shared" si="114"/>
        <v/>
      </c>
      <c r="N94" s="57" t="str">
        <f t="shared" si="2"/>
        <v/>
      </c>
      <c r="O94" s="58" t="str">
        <f t="shared" si="115"/>
        <v/>
      </c>
      <c r="P94" s="59" t="str">
        <f t="shared" si="4"/>
        <v/>
      </c>
      <c r="Q94" s="60" t="str">
        <f t="shared" si="116"/>
        <v/>
      </c>
      <c r="R94" s="61" t="str">
        <f t="shared" si="6"/>
        <v/>
      </c>
      <c r="S94" s="56" t="str">
        <f t="shared" si="117"/>
        <v/>
      </c>
      <c r="T94" s="62" t="str">
        <f t="shared" si="118"/>
        <v/>
      </c>
      <c r="U94" s="63" t="str">
        <f t="shared" si="9"/>
        <v/>
      </c>
      <c r="V94" s="64" t="str">
        <f t="shared" si="119"/>
        <v/>
      </c>
      <c r="W94" s="65" t="str">
        <f t="shared" si="11"/>
        <v/>
      </c>
      <c r="X94" s="64" t="str">
        <f t="shared" si="120"/>
        <v/>
      </c>
      <c r="Y94" s="64" t="str">
        <f t="shared" si="121"/>
        <v/>
      </c>
      <c r="Z94" s="56" t="str">
        <f t="shared" si="122"/>
        <v/>
      </c>
      <c r="AA94" s="66" t="str">
        <f t="shared" si="123"/>
        <v/>
      </c>
      <c r="AB94" s="57" t="str">
        <f t="shared" si="16"/>
        <v/>
      </c>
      <c r="AC94" s="67" t="str">
        <f t="shared" si="124"/>
        <v/>
      </c>
      <c r="AD94" s="59" t="str">
        <f t="shared" si="125"/>
        <v/>
      </c>
      <c r="AE94" s="68" t="str">
        <f t="shared" si="126"/>
        <v/>
      </c>
      <c r="AF94" s="61" t="str">
        <f t="shared" si="127"/>
        <v/>
      </c>
      <c r="AG94" s="61" t="str">
        <f t="shared" si="128"/>
        <v/>
      </c>
      <c r="AH94" s="69" t="str">
        <f t="shared" si="129"/>
        <v/>
      </c>
      <c r="AI94" s="70" t="str">
        <f t="shared" si="23"/>
        <v/>
      </c>
      <c r="AJ94" s="64" t="str">
        <f t="shared" si="130"/>
        <v/>
      </c>
      <c r="AK94" s="64" t="str">
        <f t="shared" si="131"/>
        <v/>
      </c>
      <c r="AL94" s="64" t="str">
        <f t="shared" si="132"/>
        <v/>
      </c>
      <c r="AM94" s="64" t="str">
        <f t="shared" si="133"/>
        <v/>
      </c>
      <c r="AN94" s="64" t="str">
        <f t="shared" si="134"/>
        <v/>
      </c>
    </row>
    <row r="95" spans="1:40" ht="24" customHeight="1" thickTop="1" x14ac:dyDescent="0.4">
      <c r="A95" s="95"/>
      <c r="B95" s="95"/>
      <c r="C95" s="95"/>
      <c r="D95" s="95"/>
      <c r="E95" s="95"/>
      <c r="F95" s="95"/>
      <c r="G95" s="95"/>
      <c r="H95" s="95"/>
      <c r="I95" s="95"/>
      <c r="J95" s="95"/>
      <c r="K95" s="95"/>
      <c r="L95" s="99" t="str">
        <f ca="1">_xlfn.CONCAT("]}, // ULTIMA LINEA DEL CANTO: ",L1)</f>
        <v>]}, // ULTIMA LINEA DEL CANTO: UNA GRAN SEÑAL</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63">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64">IF(N99="","","(")</f>
        <v/>
      </c>
      <c r="N99" s="57" t="str">
        <f t="shared" ref="N99:N106" si="165">IF(D99="","",D99)</f>
        <v/>
      </c>
      <c r="O99" s="58" t="str">
        <f t="shared" ref="O99:O106" si="166">IF(N99="","",",")</f>
        <v/>
      </c>
      <c r="P99" s="59" t="str">
        <f t="shared" ref="P99:P106" si="167">IF(E99="","",E99)</f>
        <v/>
      </c>
      <c r="Q99" s="60" t="str">
        <f t="shared" ref="Q99:Q106" si="168">IF(N99="","",",")</f>
        <v/>
      </c>
      <c r="R99" s="61" t="str">
        <f t="shared" si="163"/>
        <v/>
      </c>
      <c r="S99" s="56" t="str">
        <f t="shared" ref="S99:S106" si="169">IF(N99="","",")")</f>
        <v/>
      </c>
      <c r="T99" s="62" t="str">
        <f t="shared" ref="T99:T106" si="170">IF(U99="","","(")</f>
        <v/>
      </c>
      <c r="U99" s="63" t="str">
        <f t="shared" ref="U99:U106" si="171">IF(F99="","",F99)</f>
        <v/>
      </c>
      <c r="V99" s="64" t="str">
        <f t="shared" ref="V99:V106" si="172">IF(U99="","",",")</f>
        <v/>
      </c>
      <c r="W99" s="65" t="str">
        <f t="shared" ref="W99:W106" si="173">IF(G99="","",G99)</f>
        <v/>
      </c>
      <c r="X99" s="64" t="str">
        <f t="shared" ref="X99:X106" si="174">IF(U99="","",",")</f>
        <v/>
      </c>
      <c r="Y99" s="64" t="str">
        <f t="shared" ref="Y99:Y106" si="175">IF(U99="","",250)</f>
        <v/>
      </c>
      <c r="Z99" s="56" t="str">
        <f t="shared" ref="Z99:Z106" si="176">IF(U99="","",")")</f>
        <v/>
      </c>
      <c r="AA99" s="66" t="str">
        <f t="shared" ref="AA99:AA106" si="177">IF(AB99="","","(")</f>
        <v/>
      </c>
      <c r="AB99" s="57" t="str">
        <f t="shared" ref="AB99:AB106" si="178">IF(H99="","",H99)</f>
        <v/>
      </c>
      <c r="AC99" s="67" t="str">
        <f t="shared" ref="AC99:AC106" si="179">IF(AB99="","",",")</f>
        <v/>
      </c>
      <c r="AD99" s="59" t="str">
        <f t="shared" ref="AD99:AD106" si="180">IF(I99="","",I99)</f>
        <v/>
      </c>
      <c r="AE99" s="68" t="str">
        <f t="shared" ref="AE99:AE106" si="181">IF(AB99="","",",")</f>
        <v/>
      </c>
      <c r="AF99" s="61" t="str">
        <f t="shared" ref="AF99:AF106" si="182">IF(AB99="","",350)</f>
        <v/>
      </c>
      <c r="AG99" s="61" t="str">
        <f t="shared" ref="AG99:AG106" si="183">IF(AB99="","",")")</f>
        <v/>
      </c>
      <c r="AH99" s="69" t="str">
        <f t="shared" ref="AH99:AH106" si="184">IF(AI99="","","(")</f>
        <v/>
      </c>
      <c r="AI99" s="70" t="str">
        <f t="shared" ref="AI99:AI106" si="185">IF(J99="","",J99)</f>
        <v/>
      </c>
      <c r="AJ99" s="64" t="str">
        <f t="shared" ref="AJ99:AJ106" si="186">IF(AI99="","",",")</f>
        <v/>
      </c>
      <c r="AK99" s="64" t="str">
        <f t="shared" ref="AK99:AK106" si="187">IF(K99="","",K99)</f>
        <v/>
      </c>
      <c r="AL99" s="64" t="str">
        <f t="shared" ref="AL99:AL106" si="188">IF(AI99="","",",")</f>
        <v/>
      </c>
      <c r="AM99" s="64" t="str">
        <f t="shared" ref="AM99:AM106" si="189">IF(AI99="","",450)</f>
        <v/>
      </c>
      <c r="AN99" s="64" t="str">
        <f t="shared" ref="AN99:AN106" si="190">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64"/>
        <v/>
      </c>
      <c r="N100" s="57" t="str">
        <f t="shared" si="165"/>
        <v/>
      </c>
      <c r="O100" s="58" t="str">
        <f t="shared" si="166"/>
        <v/>
      </c>
      <c r="P100" s="59" t="str">
        <f t="shared" si="167"/>
        <v/>
      </c>
      <c r="Q100" s="60" t="str">
        <f t="shared" si="168"/>
        <v/>
      </c>
      <c r="R100" s="61" t="str">
        <f t="shared" si="163"/>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64"/>
        <v/>
      </c>
      <c r="N101" s="57" t="str">
        <f t="shared" si="165"/>
        <v/>
      </c>
      <c r="O101" s="58" t="str">
        <f t="shared" si="166"/>
        <v/>
      </c>
      <c r="P101" s="59" t="str">
        <f t="shared" si="167"/>
        <v/>
      </c>
      <c r="Q101" s="60" t="str">
        <f t="shared" si="168"/>
        <v/>
      </c>
      <c r="R101" s="61" t="str">
        <f t="shared" si="163"/>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64"/>
        <v/>
      </c>
      <c r="N102" s="57" t="str">
        <f t="shared" si="165"/>
        <v/>
      </c>
      <c r="O102" s="58" t="str">
        <f t="shared" si="166"/>
        <v/>
      </c>
      <c r="P102" s="59" t="str">
        <f t="shared" si="167"/>
        <v/>
      </c>
      <c r="Q102" s="60" t="str">
        <f t="shared" si="168"/>
        <v/>
      </c>
      <c r="R102" s="61" t="str">
        <f t="shared" si="163"/>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64"/>
        <v/>
      </c>
      <c r="N103" s="57" t="str">
        <f t="shared" si="165"/>
        <v/>
      </c>
      <c r="O103" s="58" t="str">
        <f t="shared" si="166"/>
        <v/>
      </c>
      <c r="P103" s="59" t="str">
        <f t="shared" si="167"/>
        <v/>
      </c>
      <c r="Q103" s="60" t="str">
        <f t="shared" si="168"/>
        <v/>
      </c>
      <c r="R103" s="61" t="str">
        <f t="shared" si="163"/>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64"/>
        <v/>
      </c>
      <c r="N104" s="57" t="str">
        <f t="shared" si="165"/>
        <v/>
      </c>
      <c r="O104" s="58" t="str">
        <f t="shared" si="166"/>
        <v/>
      </c>
      <c r="P104" s="59" t="str">
        <f t="shared" si="167"/>
        <v/>
      </c>
      <c r="Q104" s="60" t="str">
        <f t="shared" si="168"/>
        <v/>
      </c>
      <c r="R104" s="61" t="str">
        <f t="shared" si="163"/>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64"/>
        <v/>
      </c>
      <c r="N105" s="57" t="str">
        <f t="shared" si="165"/>
        <v/>
      </c>
      <c r="O105" s="58" t="str">
        <f t="shared" si="166"/>
        <v/>
      </c>
      <c r="P105" s="59" t="str">
        <f t="shared" si="167"/>
        <v/>
      </c>
      <c r="Q105" s="60" t="str">
        <f t="shared" si="168"/>
        <v/>
      </c>
      <c r="R105" s="61" t="str">
        <f t="shared" si="163"/>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64"/>
        <v/>
      </c>
      <c r="N106" s="57" t="str">
        <f t="shared" si="165"/>
        <v/>
      </c>
      <c r="O106" s="58" t="str">
        <f t="shared" si="166"/>
        <v/>
      </c>
      <c r="P106" s="59" t="str">
        <f t="shared" si="167"/>
        <v/>
      </c>
      <c r="Q106" s="60" t="str">
        <f t="shared" si="168"/>
        <v/>
      </c>
      <c r="R106" s="61" t="str">
        <f t="shared" si="163"/>
        <v/>
      </c>
      <c r="S106" s="56" t="str">
        <f t="shared" si="169"/>
        <v/>
      </c>
      <c r="T106" s="62" t="str">
        <f t="shared" si="170"/>
        <v/>
      </c>
      <c r="U106" s="63" t="str">
        <f t="shared" si="171"/>
        <v/>
      </c>
      <c r="V106" s="64" t="str">
        <f t="shared" si="172"/>
        <v/>
      </c>
      <c r="W106" s="65" t="str">
        <f t="shared" si="173"/>
        <v/>
      </c>
      <c r="X106" s="64" t="str">
        <f t="shared" si="174"/>
        <v/>
      </c>
      <c r="Y106" s="64" t="str">
        <f t="shared" si="175"/>
        <v/>
      </c>
      <c r="Z106" s="56" t="str">
        <f t="shared" si="176"/>
        <v/>
      </c>
      <c r="AA106" s="66" t="str">
        <f t="shared" si="177"/>
        <v/>
      </c>
      <c r="AB106" s="57" t="str">
        <f t="shared" si="178"/>
        <v/>
      </c>
      <c r="AC106" s="67" t="str">
        <f t="shared" si="179"/>
        <v/>
      </c>
      <c r="AD106" s="59" t="str">
        <f t="shared" si="180"/>
        <v/>
      </c>
      <c r="AE106" s="68" t="str">
        <f t="shared" si="181"/>
        <v/>
      </c>
      <c r="AF106" s="61" t="str">
        <f t="shared" si="182"/>
        <v/>
      </c>
      <c r="AG106" s="61" t="str">
        <f t="shared" si="183"/>
        <v/>
      </c>
      <c r="AH106" s="69" t="str">
        <f t="shared" si="184"/>
        <v/>
      </c>
      <c r="AI106" s="70" t="str">
        <f t="shared" si="185"/>
        <v/>
      </c>
      <c r="AJ106" s="64" t="str">
        <f t="shared" si="186"/>
        <v/>
      </c>
      <c r="AK106" s="64" t="str">
        <f t="shared" si="187"/>
        <v/>
      </c>
      <c r="AL106" s="64" t="str">
        <f t="shared" si="188"/>
        <v/>
      </c>
      <c r="AM106" s="64" t="str">
        <f t="shared" si="189"/>
        <v/>
      </c>
      <c r="AN106" s="64" t="str">
        <f t="shared" si="190"/>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63"/>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BB47E-B2F7-4C94-B0EF-981F2DD0BFC6}">
  <sheetPr codeName="Sheet70">
    <tabColor rgb="FF00B0F0"/>
  </sheetPr>
  <dimension ref="A1:AN87"/>
  <sheetViews>
    <sheetView zoomScale="85" zoomScaleNormal="85" workbookViewId="0">
      <pane xSplit="2" ySplit="1" topLeftCell="C4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25" x14ac:dyDescent="0.25">
      <c r="C8" t="str">
        <f ca="1">PROPER(L1)</f>
        <v>Urí, Urí, Urá</v>
      </c>
      <c r="L8" s="116" t="str">
        <f ca="1">_xlfn.CONCAT("        tt: ","""",C8,"""",",")</f>
        <v xml:space="preserve">        tt: "Urí, Urí, Urá",</v>
      </c>
    </row>
    <row r="9" spans="2:32" ht="23.25" x14ac:dyDescent="0.25">
      <c r="C9" t="str">
        <f ca="1">PROPER(L1)</f>
        <v>Urí, Urí, Urá</v>
      </c>
      <c r="L9" s="116" t="str">
        <f ca="1">_xlfn.CONCAT("        title: ","""",C9,"""",",")</f>
        <v xml:space="preserve">        title: "Urí, Urí, Urá",</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164</v>
      </c>
      <c r="L16" s="116" t="str">
        <f ca="1">_xlfn.CONCAT("        dbno: ","""",C16,"""",",")</f>
        <v xml:space="preserve">        dbno: "164",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uriuriura</v>
      </c>
      <c r="L19" s="116" t="str">
        <f ca="1">_xlfn.CONCAT("        audioSrc: ","""https://audio.resucito.do/",C19,".mp3""",",")</f>
        <v xml:space="preserve">        audioSrc: "https://audio.resucito.do/uriuriura.mp3",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163</v>
      </c>
      <c r="C26" t="str">
        <f ca="1">VLOOKUP(B26,Table4[],13,FALSE)</f>
        <v>"/src/index.html?canto=unagransenal"</v>
      </c>
      <c r="L26" s="116" t="str">
        <f ca="1">_xlfn.CONCAT("        ant: ",C26,",")</f>
        <v xml:space="preserve">        ant: "/src/index.html?canto=unagransenal",</v>
      </c>
    </row>
    <row r="27" spans="1:40" ht="23.25" x14ac:dyDescent="0.25">
      <c r="B27">
        <f ca="1">+C1+1</f>
        <v>165</v>
      </c>
      <c r="C27" t="str">
        <f ca="1">VLOOKUP(B27,Table4[],13,FALSE)</f>
        <v>"/src/index.html?canto=vamosyapastores"</v>
      </c>
      <c r="L27" s="116" t="str">
        <f ca="1">_xlfn.CONCAT("        sig: ",C27,",")</f>
        <v xml:space="preserve">        sig: "/src/index.html?canto=vamosyapastores",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1144</v>
      </c>
      <c r="D30" s="112" t="s">
        <v>1011</v>
      </c>
      <c r="E30" s="52" t="s">
        <v>1012</v>
      </c>
      <c r="F30" s="53" t="s">
        <v>984</v>
      </c>
      <c r="G30" s="53">
        <v>7</v>
      </c>
      <c r="H30" s="52"/>
      <c r="I30" s="52"/>
      <c r="J30" s="54"/>
      <c r="K30" s="54"/>
      <c r="L30" s="78" t="str">
        <f t="shared" ref="L30:L31" si="0">IF(C30="","",_xlfn.CONCAT("            { line: ","""",C30,", ",M30:AN30,""", sC: ","""",B30,"""},"))</f>
        <v xml:space="preserve">            { line: "Urí, urí, urí, urá,, (Mi,m,20)(Si,7,250)", sC: "tc"},</v>
      </c>
      <c r="M30" s="56" t="str">
        <f t="shared" ref="M30:M34" si="1">IF(N30="","","(")</f>
        <v>(</v>
      </c>
      <c r="N30" s="57" t="str">
        <f t="shared" ref="N30:N65" si="2">IF(D30="","",D30)</f>
        <v>Mi</v>
      </c>
      <c r="O30" s="58" t="str">
        <f t="shared" ref="O30:O34" si="3">IF(N30="","",",")</f>
        <v>,</v>
      </c>
      <c r="P30" s="59" t="str">
        <f t="shared" ref="P30:P65" si="4">IF(E30="","",E30)</f>
        <v>m</v>
      </c>
      <c r="Q30" s="60" t="str">
        <f t="shared" ref="Q30:Q34" si="5">IF(N30="","",",")</f>
        <v>,</v>
      </c>
      <c r="R30" s="61">
        <f t="shared" ref="R30:R65" si="6">IF(N30="Do",10,IF(N30="Re",22,IF(N30="Mi",20,IF(N30="Fa",20,IF(N30="Sol",14,IF(N30="La",20,IF(N30="Si",20,IF(N30="Do#",14,IF(N30="Fa#",15,IF(N30="Sol#",20,IF(N30="Si♭",17,"")))))))))))</f>
        <v>20</v>
      </c>
      <c r="S30" s="56" t="str">
        <f t="shared" ref="S30:S34" si="7">IF(N30="","",")")</f>
        <v>)</v>
      </c>
      <c r="T30" s="62" t="str">
        <f t="shared" ref="T30:T34" si="8">IF(U30="","","(")</f>
        <v>(</v>
      </c>
      <c r="U30" s="63" t="str">
        <f t="shared" ref="U30:U65" si="9">IF(F30="","",F30)</f>
        <v>Si</v>
      </c>
      <c r="V30" s="64" t="str">
        <f t="shared" ref="V30:V34" si="10">IF(U30="","",",")</f>
        <v>,</v>
      </c>
      <c r="W30" s="65">
        <f t="shared" ref="W30:W65" si="11">IF(G30="","",G30)</f>
        <v>7</v>
      </c>
      <c r="X30" s="64" t="str">
        <f t="shared" ref="X30:X34" si="12">IF(U30="","",",")</f>
        <v>,</v>
      </c>
      <c r="Y30" s="64">
        <f t="shared" ref="Y30:Y34" si="13">IF(U30="","",250)</f>
        <v>250</v>
      </c>
      <c r="Z30" s="56" t="str">
        <f t="shared" ref="Z30:Z34" si="14">IF(U30="","",")")</f>
        <v>)</v>
      </c>
      <c r="AA30" s="66" t="str">
        <f t="shared" ref="AA30:AA34" si="15">IF(AB30="","","(")</f>
        <v/>
      </c>
      <c r="AB30" s="57" t="str">
        <f t="shared" ref="AB30:AB65"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1145</v>
      </c>
      <c r="D31" s="112" t="s">
        <v>1011</v>
      </c>
      <c r="E31" s="52" t="s">
        <v>1012</v>
      </c>
      <c r="F31" s="53"/>
      <c r="G31" s="53"/>
      <c r="H31" s="52"/>
      <c r="I31" s="52"/>
      <c r="J31" s="54"/>
      <c r="K31" s="54"/>
      <c r="L31" s="78" t="str">
        <f t="shared" si="0"/>
        <v xml:space="preserve">            { line: "urí, urí, urí, urá., (Mi,m,20)", sC: ""},</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1146</v>
      </c>
      <c r="D32" s="112" t="s">
        <v>984</v>
      </c>
      <c r="E32" s="52">
        <v>7</v>
      </c>
      <c r="F32" s="53"/>
      <c r="G32" s="53"/>
      <c r="H32" s="52"/>
      <c r="I32" s="52"/>
      <c r="J32" s="54"/>
      <c r="K32" s="54"/>
      <c r="L32" s="78" t="str">
        <f>IF(C32="","",_xlfn.CONCAT("            { line: ","""",C32,", ",M32:AN32,""", sC: ","""",B32,"""},"))</f>
        <v xml:space="preserve">            { line: "URÍ, URÍ, URÍ, URÁ., (Si,7,20)", sC: "ta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1146</v>
      </c>
      <c r="D33" s="112" t="s">
        <v>1011</v>
      </c>
      <c r="E33" s="52" t="s">
        <v>1012</v>
      </c>
      <c r="F33" s="53"/>
      <c r="G33" s="53"/>
      <c r="H33" s="52"/>
      <c r="I33" s="52"/>
      <c r="J33" s="54"/>
      <c r="K33" s="54"/>
      <c r="L33" s="78" t="str">
        <f>IF(C33="","",_xlfn.CONCAT("            { line: ","""",C33,", ",M33:AN33,""", sC: ","""",B33,"""},"))</f>
        <v xml:space="preserve">            { line: "URÍ, URÍ, URÍ, URÁ.,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1146</v>
      </c>
      <c r="D34" s="112" t="s">
        <v>984</v>
      </c>
      <c r="E34" s="52">
        <v>7</v>
      </c>
      <c r="F34" s="53"/>
      <c r="G34" s="53"/>
      <c r="H34" s="52"/>
      <c r="I34" s="52"/>
      <c r="J34" s="54"/>
      <c r="K34" s="54"/>
      <c r="L34" s="78" t="str">
        <f t="shared" ref="L34:L39" si="29">IF(C34="","",_xlfn.CONCAT("            { line: ","""",C34,", ",M34:AN34,""", sC: ","""",B34,"""},"))</f>
        <v xml:space="preserve">            { line: "URÍ, URÍ, URÍ, URÁ.,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1147</v>
      </c>
      <c r="D35" s="112" t="s">
        <v>1011</v>
      </c>
      <c r="E35" s="52" t="s">
        <v>1012</v>
      </c>
      <c r="F35" s="53"/>
      <c r="G35" s="53"/>
      <c r="H35" s="52"/>
      <c r="I35" s="52"/>
      <c r="J35" s="54"/>
      <c r="K35" s="54"/>
      <c r="L35" s="55" t="str">
        <f t="shared" si="29"/>
        <v xml:space="preserve">            { line: "PAMPAM, PAMPAM, PAMPARAM PAMPAM,, (Mi,m,20)", sC: "as"},</v>
      </c>
      <c r="M35" s="56" t="str">
        <f>IF(N35="","","(")</f>
        <v>(</v>
      </c>
      <c r="N35" s="57" t="str">
        <f>IF(D35="","",D35)</f>
        <v>Mi</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1147</v>
      </c>
      <c r="D36" s="112" t="s">
        <v>984</v>
      </c>
      <c r="E36" s="52">
        <v>7</v>
      </c>
      <c r="F36" s="53"/>
      <c r="G36" s="53"/>
      <c r="H36" s="52"/>
      <c r="I36" s="52"/>
      <c r="J36" s="54"/>
      <c r="K36" s="54"/>
      <c r="L36" s="55" t="str">
        <f t="shared" si="29"/>
        <v xml:space="preserve">            { line: "PAMPAM, PAMPAM, PAMPARAM PAMPAM,, (Si,7,20)", sC: "as"},</v>
      </c>
      <c r="M36" s="56" t="str">
        <f>IF(N36="","","(")</f>
        <v>(</v>
      </c>
      <c r="N36" s="57" t="str">
        <f>IF(D36="","",D36)</f>
        <v>Si</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1148</v>
      </c>
      <c r="D37" s="112" t="s">
        <v>1011</v>
      </c>
      <c r="E37" s="52" t="s">
        <v>1012</v>
      </c>
      <c r="F37" s="53"/>
      <c r="G37" s="53"/>
      <c r="H37" s="52"/>
      <c r="I37" s="52"/>
      <c r="J37" s="54"/>
      <c r="K37" s="54"/>
      <c r="L37" s="55" t="str">
        <f t="shared" si="29"/>
        <v xml:space="preserve">            { line: "LALALALÁ LALÁ.,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1149</v>
      </c>
      <c r="D39" s="112" t="s">
        <v>1011</v>
      </c>
      <c r="E39" s="52" t="s">
        <v>1012</v>
      </c>
      <c r="F39" s="53" t="s">
        <v>984</v>
      </c>
      <c r="G39" s="53">
        <v>7</v>
      </c>
      <c r="H39" s="52"/>
      <c r="I39" s="52"/>
      <c r="J39" s="54"/>
      <c r="K39" s="54"/>
      <c r="L39" s="78" t="str">
        <f t="shared" si="29"/>
        <v xml:space="preserve">            { line: "Un niño pequeño va a nacer,, (Mi,m,20)(Si,7,250)", sC: "tc"},</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1150</v>
      </c>
      <c r="D40" s="112" t="s">
        <v>1011</v>
      </c>
      <c r="E40" s="52" t="s">
        <v>1012</v>
      </c>
      <c r="F40" s="53"/>
      <c r="G40" s="53"/>
      <c r="H40" s="52"/>
      <c r="I40" s="52"/>
      <c r="J40" s="54"/>
      <c r="K40" s="54"/>
      <c r="L40" s="78" t="str">
        <f>IF(C40="","",_xlfn.CONCAT("            { line: ","""",C40,", ",M40:AN40,""", sC: ","""",B40,"""},"))</f>
        <v xml:space="preserve">            { line: "un niñito pequeño., (Mi,m,20)", sC: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997</v>
      </c>
      <c r="C41" s="113" t="s">
        <v>1151</v>
      </c>
      <c r="D41" s="112" t="s">
        <v>984</v>
      </c>
      <c r="E41" s="52">
        <v>7</v>
      </c>
      <c r="F41" s="53"/>
      <c r="G41" s="53"/>
      <c r="H41" s="52"/>
      <c r="I41" s="52"/>
      <c r="J41" s="54"/>
      <c r="K41" s="54"/>
      <c r="L41" s="78" t="str">
        <f>IF(C41="","",_xlfn.CONCAT("            { line: ","""",C41,", ",M41:AN41,""", sC: ","""",B41,"""},"))</f>
        <v xml:space="preserve">            { line: "UN NIÑO PEQUEÑO VA A NACER,, (Si,7,20)", sC: "ta as"},</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1152</v>
      </c>
      <c r="D42" s="112" t="s">
        <v>1011</v>
      </c>
      <c r="E42" s="52" t="s">
        <v>1012</v>
      </c>
      <c r="F42" s="53"/>
      <c r="G42" s="53"/>
      <c r="H42" s="52"/>
      <c r="I42" s="52"/>
      <c r="J42" s="54"/>
      <c r="K42" s="54"/>
      <c r="L42" s="78" t="str">
        <f t="shared" ref="L42:L47" si="57">IF(C42="","",_xlfn.CONCAT("            { line: ","""",C42,", ",M42:AN42,""", sC: ","""",B42,"""},"))</f>
        <v xml:space="preserve">            { line: "UN NIÑITO PEQUEÑO.,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1153</v>
      </c>
      <c r="D44" s="112" t="s">
        <v>984</v>
      </c>
      <c r="E44" s="52">
        <v>7</v>
      </c>
      <c r="F44" s="53"/>
      <c r="G44" s="53"/>
      <c r="H44" s="52"/>
      <c r="I44" s="52"/>
      <c r="J44" s="54"/>
      <c r="K44" s="54"/>
      <c r="L44" s="55" t="str">
        <f t="shared" si="57"/>
        <v xml:space="preserve">            { line: "¿Cómo se llamará? Emmanuel., (Si,7,20)", sC: "tc"},</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1154</v>
      </c>
      <c r="D45" s="112" t="s">
        <v>1011</v>
      </c>
      <c r="E45" s="52" t="s">
        <v>1012</v>
      </c>
      <c r="F45" s="53"/>
      <c r="G45" s="53"/>
      <c r="H45" s="52"/>
      <c r="I45" s="52"/>
      <c r="J45" s="54"/>
      <c r="K45" s="54"/>
      <c r="L45" s="55" t="str">
        <f t="shared" si="57"/>
        <v xml:space="preserve">            { line: "¿CÓMO SE LLAMARÁ? EMMANUEL., (Mi,m,20)", sC: "ta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1154</v>
      </c>
      <c r="D46" s="112" t="s">
        <v>984</v>
      </c>
      <c r="E46" s="52">
        <v>7</v>
      </c>
      <c r="F46" s="53"/>
      <c r="G46" s="53"/>
      <c r="H46" s="52"/>
      <c r="I46" s="52"/>
      <c r="J46" s="54"/>
      <c r="K46" s="54"/>
      <c r="L46" s="55" t="str">
        <f t="shared" si="57"/>
        <v xml:space="preserve">            { line: "¿CÓMO SE LLAMARÁ? EMMANUEL., (Si,7,20)", sC: "as"},</v>
      </c>
      <c r="M46" s="56" t="str">
        <f>IF(N46="","","(")</f>
        <v>(</v>
      </c>
      <c r="N46" s="57" t="str">
        <f>IF(D46="","",D46)</f>
        <v>Si</v>
      </c>
      <c r="O46" s="58" t="str">
        <f>IF(N46="","",",")</f>
        <v>,</v>
      </c>
      <c r="P46" s="59">
        <f>IF(E46="","",E46)</f>
        <v>7</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1155</v>
      </c>
      <c r="D47" s="112" t="s">
        <v>1011</v>
      </c>
      <c r="E47" s="52" t="s">
        <v>1012</v>
      </c>
      <c r="F47" s="53"/>
      <c r="G47" s="53"/>
      <c r="H47" s="52"/>
      <c r="I47" s="52"/>
      <c r="J47" s="54"/>
      <c r="K47" s="54"/>
      <c r="L47" s="55" t="str">
        <f t="shared" si="57"/>
        <v xml:space="preserve">            { line: "VEN CHIQUITITO, VEN., (Mi,m,20)", sC: "as"},</v>
      </c>
      <c r="M47" s="56" t="str">
        <f t="shared" ref="M47" si="58">IF(N47="","","(")</f>
        <v>(</v>
      </c>
      <c r="N47" s="57" t="str">
        <f t="shared" ref="N47" si="59">IF(D47="","",D47)</f>
        <v>Mi</v>
      </c>
      <c r="O47" s="58" t="str">
        <f t="shared" ref="O47" si="60">IF(N47="","",",")</f>
        <v>,</v>
      </c>
      <c r="P47" s="59" t="str">
        <f t="shared" ref="P47" si="61">IF(E47="","",E47)</f>
        <v>m</v>
      </c>
      <c r="Q47" s="60" t="str">
        <f t="shared" ref="Q47" si="62">IF(N47="","",",")</f>
        <v>,</v>
      </c>
      <c r="R47" s="61">
        <f t="shared" si="6"/>
        <v>20</v>
      </c>
      <c r="S47" s="56" t="str">
        <f t="shared" ref="S47" si="63">IF(N47="","",")")</f>
        <v>)</v>
      </c>
      <c r="T47" s="62" t="str">
        <f t="shared" ref="T47" si="64">IF(U47="","","(")</f>
        <v/>
      </c>
      <c r="U47" s="63" t="str">
        <f t="shared" ref="U47" si="65">IF(F47="","",F47)</f>
        <v/>
      </c>
      <c r="V47" s="64" t="str">
        <f t="shared" ref="V47" si="66">IF(U47="","",",")</f>
        <v/>
      </c>
      <c r="W47" s="65" t="str">
        <f t="shared" ref="W47" si="67">IF(G47="","",G47)</f>
        <v/>
      </c>
      <c r="X47" s="64" t="str">
        <f t="shared" ref="X47" si="68">IF(U47="","",",")</f>
        <v/>
      </c>
      <c r="Y47" s="64" t="str">
        <f t="shared" ref="Y47" si="69">IF(U47="","",250)</f>
        <v/>
      </c>
      <c r="Z47" s="56" t="str">
        <f t="shared" ref="Z47" si="70">IF(U47="","",")")</f>
        <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5" si="85">IF(N49="","","(")</f>
        <v/>
      </c>
      <c r="N49" s="57" t="str">
        <f t="shared" ref="N49:N55" si="86">IF(D49="","",D49)</f>
        <v/>
      </c>
      <c r="O49" s="58" t="str">
        <f t="shared" ref="O49:O55" si="87">IF(N49="","",",")</f>
        <v/>
      </c>
      <c r="P49" s="59" t="str">
        <f t="shared" ref="P49:P55" si="88">IF(E49="","",E49)</f>
        <v/>
      </c>
      <c r="Q49" s="60" t="str">
        <f t="shared" ref="Q49:Q55" si="89">IF(N49="","",",")</f>
        <v/>
      </c>
      <c r="R49" s="61" t="str">
        <f t="shared" si="6"/>
        <v/>
      </c>
      <c r="S49" s="56" t="str">
        <f t="shared" ref="S49:S55" si="90">IF(N49="","",")")</f>
        <v/>
      </c>
      <c r="T49" s="62" t="str">
        <f t="shared" ref="T49:T55" si="91">IF(U49="","","(")</f>
        <v/>
      </c>
      <c r="U49" s="63" t="str">
        <f t="shared" ref="U49:U55" si="92">IF(F49="","",F49)</f>
        <v/>
      </c>
      <c r="V49" s="64" t="str">
        <f t="shared" ref="V49:V55" si="93">IF(U49="","",",")</f>
        <v/>
      </c>
      <c r="W49" s="65" t="str">
        <f t="shared" ref="W49:W55" si="94">IF(G49="","",G49)</f>
        <v/>
      </c>
      <c r="X49" s="64" t="str">
        <f t="shared" ref="X49:X55" si="95">IF(U49="","",",")</f>
        <v/>
      </c>
      <c r="Y49" s="64" t="str">
        <f t="shared" ref="Y49:Y55" si="96">IF(U49="","",250)</f>
        <v/>
      </c>
      <c r="Z49" s="56" t="str">
        <f t="shared" ref="Z49:Z55" si="97">IF(U49="","",")")</f>
        <v/>
      </c>
      <c r="AA49" s="66" t="str">
        <f t="shared" ref="AA49:AA55" si="98">IF(AB49="","","(")</f>
        <v/>
      </c>
      <c r="AB49" s="57" t="str">
        <f t="shared" ref="AB49:AB55" si="99">IF(H49="","",H49)</f>
        <v/>
      </c>
      <c r="AC49" s="67" t="str">
        <f t="shared" ref="AC49:AC55" si="100">IF(AB49="","",",")</f>
        <v/>
      </c>
      <c r="AD49" s="59" t="str">
        <f t="shared" ref="AD49:AD55" si="101">IF(I49="","",I49)</f>
        <v/>
      </c>
      <c r="AE49" s="68" t="str">
        <f t="shared" ref="AE49:AE55" si="102">IF(AB49="","",",")</f>
        <v/>
      </c>
      <c r="AF49" s="61" t="str">
        <f t="shared" ref="AF49:AF55" si="103">IF(AB49="","",350)</f>
        <v/>
      </c>
      <c r="AG49" s="61" t="str">
        <f t="shared" ref="AG49:AG55" si="104">IF(AB49="","",")")</f>
        <v/>
      </c>
      <c r="AH49" s="69" t="str">
        <f t="shared" ref="AH49:AH55" si="105">IF(AI49="","","(")</f>
        <v/>
      </c>
      <c r="AI49" s="70" t="str">
        <f t="shared" ref="AI49:AI55" si="106">IF(J49="","",J49)</f>
        <v/>
      </c>
      <c r="AJ49" s="64" t="str">
        <f t="shared" ref="AJ49:AJ55" si="107">IF(AI49="","",",")</f>
        <v/>
      </c>
      <c r="AK49" s="64" t="str">
        <f t="shared" ref="AK49:AK55" si="108">IF(K49="","",K49)</f>
        <v/>
      </c>
      <c r="AL49" s="64" t="str">
        <f t="shared" ref="AL49:AL55" si="109">IF(AI49="","",",")</f>
        <v/>
      </c>
      <c r="AM49" s="64" t="str">
        <f t="shared" ref="AM49:AM55" si="110">IF(AI49="","",450)</f>
        <v/>
      </c>
      <c r="AN49" s="64" t="str">
        <f t="shared" ref="AN49:AN55" si="111">IF(AI49="","",")")</f>
        <v/>
      </c>
    </row>
    <row r="50" spans="1:40" ht="25.5" outlineLevel="1" thickTop="1" thickBot="1" x14ac:dyDescent="0.4">
      <c r="B50" t="s">
        <v>997</v>
      </c>
      <c r="C50" s="82" t="s">
        <v>1146</v>
      </c>
      <c r="D50" s="83" t="s">
        <v>984</v>
      </c>
      <c r="E50" s="83">
        <v>7</v>
      </c>
      <c r="F50" s="83"/>
      <c r="G50" s="83"/>
      <c r="H50" s="83"/>
      <c r="I50" s="83"/>
      <c r="J50" s="83"/>
      <c r="K50" s="83"/>
      <c r="L50" s="119" t="str">
        <f>IF(C50="","",_xlfn.CONCAT("       triggerLine: ","""",C50,", ",M50:AN50,""", sC: ","""",B50,""", lines: ["))</f>
        <v xml:space="preserve">       triggerLine: "URÍ, URÍ, URÍ, URÁ., (Si,7,20)", sC: "ta as", lines: [</v>
      </c>
      <c r="M50" s="56" t="str">
        <f t="shared" si="85"/>
        <v>(</v>
      </c>
      <c r="N50" s="57" t="str">
        <f t="shared" si="86"/>
        <v>Si</v>
      </c>
      <c r="O50" s="58" t="str">
        <f t="shared" si="87"/>
        <v>,</v>
      </c>
      <c r="P50" s="59">
        <f t="shared" si="88"/>
        <v>7</v>
      </c>
      <c r="Q50" s="60" t="str">
        <f t="shared" si="89"/>
        <v>,</v>
      </c>
      <c r="R50" s="61">
        <f t="shared" si="6"/>
        <v>20</v>
      </c>
      <c r="S50" s="56" t="str">
        <f t="shared" si="90"/>
        <v>)</v>
      </c>
      <c r="T50" s="62" t="str">
        <f t="shared" si="91"/>
        <v/>
      </c>
      <c r="U50" s="63" t="str">
        <f t="shared" si="92"/>
        <v/>
      </c>
      <c r="V50" s="64" t="str">
        <f t="shared" si="93"/>
        <v/>
      </c>
      <c r="W50" s="65" t="str">
        <f t="shared" si="94"/>
        <v/>
      </c>
      <c r="X50" s="64" t="str">
        <f t="shared" si="95"/>
        <v/>
      </c>
      <c r="Y50" s="64" t="str">
        <f t="shared" si="96"/>
        <v/>
      </c>
      <c r="Z50" s="56" t="str">
        <f t="shared" si="97"/>
        <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1146</v>
      </c>
      <c r="D51" s="86" t="s">
        <v>1011</v>
      </c>
      <c r="E51" s="86" t="s">
        <v>1012</v>
      </c>
      <c r="F51" s="86"/>
      <c r="G51" s="86"/>
      <c r="H51" s="87"/>
      <c r="I51" s="87"/>
      <c r="J51" s="87"/>
      <c r="K51" s="87"/>
      <c r="L51" s="120" t="str">
        <f>IF(C51="","",_xlfn.CONCAT("            { line: ","""",C51,", ",M51:AN51,""", sC: ","""",B51,"""},"))</f>
        <v xml:space="preserve">            { line: "URÍ, URÍ, URÍ, URÁ., (Mi,m,20)", sC: "as"},</v>
      </c>
      <c r="M51" s="56" t="str">
        <f t="shared" si="85"/>
        <v>(</v>
      </c>
      <c r="N51" s="57" t="str">
        <f t="shared" si="86"/>
        <v>Mi</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outlineLevel="1" thickTop="1" thickBot="1" x14ac:dyDescent="0.4">
      <c r="B52" t="s">
        <v>999</v>
      </c>
      <c r="C52" s="85" t="s">
        <v>1146</v>
      </c>
      <c r="D52" s="89" t="s">
        <v>984</v>
      </c>
      <c r="E52" s="89">
        <v>7</v>
      </c>
      <c r="F52" s="89"/>
      <c r="G52" s="89"/>
      <c r="H52" s="90"/>
      <c r="I52" s="90"/>
      <c r="J52" s="90"/>
      <c r="K52" s="90"/>
      <c r="L52" s="120" t="str">
        <f>IF(C52="","",_xlfn.CONCAT("            { line: ","""",C52,", ",M52:AN52,""", sC: ","""",B52,"""},"))</f>
        <v xml:space="preserve">            { line: "URÍ, URÍ, URÍ, URÁ., (Si,7,20)", sC: "as"},</v>
      </c>
      <c r="M52" s="56" t="str">
        <f t="shared" si="85"/>
        <v>(</v>
      </c>
      <c r="N52" s="57" t="str">
        <f t="shared" si="86"/>
        <v>Si</v>
      </c>
      <c r="O52" s="58" t="str">
        <f t="shared" si="87"/>
        <v>,</v>
      </c>
      <c r="P52" s="59">
        <f t="shared" si="88"/>
        <v>7</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1147</v>
      </c>
      <c r="D53" s="86" t="s">
        <v>1011</v>
      </c>
      <c r="E53" s="86" t="s">
        <v>1012</v>
      </c>
      <c r="F53" s="86"/>
      <c r="G53" s="86"/>
      <c r="H53" s="87"/>
      <c r="I53" s="87"/>
      <c r="J53" s="87"/>
      <c r="K53" s="87"/>
      <c r="L53" s="120" t="str">
        <f>IF(C53="","",_xlfn.CONCAT("            { line: ","""",C53,", ",M53:AN53,""", sC: ","""",B53,"""},"))</f>
        <v xml:space="preserve">            { line: "PAMPAM, PAMPAM, PAMPARAM PAMPAM,, (Mi,m,20)", sC: "as"},</v>
      </c>
      <c r="M53" s="56" t="str">
        <f t="shared" si="85"/>
        <v>(</v>
      </c>
      <c r="N53" s="57" t="str">
        <f t="shared" si="86"/>
        <v>Mi</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1147</v>
      </c>
      <c r="D54" s="89" t="s">
        <v>984</v>
      </c>
      <c r="E54" s="89">
        <v>7</v>
      </c>
      <c r="F54" s="89"/>
      <c r="G54" s="89"/>
      <c r="H54" s="90"/>
      <c r="I54" s="90"/>
      <c r="J54" s="90"/>
      <c r="K54" s="90"/>
      <c r="L54" s="120" t="str">
        <f>IF(C54="","",_xlfn.CONCAT("            { line: ","""",C54,", ",M54:AN54,""", sC: ","""",B54,"""},"))</f>
        <v xml:space="preserve">            { line: "PAMPAM, PAMPAM, PAMPARAM PAMPAM,, (Si,7,20)", sC: "as"},</v>
      </c>
      <c r="M54" s="56" t="str">
        <f t="shared" si="85"/>
        <v>(</v>
      </c>
      <c r="N54" s="57" t="str">
        <f t="shared" si="86"/>
        <v>Si</v>
      </c>
      <c r="O54" s="58" t="str">
        <f t="shared" si="87"/>
        <v>,</v>
      </c>
      <c r="P54" s="59">
        <f t="shared" si="88"/>
        <v>7</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1148</v>
      </c>
      <c r="D55" s="83" t="s">
        <v>1011</v>
      </c>
      <c r="E55" s="83" t="s">
        <v>1012</v>
      </c>
      <c r="F55" s="83"/>
      <c r="G55" s="83"/>
      <c r="H55" s="83"/>
      <c r="I55" s="83"/>
      <c r="J55" s="83"/>
      <c r="K55" s="83"/>
      <c r="L55" s="121" t="str">
        <f>IF(C55="","",_xlfn.CONCAT("            { line: ","""",C55,", ",M55:AN55,""", sC: ","""",B55,"""},  ]},"))</f>
        <v xml:space="preserve">            { line: "LALALALÁ LALÁ., (Mi,m,20)", sC: "as"},  ]},</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1156</v>
      </c>
      <c r="D57" s="112" t="s">
        <v>1011</v>
      </c>
      <c r="E57" s="52" t="s">
        <v>1012</v>
      </c>
      <c r="F57" s="53" t="s">
        <v>984</v>
      </c>
      <c r="G57" s="53">
        <v>7</v>
      </c>
      <c r="H57" s="52"/>
      <c r="I57" s="52"/>
      <c r="J57" s="54"/>
      <c r="K57" s="54"/>
      <c r="L57" s="55" t="str">
        <f t="shared" ref="L57:L65" si="112">IF(C57="","",_xlfn.CONCAT("            { line: ","""",C57,", ",M57:AN57,""", sC: ","""",B57,"""},"))</f>
        <v xml:space="preserve">            { line: "Su madrecita está en Belén,, (Mi,m,20)(Si,7,250)", sC: "tc"},</v>
      </c>
      <c r="M57" s="56" t="str">
        <f t="shared" ref="M57:M65" si="113">IF(N57="","","(")</f>
        <v>(</v>
      </c>
      <c r="N57" s="57" t="str">
        <f t="shared" si="2"/>
        <v>Mi</v>
      </c>
      <c r="O57" s="58" t="str">
        <f t="shared" ref="O57:O65" si="114">IF(N57="","",",")</f>
        <v>,</v>
      </c>
      <c r="P57" s="59" t="str">
        <f t="shared" si="4"/>
        <v>m</v>
      </c>
      <c r="Q57" s="60" t="str">
        <f t="shared" ref="Q57:Q65" si="115">IF(N57="","",",")</f>
        <v>,</v>
      </c>
      <c r="R57" s="61">
        <f t="shared" si="6"/>
        <v>20</v>
      </c>
      <c r="S57" s="56" t="str">
        <f t="shared" ref="S57:S65" si="116">IF(N57="","",")")</f>
        <v>)</v>
      </c>
      <c r="T57" s="62" t="str">
        <f t="shared" ref="T57:T65" si="117">IF(U57="","","(")</f>
        <v>(</v>
      </c>
      <c r="U57" s="63" t="str">
        <f t="shared" si="9"/>
        <v>Si</v>
      </c>
      <c r="V57" s="64" t="str">
        <f t="shared" ref="V57:V65" si="118">IF(U57="","",",")</f>
        <v>,</v>
      </c>
      <c r="W57" s="65">
        <f t="shared" si="11"/>
        <v>7</v>
      </c>
      <c r="X57" s="64" t="str">
        <f t="shared" ref="X57:X65" si="119">IF(U57="","",",")</f>
        <v>,</v>
      </c>
      <c r="Y57" s="64">
        <f t="shared" ref="Y57:Y65" si="120">IF(U57="","",250)</f>
        <v>250</v>
      </c>
      <c r="Z57" s="56" t="str">
        <f t="shared" ref="Z57:Z65" si="121">IF(U57="","",")")</f>
        <v>)</v>
      </c>
      <c r="AA57" s="66" t="str">
        <f t="shared" ref="AA57:AA65" si="122">IF(AB57="","","(")</f>
        <v/>
      </c>
      <c r="AB57" s="57" t="str">
        <f t="shared" si="16"/>
        <v/>
      </c>
      <c r="AC57" s="67" t="str">
        <f t="shared" ref="AC57:AC65" si="123">IF(AB57="","",",")</f>
        <v/>
      </c>
      <c r="AD57" s="59" t="str">
        <f t="shared" ref="AD57:AD65" si="124">IF(I57="","",I57)</f>
        <v/>
      </c>
      <c r="AE57" s="68" t="str">
        <f t="shared" ref="AE57:AE65" si="125">IF(AB57="","",",")</f>
        <v/>
      </c>
      <c r="AF57" s="61" t="str">
        <f t="shared" ref="AF57:AF65" si="126">IF(AB57="","",350)</f>
        <v/>
      </c>
      <c r="AG57" s="61" t="str">
        <f t="shared" ref="AG57:AG65" si="127">IF(AB57="","",")")</f>
        <v/>
      </c>
      <c r="AH57" s="69" t="str">
        <f t="shared" ref="AH57:AH65" si="128">IF(AI57="","","(")</f>
        <v/>
      </c>
      <c r="AI57" s="70" t="str">
        <f t="shared" si="23"/>
        <v/>
      </c>
      <c r="AJ57" s="64" t="str">
        <f t="shared" ref="AJ57:AJ65" si="129">IF(AI57="","",",")</f>
        <v/>
      </c>
      <c r="AK57" s="64" t="str">
        <f t="shared" ref="AK57:AK65" si="130">IF(K57="","",K57)</f>
        <v/>
      </c>
      <c r="AL57" s="64" t="str">
        <f t="shared" ref="AL57:AL65" si="131">IF(AI57="","",",")</f>
        <v/>
      </c>
      <c r="AM57" s="64" t="str">
        <f t="shared" ref="AM57:AM65" si="132">IF(AI57="","",450)</f>
        <v/>
      </c>
      <c r="AN57" s="64" t="str">
        <f t="shared" ref="AN57:AN65" si="133">IF(AI57="","",")")</f>
        <v/>
      </c>
    </row>
    <row r="58" spans="1:40" ht="25.5" outlineLevel="1" thickTop="1" thickBot="1" x14ac:dyDescent="0.4">
      <c r="C58" s="113" t="s">
        <v>1157</v>
      </c>
      <c r="D58" s="112" t="s">
        <v>1011</v>
      </c>
      <c r="E58" s="52" t="s">
        <v>1012</v>
      </c>
      <c r="F58" s="53"/>
      <c r="G58" s="53"/>
      <c r="H58" s="52"/>
      <c r="I58" s="52"/>
      <c r="J58" s="54"/>
      <c r="K58" s="54"/>
      <c r="L58" s="55" t="str">
        <f t="shared" si="112"/>
        <v xml:space="preserve">            { line: "su padre es carpintero., (Mi,m,20)", sC: ""},</v>
      </c>
      <c r="M58" s="56" t="str">
        <f t="shared" si="113"/>
        <v>(</v>
      </c>
      <c r="N58" s="57" t="str">
        <f t="shared" si="2"/>
        <v>Mi</v>
      </c>
      <c r="O58" s="58" t="str">
        <f t="shared" si="114"/>
        <v>,</v>
      </c>
      <c r="P58" s="59" t="str">
        <f t="shared" si="4"/>
        <v>m</v>
      </c>
      <c r="Q58" s="60" t="str">
        <f t="shared" si="115"/>
        <v>,</v>
      </c>
      <c r="R58" s="61">
        <f t="shared" si="6"/>
        <v>20</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B59" t="s">
        <v>997</v>
      </c>
      <c r="C59" s="113" t="s">
        <v>1158</v>
      </c>
      <c r="D59" s="112" t="s">
        <v>984</v>
      </c>
      <c r="E59" s="52">
        <v>7</v>
      </c>
      <c r="F59" s="53"/>
      <c r="G59" s="53"/>
      <c r="H59" s="52"/>
      <c r="I59" s="52"/>
      <c r="J59" s="54"/>
      <c r="K59" s="54"/>
      <c r="L59" s="55" t="str">
        <f t="shared" si="112"/>
        <v xml:space="preserve">            { line: "SU MADRECITA ESTÁ EN BELÉN,, (Si,7,20)", sC: "ta as"},</v>
      </c>
      <c r="M59" s="56" t="str">
        <f t="shared" si="113"/>
        <v>(</v>
      </c>
      <c r="N59" s="57" t="str">
        <f t="shared" si="2"/>
        <v>Si</v>
      </c>
      <c r="O59" s="58" t="str">
        <f t="shared" si="114"/>
        <v>,</v>
      </c>
      <c r="P59" s="59">
        <f t="shared" si="4"/>
        <v>7</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B60" t="s">
        <v>999</v>
      </c>
      <c r="C60" s="113" t="s">
        <v>1159</v>
      </c>
      <c r="D60" s="112" t="s">
        <v>1011</v>
      </c>
      <c r="E60" s="52" t="s">
        <v>1012</v>
      </c>
      <c r="F60" s="53"/>
      <c r="G60" s="53"/>
      <c r="H60" s="52"/>
      <c r="I60" s="52"/>
      <c r="J60" s="54"/>
      <c r="K60" s="54"/>
      <c r="L60" s="55" t="str">
        <f t="shared" si="112"/>
        <v xml:space="preserve">            { line: "SU PADRE ES CARPINTERO., (Mi,m,20)", sC: "as"},</v>
      </c>
      <c r="M60" s="56" t="str">
        <f t="shared" si="113"/>
        <v>(</v>
      </c>
      <c r="N60" s="57" t="str">
        <f t="shared" si="2"/>
        <v>Mi</v>
      </c>
      <c r="O60" s="58" t="str">
        <f t="shared" si="114"/>
        <v>,</v>
      </c>
      <c r="P60" s="59" t="str">
        <f t="shared" si="4"/>
        <v>m</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1153</v>
      </c>
      <c r="D62" s="112" t="s">
        <v>984</v>
      </c>
      <c r="E62" s="52">
        <v>7</v>
      </c>
      <c r="F62" s="53"/>
      <c r="G62" s="53"/>
      <c r="H62" s="52"/>
      <c r="I62" s="52"/>
      <c r="J62" s="54"/>
      <c r="K62" s="54"/>
      <c r="L62" s="55" t="str">
        <f t="shared" si="112"/>
        <v xml:space="preserve">            { line: "¿Cómo se llamará? Emmanuel., (Si,7,20)", sC: "tc"},</v>
      </c>
      <c r="M62" s="56" t="str">
        <f t="shared" si="113"/>
        <v>(</v>
      </c>
      <c r="N62" s="57" t="str">
        <f t="shared" si="2"/>
        <v>Si</v>
      </c>
      <c r="O62" s="58" t="str">
        <f t="shared" si="114"/>
        <v>,</v>
      </c>
      <c r="P62" s="59">
        <f t="shared" si="4"/>
        <v>7</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997</v>
      </c>
      <c r="C63" s="113" t="s">
        <v>1154</v>
      </c>
      <c r="D63" s="112" t="s">
        <v>1011</v>
      </c>
      <c r="E63" s="52" t="s">
        <v>1012</v>
      </c>
      <c r="F63" s="53"/>
      <c r="G63" s="53"/>
      <c r="H63" s="52"/>
      <c r="I63" s="52"/>
      <c r="J63" s="54"/>
      <c r="K63" s="54"/>
      <c r="L63" s="55" t="str">
        <f t="shared" si="112"/>
        <v xml:space="preserve">            { line: "¿CÓMO SE LLAMARÁ? EMMANUEL., (Mi,m,20)", sC: "ta as"},</v>
      </c>
      <c r="M63" s="56" t="str">
        <f t="shared" si="113"/>
        <v>(</v>
      </c>
      <c r="N63" s="57" t="str">
        <f t="shared" si="2"/>
        <v>Mi</v>
      </c>
      <c r="O63" s="58" t="str">
        <f t="shared" si="114"/>
        <v>,</v>
      </c>
      <c r="P63" s="59" t="str">
        <f t="shared" si="4"/>
        <v>m</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113" t="s">
        <v>1154</v>
      </c>
      <c r="D64" s="112" t="s">
        <v>984</v>
      </c>
      <c r="E64" s="52">
        <v>7</v>
      </c>
      <c r="F64" s="53"/>
      <c r="G64" s="53"/>
      <c r="H64" s="52"/>
      <c r="I64" s="52"/>
      <c r="J64" s="54"/>
      <c r="K64" s="54"/>
      <c r="L64" s="55" t="str">
        <f t="shared" si="112"/>
        <v xml:space="preserve">            { line: "¿CÓMO SE LLAMARÁ? EMMANUEL., (Si,7,20)", sC: "as"},</v>
      </c>
      <c r="M64" s="56" t="str">
        <f t="shared" si="113"/>
        <v>(</v>
      </c>
      <c r="N64" s="57" t="str">
        <f t="shared" si="2"/>
        <v>Si</v>
      </c>
      <c r="O64" s="58" t="str">
        <f t="shared" si="114"/>
        <v>,</v>
      </c>
      <c r="P64" s="59">
        <f t="shared" si="4"/>
        <v>7</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113" t="s">
        <v>1155</v>
      </c>
      <c r="D65" s="112" t="s">
        <v>1011</v>
      </c>
      <c r="E65" s="52" t="s">
        <v>1012</v>
      </c>
      <c r="F65" s="53"/>
      <c r="G65" s="53"/>
      <c r="H65" s="52"/>
      <c r="I65" s="52"/>
      <c r="J65" s="54"/>
      <c r="K65" s="54"/>
      <c r="L65" s="55" t="str">
        <f t="shared" si="112"/>
        <v xml:space="preserve">            { line: "VEN CHIQUITITO, VEN., (Mi,m,20)", sC: "as"},</v>
      </c>
      <c r="M65" s="56" t="str">
        <f t="shared" si="113"/>
        <v>(</v>
      </c>
      <c r="N65" s="57" t="str">
        <f t="shared" si="2"/>
        <v>Mi</v>
      </c>
      <c r="O65" s="58" t="str">
        <f t="shared" si="114"/>
        <v>,</v>
      </c>
      <c r="P65" s="59" t="str">
        <f t="shared" si="4"/>
        <v>m</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ref="R66:R73"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118" t="s">
        <v>996</v>
      </c>
      <c r="M67" s="56" t="str">
        <f t="shared" ref="M67:M73" si="135">IF(N67="","","(")</f>
        <v/>
      </c>
      <c r="N67" s="57" t="str">
        <f t="shared" ref="N67:N73" si="136">IF(D67="","",D67)</f>
        <v/>
      </c>
      <c r="O67" s="58" t="str">
        <f t="shared" ref="O67:O73" si="137">IF(N67="","",",")</f>
        <v/>
      </c>
      <c r="P67" s="59" t="str">
        <f t="shared" ref="P67:P73" si="138">IF(E67="","",E67)</f>
        <v/>
      </c>
      <c r="Q67" s="60" t="str">
        <f t="shared" ref="Q67:Q73" si="139">IF(N67="","",",")</f>
        <v/>
      </c>
      <c r="R67" s="61" t="str">
        <f t="shared" si="134"/>
        <v/>
      </c>
      <c r="S67" s="56" t="str">
        <f t="shared" ref="S67:S73" si="140">IF(N67="","",")")</f>
        <v/>
      </c>
      <c r="T67" s="62" t="str">
        <f t="shared" ref="T67:T73" si="141">IF(U67="","","(")</f>
        <v/>
      </c>
      <c r="U67" s="63" t="str">
        <f t="shared" ref="U67:U73" si="142">IF(F67="","",F67)</f>
        <v/>
      </c>
      <c r="V67" s="64" t="str">
        <f t="shared" ref="V67:V73" si="143">IF(U67="","",",")</f>
        <v/>
      </c>
      <c r="W67" s="65" t="str">
        <f t="shared" ref="W67:W73" si="144">IF(G67="","",G67)</f>
        <v/>
      </c>
      <c r="X67" s="64" t="str">
        <f t="shared" ref="X67:X73" si="145">IF(U67="","",",")</f>
        <v/>
      </c>
      <c r="Y67" s="64" t="str">
        <f t="shared" ref="Y67:Y73" si="146">IF(U67="","",250)</f>
        <v/>
      </c>
      <c r="Z67" s="56" t="str">
        <f t="shared" ref="Z67:Z73" si="147">IF(U67="","",")")</f>
        <v/>
      </c>
      <c r="AA67" s="66" t="str">
        <f t="shared" ref="AA67:AA73" si="148">IF(AB67="","","(")</f>
        <v/>
      </c>
      <c r="AB67" s="57" t="str">
        <f t="shared" ref="AB67:AB73" si="149">IF(H67="","",H67)</f>
        <v/>
      </c>
      <c r="AC67" s="67" t="str">
        <f t="shared" ref="AC67:AC73" si="150">IF(AB67="","",",")</f>
        <v/>
      </c>
      <c r="AD67" s="59" t="str">
        <f t="shared" ref="AD67:AD73" si="151">IF(I67="","",I67)</f>
        <v/>
      </c>
      <c r="AE67" s="68" t="str">
        <f t="shared" ref="AE67:AE73" si="152">IF(AB67="","",",")</f>
        <v/>
      </c>
      <c r="AF67" s="61" t="str">
        <f t="shared" ref="AF67:AF73" si="153">IF(AB67="","",350)</f>
        <v/>
      </c>
      <c r="AG67" s="61" t="str">
        <f t="shared" ref="AG67:AG73" si="154">IF(AB67="","",")")</f>
        <v/>
      </c>
      <c r="AH67" s="69" t="str">
        <f t="shared" ref="AH67:AH73" si="155">IF(AI67="","","(")</f>
        <v/>
      </c>
      <c r="AI67" s="70" t="str">
        <f t="shared" ref="AI67:AI73" si="156">IF(J67="","",J67)</f>
        <v/>
      </c>
      <c r="AJ67" s="64" t="str">
        <f t="shared" ref="AJ67:AJ73" si="157">IF(AI67="","",",")</f>
        <v/>
      </c>
      <c r="AK67" s="64" t="str">
        <f t="shared" ref="AK67:AK73" si="158">IF(K67="","",K67)</f>
        <v/>
      </c>
      <c r="AL67" s="64" t="str">
        <f t="shared" ref="AL67:AL73" si="159">IF(AI67="","",",")</f>
        <v/>
      </c>
      <c r="AM67" s="64" t="str">
        <f t="shared" ref="AM67:AM73" si="160">IF(AI67="","",450)</f>
        <v/>
      </c>
      <c r="AN67" s="64" t="str">
        <f t="shared" ref="AN67:AN73" si="161">IF(AI67="","",")")</f>
        <v/>
      </c>
    </row>
    <row r="68" spans="1:40" ht="25.5" outlineLevel="1" thickTop="1" thickBot="1" x14ac:dyDescent="0.4">
      <c r="B68" t="s">
        <v>997</v>
      </c>
      <c r="C68" s="82" t="s">
        <v>1146</v>
      </c>
      <c r="D68" s="83" t="s">
        <v>984</v>
      </c>
      <c r="E68" s="83">
        <v>7</v>
      </c>
      <c r="F68" s="83"/>
      <c r="G68" s="83"/>
      <c r="H68" s="83"/>
      <c r="I68" s="83"/>
      <c r="J68" s="83"/>
      <c r="K68" s="83"/>
      <c r="L68" s="119" t="str">
        <f>IF(C68="","",_xlfn.CONCAT("       triggerLine: ","""",C68,", ",M68:AN68,""", sC: ","""",B68,""", lines: ["))</f>
        <v xml:space="preserve">       triggerLine: "URÍ, URÍ, URÍ, URÁ., (Si,7,20)", sC: "ta as", lines: [</v>
      </c>
      <c r="M68" s="56" t="str">
        <f t="shared" si="135"/>
        <v>(</v>
      </c>
      <c r="N68" s="57" t="str">
        <f t="shared" si="136"/>
        <v>Si</v>
      </c>
      <c r="O68" s="58" t="str">
        <f t="shared" si="137"/>
        <v>,</v>
      </c>
      <c r="P68" s="59">
        <f t="shared" si="138"/>
        <v>7</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1146</v>
      </c>
      <c r="D69" s="86" t="s">
        <v>1011</v>
      </c>
      <c r="E69" s="86" t="s">
        <v>1012</v>
      </c>
      <c r="F69" s="86"/>
      <c r="G69" s="86"/>
      <c r="H69" s="87"/>
      <c r="I69" s="87"/>
      <c r="J69" s="87"/>
      <c r="K69" s="87"/>
      <c r="L69" s="120" t="str">
        <f>IF(C69="","",_xlfn.CONCAT("            { line: ","""",C69,", ",M69:AN69,""", sC: ","""",B69,"""},"))</f>
        <v xml:space="preserve">            { line: "URÍ, URÍ, URÍ, URÁ., (Mi,m,20)", sC: "as"},</v>
      </c>
      <c r="M69" s="56" t="str">
        <f t="shared" si="135"/>
        <v>(</v>
      </c>
      <c r="N69" s="57" t="str">
        <f t="shared" si="136"/>
        <v>Mi</v>
      </c>
      <c r="O69" s="58" t="str">
        <f t="shared" si="137"/>
        <v>,</v>
      </c>
      <c r="P69" s="59" t="str">
        <f t="shared" si="138"/>
        <v>m</v>
      </c>
      <c r="Q69" s="60" t="str">
        <f t="shared" si="139"/>
        <v>,</v>
      </c>
      <c r="R69" s="61">
        <f t="shared" si="134"/>
        <v>20</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1146</v>
      </c>
      <c r="D70" s="89" t="s">
        <v>984</v>
      </c>
      <c r="E70" s="89">
        <v>7</v>
      </c>
      <c r="F70" s="89"/>
      <c r="G70" s="89"/>
      <c r="H70" s="90"/>
      <c r="I70" s="90"/>
      <c r="J70" s="90"/>
      <c r="K70" s="90"/>
      <c r="L70" s="120" t="str">
        <f>IF(C70="","",_xlfn.CONCAT("            { line: ","""",C70,", ",M70:AN70,""", sC: ","""",B70,"""},"))</f>
        <v xml:space="preserve">            { line: "URÍ, URÍ, URÍ, URÁ., (Si,7,20)", sC: "as"},</v>
      </c>
      <c r="M70" s="56" t="str">
        <f t="shared" si="135"/>
        <v>(</v>
      </c>
      <c r="N70" s="57" t="str">
        <f t="shared" si="136"/>
        <v>Si</v>
      </c>
      <c r="O70" s="58" t="str">
        <f t="shared" si="137"/>
        <v>,</v>
      </c>
      <c r="P70" s="59">
        <f t="shared" si="138"/>
        <v>7</v>
      </c>
      <c r="Q70" s="60" t="str">
        <f t="shared" si="139"/>
        <v>,</v>
      </c>
      <c r="R70" s="61">
        <f t="shared" si="134"/>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85" t="s">
        <v>1147</v>
      </c>
      <c r="D71" s="86" t="s">
        <v>1011</v>
      </c>
      <c r="E71" s="86" t="s">
        <v>1012</v>
      </c>
      <c r="F71" s="86"/>
      <c r="G71" s="86"/>
      <c r="H71" s="87"/>
      <c r="I71" s="87"/>
      <c r="J71" s="87"/>
      <c r="K71" s="87"/>
      <c r="L71" s="120" t="str">
        <f>IF(C71="","",_xlfn.CONCAT("            { line: ","""",C71,", ",M71:AN71,""", sC: ","""",B71,"""},"))</f>
        <v xml:space="preserve">            { line: "PAMPAM, PAMPAM, PAMPARAM PAMPAM,, (Mi,m,20)", sC: "as"},</v>
      </c>
      <c r="M71" s="56" t="str">
        <f t="shared" si="135"/>
        <v>(</v>
      </c>
      <c r="N71" s="57" t="str">
        <f t="shared" si="136"/>
        <v>Mi</v>
      </c>
      <c r="O71" s="58" t="str">
        <f t="shared" si="137"/>
        <v>,</v>
      </c>
      <c r="P71" s="59" t="str">
        <f t="shared" si="138"/>
        <v>m</v>
      </c>
      <c r="Q71" s="60" t="str">
        <f t="shared" si="139"/>
        <v>,</v>
      </c>
      <c r="R71" s="61">
        <f t="shared" si="134"/>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1147</v>
      </c>
      <c r="D72" s="89" t="s">
        <v>984</v>
      </c>
      <c r="E72" s="89">
        <v>7</v>
      </c>
      <c r="F72" s="89"/>
      <c r="G72" s="89"/>
      <c r="H72" s="90"/>
      <c r="I72" s="90"/>
      <c r="J72" s="90"/>
      <c r="K72" s="90"/>
      <c r="L72" s="120" t="str">
        <f>IF(C72="","",_xlfn.CONCAT("            { line: ","""",C72,", ",M72:AN72,""", sC: ","""",B72,"""},"))</f>
        <v xml:space="preserve">            { line: "PAMPAM, PAMPAM, PAMPARAM PAMPAM,, (Si,7,20)", sC: "as"},</v>
      </c>
      <c r="M72" s="56" t="str">
        <f t="shared" si="135"/>
        <v>(</v>
      </c>
      <c r="N72" s="57" t="str">
        <f t="shared" si="136"/>
        <v>Si</v>
      </c>
      <c r="O72" s="58" t="str">
        <f t="shared" si="137"/>
        <v>,</v>
      </c>
      <c r="P72" s="59">
        <f t="shared" si="138"/>
        <v>7</v>
      </c>
      <c r="Q72" s="60" t="str">
        <f t="shared" si="139"/>
        <v>,</v>
      </c>
      <c r="R72" s="61">
        <f t="shared" si="134"/>
        <v>20</v>
      </c>
      <c r="S72" s="56" t="str">
        <f t="shared" si="140"/>
        <v>)</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93" t="s">
        <v>1148</v>
      </c>
      <c r="D73" s="83" t="s">
        <v>1011</v>
      </c>
      <c r="E73" s="83" t="s">
        <v>1012</v>
      </c>
      <c r="F73" s="83"/>
      <c r="G73" s="83"/>
      <c r="H73" s="83"/>
      <c r="I73" s="83"/>
      <c r="J73" s="83"/>
      <c r="K73" s="83"/>
      <c r="L73" s="121" t="str">
        <f>IF(C73="","",_xlfn.CONCAT("            { line: ","""",C73,", ",M73:AN73,""", sC: ","""",B73,"""},  ]},"))</f>
        <v xml:space="preserve">            { line: "LALALALÁ LALÁ., (Mi,m,20)", sC: "as"},  ]},</v>
      </c>
      <c r="M73" s="56" t="str">
        <f t="shared" si="135"/>
        <v>(</v>
      </c>
      <c r="N73" s="57" t="str">
        <f t="shared" si="136"/>
        <v>Mi</v>
      </c>
      <c r="O73" s="58" t="str">
        <f t="shared" si="137"/>
        <v>,</v>
      </c>
      <c r="P73" s="59" t="str">
        <f t="shared" si="138"/>
        <v>m</v>
      </c>
      <c r="Q73" s="60" t="str">
        <f t="shared" si="139"/>
        <v>,</v>
      </c>
      <c r="R73" s="61">
        <f t="shared" si="134"/>
        <v>20</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 customHeight="1" x14ac:dyDescent="0.4">
      <c r="A74" s="95"/>
      <c r="B74" s="95"/>
      <c r="C74" s="95"/>
      <c r="D74" s="95"/>
      <c r="E74" s="95"/>
      <c r="F74" s="95"/>
      <c r="G74" s="95"/>
      <c r="H74" s="95"/>
      <c r="I74" s="95"/>
      <c r="J74" s="95"/>
      <c r="K74" s="95"/>
      <c r="L74" s="99" t="str">
        <f ca="1">_xlfn.CONCAT("]}, // ULTIMA LINEA DEL CANTO: ",L1)</f>
        <v>]}, // ULTIMA LINEA DEL CANTO: URÍ, URÍ, URÁ</v>
      </c>
      <c r="M74" s="95"/>
    </row>
    <row r="75" spans="1:40" ht="20.25" x14ac:dyDescent="0.25">
      <c r="L75" s="100" t="s">
        <v>1008</v>
      </c>
      <c r="M75" s="101"/>
    </row>
    <row r="76" spans="1:40" ht="15.75" hidden="1" outlineLevel="1" thickBot="1" x14ac:dyDescent="0.3">
      <c r="M76" s="101"/>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ref="R77:R86" si="162">IF(N77="Do",10,IF(N77="Re",22,IF(N77="Mi",20,IF(N77="Fa",20,IF(N77="Sol",14,IF(N77="La",20,IF(N77="Si",20,IF(N77="Do#",14,IF(N77="Fa#",15,IF(N77="Sol#",20,IF(N77="Si♭",17,"")))))))))))</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hidden="1" outlineLevel="1" thickTop="1" thickBot="1" x14ac:dyDescent="0.4">
      <c r="C78" s="79" t="s">
        <v>995</v>
      </c>
      <c r="D78" s="80"/>
      <c r="E78" s="80"/>
      <c r="F78" s="80"/>
      <c r="G78" s="80"/>
      <c r="H78" s="80"/>
      <c r="I78" s="80"/>
      <c r="J78" s="80"/>
      <c r="K78" s="80"/>
      <c r="L78" s="118" t="s">
        <v>996</v>
      </c>
      <c r="M78" s="56" t="str">
        <f t="shared" ref="M78:M85" si="163">IF(N78="","","(")</f>
        <v/>
      </c>
      <c r="N78" s="57" t="str">
        <f t="shared" ref="N78:N85" si="164">IF(D78="","",D78)</f>
        <v/>
      </c>
      <c r="O78" s="58" t="str">
        <f t="shared" ref="O78:O85" si="165">IF(N78="","",",")</f>
        <v/>
      </c>
      <c r="P78" s="59" t="str">
        <f t="shared" ref="P78:P85" si="166">IF(E78="","",E78)</f>
        <v/>
      </c>
      <c r="Q78" s="60" t="str">
        <f t="shared" ref="Q78:Q85" si="167">IF(N78="","",",")</f>
        <v/>
      </c>
      <c r="R78" s="61" t="str">
        <f t="shared" si="162"/>
        <v/>
      </c>
      <c r="S78" s="56" t="str">
        <f t="shared" ref="S78:S85" si="168">IF(N78="","",")")</f>
        <v/>
      </c>
      <c r="T78" s="62" t="str">
        <f t="shared" ref="T78:T85" si="169">IF(U78="","","(")</f>
        <v/>
      </c>
      <c r="U78" s="63" t="str">
        <f t="shared" ref="U78:U85" si="170">IF(F78="","",F78)</f>
        <v/>
      </c>
      <c r="V78" s="64" t="str">
        <f t="shared" ref="V78:V85" si="171">IF(U78="","",",")</f>
        <v/>
      </c>
      <c r="W78" s="65" t="str">
        <f t="shared" ref="W78:W85" si="172">IF(G78="","",G78)</f>
        <v/>
      </c>
      <c r="X78" s="64" t="str">
        <f t="shared" ref="X78:X85" si="173">IF(U78="","",",")</f>
        <v/>
      </c>
      <c r="Y78" s="64" t="str">
        <f t="shared" ref="Y78:Y85" si="174">IF(U78="","",250)</f>
        <v/>
      </c>
      <c r="Z78" s="56" t="str">
        <f t="shared" ref="Z78:Z85" si="175">IF(U78="","",")")</f>
        <v/>
      </c>
      <c r="AA78" s="66" t="str">
        <f t="shared" ref="AA78:AA85" si="176">IF(AB78="","","(")</f>
        <v/>
      </c>
      <c r="AB78" s="57" t="str">
        <f t="shared" ref="AB78:AB85" si="177">IF(H78="","",H78)</f>
        <v/>
      </c>
      <c r="AC78" s="67" t="str">
        <f t="shared" ref="AC78:AC85" si="178">IF(AB78="","",",")</f>
        <v/>
      </c>
      <c r="AD78" s="59" t="str">
        <f t="shared" ref="AD78:AD85" si="179">IF(I78="","",I78)</f>
        <v/>
      </c>
      <c r="AE78" s="68" t="str">
        <f t="shared" ref="AE78:AE85" si="180">IF(AB78="","",",")</f>
        <v/>
      </c>
      <c r="AF78" s="61" t="str">
        <f t="shared" ref="AF78:AF85" si="181">IF(AB78="","",350)</f>
        <v/>
      </c>
      <c r="AG78" s="61" t="str">
        <f t="shared" ref="AG78:AG85" si="182">IF(AB78="","",")")</f>
        <v/>
      </c>
      <c r="AH78" s="69" t="str">
        <f t="shared" ref="AH78:AH85" si="183">IF(AI78="","","(")</f>
        <v/>
      </c>
      <c r="AI78" s="70" t="str">
        <f t="shared" ref="AI78:AI85" si="184">IF(J78="","",J78)</f>
        <v/>
      </c>
      <c r="AJ78" s="64" t="str">
        <f t="shared" ref="AJ78:AJ85" si="185">IF(AI78="","",",")</f>
        <v/>
      </c>
      <c r="AK78" s="64" t="str">
        <f t="shared" ref="AK78:AK85" si="186">IF(K78="","",K78)</f>
        <v/>
      </c>
      <c r="AL78" s="64" t="str">
        <f t="shared" ref="AL78:AL85" si="187">IF(AI78="","",",")</f>
        <v/>
      </c>
      <c r="AM78" s="64" t="str">
        <f t="shared" ref="AM78:AM85" si="188">IF(AI78="","",450)</f>
        <v/>
      </c>
      <c r="AN78" s="64" t="str">
        <f t="shared" ref="AN78:AN85" si="189">IF(AI78="","",")")</f>
        <v/>
      </c>
    </row>
    <row r="79" spans="1:40" ht="25.5" hidden="1" outlineLevel="1" thickTop="1" thickBot="1" x14ac:dyDescent="0.4">
      <c r="B79" t="s">
        <v>997</v>
      </c>
      <c r="C79" s="82" t="s">
        <v>998</v>
      </c>
      <c r="D79" s="83"/>
      <c r="E79" s="83"/>
      <c r="F79" s="83"/>
      <c r="G79" s="83"/>
      <c r="H79" s="83"/>
      <c r="I79" s="83"/>
      <c r="J79" s="83"/>
      <c r="K79" s="83"/>
      <c r="L79" s="119" t="str">
        <f>IF(C79="","",_xlfn.CONCAT("       triggerLine: ","""",C79,", ",M79:AN79,""", sC: ","""",B79,""", lines: ["))</f>
        <v xml:space="preserve">       triggerLine: "ASAMBLEA UNO, ", sC: "ta as", lines: [</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1000</v>
      </c>
      <c r="D80" s="86"/>
      <c r="E80" s="86"/>
      <c r="F80" s="86"/>
      <c r="G80" s="86"/>
      <c r="H80" s="87"/>
      <c r="I80" s="87"/>
      <c r="J80" s="87"/>
      <c r="K80" s="87"/>
      <c r="L80" s="120" t="str">
        <f>IF(C80="","",_xlfn.CONCAT("            { line: ","""",C80,", ",M80:AN80,""", sC: ","""",B80,"""},"))</f>
        <v xml:space="preserve">            { line: "ASAMBLEA DOS,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1001</v>
      </c>
      <c r="D81" s="89"/>
      <c r="E81" s="89"/>
      <c r="F81" s="89"/>
      <c r="G81" s="89"/>
      <c r="H81" s="90"/>
      <c r="I81" s="90"/>
      <c r="J81" s="90"/>
      <c r="K81" s="90"/>
      <c r="L81" s="120" t="str">
        <f>IF(C81="","",_xlfn.CONCAT("            { line: ","""",C81,", ",M81:AN81,""", sC: ","""",B81,"""},"))</f>
        <v xml:space="preserve">            { line: "ASAMBLEA TRES,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1002</v>
      </c>
      <c r="D82" s="86"/>
      <c r="E82" s="86"/>
      <c r="F82" s="86"/>
      <c r="G82" s="86"/>
      <c r="H82" s="87"/>
      <c r="I82" s="87"/>
      <c r="J82" s="87"/>
      <c r="K82" s="87"/>
      <c r="L82" s="120" t="str">
        <f>IF(C82="","",_xlfn.CONCAT("            { line: ","""",C82,", ",M82:AN82,""", sC: ","""",B82,"""},"))</f>
        <v xml:space="preserve">            { line: "ASAMBLEA CUATRO,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85" t="s">
        <v>1003</v>
      </c>
      <c r="D83" s="89"/>
      <c r="E83" s="89"/>
      <c r="F83" s="89"/>
      <c r="G83" s="89"/>
      <c r="H83" s="90"/>
      <c r="I83" s="90"/>
      <c r="J83" s="90"/>
      <c r="K83" s="90"/>
      <c r="L83" s="120" t="str">
        <f>IF(C83="","",_xlfn.CONCAT("            { line: ","""",C83,", ",M83:AN83,""", sC: ","""",B83,"""},"))</f>
        <v xml:space="preserve">            { line: "ASAMBLEA CISCO, ", sC: "as"},</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hidden="1" outlineLevel="1" thickTop="1" thickBot="1" x14ac:dyDescent="0.4">
      <c r="B84" t="s">
        <v>999</v>
      </c>
      <c r="C84" s="85" t="s">
        <v>1004</v>
      </c>
      <c r="D84" s="91"/>
      <c r="E84" s="91"/>
      <c r="F84" s="91"/>
      <c r="G84" s="91"/>
      <c r="H84" s="92"/>
      <c r="I84" s="92"/>
      <c r="J84" s="92"/>
      <c r="K84" s="92"/>
      <c r="L84" s="120" t="str">
        <f>IF(C84="","",_xlfn.CONCAT("            { line: ","""",C84,", ",M84:AN84,""", sC: ","""",B84,"""},"))</f>
        <v xml:space="preserve">            { line: "ASAMBLEA SEIS, ", sC: "as"},</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hidden="1" outlineLevel="1" thickTop="1" thickBot="1" x14ac:dyDescent="0.4">
      <c r="B85" t="s">
        <v>999</v>
      </c>
      <c r="C85" s="93" t="s">
        <v>1005</v>
      </c>
      <c r="D85" s="83"/>
      <c r="E85" s="83"/>
      <c r="F85" s="83"/>
      <c r="G85" s="83"/>
      <c r="H85" s="83"/>
      <c r="I85" s="83"/>
      <c r="J85" s="83"/>
      <c r="K85" s="83"/>
      <c r="L85" s="121" t="str">
        <f>IF(C85="","",_xlfn.CONCAT("            { line: ","""",C85,", ",M85:AN85,""", sC: ","""",B85,"""},  ]},"))</f>
        <v xml:space="preserve">            { line: "ASAMBLEA CIERRE, ", sC: "as"},  ]},</v>
      </c>
      <c r="M85" s="56" t="str">
        <f t="shared" si="163"/>
        <v/>
      </c>
      <c r="N85" s="57" t="str">
        <f t="shared" si="164"/>
        <v/>
      </c>
      <c r="O85" s="58" t="str">
        <f t="shared" si="165"/>
        <v/>
      </c>
      <c r="P85" s="59" t="str">
        <f t="shared" si="166"/>
        <v/>
      </c>
      <c r="Q85" s="60" t="str">
        <f t="shared" si="167"/>
        <v/>
      </c>
      <c r="R85" s="61" t="str">
        <f t="shared" si="162"/>
        <v/>
      </c>
      <c r="S85" s="56" t="str">
        <f t="shared" si="168"/>
        <v/>
      </c>
      <c r="T85" s="62" t="str">
        <f t="shared" si="169"/>
        <v/>
      </c>
      <c r="U85" s="63" t="str">
        <f t="shared" si="170"/>
        <v/>
      </c>
      <c r="V85" s="64" t="str">
        <f t="shared" si="171"/>
        <v/>
      </c>
      <c r="W85" s="65" t="str">
        <f t="shared" si="172"/>
        <v/>
      </c>
      <c r="X85" s="64" t="str">
        <f t="shared" si="173"/>
        <v/>
      </c>
      <c r="Y85" s="64" t="str">
        <f t="shared" si="174"/>
        <v/>
      </c>
      <c r="Z85" s="56" t="str">
        <f t="shared" si="175"/>
        <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si="162"/>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EAD5-21D3-4683-A0EB-91D759F274A3}">
  <sheetPr codeName="Sheet71">
    <tabColor rgb="FF00B0F0"/>
  </sheetPr>
  <dimension ref="A1:AN98"/>
  <sheetViews>
    <sheetView zoomScale="85" zoomScaleNormal="85" workbookViewId="0">
      <pane xSplit="2" ySplit="1" topLeftCell="C3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165</v>
      </c>
      <c r="E1" s="40"/>
      <c r="F1" s="40"/>
      <c r="G1" s="40"/>
      <c r="H1" s="40"/>
      <c r="I1" s="40"/>
      <c r="J1" s="40"/>
      <c r="K1" s="40"/>
      <c r="L1" s="114" t="str">
        <f ca="1">UPPER(VLOOKUP(C1,Table223[],3,FALSE))</f>
        <v>VAMOS YA,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VAMOS YA, PASTORES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116" t="str">
        <f ca="1">_xlfn.CONCAT("        id: ","""",C7,"""",",")</f>
        <v xml:space="preserve">        id: "vamosyapastores",</v>
      </c>
    </row>
    <row r="8" spans="2:32" ht="23.25" x14ac:dyDescent="0.25">
      <c r="C8" t="str">
        <f ca="1">PROPER(L1)</f>
        <v>Vamos Ya, Pastores</v>
      </c>
      <c r="L8" s="116" t="str">
        <f ca="1">_xlfn.CONCAT("        tt: ","""",C8,"""",",")</f>
        <v xml:space="preserve">        tt: "Vamos Ya, Pastores",</v>
      </c>
    </row>
    <row r="9" spans="2:32" ht="23.25" x14ac:dyDescent="0.25">
      <c r="C9" t="str">
        <f ca="1">PROPER(L1)</f>
        <v>Vamos Ya, Pastores</v>
      </c>
      <c r="L9" s="116" t="str">
        <f ca="1">_xlfn.CONCAT("        title: ","""",C9,"""",",")</f>
        <v xml:space="preserve">        title: "Vamos Ya, Pastores",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165</v>
      </c>
      <c r="L16" s="116" t="str">
        <f ca="1">_xlfn.CONCAT("        dbno: ","""",C16,"""",",")</f>
        <v xml:space="preserve">        dbno: "165",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vamosyapastores</v>
      </c>
      <c r="L19" s="116" t="str">
        <f ca="1">_xlfn.CONCAT("        audioSrc: ","""https://audio.resucito.do/",C19,".mp3""",",")</f>
        <v xml:space="preserve">        audioSrc: "https://audio.resucito.do/vamosyapastores.mp3",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164</v>
      </c>
      <c r="C26" t="str">
        <f ca="1">VLOOKUP(B26,Table4[],13,FALSE)</f>
        <v>"/src/index.html?canto=uriuriura"</v>
      </c>
      <c r="L26" s="116" t="str">
        <f ca="1">_xlfn.CONCAT("        ant: ",C26,",")</f>
        <v xml:space="preserve">        ant: "/src/index.html?canto=uriuriura",</v>
      </c>
    </row>
    <row r="27" spans="1:40" ht="23.25" x14ac:dyDescent="0.25">
      <c r="B27">
        <f ca="1">+C1+1</f>
        <v>166</v>
      </c>
      <c r="C27" t="str">
        <f ca="1">VLOOKUP(B27,Table4[],13,FALSE)</f>
        <v>"/src/index.html?canto=vendellibano"</v>
      </c>
      <c r="L27" s="116" t="str">
        <f ca="1">_xlfn.CONCAT("        sig: ",C27,",")</f>
        <v xml:space="preserve">        sig: "/src/index.html?canto=vendellibano",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1160</v>
      </c>
      <c r="D30" s="112" t="s">
        <v>1011</v>
      </c>
      <c r="E30" s="52" t="s">
        <v>1012</v>
      </c>
      <c r="F30" s="53"/>
      <c r="G30" s="53"/>
      <c r="H30" s="52"/>
      <c r="I30" s="52"/>
      <c r="J30" s="54"/>
      <c r="K30" s="54"/>
      <c r="L30" s="78" t="str">
        <f t="shared" ref="L30:L31" si="0">IF(C30="","",_xlfn.CONCAT("            { line: ","""",C30,", ",M30:AN30,""", sC: ","""",B30,"""},"))</f>
        <v xml:space="preserve">            { line: "VAMOS YA, PASTORES , (Mi,m,20)", sC: "ta as"},</v>
      </c>
      <c r="M30" s="56" t="str">
        <f t="shared" ref="M30:M34" si="1">IF(N30="","","(")</f>
        <v>(</v>
      </c>
      <c r="N30" s="57" t="str">
        <f t="shared" ref="N30:N66" si="2">IF(D30="","",D30)</f>
        <v>Mi</v>
      </c>
      <c r="O30" s="58" t="str">
        <f t="shared" ref="O30:O34" si="3">IF(N30="","",",")</f>
        <v>,</v>
      </c>
      <c r="P30" s="59" t="str">
        <f t="shared" ref="P30:P66" si="4">IF(E30="","",E30)</f>
        <v>m</v>
      </c>
      <c r="Q30" s="60" t="str">
        <f t="shared" ref="Q30:Q34" si="5">IF(N30="","",",")</f>
        <v>,</v>
      </c>
      <c r="R30" s="61">
        <f t="shared" ref="R30:R73" si="6">IF(N30="Do",10,IF(N30="Re",22,IF(N30="Mi",20,IF(N30="Fa",20,IF(N30="Sol",14,IF(N30="La",20,IF(N30="Si",20,IF(N30="Do#",14,IF(N30="Fa#",15,IF(N30="Sol#",20,IF(N30="Si♭",17,"")))))))))))</f>
        <v>20</v>
      </c>
      <c r="S30" s="56" t="str">
        <f t="shared" ref="S30:S34" si="7">IF(N30="","",")")</f>
        <v>)</v>
      </c>
      <c r="T30" s="62" t="str">
        <f t="shared" ref="T30:T34" si="8">IF(U30="","","(")</f>
        <v/>
      </c>
      <c r="U30" s="63" t="str">
        <f t="shared" ref="U30:U66" si="9">IF(F30="","",F30)</f>
        <v/>
      </c>
      <c r="V30" s="64" t="str">
        <f t="shared" ref="V30:V34" si="10">IF(U30="","",",")</f>
        <v/>
      </c>
      <c r="W30" s="65" t="str">
        <f t="shared" ref="W30:W66" si="11">IF(G30="","",G30)</f>
        <v/>
      </c>
      <c r="X30" s="64" t="str">
        <f t="shared" ref="X30:X34" si="12">IF(U30="","",",")</f>
        <v/>
      </c>
      <c r="Y30" s="64" t="str">
        <f t="shared" ref="Y30:Y34" si="13">IF(U30="","",250)</f>
        <v/>
      </c>
      <c r="Z30" s="56" t="str">
        <f t="shared" ref="Z30:Z34" si="14">IF(U30="","",")")</f>
        <v/>
      </c>
      <c r="AA30" s="66" t="str">
        <f t="shared" ref="AA30:AA34" si="15">IF(AB30="","","(")</f>
        <v/>
      </c>
      <c r="AB30" s="57" t="str">
        <f t="shared" ref="AB30:AB66"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6"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1161</v>
      </c>
      <c r="D31" s="112" t="s">
        <v>984</v>
      </c>
      <c r="E31" s="52">
        <v>7</v>
      </c>
      <c r="F31" s="53"/>
      <c r="G31" s="53"/>
      <c r="H31" s="52"/>
      <c r="I31" s="52"/>
      <c r="J31" s="54"/>
      <c r="K31" s="54"/>
      <c r="L31" s="78" t="str">
        <f t="shared" si="0"/>
        <v xml:space="preserve">            { line: "VAMOS A BELÉN,, (Si,7,20)", sC: "as"},</v>
      </c>
      <c r="M31" s="56" t="str">
        <f t="shared" si="1"/>
        <v>(</v>
      </c>
      <c r="N31" s="57" t="str">
        <f t="shared" si="2"/>
        <v>Si</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1162</v>
      </c>
      <c r="D32" s="112" t="s">
        <v>1011</v>
      </c>
      <c r="E32" s="52" t="s">
        <v>1012</v>
      </c>
      <c r="F32" s="53"/>
      <c r="G32" s="53"/>
      <c r="H32" s="52"/>
      <c r="I32" s="52"/>
      <c r="J32" s="54"/>
      <c r="K32" s="54"/>
      <c r="L32" s="78" t="str">
        <f>IF(C32="","",_xlfn.CONCAT("            { line: ","""",C32,", ",M32:AN32,""", sC: ","""",B32,"""},"))</f>
        <v xml:space="preserve">            { line: "QUE HA NACIDO UN NIÑO,,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1163</v>
      </c>
      <c r="D33" s="112" t="s">
        <v>1011</v>
      </c>
      <c r="E33" s="52" t="s">
        <v>1012</v>
      </c>
      <c r="F33" s="53"/>
      <c r="G33" s="53"/>
      <c r="H33" s="52"/>
      <c r="I33" s="52"/>
      <c r="J33" s="54"/>
      <c r="K33" s="54"/>
      <c r="L33" s="78" t="str">
        <f>IF(C33="","",_xlfn.CONCAT("            { line: ","""",C33,", ",M33:AN33,""", sC: ","""",B33,"""},"))</f>
        <v xml:space="preserve">            { line: "SE LLAMA EMMANUEL.,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1164</v>
      </c>
      <c r="D34" s="112" t="s">
        <v>1011</v>
      </c>
      <c r="E34" s="52" t="s">
        <v>1012</v>
      </c>
      <c r="F34" s="53"/>
      <c r="G34" s="53"/>
      <c r="H34" s="52"/>
      <c r="I34" s="52"/>
      <c r="J34" s="54"/>
      <c r="K34" s="54"/>
      <c r="L34" s="78" t="str">
        <f t="shared" ref="L34:L38" si="29">IF(C34="","",_xlfn.CONCAT("            { line: ","""",C34,", ",M34:AN34,""", sC: ","""",B34,"""},"))</f>
        <v xml:space="preserve">            { line: "SE LLAMA EMMANUEL,,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1164</v>
      </c>
      <c r="D35" s="112" t="s">
        <v>984</v>
      </c>
      <c r="E35" s="52">
        <v>7</v>
      </c>
      <c r="F35" s="53"/>
      <c r="G35" s="53"/>
      <c r="H35" s="52"/>
      <c r="I35" s="52"/>
      <c r="J35" s="54"/>
      <c r="K35" s="54"/>
      <c r="L35" s="55" t="str">
        <f t="shared" si="29"/>
        <v xml:space="preserve">            { line: "SE LLAMA EMMANUEL,, (Si,7,20)", sC: "as"},</v>
      </c>
      <c r="M35" s="56" t="str">
        <f>IF(N35="","","(")</f>
        <v>(</v>
      </c>
      <c r="N35" s="57" t="str">
        <f>IF(D35="","",D35)</f>
        <v>Si</v>
      </c>
      <c r="O35" s="58" t="str">
        <f>IF(N35="","",",")</f>
        <v>,</v>
      </c>
      <c r="P35" s="59">
        <f>IF(E35="","",E35)</f>
        <v>7</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1165</v>
      </c>
      <c r="D36" s="112" t="s">
        <v>1011</v>
      </c>
      <c r="E36" s="52" t="s">
        <v>1012</v>
      </c>
      <c r="F36" s="53"/>
      <c r="G36" s="53"/>
      <c r="H36" s="52"/>
      <c r="I36" s="52"/>
      <c r="J36" s="54"/>
      <c r="K36" s="54"/>
      <c r="L36" s="55" t="str">
        <f t="shared" si="29"/>
        <v xml:space="preserve">            { line: "VAMOS YA, PASTORES,, (Mi,m,20)", sC: "as"},</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1166</v>
      </c>
      <c r="D37" s="112" t="s">
        <v>1011</v>
      </c>
      <c r="E37" s="52" t="s">
        <v>1012</v>
      </c>
      <c r="F37" s="53"/>
      <c r="G37" s="53"/>
      <c r="H37" s="52"/>
      <c r="I37" s="52"/>
      <c r="J37" s="54"/>
      <c r="K37" s="54"/>
      <c r="L37" s="55" t="str">
        <f t="shared" si="29"/>
        <v xml:space="preserve">            { line: "VAMOS A BELÉN.,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1180</v>
      </c>
      <c r="C38" s="113" t="s">
        <v>1167</v>
      </c>
      <c r="D38" s="112" t="s">
        <v>984</v>
      </c>
      <c r="E38" s="52">
        <v>7</v>
      </c>
      <c r="F38" s="53"/>
      <c r="G38" s="53"/>
      <c r="H38" s="52"/>
      <c r="I38" s="52"/>
      <c r="J38" s="54"/>
      <c r="K38" s="54"/>
      <c r="L38" s="78" t="str">
        <f t="shared" si="29"/>
        <v xml:space="preserve">            { line: "PA RA RAM PAM PAM,, (Si,7,20)", sC: "as r1"},</v>
      </c>
      <c r="M38" s="56" t="str">
        <f t="shared" ref="M38:M42" si="30">IF(N38="","","(")</f>
        <v>(</v>
      </c>
      <c r="N38" s="57" t="str">
        <f t="shared" ref="N38:N42" si="31">IF(D38="","",D38)</f>
        <v>Si</v>
      </c>
      <c r="O38" s="58" t="str">
        <f t="shared" ref="O38:O42" si="32">IF(N38="","",",")</f>
        <v>,</v>
      </c>
      <c r="P38" s="59">
        <f t="shared" ref="P38:P42" si="33">IF(E38="","",E38)</f>
        <v>7</v>
      </c>
      <c r="Q38" s="60" t="str">
        <f t="shared" ref="Q38:Q42" si="34">IF(N38="","",",")</f>
        <v>,</v>
      </c>
      <c r="R38" s="61">
        <f t="shared" si="6"/>
        <v>20</v>
      </c>
      <c r="S38" s="56" t="str">
        <f t="shared" ref="S38:S42" si="35">IF(N38="","",")")</f>
        <v>)</v>
      </c>
      <c r="T38" s="62" t="str">
        <f t="shared" ref="T38:T42" si="36">IF(U38="","","(")</f>
        <v/>
      </c>
      <c r="U38" s="63" t="str">
        <f t="shared" ref="U38:U42" si="37">IF(F38="","",F38)</f>
        <v/>
      </c>
      <c r="V38" s="64" t="str">
        <f t="shared" ref="V38:V42" si="38">IF(U38="","",",")</f>
        <v/>
      </c>
      <c r="W38" s="65" t="str">
        <f t="shared" ref="W38:W42" si="39">IF(G38="","",G38)</f>
        <v/>
      </c>
      <c r="X38" s="64" t="str">
        <f t="shared" ref="X38:X42" si="40">IF(U38="","",",")</f>
        <v/>
      </c>
      <c r="Y38" s="64" t="str">
        <f t="shared" ref="Y38:Y42" si="41">IF(U38="","",250)</f>
        <v/>
      </c>
      <c r="Z38" s="56" t="str">
        <f t="shared" ref="Z38:Z42" si="42">IF(U38="","",")")</f>
        <v/>
      </c>
      <c r="AA38" s="66" t="str">
        <f t="shared" ref="AA38:AA42" si="43">IF(AB38="","","(")</f>
        <v/>
      </c>
      <c r="AB38" s="57" t="str">
        <f t="shared" ref="AB38:AB42" si="44">IF(H38="","",H38)</f>
        <v/>
      </c>
      <c r="AC38" s="67" t="str">
        <f t="shared" ref="AC38:AC42" si="45">IF(AB38="","",",")</f>
        <v/>
      </c>
      <c r="AD38" s="59" t="str">
        <f t="shared" ref="AD38:AD42" si="46">IF(I38="","",I38)</f>
        <v/>
      </c>
      <c r="AE38" s="68" t="str">
        <f t="shared" ref="AE38:AE42" si="47">IF(AB38="","",",")</f>
        <v/>
      </c>
      <c r="AF38" s="61" t="str">
        <f t="shared" ref="AF38:AF42" si="48">IF(AB38="","",350)</f>
        <v/>
      </c>
      <c r="AG38" s="61" t="str">
        <f t="shared" ref="AG38:AG42" si="49">IF(AB38="","",")")</f>
        <v/>
      </c>
      <c r="AH38" s="69" t="str">
        <f t="shared" ref="AH38:AH42" si="50">IF(AI38="","","(")</f>
        <v/>
      </c>
      <c r="AI38" s="70" t="str">
        <f t="shared" ref="AI38:AI42" si="51">IF(J38="","",J38)</f>
        <v/>
      </c>
      <c r="AJ38" s="64" t="str">
        <f t="shared" ref="AJ38:AJ42" si="52">IF(AI38="","",",")</f>
        <v/>
      </c>
      <c r="AK38" s="64" t="str">
        <f t="shared" ref="AK38:AK42" si="53">IF(K38="","",K38)</f>
        <v/>
      </c>
      <c r="AL38" s="64" t="str">
        <f t="shared" ref="AL38:AL42" si="54">IF(AI38="","",",")</f>
        <v/>
      </c>
      <c r="AM38" s="64" t="str">
        <f t="shared" ref="AM38:AM42" si="55">IF(AI38="","",450)</f>
        <v/>
      </c>
      <c r="AN38" s="64" t="str">
        <f t="shared" ref="AN38:AN42" si="56">IF(AI38="","",")")</f>
        <v/>
      </c>
    </row>
    <row r="39" spans="1:40" ht="25.5" thickTop="1" thickBot="1" x14ac:dyDescent="0.4">
      <c r="B39" t="s">
        <v>999</v>
      </c>
      <c r="C39" s="113" t="s">
        <v>1168</v>
      </c>
      <c r="D39" s="112" t="s">
        <v>1011</v>
      </c>
      <c r="E39" s="52" t="s">
        <v>1012</v>
      </c>
      <c r="F39" s="53"/>
      <c r="G39" s="53"/>
      <c r="H39" s="52"/>
      <c r="I39" s="52"/>
      <c r="J39" s="54"/>
      <c r="K39" s="54"/>
      <c r="L39" s="78" t="str">
        <f>IF(C39="","",_xlfn.CONCAT("            { line: ","""",C39,", ",M39:AN39,""", sC: ","""",B39,"""},"))</f>
        <v xml:space="preserve">            { line: "PA RA RAM PAM PAM., (Mi,m,20)", sC: "as"},</v>
      </c>
      <c r="M39" s="56" t="str">
        <f t="shared" si="30"/>
        <v>(</v>
      </c>
      <c r="N39" s="57" t="str">
        <f t="shared" si="31"/>
        <v>Mi</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1169</v>
      </c>
      <c r="D41" s="112" t="s">
        <v>1011</v>
      </c>
      <c r="E41" s="52" t="s">
        <v>1012</v>
      </c>
      <c r="F41" s="53"/>
      <c r="G41" s="53"/>
      <c r="H41" s="52"/>
      <c r="I41" s="52"/>
      <c r="J41" s="54"/>
      <c r="K41" s="54"/>
      <c r="L41" s="78" t="str">
        <f>IF(C41="","",_xlfn.CONCAT("            { line: ","""",C41,", ",M41:AN41,""", sC: ","""",B41,"""},"))</f>
        <v xml:space="preserve">            { line: "Los pobres ya cantan,, (Mi,m,20)", sC: "tc"},</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1170</v>
      </c>
      <c r="D42" s="112" t="s">
        <v>984</v>
      </c>
      <c r="E42" s="52">
        <v>7</v>
      </c>
      <c r="F42" s="53"/>
      <c r="G42" s="53"/>
      <c r="H42" s="52"/>
      <c r="I42" s="52"/>
      <c r="J42" s="54"/>
      <c r="K42" s="54"/>
      <c r="L42" s="78" t="str">
        <f t="shared" ref="L42:L48" si="57">IF(C42="","",_xlfn.CONCAT("            { line: ","""",C42,", ",M42:AN42,""", sC: ","""",B42,"""},"))</f>
        <v xml:space="preserve">            { line: "los niños ya ríen., (Si,7,20)",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1169</v>
      </c>
      <c r="D43" s="112" t="s">
        <v>1011</v>
      </c>
      <c r="E43" s="52" t="s">
        <v>1012</v>
      </c>
      <c r="F43" s="53"/>
      <c r="G43" s="53"/>
      <c r="H43" s="52"/>
      <c r="I43" s="52"/>
      <c r="J43" s="54"/>
      <c r="K43" s="54"/>
      <c r="L43" s="55" t="str">
        <f t="shared" si="57"/>
        <v xml:space="preserve">            { line: "Los pobres ya cantan,, (Mi,m,20)", sC: ""},</v>
      </c>
      <c r="M43" s="56" t="str">
        <f>IF(N43="","","(")</f>
        <v>(</v>
      </c>
      <c r="N43" s="57" t="str">
        <f>IF(D43="","",D43)</f>
        <v>Mi</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1170</v>
      </c>
      <c r="D44" s="112" t="s">
        <v>984</v>
      </c>
      <c r="E44" s="52">
        <v>7</v>
      </c>
      <c r="F44" s="53"/>
      <c r="G44" s="53"/>
      <c r="H44" s="52"/>
      <c r="I44" s="52"/>
      <c r="J44" s="54"/>
      <c r="K44" s="54"/>
      <c r="L44" s="55" t="str">
        <f t="shared" si="57"/>
        <v xml:space="preserve">            { line: "los niños ya ríen.,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1171</v>
      </c>
      <c r="D46" s="112" t="s">
        <v>1011</v>
      </c>
      <c r="E46" s="52" t="s">
        <v>1012</v>
      </c>
      <c r="F46" s="53"/>
      <c r="G46" s="53"/>
      <c r="H46" s="52"/>
      <c r="I46" s="52"/>
      <c r="J46" s="54"/>
      <c r="K46" s="54"/>
      <c r="L46" s="55" t="str">
        <f t="shared" si="57"/>
        <v xml:space="preserve">            { line: "ALEGRÍA, ALEGRÍA,, (Mi,m,20)", sC: "ta as"},</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1172</v>
      </c>
      <c r="D47" s="112" t="s">
        <v>984</v>
      </c>
      <c r="E47" s="52">
        <v>7</v>
      </c>
      <c r="F47" s="53"/>
      <c r="G47" s="53"/>
      <c r="H47" s="52"/>
      <c r="I47" s="52"/>
      <c r="J47" s="54"/>
      <c r="K47" s="54"/>
      <c r="L47" s="55" t="str">
        <f t="shared" si="57"/>
        <v xml:space="preserve">            { line: "ALEGRÍA, ALEGRÍA., (Si,7,20)", sC: "as"},</v>
      </c>
      <c r="M47" s="56" t="str">
        <f t="shared" ref="M47:M49" si="58">IF(N47="","","(")</f>
        <v>(</v>
      </c>
      <c r="N47" s="57" t="str">
        <f t="shared" ref="N47:N49" si="59">IF(D47="","",D47)</f>
        <v>Si</v>
      </c>
      <c r="O47" s="58" t="str">
        <f t="shared" ref="O47:O49" si="60">IF(N47="","",",")</f>
        <v>,</v>
      </c>
      <c r="P47" s="59">
        <f t="shared" ref="P47:P49" si="61">IF(E47="","",E47)</f>
        <v>7</v>
      </c>
      <c r="Q47" s="60" t="str">
        <f t="shared" ref="Q47:Q49" si="62">IF(N47="","",",")</f>
        <v>,</v>
      </c>
      <c r="R47" s="61">
        <f t="shared" si="6"/>
        <v>20</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B48" t="s">
        <v>999</v>
      </c>
      <c r="C48" s="113" t="s">
        <v>1173</v>
      </c>
      <c r="D48" s="112" t="s">
        <v>1011</v>
      </c>
      <c r="E48" s="52" t="s">
        <v>1012</v>
      </c>
      <c r="F48" s="53"/>
      <c r="G48" s="53"/>
      <c r="H48" s="52"/>
      <c r="I48" s="52"/>
      <c r="J48" s="54"/>
      <c r="K48" s="54"/>
      <c r="L48" s="78" t="str">
        <f t="shared" si="57"/>
        <v xml:space="preserve">            { line: "ALEGRÍA, ALEGRÍA:, (Mi,m,20)", sC: "as"},</v>
      </c>
      <c r="M48" s="56" t="str">
        <f t="shared" si="58"/>
        <v>(</v>
      </c>
      <c r="N48" s="57" t="str">
        <f t="shared" si="59"/>
        <v>Mi</v>
      </c>
      <c r="O48" s="58" t="str">
        <f t="shared" si="60"/>
        <v>,</v>
      </c>
      <c r="P48" s="59" t="str">
        <f t="shared" si="61"/>
        <v>m</v>
      </c>
      <c r="Q48" s="60" t="str">
        <f t="shared" si="62"/>
        <v>,</v>
      </c>
      <c r="R48" s="61">
        <f t="shared" si="6"/>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1174</v>
      </c>
      <c r="D49" s="112" t="s">
        <v>1011</v>
      </c>
      <c r="E49" s="52" t="s">
        <v>1012</v>
      </c>
      <c r="F49" s="53"/>
      <c r="G49" s="53"/>
      <c r="H49" s="52"/>
      <c r="I49" s="52"/>
      <c r="J49" s="54"/>
      <c r="K49" s="54"/>
      <c r="L49" s="78" t="str">
        <f>IF(C49="","",_xlfn.CONCAT("            { line: ","""",C49,", ",M49:AN49,""", sC: ","""",B49,"""},"))</f>
        <v xml:space="preserve">            { line: "HA NACIDO EL SALVADOR., (Mi,m,20)", sC: "as"},</v>
      </c>
      <c r="M49" s="56" t="str">
        <f t="shared" si="58"/>
        <v>(</v>
      </c>
      <c r="N49" s="57" t="str">
        <f t="shared" si="59"/>
        <v>Mi</v>
      </c>
      <c r="O49" s="58" t="str">
        <f t="shared" si="60"/>
        <v>,</v>
      </c>
      <c r="P49" s="59" t="str">
        <f t="shared" si="61"/>
        <v>m</v>
      </c>
      <c r="Q49" s="60" t="str">
        <f t="shared" si="62"/>
        <v>,</v>
      </c>
      <c r="R49" s="61">
        <f t="shared" si="6"/>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1031</v>
      </c>
      <c r="D50" s="77"/>
      <c r="E50" s="77"/>
      <c r="F50" s="77"/>
      <c r="G50" s="77"/>
      <c r="H50" s="77"/>
      <c r="I50" s="77"/>
      <c r="J50" s="77"/>
      <c r="K50" s="77"/>
      <c r="L50" s="117"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C51" s="79" t="s">
        <v>995</v>
      </c>
      <c r="D51" s="80"/>
      <c r="E51" s="80"/>
      <c r="F51" s="80"/>
      <c r="G51" s="80"/>
      <c r="H51" s="80"/>
      <c r="I51" s="80"/>
      <c r="J51" s="80"/>
      <c r="K51" s="80"/>
      <c r="L51" s="118" t="s">
        <v>996</v>
      </c>
      <c r="M51" s="56" t="str">
        <f t="shared" ref="M51:M61" si="85">IF(N51="","","(")</f>
        <v/>
      </c>
      <c r="N51" s="57" t="str">
        <f t="shared" ref="N51:N61" si="86">IF(D51="","",D51)</f>
        <v/>
      </c>
      <c r="O51" s="58" t="str">
        <f t="shared" ref="O51:O61" si="87">IF(N51="","",",")</f>
        <v/>
      </c>
      <c r="P51" s="59" t="str">
        <f t="shared" ref="P51:P61" si="88">IF(E51="","",E51)</f>
        <v/>
      </c>
      <c r="Q51" s="60" t="str">
        <f t="shared" ref="Q51:Q61" si="89">IF(N51="","",",")</f>
        <v/>
      </c>
      <c r="R51" s="61" t="str">
        <f t="shared" si="6"/>
        <v/>
      </c>
      <c r="S51" s="56" t="str">
        <f t="shared" ref="S51:S61" si="90">IF(N51="","",")")</f>
        <v/>
      </c>
      <c r="T51" s="62" t="str">
        <f t="shared" ref="T51:T61" si="91">IF(U51="","","(")</f>
        <v/>
      </c>
      <c r="U51" s="63" t="str">
        <f t="shared" ref="U51:U61" si="92">IF(F51="","",F51)</f>
        <v/>
      </c>
      <c r="V51" s="64" t="str">
        <f t="shared" ref="V51:V61" si="93">IF(U51="","",",")</f>
        <v/>
      </c>
      <c r="W51" s="65" t="str">
        <f t="shared" ref="W51:W61" si="94">IF(G51="","",G51)</f>
        <v/>
      </c>
      <c r="X51" s="64" t="str">
        <f t="shared" ref="X51:X61" si="95">IF(U51="","",",")</f>
        <v/>
      </c>
      <c r="Y51" s="64" t="str">
        <f t="shared" ref="Y51:Y61" si="96">IF(U51="","",250)</f>
        <v/>
      </c>
      <c r="Z51" s="56" t="str">
        <f t="shared" ref="Z51:Z61" si="97">IF(U51="","",")")</f>
        <v/>
      </c>
      <c r="AA51" s="66" t="str">
        <f t="shared" ref="AA51:AA61" si="98">IF(AB51="","","(")</f>
        <v/>
      </c>
      <c r="AB51" s="57" t="str">
        <f t="shared" ref="AB51:AB61" si="99">IF(H51="","",H51)</f>
        <v/>
      </c>
      <c r="AC51" s="67" t="str">
        <f t="shared" ref="AC51:AC61" si="100">IF(AB51="","",",")</f>
        <v/>
      </c>
      <c r="AD51" s="59" t="str">
        <f t="shared" ref="AD51:AD61" si="101">IF(I51="","",I51)</f>
        <v/>
      </c>
      <c r="AE51" s="68" t="str">
        <f t="shared" ref="AE51:AE61" si="102">IF(AB51="","",",")</f>
        <v/>
      </c>
      <c r="AF51" s="61" t="str">
        <f t="shared" ref="AF51:AF61" si="103">IF(AB51="","",350)</f>
        <v/>
      </c>
      <c r="AG51" s="61" t="str">
        <f t="shared" ref="AG51:AG61" si="104">IF(AB51="","",")")</f>
        <v/>
      </c>
      <c r="AH51" s="69" t="str">
        <f t="shared" ref="AH51:AH61" si="105">IF(AI51="","","(")</f>
        <v/>
      </c>
      <c r="AI51" s="70" t="str">
        <f t="shared" ref="AI51:AI61" si="106">IF(J51="","",J51)</f>
        <v/>
      </c>
      <c r="AJ51" s="64" t="str">
        <f t="shared" ref="AJ51:AJ61" si="107">IF(AI51="","",",")</f>
        <v/>
      </c>
      <c r="AK51" s="64" t="str">
        <f t="shared" ref="AK51:AK61" si="108">IF(K51="","",K51)</f>
        <v/>
      </c>
      <c r="AL51" s="64" t="str">
        <f t="shared" ref="AL51:AL61" si="109">IF(AI51="","",",")</f>
        <v/>
      </c>
      <c r="AM51" s="64" t="str">
        <f t="shared" ref="AM51:AM61" si="110">IF(AI51="","",450)</f>
        <v/>
      </c>
      <c r="AN51" s="64" t="str">
        <f t="shared" ref="AN51:AN61" si="111">IF(AI51="","",")")</f>
        <v/>
      </c>
    </row>
    <row r="52" spans="1:40" ht="25.5" outlineLevel="1" thickTop="1" thickBot="1" x14ac:dyDescent="0.4">
      <c r="B52" t="s">
        <v>997</v>
      </c>
      <c r="C52" s="82" t="s">
        <v>1179</v>
      </c>
      <c r="D52" s="83" t="s">
        <v>1011</v>
      </c>
      <c r="E52" s="83" t="s">
        <v>1012</v>
      </c>
      <c r="F52" s="83"/>
      <c r="G52" s="83"/>
      <c r="H52" s="83"/>
      <c r="I52" s="83"/>
      <c r="J52" s="83"/>
      <c r="K52" s="83"/>
      <c r="L52" s="119" t="str">
        <f>IF(C52="","",_xlfn.CONCAT("       triggerLine: ","""",C52,", ",M52:AN52,""", sC: ","""",B52,""", lines: ["))</f>
        <v xml:space="preserve">       triggerLine: "VAMOS YA, PASTORES, (Mi,m,20)", sC: "ta as", lines: [</v>
      </c>
      <c r="M52" s="56" t="str">
        <f t="shared" si="85"/>
        <v>(</v>
      </c>
      <c r="N52" s="57" t="str">
        <f t="shared" si="86"/>
        <v>Mi</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1161</v>
      </c>
      <c r="D53" s="86" t="s">
        <v>984</v>
      </c>
      <c r="E53" s="86">
        <v>7</v>
      </c>
      <c r="F53" s="86"/>
      <c r="G53" s="86"/>
      <c r="H53" s="87"/>
      <c r="I53" s="87"/>
      <c r="J53" s="87"/>
      <c r="K53" s="87"/>
      <c r="L53" s="120" t="str">
        <f>IF(C53="","",_xlfn.CONCAT("            { line: ","""",C53,", ",M53:AN53,""", sC: ","""",B53,"""},"))</f>
        <v xml:space="preserve">            { line: "VAMOS A BELÉN,, (Si,7,20)", sC: "as"},</v>
      </c>
      <c r="M53" s="56" t="str">
        <f t="shared" si="85"/>
        <v>(</v>
      </c>
      <c r="N53" s="57" t="str">
        <f t="shared" si="86"/>
        <v>Si</v>
      </c>
      <c r="O53" s="58" t="str">
        <f t="shared" si="87"/>
        <v>,</v>
      </c>
      <c r="P53" s="59">
        <f t="shared" si="88"/>
        <v>7</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1162</v>
      </c>
      <c r="D54" s="89" t="s">
        <v>1011</v>
      </c>
      <c r="E54" s="89" t="s">
        <v>1012</v>
      </c>
      <c r="F54" s="89"/>
      <c r="G54" s="89"/>
      <c r="H54" s="90"/>
      <c r="I54" s="90"/>
      <c r="J54" s="90"/>
      <c r="K54" s="90"/>
      <c r="L54" s="120" t="str">
        <f>IF(C54="","",_xlfn.CONCAT("            { line: ","""",C54,", ",M54:AN54,""", sC: ","""",B54,"""},"))</f>
        <v xml:space="preserve">            { line: "QUE HA NACIDO UN NIÑO,, (Mi,m,20)", sC: "as"},</v>
      </c>
      <c r="M54" s="56" t="str">
        <f t="shared" si="85"/>
        <v>(</v>
      </c>
      <c r="N54" s="57" t="str">
        <f t="shared" si="86"/>
        <v>Mi</v>
      </c>
      <c r="O54" s="58" t="str">
        <f t="shared" si="87"/>
        <v>,</v>
      </c>
      <c r="P54" s="59" t="str">
        <f t="shared" si="88"/>
        <v>m</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1163</v>
      </c>
      <c r="D55" s="86" t="s">
        <v>1011</v>
      </c>
      <c r="E55" s="86" t="s">
        <v>1012</v>
      </c>
      <c r="F55" s="86"/>
      <c r="G55" s="86"/>
      <c r="H55" s="87"/>
      <c r="I55" s="87"/>
      <c r="J55" s="87"/>
      <c r="K55" s="87"/>
      <c r="L55" s="120" t="str">
        <f>IF(C55="","",_xlfn.CONCAT("            { line: ","""",C55,", ",M55:AN55,""", sC: ","""",B55,"""},"))</f>
        <v xml:space="preserve">            { line: "SE LLAMA EMMANUEL., (Mi,m,20)", sC: "as"},</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1164</v>
      </c>
      <c r="D56" s="89" t="s">
        <v>1011</v>
      </c>
      <c r="E56" s="89" t="s">
        <v>1012</v>
      </c>
      <c r="F56" s="89"/>
      <c r="G56" s="89"/>
      <c r="H56" s="90"/>
      <c r="I56" s="90"/>
      <c r="J56" s="90"/>
      <c r="K56" s="90"/>
      <c r="L56" s="120" t="str">
        <f>IF(C56="","",_xlfn.CONCAT("            { line: ","""",C56,", ",M56:AN56,""", sC: ","""",B56,"""},"))</f>
        <v xml:space="preserve">            { line: "SE LLAMA EMMANUEL,, (Mi,m,20)", sC: "as"},</v>
      </c>
      <c r="M56" s="56" t="str">
        <f t="shared" si="85"/>
        <v>(</v>
      </c>
      <c r="N56" s="57" t="str">
        <f t="shared" si="86"/>
        <v>Mi</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85" t="s">
        <v>1164</v>
      </c>
      <c r="D57" s="91" t="s">
        <v>984</v>
      </c>
      <c r="E57" s="91">
        <v>7</v>
      </c>
      <c r="F57" s="91"/>
      <c r="G57" s="91"/>
      <c r="H57" s="92"/>
      <c r="I57" s="92"/>
      <c r="J57" s="92"/>
      <c r="K57" s="92"/>
      <c r="L57" s="120" t="str">
        <f>IF(C57="","",_xlfn.CONCAT("            { line: ","""",C57,", ",M57:AN57,""", sC: ","""",B57,"""},"))</f>
        <v xml:space="preserve">            { line: "SE LLAMA EMMANUEL,, (Si,7,20)", sC: "as"},</v>
      </c>
      <c r="M57" s="56" t="str">
        <f t="shared" ref="M57:M60" si="112">IF(N57="","","(")</f>
        <v>(</v>
      </c>
      <c r="N57" s="57" t="str">
        <f t="shared" ref="N57:N60" si="113">IF(D57="","",D57)</f>
        <v>Si</v>
      </c>
      <c r="O57" s="58" t="str">
        <f t="shared" ref="O57:O60" si="114">IF(N57="","",",")</f>
        <v>,</v>
      </c>
      <c r="P57" s="59">
        <f t="shared" ref="P57:P60" si="115">IF(E57="","",E57)</f>
        <v>7</v>
      </c>
      <c r="Q57" s="60" t="str">
        <f t="shared" ref="Q57:Q60" si="116">IF(N57="","",",")</f>
        <v>,</v>
      </c>
      <c r="R57" s="61">
        <f t="shared" ref="R57:R60" si="117">IF(N57="Do",10,IF(N57="Re",22,IF(N57="Mi",20,IF(N57="Fa",20,IF(N57="Sol",14,IF(N57="La",20,IF(N57="Si",20,IF(N57="Do#",14,IF(N57="Fa#",15,IF(N57="Sol#",20,IF(N57="Si♭",17,"")))))))))))</f>
        <v>20</v>
      </c>
      <c r="S57" s="56" t="str">
        <f t="shared" ref="S57:S60" si="118">IF(N57="","",")")</f>
        <v>)</v>
      </c>
      <c r="T57" s="62" t="str">
        <f t="shared" ref="T57:T60" si="119">IF(U57="","","(")</f>
        <v/>
      </c>
      <c r="U57" s="63" t="str">
        <f t="shared" ref="U57:U60" si="120">IF(F57="","",F57)</f>
        <v/>
      </c>
      <c r="V57" s="64" t="str">
        <f t="shared" ref="V57:V60" si="121">IF(U57="","",",")</f>
        <v/>
      </c>
      <c r="W57" s="65" t="str">
        <f t="shared" ref="W57:W60" si="122">IF(G57="","",G57)</f>
        <v/>
      </c>
      <c r="X57" s="64" t="str">
        <f t="shared" ref="X57:X60" si="123">IF(U57="","",",")</f>
        <v/>
      </c>
      <c r="Y57" s="64" t="str">
        <f t="shared" ref="Y57:Y60" si="124">IF(U57="","",250)</f>
        <v/>
      </c>
      <c r="Z57" s="56" t="str">
        <f t="shared" ref="Z57:Z60" si="125">IF(U57="","",")")</f>
        <v/>
      </c>
      <c r="AA57" s="66" t="str">
        <f t="shared" ref="AA57:AA60" si="126">IF(AB57="","","(")</f>
        <v/>
      </c>
      <c r="AB57" s="57" t="str">
        <f t="shared" ref="AB57:AB60" si="127">IF(H57="","",H57)</f>
        <v/>
      </c>
      <c r="AC57" s="67" t="str">
        <f t="shared" ref="AC57:AC60" si="128">IF(AB57="","",",")</f>
        <v/>
      </c>
      <c r="AD57" s="59" t="str">
        <f t="shared" ref="AD57:AD60" si="129">IF(I57="","",I57)</f>
        <v/>
      </c>
      <c r="AE57" s="68" t="str">
        <f t="shared" ref="AE57:AE60" si="130">IF(AB57="","",",")</f>
        <v/>
      </c>
      <c r="AF57" s="61" t="str">
        <f t="shared" ref="AF57:AF60" si="131">IF(AB57="","",350)</f>
        <v/>
      </c>
      <c r="AG57" s="61" t="str">
        <f t="shared" ref="AG57:AG60" si="132">IF(AB57="","",")")</f>
        <v/>
      </c>
      <c r="AH57" s="69" t="str">
        <f t="shared" ref="AH57:AH60" si="133">IF(AI57="","","(")</f>
        <v/>
      </c>
      <c r="AI57" s="70" t="str">
        <f t="shared" ref="AI57:AI60" si="134">IF(J57="","",J57)</f>
        <v/>
      </c>
      <c r="AJ57" s="64" t="str">
        <f t="shared" ref="AJ57:AJ60" si="135">IF(AI57="","",",")</f>
        <v/>
      </c>
      <c r="AK57" s="64" t="str">
        <f t="shared" ref="AK57:AK60" si="136">IF(K57="","",K57)</f>
        <v/>
      </c>
      <c r="AL57" s="64" t="str">
        <f t="shared" ref="AL57:AL60" si="137">IF(AI57="","",",")</f>
        <v/>
      </c>
      <c r="AM57" s="64" t="str">
        <f t="shared" ref="AM57:AM60" si="138">IF(AI57="","",450)</f>
        <v/>
      </c>
      <c r="AN57" s="64" t="str">
        <f t="shared" ref="AN57:AN60" si="139">IF(AI57="","",")")</f>
        <v/>
      </c>
    </row>
    <row r="58" spans="1:40" ht="25.5" outlineLevel="1" thickTop="1" thickBot="1" x14ac:dyDescent="0.4">
      <c r="B58" t="s">
        <v>999</v>
      </c>
      <c r="C58" s="85" t="s">
        <v>1165</v>
      </c>
      <c r="D58" s="91" t="s">
        <v>1011</v>
      </c>
      <c r="E58" s="91" t="s">
        <v>1012</v>
      </c>
      <c r="F58" s="91"/>
      <c r="G58" s="91"/>
      <c r="H58" s="92"/>
      <c r="I58" s="92"/>
      <c r="J58" s="92"/>
      <c r="K58" s="92"/>
      <c r="L58" s="120" t="str">
        <f>IF(C58="","",_xlfn.CONCAT("            { line: ","""",C58,", ",M58:AN58,""", sC: ","""",B58,"""},"))</f>
        <v xml:space="preserve">            { line: "VAMOS YA, PASTORES,, (Mi,m,20)", sC: "as"},</v>
      </c>
      <c r="M58" s="56" t="str">
        <f t="shared" ref="M58:M59" si="140">IF(N58="","","(")</f>
        <v>(</v>
      </c>
      <c r="N58" s="57" t="str">
        <f t="shared" ref="N58:N59" si="141">IF(D58="","",D58)</f>
        <v>Mi</v>
      </c>
      <c r="O58" s="58" t="str">
        <f t="shared" ref="O58:O59" si="142">IF(N58="","",",")</f>
        <v>,</v>
      </c>
      <c r="P58" s="59" t="str">
        <f t="shared" ref="P58:P59" si="143">IF(E58="","",E58)</f>
        <v>m</v>
      </c>
      <c r="Q58" s="60" t="str">
        <f t="shared" ref="Q58:Q59" si="144">IF(N58="","",",")</f>
        <v>,</v>
      </c>
      <c r="R58" s="61">
        <f t="shared" ref="R58:R59" si="145">IF(N58="Do",10,IF(N58="Re",22,IF(N58="Mi",20,IF(N58="Fa",20,IF(N58="Sol",14,IF(N58="La",20,IF(N58="Si",20,IF(N58="Do#",14,IF(N58="Fa#",15,IF(N58="Sol#",20,IF(N58="Si♭",17,"")))))))))))</f>
        <v>20</v>
      </c>
      <c r="S58" s="56" t="str">
        <f t="shared" ref="S58:S59" si="146">IF(N58="","",")")</f>
        <v>)</v>
      </c>
      <c r="T58" s="62" t="str">
        <f t="shared" ref="T58:T59" si="147">IF(U58="","","(")</f>
        <v/>
      </c>
      <c r="U58" s="63" t="str">
        <f t="shared" ref="U58:U59" si="148">IF(F58="","",F58)</f>
        <v/>
      </c>
      <c r="V58" s="64" t="str">
        <f t="shared" ref="V58:V59" si="149">IF(U58="","",",")</f>
        <v/>
      </c>
      <c r="W58" s="65" t="str">
        <f t="shared" ref="W58:W59" si="150">IF(G58="","",G58)</f>
        <v/>
      </c>
      <c r="X58" s="64" t="str">
        <f t="shared" ref="X58:X59" si="151">IF(U58="","",",")</f>
        <v/>
      </c>
      <c r="Y58" s="64" t="str">
        <f t="shared" ref="Y58:Y59" si="152">IF(U58="","",250)</f>
        <v/>
      </c>
      <c r="Z58" s="56" t="str">
        <f t="shared" ref="Z58:Z59" si="153">IF(U58="","",")")</f>
        <v/>
      </c>
      <c r="AA58" s="66" t="str">
        <f t="shared" ref="AA58:AA59" si="154">IF(AB58="","","(")</f>
        <v/>
      </c>
      <c r="AB58" s="57" t="str">
        <f t="shared" ref="AB58:AB59" si="155">IF(H58="","",H58)</f>
        <v/>
      </c>
      <c r="AC58" s="67" t="str">
        <f t="shared" ref="AC58:AC59" si="156">IF(AB58="","",",")</f>
        <v/>
      </c>
      <c r="AD58" s="59" t="str">
        <f t="shared" ref="AD58:AD59" si="157">IF(I58="","",I58)</f>
        <v/>
      </c>
      <c r="AE58" s="68" t="str">
        <f t="shared" ref="AE58:AE59" si="158">IF(AB58="","",",")</f>
        <v/>
      </c>
      <c r="AF58" s="61" t="str">
        <f t="shared" ref="AF58:AF59" si="159">IF(AB58="","",350)</f>
        <v/>
      </c>
      <c r="AG58" s="61" t="str">
        <f t="shared" ref="AG58:AG59" si="160">IF(AB58="","",")")</f>
        <v/>
      </c>
      <c r="AH58" s="69" t="str">
        <f t="shared" ref="AH58:AH59" si="161">IF(AI58="","","(")</f>
        <v/>
      </c>
      <c r="AI58" s="70" t="str">
        <f t="shared" ref="AI58:AI59" si="162">IF(J58="","",J58)</f>
        <v/>
      </c>
      <c r="AJ58" s="64" t="str">
        <f t="shared" ref="AJ58:AJ59" si="163">IF(AI58="","",",")</f>
        <v/>
      </c>
      <c r="AK58" s="64" t="str">
        <f t="shared" ref="AK58:AK59" si="164">IF(K58="","",K58)</f>
        <v/>
      </c>
      <c r="AL58" s="64" t="str">
        <f t="shared" ref="AL58:AL59" si="165">IF(AI58="","",",")</f>
        <v/>
      </c>
      <c r="AM58" s="64" t="str">
        <f t="shared" ref="AM58:AM59" si="166">IF(AI58="","",450)</f>
        <v/>
      </c>
      <c r="AN58" s="64" t="str">
        <f t="shared" ref="AN58:AN59" si="167">IF(AI58="","",")")</f>
        <v/>
      </c>
    </row>
    <row r="59" spans="1:40" ht="25.5" outlineLevel="1" thickTop="1" thickBot="1" x14ac:dyDescent="0.4">
      <c r="B59" t="s">
        <v>999</v>
      </c>
      <c r="C59" s="85" t="s">
        <v>1166</v>
      </c>
      <c r="D59" s="91" t="s">
        <v>1011</v>
      </c>
      <c r="E59" s="91" t="s">
        <v>1012</v>
      </c>
      <c r="F59" s="91"/>
      <c r="G59" s="91"/>
      <c r="H59" s="92"/>
      <c r="I59" s="92"/>
      <c r="J59" s="92"/>
      <c r="K59" s="92"/>
      <c r="L59" s="120" t="str">
        <f>IF(C59="","",_xlfn.CONCAT("            { line: ","""",C59,", ",M59:AN59,""", sC: ","""",B59,"""},"))</f>
        <v xml:space="preserve">            { line: "VAMOS A BELÉN., (Mi,m,20)", sC: "as"},</v>
      </c>
      <c r="M59" s="56" t="str">
        <f t="shared" si="140"/>
        <v>(</v>
      </c>
      <c r="N59" s="57" t="str">
        <f t="shared" si="141"/>
        <v>Mi</v>
      </c>
      <c r="O59" s="58" t="str">
        <f t="shared" si="142"/>
        <v>,</v>
      </c>
      <c r="P59" s="59" t="str">
        <f t="shared" si="143"/>
        <v>m</v>
      </c>
      <c r="Q59" s="60" t="str">
        <f t="shared" si="144"/>
        <v>,</v>
      </c>
      <c r="R59" s="61">
        <f t="shared" si="145"/>
        <v>20</v>
      </c>
      <c r="S59" s="56" t="str">
        <f t="shared" si="146"/>
        <v>)</v>
      </c>
      <c r="T59" s="62" t="str">
        <f t="shared" si="147"/>
        <v/>
      </c>
      <c r="U59" s="63" t="str">
        <f t="shared" si="148"/>
        <v/>
      </c>
      <c r="V59" s="64" t="str">
        <f t="shared" si="149"/>
        <v/>
      </c>
      <c r="W59" s="65" t="str">
        <f t="shared" si="150"/>
        <v/>
      </c>
      <c r="X59" s="64" t="str">
        <f t="shared" si="151"/>
        <v/>
      </c>
      <c r="Y59" s="64" t="str">
        <f t="shared" si="152"/>
        <v/>
      </c>
      <c r="Z59" s="56" t="str">
        <f t="shared" si="153"/>
        <v/>
      </c>
      <c r="AA59" s="66" t="str">
        <f t="shared" si="154"/>
        <v/>
      </c>
      <c r="AB59" s="57" t="str">
        <f t="shared" si="155"/>
        <v/>
      </c>
      <c r="AC59" s="67" t="str">
        <f t="shared" si="156"/>
        <v/>
      </c>
      <c r="AD59" s="59" t="str">
        <f t="shared" si="157"/>
        <v/>
      </c>
      <c r="AE59" s="68" t="str">
        <f t="shared" si="158"/>
        <v/>
      </c>
      <c r="AF59" s="61" t="str">
        <f t="shared" si="159"/>
        <v/>
      </c>
      <c r="AG59" s="61" t="str">
        <f t="shared" si="160"/>
        <v/>
      </c>
      <c r="AH59" s="69" t="str">
        <f t="shared" si="161"/>
        <v/>
      </c>
      <c r="AI59" s="70" t="str">
        <f t="shared" si="162"/>
        <v/>
      </c>
      <c r="AJ59" s="64" t="str">
        <f t="shared" si="163"/>
        <v/>
      </c>
      <c r="AK59" s="64" t="str">
        <f t="shared" si="164"/>
        <v/>
      </c>
      <c r="AL59" s="64" t="str">
        <f t="shared" si="165"/>
        <v/>
      </c>
      <c r="AM59" s="64" t="str">
        <f t="shared" si="166"/>
        <v/>
      </c>
      <c r="AN59" s="64" t="str">
        <f t="shared" si="167"/>
        <v/>
      </c>
    </row>
    <row r="60" spans="1:40" ht="25.5" outlineLevel="1" thickTop="1" thickBot="1" x14ac:dyDescent="0.4">
      <c r="B60" t="s">
        <v>1180</v>
      </c>
      <c r="C60" s="85" t="s">
        <v>1167</v>
      </c>
      <c r="D60" s="91" t="s">
        <v>984</v>
      </c>
      <c r="E60" s="91">
        <v>7</v>
      </c>
      <c r="F60" s="91"/>
      <c r="G60" s="91"/>
      <c r="H60" s="92"/>
      <c r="I60" s="92"/>
      <c r="J60" s="92"/>
      <c r="K60" s="92"/>
      <c r="L60" s="120" t="str">
        <f>IF(C60="","",_xlfn.CONCAT("            { line: ","""",C60,", ",M60:AN60,""", sC: ","""",B60,"""},"))</f>
        <v xml:space="preserve">            { line: "PA RA RAM PAM PAM,, (Si,7,20)", sC: "as r1"},</v>
      </c>
      <c r="M60" s="56" t="str">
        <f t="shared" si="112"/>
        <v>(</v>
      </c>
      <c r="N60" s="57" t="str">
        <f t="shared" si="113"/>
        <v>Si</v>
      </c>
      <c r="O60" s="58" t="str">
        <f t="shared" si="114"/>
        <v>,</v>
      </c>
      <c r="P60" s="59">
        <f t="shared" si="115"/>
        <v>7</v>
      </c>
      <c r="Q60" s="60" t="str">
        <f t="shared" si="116"/>
        <v>,</v>
      </c>
      <c r="R60" s="61">
        <f t="shared" si="117"/>
        <v>20</v>
      </c>
      <c r="S60" s="56" t="str">
        <f t="shared" si="118"/>
        <v>)</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5.5" outlineLevel="1" thickTop="1" thickBot="1" x14ac:dyDescent="0.4">
      <c r="B61" t="s">
        <v>999</v>
      </c>
      <c r="C61" s="93" t="s">
        <v>1168</v>
      </c>
      <c r="D61" s="83" t="s">
        <v>1011</v>
      </c>
      <c r="E61" s="83" t="s">
        <v>1012</v>
      </c>
      <c r="F61" s="83"/>
      <c r="G61" s="83"/>
      <c r="H61" s="83"/>
      <c r="I61" s="83"/>
      <c r="J61" s="83"/>
      <c r="K61" s="83"/>
      <c r="L61" s="121" t="str">
        <f>IF(C61="","",_xlfn.CONCAT("            { line: ","""",C61,", ",M61:AN61,""", sC: ","""",B61,"""},  ]},"))</f>
        <v xml:space="preserve">            { line: "PA RA RAM PAM PAM., (Mi,m,20)", sC: "as"},  ]},</v>
      </c>
      <c r="M61" s="56" t="str">
        <f t="shared" si="85"/>
        <v>(</v>
      </c>
      <c r="N61" s="57" t="str">
        <f t="shared" si="86"/>
        <v>Mi</v>
      </c>
      <c r="O61" s="58" t="str">
        <f t="shared" si="87"/>
        <v>,</v>
      </c>
      <c r="P61" s="59" t="str">
        <f t="shared" si="88"/>
        <v>m</v>
      </c>
      <c r="Q61" s="60" t="str">
        <f t="shared" si="89"/>
        <v>,</v>
      </c>
      <c r="R61" s="61">
        <f t="shared" si="6"/>
        <v>20</v>
      </c>
      <c r="S61" s="56" t="str">
        <f t="shared" si="90"/>
        <v>)</v>
      </c>
      <c r="T61" s="62" t="str">
        <f t="shared" si="91"/>
        <v/>
      </c>
      <c r="U61" s="63" t="str">
        <f t="shared" si="92"/>
        <v/>
      </c>
      <c r="V61" s="64" t="str">
        <f t="shared" si="93"/>
        <v/>
      </c>
      <c r="W61" s="65" t="str">
        <f t="shared" si="94"/>
        <v/>
      </c>
      <c r="X61" s="64" t="str">
        <f t="shared" si="95"/>
        <v/>
      </c>
      <c r="Y61" s="64" t="str">
        <f t="shared" si="96"/>
        <v/>
      </c>
      <c r="Z61" s="56" t="str">
        <f t="shared" si="97"/>
        <v/>
      </c>
      <c r="AA61" s="66" t="str">
        <f t="shared" si="98"/>
        <v/>
      </c>
      <c r="AB61" s="57" t="str">
        <f t="shared" si="99"/>
        <v/>
      </c>
      <c r="AC61" s="67" t="str">
        <f t="shared" si="100"/>
        <v/>
      </c>
      <c r="AD61" s="59" t="str">
        <f t="shared" si="101"/>
        <v/>
      </c>
      <c r="AE61" s="68" t="str">
        <f t="shared" si="102"/>
        <v/>
      </c>
      <c r="AF61" s="61" t="str">
        <f t="shared" si="103"/>
        <v/>
      </c>
      <c r="AG61" s="61" t="str">
        <f t="shared" si="104"/>
        <v/>
      </c>
      <c r="AH61" s="69" t="str">
        <f t="shared" si="105"/>
        <v/>
      </c>
      <c r="AI61" s="70" t="str">
        <f t="shared" si="106"/>
        <v/>
      </c>
      <c r="AJ61" s="64" t="str">
        <f t="shared" si="107"/>
        <v/>
      </c>
      <c r="AK61" s="64" t="str">
        <f t="shared" si="108"/>
        <v/>
      </c>
      <c r="AL61" s="64" t="str">
        <f t="shared" si="109"/>
        <v/>
      </c>
      <c r="AM61" s="64" t="str">
        <f t="shared" si="110"/>
        <v/>
      </c>
      <c r="AN61" s="64" t="str">
        <f t="shared" si="111"/>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B63" t="s">
        <v>1014</v>
      </c>
      <c r="C63" s="113" t="s">
        <v>1175</v>
      </c>
      <c r="D63" s="112" t="s">
        <v>1011</v>
      </c>
      <c r="E63" s="52" t="s">
        <v>1012</v>
      </c>
      <c r="F63" s="53" t="s">
        <v>984</v>
      </c>
      <c r="G63" s="53">
        <v>7</v>
      </c>
      <c r="H63" s="52"/>
      <c r="I63" s="52"/>
      <c r="J63" s="54"/>
      <c r="K63" s="54"/>
      <c r="L63" s="55" t="str">
        <f t="shared" ref="L63:L66" si="168">IF(C63="","",_xlfn.CONCAT("            { line: ","""",C63,", ",M63:AN63,""", sC: ","""",B63,"""},"))</f>
        <v xml:space="preserve">            { line: "Su madre, María,, (Mi,m,20)(Si,7,250)", sC: "tc"},</v>
      </c>
      <c r="M63" s="56" t="str">
        <f t="shared" ref="M63:M66" si="169">IF(N63="","","(")</f>
        <v>(</v>
      </c>
      <c r="N63" s="57" t="str">
        <f t="shared" si="2"/>
        <v>Mi</v>
      </c>
      <c r="O63" s="58" t="str">
        <f t="shared" ref="O63:O66" si="170">IF(N63="","",",")</f>
        <v>,</v>
      </c>
      <c r="P63" s="59" t="str">
        <f t="shared" si="4"/>
        <v>m</v>
      </c>
      <c r="Q63" s="60" t="str">
        <f t="shared" ref="Q63:Q66" si="171">IF(N63="","",",")</f>
        <v>,</v>
      </c>
      <c r="R63" s="61">
        <f t="shared" si="6"/>
        <v>20</v>
      </c>
      <c r="S63" s="56" t="str">
        <f t="shared" ref="S63:S66" si="172">IF(N63="","",")")</f>
        <v>)</v>
      </c>
      <c r="T63" s="62" t="str">
        <f t="shared" ref="T63:T66" si="173">IF(U63="","","(")</f>
        <v>(</v>
      </c>
      <c r="U63" s="63" t="str">
        <f t="shared" si="9"/>
        <v>Si</v>
      </c>
      <c r="V63" s="64" t="str">
        <f t="shared" ref="V63:V66" si="174">IF(U63="","",",")</f>
        <v>,</v>
      </c>
      <c r="W63" s="65">
        <f t="shared" si="11"/>
        <v>7</v>
      </c>
      <c r="X63" s="64" t="str">
        <f t="shared" ref="X63:X66" si="175">IF(U63="","",",")</f>
        <v>,</v>
      </c>
      <c r="Y63" s="64">
        <f t="shared" ref="Y63:Y66" si="176">IF(U63="","",250)</f>
        <v>250</v>
      </c>
      <c r="Z63" s="56" t="str">
        <f t="shared" ref="Z63:Z66" si="177">IF(U63="","",")")</f>
        <v>)</v>
      </c>
      <c r="AA63" s="66" t="str">
        <f t="shared" ref="AA63:AA66" si="178">IF(AB63="","","(")</f>
        <v/>
      </c>
      <c r="AB63" s="57" t="str">
        <f t="shared" si="16"/>
        <v/>
      </c>
      <c r="AC63" s="67" t="str">
        <f t="shared" ref="AC63:AC66" si="179">IF(AB63="","",",")</f>
        <v/>
      </c>
      <c r="AD63" s="59" t="str">
        <f t="shared" ref="AD63:AD66" si="180">IF(I63="","",I63)</f>
        <v/>
      </c>
      <c r="AE63" s="68" t="str">
        <f t="shared" ref="AE63:AE66" si="181">IF(AB63="","",",")</f>
        <v/>
      </c>
      <c r="AF63" s="61" t="str">
        <f t="shared" ref="AF63:AF66" si="182">IF(AB63="","",350)</f>
        <v/>
      </c>
      <c r="AG63" s="61" t="str">
        <f t="shared" ref="AG63:AG66" si="183">IF(AB63="","",")")</f>
        <v/>
      </c>
      <c r="AH63" s="69" t="str">
        <f t="shared" ref="AH63:AH66" si="184">IF(AI63="","","(")</f>
        <v/>
      </c>
      <c r="AI63" s="70" t="str">
        <f t="shared" si="23"/>
        <v/>
      </c>
      <c r="AJ63" s="64" t="str">
        <f t="shared" ref="AJ63:AJ66" si="185">IF(AI63="","",",")</f>
        <v/>
      </c>
      <c r="AK63" s="64" t="str">
        <f t="shared" ref="AK63:AK66" si="186">IF(K63="","",K63)</f>
        <v/>
      </c>
      <c r="AL63" s="64" t="str">
        <f t="shared" ref="AL63:AL66" si="187">IF(AI63="","",",")</f>
        <v/>
      </c>
      <c r="AM63" s="64" t="str">
        <f t="shared" ref="AM63:AM66" si="188">IF(AI63="","",450)</f>
        <v/>
      </c>
      <c r="AN63" s="64" t="str">
        <f t="shared" ref="AN63:AN66" si="189">IF(AI63="","",")")</f>
        <v/>
      </c>
    </row>
    <row r="64" spans="1:40" ht="25.5" outlineLevel="1" thickTop="1" thickBot="1" x14ac:dyDescent="0.4">
      <c r="C64" s="113" t="s">
        <v>1176</v>
      </c>
      <c r="D64" s="112" t="s">
        <v>1011</v>
      </c>
      <c r="E64" s="52" t="s">
        <v>1012</v>
      </c>
      <c r="F64" s="53"/>
      <c r="G64" s="53"/>
      <c r="H64" s="52"/>
      <c r="I64" s="52"/>
      <c r="J64" s="54"/>
      <c r="K64" s="54"/>
      <c r="L64" s="55" t="str">
        <f t="shared" si="168"/>
        <v xml:space="preserve">            { line: "su padre, José., (Mi,m,20)", sC: ""},</v>
      </c>
      <c r="M64" s="56" t="str">
        <f t="shared" si="169"/>
        <v>(</v>
      </c>
      <c r="N64" s="57" t="str">
        <f t="shared" si="2"/>
        <v>Mi</v>
      </c>
      <c r="O64" s="58" t="str">
        <f t="shared" si="170"/>
        <v>,</v>
      </c>
      <c r="P64" s="59" t="str">
        <f t="shared" si="4"/>
        <v>m</v>
      </c>
      <c r="Q64" s="60" t="str">
        <f t="shared" si="171"/>
        <v>,</v>
      </c>
      <c r="R64" s="61">
        <f t="shared" si="6"/>
        <v>20</v>
      </c>
      <c r="S64" s="56" t="str">
        <f t="shared" si="172"/>
        <v>)</v>
      </c>
      <c r="T64" s="62" t="str">
        <f t="shared" si="173"/>
        <v/>
      </c>
      <c r="U64" s="63" t="str">
        <f t="shared" si="9"/>
        <v/>
      </c>
      <c r="V64" s="64" t="str">
        <f t="shared" si="174"/>
        <v/>
      </c>
      <c r="W64" s="65" t="str">
        <f t="shared" si="11"/>
        <v/>
      </c>
      <c r="X64" s="64" t="str">
        <f t="shared" si="175"/>
        <v/>
      </c>
      <c r="Y64" s="64" t="str">
        <f t="shared" si="176"/>
        <v/>
      </c>
      <c r="Z64" s="56" t="str">
        <f t="shared" si="177"/>
        <v/>
      </c>
      <c r="AA64" s="66" t="str">
        <f t="shared" si="178"/>
        <v/>
      </c>
      <c r="AB64" s="57" t="str">
        <f t="shared" si="16"/>
        <v/>
      </c>
      <c r="AC64" s="67" t="str">
        <f t="shared" si="179"/>
        <v/>
      </c>
      <c r="AD64" s="59" t="str">
        <f t="shared" si="180"/>
        <v/>
      </c>
      <c r="AE64" s="68" t="str">
        <f t="shared" si="181"/>
        <v/>
      </c>
      <c r="AF64" s="61" t="str">
        <f t="shared" si="182"/>
        <v/>
      </c>
      <c r="AG64" s="61" t="str">
        <f t="shared" si="183"/>
        <v/>
      </c>
      <c r="AH64" s="69" t="str">
        <f t="shared" si="184"/>
        <v/>
      </c>
      <c r="AI64" s="70" t="str">
        <f t="shared" si="23"/>
        <v/>
      </c>
      <c r="AJ64" s="64" t="str">
        <f t="shared" si="185"/>
        <v/>
      </c>
      <c r="AK64" s="64" t="str">
        <f t="shared" si="186"/>
        <v/>
      </c>
      <c r="AL64" s="64" t="str">
        <f t="shared" si="187"/>
        <v/>
      </c>
      <c r="AM64" s="64" t="str">
        <f t="shared" si="188"/>
        <v/>
      </c>
      <c r="AN64" s="64" t="str">
        <f t="shared" si="189"/>
        <v/>
      </c>
    </row>
    <row r="65" spans="1:40" ht="25.5" outlineLevel="1" thickTop="1" thickBot="1" x14ac:dyDescent="0.4">
      <c r="C65" s="113" t="s">
        <v>1177</v>
      </c>
      <c r="D65" s="112" t="s">
        <v>984</v>
      </c>
      <c r="E65" s="52">
        <v>7</v>
      </c>
      <c r="F65" s="53"/>
      <c r="G65" s="53"/>
      <c r="H65" s="52"/>
      <c r="I65" s="52"/>
      <c r="J65" s="54"/>
      <c r="K65" s="54"/>
      <c r="L65" s="55" t="str">
        <f t="shared" si="168"/>
        <v xml:space="preserve">            { line: "Ha nacido un niño,, (Si,7,20)", sC: ""},</v>
      </c>
      <c r="M65" s="56" t="str">
        <f t="shared" si="169"/>
        <v>(</v>
      </c>
      <c r="N65" s="57" t="str">
        <f t="shared" si="2"/>
        <v>Si</v>
      </c>
      <c r="O65" s="58" t="str">
        <f t="shared" si="170"/>
        <v>,</v>
      </c>
      <c r="P65" s="59">
        <f t="shared" si="4"/>
        <v>7</v>
      </c>
      <c r="Q65" s="60" t="str">
        <f t="shared" si="171"/>
        <v>,</v>
      </c>
      <c r="R65" s="61">
        <f t="shared" si="6"/>
        <v>20</v>
      </c>
      <c r="S65" s="56" t="str">
        <f t="shared" si="172"/>
        <v>)</v>
      </c>
      <c r="T65" s="62" t="str">
        <f t="shared" si="173"/>
        <v/>
      </c>
      <c r="U65" s="63" t="str">
        <f t="shared" si="9"/>
        <v/>
      </c>
      <c r="V65" s="64" t="str">
        <f t="shared" si="174"/>
        <v/>
      </c>
      <c r="W65" s="65" t="str">
        <f t="shared" si="11"/>
        <v/>
      </c>
      <c r="X65" s="64" t="str">
        <f t="shared" si="175"/>
        <v/>
      </c>
      <c r="Y65" s="64" t="str">
        <f t="shared" si="176"/>
        <v/>
      </c>
      <c r="Z65" s="56" t="str">
        <f t="shared" si="177"/>
        <v/>
      </c>
      <c r="AA65" s="66" t="str">
        <f t="shared" si="178"/>
        <v/>
      </c>
      <c r="AB65" s="57" t="str">
        <f t="shared" si="16"/>
        <v/>
      </c>
      <c r="AC65" s="67" t="str">
        <f t="shared" si="179"/>
        <v/>
      </c>
      <c r="AD65" s="59" t="str">
        <f t="shared" si="180"/>
        <v/>
      </c>
      <c r="AE65" s="68" t="str">
        <f t="shared" si="181"/>
        <v/>
      </c>
      <c r="AF65" s="61" t="str">
        <f t="shared" si="182"/>
        <v/>
      </c>
      <c r="AG65" s="61" t="str">
        <f t="shared" si="183"/>
        <v/>
      </c>
      <c r="AH65" s="69" t="str">
        <f t="shared" si="184"/>
        <v/>
      </c>
      <c r="AI65" s="70" t="str">
        <f t="shared" si="23"/>
        <v/>
      </c>
      <c r="AJ65" s="64" t="str">
        <f t="shared" si="185"/>
        <v/>
      </c>
      <c r="AK65" s="64" t="str">
        <f t="shared" si="186"/>
        <v/>
      </c>
      <c r="AL65" s="64" t="str">
        <f t="shared" si="187"/>
        <v/>
      </c>
      <c r="AM65" s="64" t="str">
        <f t="shared" si="188"/>
        <v/>
      </c>
      <c r="AN65" s="64" t="str">
        <f t="shared" si="189"/>
        <v/>
      </c>
    </row>
    <row r="66" spans="1:40" ht="25.5" outlineLevel="1" thickTop="1" thickBot="1" x14ac:dyDescent="0.4">
      <c r="C66" s="113" t="s">
        <v>1178</v>
      </c>
      <c r="D66" s="112" t="s">
        <v>1011</v>
      </c>
      <c r="E66" s="52" t="s">
        <v>1012</v>
      </c>
      <c r="F66" s="53"/>
      <c r="G66" s="53"/>
      <c r="H66" s="52"/>
      <c r="I66" s="52"/>
      <c r="J66" s="54"/>
      <c r="K66" s="54"/>
      <c r="L66" s="55" t="str">
        <f t="shared" si="168"/>
        <v xml:space="preserve">            { line: "se llama Emmanuel., (Mi,m,20)", sC: ""},</v>
      </c>
      <c r="M66" s="56" t="str">
        <f t="shared" si="169"/>
        <v>(</v>
      </c>
      <c r="N66" s="57" t="str">
        <f t="shared" si="2"/>
        <v>Mi</v>
      </c>
      <c r="O66" s="58" t="str">
        <f t="shared" si="170"/>
        <v>,</v>
      </c>
      <c r="P66" s="59" t="str">
        <f t="shared" si="4"/>
        <v>m</v>
      </c>
      <c r="Q66" s="60" t="str">
        <f t="shared" si="171"/>
        <v>,</v>
      </c>
      <c r="R66" s="61">
        <f t="shared" si="6"/>
        <v>20</v>
      </c>
      <c r="S66" s="56" t="str">
        <f t="shared" si="172"/>
        <v>)</v>
      </c>
      <c r="T66" s="62" t="str">
        <f t="shared" si="173"/>
        <v/>
      </c>
      <c r="U66" s="63" t="str">
        <f t="shared" si="9"/>
        <v/>
      </c>
      <c r="V66" s="64" t="str">
        <f t="shared" si="174"/>
        <v/>
      </c>
      <c r="W66" s="65" t="str">
        <f t="shared" si="11"/>
        <v/>
      </c>
      <c r="X66" s="64" t="str">
        <f t="shared" si="175"/>
        <v/>
      </c>
      <c r="Y66" s="64" t="str">
        <f t="shared" si="176"/>
        <v/>
      </c>
      <c r="Z66" s="56" t="str">
        <f t="shared" si="177"/>
        <v/>
      </c>
      <c r="AA66" s="66" t="str">
        <f t="shared" si="178"/>
        <v/>
      </c>
      <c r="AB66" s="57" t="str">
        <f t="shared" si="16"/>
        <v/>
      </c>
      <c r="AC66" s="67" t="str">
        <f t="shared" si="179"/>
        <v/>
      </c>
      <c r="AD66" s="59" t="str">
        <f t="shared" si="180"/>
        <v/>
      </c>
      <c r="AE66" s="68" t="str">
        <f t="shared" si="181"/>
        <v/>
      </c>
      <c r="AF66" s="61" t="str">
        <f t="shared" si="182"/>
        <v/>
      </c>
      <c r="AG66" s="61" t="str">
        <f t="shared" si="183"/>
        <v/>
      </c>
      <c r="AH66" s="69" t="str">
        <f t="shared" si="184"/>
        <v/>
      </c>
      <c r="AI66" s="70" t="str">
        <f t="shared" si="23"/>
        <v/>
      </c>
      <c r="AJ66" s="64" t="str">
        <f t="shared" si="185"/>
        <v/>
      </c>
      <c r="AK66" s="64" t="str">
        <f t="shared" si="186"/>
        <v/>
      </c>
      <c r="AL66" s="64" t="str">
        <f t="shared" si="187"/>
        <v/>
      </c>
      <c r="AM66" s="64" t="str">
        <f t="shared" si="188"/>
        <v/>
      </c>
      <c r="AN66" s="64" t="str">
        <f t="shared" si="189"/>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118" t="s">
        <v>996</v>
      </c>
      <c r="M68" s="56" t="str">
        <f t="shared" ref="M68:M72" si="190">IF(N68="","","(")</f>
        <v/>
      </c>
      <c r="N68" s="57" t="str">
        <f t="shared" ref="N68:N72" si="191">IF(D68="","",D68)</f>
        <v/>
      </c>
      <c r="O68" s="58" t="str">
        <f t="shared" ref="O68:O72" si="192">IF(N68="","",",")</f>
        <v/>
      </c>
      <c r="P68" s="59" t="str">
        <f t="shared" ref="P68:P72" si="193">IF(E68="","",E68)</f>
        <v/>
      </c>
      <c r="Q68" s="60" t="str">
        <f t="shared" ref="Q68:Q72" si="194">IF(N68="","",",")</f>
        <v/>
      </c>
      <c r="R68" s="61" t="str">
        <f t="shared" si="6"/>
        <v/>
      </c>
      <c r="S68" s="56" t="str">
        <f t="shared" ref="S68:S72" si="195">IF(N68="","",")")</f>
        <v/>
      </c>
      <c r="T68" s="62" t="str">
        <f t="shared" ref="T68:T72" si="196">IF(U68="","","(")</f>
        <v/>
      </c>
      <c r="U68" s="63" t="str">
        <f t="shared" ref="U68:U72" si="197">IF(F68="","",F68)</f>
        <v/>
      </c>
      <c r="V68" s="64" t="str">
        <f t="shared" ref="V68:V72" si="198">IF(U68="","",",")</f>
        <v/>
      </c>
      <c r="W68" s="65" t="str">
        <f t="shared" ref="W68:W72" si="199">IF(G68="","",G68)</f>
        <v/>
      </c>
      <c r="X68" s="64" t="str">
        <f t="shared" ref="X68:X72" si="200">IF(U68="","",",")</f>
        <v/>
      </c>
      <c r="Y68" s="64" t="str">
        <f t="shared" ref="Y68:Y72" si="201">IF(U68="","",250)</f>
        <v/>
      </c>
      <c r="Z68" s="56" t="str">
        <f t="shared" ref="Z68:Z72" si="202">IF(U68="","",")")</f>
        <v/>
      </c>
      <c r="AA68" s="66" t="str">
        <f t="shared" ref="AA68:AA72" si="203">IF(AB68="","","(")</f>
        <v/>
      </c>
      <c r="AB68" s="57" t="str">
        <f t="shared" ref="AB68:AB72" si="204">IF(H68="","",H68)</f>
        <v/>
      </c>
      <c r="AC68" s="67" t="str">
        <f t="shared" ref="AC68:AC72" si="205">IF(AB68="","",",")</f>
        <v/>
      </c>
      <c r="AD68" s="59" t="str">
        <f t="shared" ref="AD68:AD72" si="206">IF(I68="","",I68)</f>
        <v/>
      </c>
      <c r="AE68" s="68" t="str">
        <f t="shared" ref="AE68:AE72" si="207">IF(AB68="","",",")</f>
        <v/>
      </c>
      <c r="AF68" s="61" t="str">
        <f t="shared" ref="AF68:AF72" si="208">IF(AB68="","",350)</f>
        <v/>
      </c>
      <c r="AG68" s="61" t="str">
        <f t="shared" ref="AG68:AG72" si="209">IF(AB68="","",")")</f>
        <v/>
      </c>
      <c r="AH68" s="69" t="str">
        <f t="shared" ref="AH68:AH72" si="210">IF(AI68="","","(")</f>
        <v/>
      </c>
      <c r="AI68" s="70" t="str">
        <f t="shared" ref="AI68:AI72" si="211">IF(J68="","",J68)</f>
        <v/>
      </c>
      <c r="AJ68" s="64" t="str">
        <f t="shared" ref="AJ68:AJ72" si="212">IF(AI68="","",",")</f>
        <v/>
      </c>
      <c r="AK68" s="64" t="str">
        <f t="shared" ref="AK68:AK72" si="213">IF(K68="","",K68)</f>
        <v/>
      </c>
      <c r="AL68" s="64" t="str">
        <f t="shared" ref="AL68:AL72" si="214">IF(AI68="","",",")</f>
        <v/>
      </c>
      <c r="AM68" s="64" t="str">
        <f t="shared" ref="AM68:AM72" si="215">IF(AI68="","",450)</f>
        <v/>
      </c>
      <c r="AN68" s="64" t="str">
        <f t="shared" ref="AN68:AN72" si="216">IF(AI68="","",")")</f>
        <v/>
      </c>
    </row>
    <row r="69" spans="1:40" ht="25.5" outlineLevel="1" thickTop="1" thickBot="1" x14ac:dyDescent="0.4">
      <c r="B69" t="s">
        <v>997</v>
      </c>
      <c r="C69" s="82" t="s">
        <v>1181</v>
      </c>
      <c r="D69" s="83" t="s">
        <v>1011</v>
      </c>
      <c r="E69" s="83" t="s">
        <v>1012</v>
      </c>
      <c r="F69" s="83"/>
      <c r="G69" s="83"/>
      <c r="H69" s="83"/>
      <c r="I69" s="83"/>
      <c r="J69" s="83"/>
      <c r="K69" s="83"/>
      <c r="L69" s="119" t="str">
        <f>IF(C69="","",_xlfn.CONCAT("       triggerLine: ","""",C69,", ",M69:AN69,""", sC: ","""",B69,""", lines: ["))</f>
        <v xml:space="preserve">       triggerLine: "ALEGRÍA, ALEGRÍA, (Mi,m,20)", sC: "ta as", lines: [</v>
      </c>
      <c r="M69" s="56" t="str">
        <f t="shared" si="190"/>
        <v>(</v>
      </c>
      <c r="N69" s="57" t="str">
        <f t="shared" si="191"/>
        <v>Mi</v>
      </c>
      <c r="O69" s="58" t="str">
        <f t="shared" si="192"/>
        <v>,</v>
      </c>
      <c r="P69" s="59" t="str">
        <f t="shared" si="193"/>
        <v>m</v>
      </c>
      <c r="Q69" s="60" t="str">
        <f t="shared" si="194"/>
        <v>,</v>
      </c>
      <c r="R69" s="61">
        <f t="shared" si="6"/>
        <v>20</v>
      </c>
      <c r="S69" s="56" t="str">
        <f t="shared" si="195"/>
        <v>)</v>
      </c>
      <c r="T69" s="62" t="str">
        <f t="shared" si="196"/>
        <v/>
      </c>
      <c r="U69" s="63" t="str">
        <f t="shared" si="197"/>
        <v/>
      </c>
      <c r="V69" s="64" t="str">
        <f t="shared" si="198"/>
        <v/>
      </c>
      <c r="W69" s="65" t="str">
        <f t="shared" si="199"/>
        <v/>
      </c>
      <c r="X69" s="64" t="str">
        <f t="shared" si="200"/>
        <v/>
      </c>
      <c r="Y69" s="64" t="str">
        <f t="shared" si="201"/>
        <v/>
      </c>
      <c r="Z69" s="56" t="str">
        <f t="shared" si="202"/>
        <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5.5" outlineLevel="1" thickTop="1" thickBot="1" x14ac:dyDescent="0.4">
      <c r="B70" t="s">
        <v>999</v>
      </c>
      <c r="C70" s="85" t="s">
        <v>1172</v>
      </c>
      <c r="D70" s="86" t="s">
        <v>984</v>
      </c>
      <c r="E70" s="86">
        <v>7</v>
      </c>
      <c r="F70" s="86"/>
      <c r="G70" s="86"/>
      <c r="H70" s="87"/>
      <c r="I70" s="87"/>
      <c r="J70" s="87"/>
      <c r="K70" s="87"/>
      <c r="L70" s="120" t="str">
        <f>IF(C70="","",_xlfn.CONCAT("            { line: ","""",C70,", ",M70:AN70,""", sC: ","""",B70,"""},"))</f>
        <v xml:space="preserve">            { line: "ALEGRÍA, ALEGRÍA., (Si,7,20)", sC: "as"},</v>
      </c>
      <c r="M70" s="56" t="str">
        <f t="shared" si="190"/>
        <v>(</v>
      </c>
      <c r="N70" s="57" t="str">
        <f t="shared" si="191"/>
        <v>Si</v>
      </c>
      <c r="O70" s="58" t="str">
        <f t="shared" si="192"/>
        <v>,</v>
      </c>
      <c r="P70" s="59">
        <f t="shared" si="193"/>
        <v>7</v>
      </c>
      <c r="Q70" s="60" t="str">
        <f t="shared" si="194"/>
        <v>,</v>
      </c>
      <c r="R70" s="61">
        <f t="shared" si="6"/>
        <v>20</v>
      </c>
      <c r="S70" s="56" t="str">
        <f t="shared" si="195"/>
        <v>)</v>
      </c>
      <c r="T70" s="62" t="str">
        <f t="shared" si="196"/>
        <v/>
      </c>
      <c r="U70" s="63" t="str">
        <f t="shared" si="197"/>
        <v/>
      </c>
      <c r="V70" s="64" t="str">
        <f t="shared" si="198"/>
        <v/>
      </c>
      <c r="W70" s="65" t="str">
        <f t="shared" si="199"/>
        <v/>
      </c>
      <c r="X70" s="64" t="str">
        <f t="shared" si="200"/>
        <v/>
      </c>
      <c r="Y70" s="64" t="str">
        <f t="shared" si="201"/>
        <v/>
      </c>
      <c r="Z70" s="56" t="str">
        <f t="shared" si="202"/>
        <v/>
      </c>
      <c r="AA70" s="66" t="str">
        <f t="shared" si="203"/>
        <v/>
      </c>
      <c r="AB70" s="57" t="str">
        <f t="shared" si="204"/>
        <v/>
      </c>
      <c r="AC70" s="67" t="str">
        <f t="shared" si="205"/>
        <v/>
      </c>
      <c r="AD70" s="59" t="str">
        <f t="shared" si="206"/>
        <v/>
      </c>
      <c r="AE70" s="68" t="str">
        <f t="shared" si="207"/>
        <v/>
      </c>
      <c r="AF70" s="61" t="str">
        <f t="shared" si="208"/>
        <v/>
      </c>
      <c r="AG70" s="61" t="str">
        <f t="shared" si="209"/>
        <v/>
      </c>
      <c r="AH70" s="69" t="str">
        <f t="shared" si="210"/>
        <v/>
      </c>
      <c r="AI70" s="70" t="str">
        <f t="shared" si="211"/>
        <v/>
      </c>
      <c r="AJ70" s="64" t="str">
        <f t="shared" si="212"/>
        <v/>
      </c>
      <c r="AK70" s="64" t="str">
        <f t="shared" si="213"/>
        <v/>
      </c>
      <c r="AL70" s="64" t="str">
        <f t="shared" si="214"/>
        <v/>
      </c>
      <c r="AM70" s="64" t="str">
        <f t="shared" si="215"/>
        <v/>
      </c>
      <c r="AN70" s="64" t="str">
        <f t="shared" si="216"/>
        <v/>
      </c>
    </row>
    <row r="71" spans="1:40" ht="25.5" outlineLevel="1" thickTop="1" thickBot="1" x14ac:dyDescent="0.4">
      <c r="B71" t="s">
        <v>999</v>
      </c>
      <c r="C71" s="85" t="s">
        <v>1173</v>
      </c>
      <c r="D71" s="89" t="s">
        <v>1011</v>
      </c>
      <c r="E71" s="89" t="s">
        <v>1012</v>
      </c>
      <c r="F71" s="89"/>
      <c r="G71" s="89"/>
      <c r="H71" s="90"/>
      <c r="I71" s="90"/>
      <c r="J71" s="90"/>
      <c r="K71" s="90"/>
      <c r="L71" s="120" t="str">
        <f>IF(C71="","",_xlfn.CONCAT("            { line: ","""",C71,", ",M71:AN71,""", sC: ","""",B71,"""},"))</f>
        <v xml:space="preserve">            { line: "ALEGRÍA, ALEGRÍA:, (Mi,m,20)", sC: "as"},</v>
      </c>
      <c r="M71" s="56" t="str">
        <f t="shared" si="190"/>
        <v>(</v>
      </c>
      <c r="N71" s="57" t="str">
        <f t="shared" si="191"/>
        <v>Mi</v>
      </c>
      <c r="O71" s="58" t="str">
        <f t="shared" si="192"/>
        <v>,</v>
      </c>
      <c r="P71" s="59" t="str">
        <f t="shared" si="193"/>
        <v>m</v>
      </c>
      <c r="Q71" s="60" t="str">
        <f t="shared" si="194"/>
        <v>,</v>
      </c>
      <c r="R71" s="61">
        <f t="shared" si="6"/>
        <v>20</v>
      </c>
      <c r="S71" s="56" t="str">
        <f t="shared" si="195"/>
        <v>)</v>
      </c>
      <c r="T71" s="62" t="str">
        <f t="shared" si="196"/>
        <v/>
      </c>
      <c r="U71" s="63" t="str">
        <f t="shared" si="197"/>
        <v/>
      </c>
      <c r="V71" s="64" t="str">
        <f t="shared" si="198"/>
        <v/>
      </c>
      <c r="W71" s="65" t="str">
        <f t="shared" si="199"/>
        <v/>
      </c>
      <c r="X71" s="64" t="str">
        <f t="shared" si="200"/>
        <v/>
      </c>
      <c r="Y71" s="64" t="str">
        <f t="shared" si="201"/>
        <v/>
      </c>
      <c r="Z71" s="56" t="str">
        <f t="shared" si="202"/>
        <v/>
      </c>
      <c r="AA71" s="66" t="str">
        <f t="shared" si="203"/>
        <v/>
      </c>
      <c r="AB71" s="57" t="str">
        <f t="shared" si="204"/>
        <v/>
      </c>
      <c r="AC71" s="67" t="str">
        <f t="shared" si="205"/>
        <v/>
      </c>
      <c r="AD71" s="59" t="str">
        <f t="shared" si="206"/>
        <v/>
      </c>
      <c r="AE71" s="68" t="str">
        <f t="shared" si="207"/>
        <v/>
      </c>
      <c r="AF71" s="61" t="str">
        <f t="shared" si="208"/>
        <v/>
      </c>
      <c r="AG71" s="61" t="str">
        <f t="shared" si="209"/>
        <v/>
      </c>
      <c r="AH71" s="69" t="str">
        <f t="shared" si="210"/>
        <v/>
      </c>
      <c r="AI71" s="70" t="str">
        <f t="shared" si="211"/>
        <v/>
      </c>
      <c r="AJ71" s="64" t="str">
        <f t="shared" si="212"/>
        <v/>
      </c>
      <c r="AK71" s="64" t="str">
        <f t="shared" si="213"/>
        <v/>
      </c>
      <c r="AL71" s="64" t="str">
        <f t="shared" si="214"/>
        <v/>
      </c>
      <c r="AM71" s="64" t="str">
        <f t="shared" si="215"/>
        <v/>
      </c>
      <c r="AN71" s="64" t="str">
        <f t="shared" si="216"/>
        <v/>
      </c>
    </row>
    <row r="72" spans="1:40" ht="25.5" outlineLevel="1" thickTop="1" thickBot="1" x14ac:dyDescent="0.4">
      <c r="B72" t="s">
        <v>999</v>
      </c>
      <c r="C72" s="93" t="s">
        <v>1182</v>
      </c>
      <c r="D72" s="83" t="s">
        <v>1011</v>
      </c>
      <c r="E72" s="83" t="s">
        <v>1012</v>
      </c>
      <c r="F72" s="83"/>
      <c r="G72" s="83"/>
      <c r="H72" s="83"/>
      <c r="I72" s="83"/>
      <c r="J72" s="83"/>
      <c r="K72" s="83"/>
      <c r="L72" s="121" t="str">
        <f>IF(C72="","",_xlfn.CONCAT("            { line: ","""",C72,", ",M72:AN72,""", sC: ","""",B72,"""},  ]},"))</f>
        <v xml:space="preserve">            { line: "HA NACIDO EL SALVADOR, (Mi,m,20)", sC: "as"},  ]},</v>
      </c>
      <c r="M72" s="56" t="str">
        <f t="shared" si="190"/>
        <v>(</v>
      </c>
      <c r="N72" s="57" t="str">
        <f t="shared" si="191"/>
        <v>Mi</v>
      </c>
      <c r="O72" s="58" t="str">
        <f t="shared" si="192"/>
        <v>,</v>
      </c>
      <c r="P72" s="59" t="str">
        <f t="shared" si="193"/>
        <v>m</v>
      </c>
      <c r="Q72" s="60" t="str">
        <f t="shared" si="194"/>
        <v>,</v>
      </c>
      <c r="R72" s="61">
        <f t="shared" si="6"/>
        <v>20</v>
      </c>
      <c r="S72" s="56" t="str">
        <f t="shared" si="195"/>
        <v>)</v>
      </c>
      <c r="T72" s="62" t="str">
        <f t="shared" si="196"/>
        <v/>
      </c>
      <c r="U72" s="63" t="str">
        <f t="shared" si="197"/>
        <v/>
      </c>
      <c r="V72" s="64" t="str">
        <f t="shared" si="198"/>
        <v/>
      </c>
      <c r="W72" s="65" t="str">
        <f t="shared" si="199"/>
        <v/>
      </c>
      <c r="X72" s="64" t="str">
        <f t="shared" si="200"/>
        <v/>
      </c>
      <c r="Y72" s="64" t="str">
        <f t="shared" si="201"/>
        <v/>
      </c>
      <c r="Z72" s="56" t="str">
        <f t="shared" si="202"/>
        <v/>
      </c>
      <c r="AA72" s="66" t="str">
        <f t="shared" si="203"/>
        <v/>
      </c>
      <c r="AB72" s="57" t="str">
        <f t="shared" si="204"/>
        <v/>
      </c>
      <c r="AC72" s="67" t="str">
        <f t="shared" si="205"/>
        <v/>
      </c>
      <c r="AD72" s="59" t="str">
        <f t="shared" si="206"/>
        <v/>
      </c>
      <c r="AE72" s="68" t="str">
        <f t="shared" si="207"/>
        <v/>
      </c>
      <c r="AF72" s="61" t="str">
        <f t="shared" si="208"/>
        <v/>
      </c>
      <c r="AG72" s="61" t="str">
        <f t="shared" si="209"/>
        <v/>
      </c>
      <c r="AH72" s="69" t="str">
        <f t="shared" si="210"/>
        <v/>
      </c>
      <c r="AI72" s="70" t="str">
        <f t="shared" si="211"/>
        <v/>
      </c>
      <c r="AJ72" s="64" t="str">
        <f t="shared" si="212"/>
        <v/>
      </c>
      <c r="AK72" s="64" t="str">
        <f t="shared" si="213"/>
        <v/>
      </c>
      <c r="AL72" s="64" t="str">
        <f t="shared" si="214"/>
        <v/>
      </c>
      <c r="AM72" s="64" t="str">
        <f t="shared" si="215"/>
        <v/>
      </c>
      <c r="AN72" s="64" t="str">
        <f t="shared" si="216"/>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si="6"/>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84" si="217">IF(N74="","","(")</f>
        <v/>
      </c>
      <c r="N74" s="57" t="str">
        <f t="shared" ref="N74:N84" si="218">IF(D74="","",D74)</f>
        <v/>
      </c>
      <c r="O74" s="58" t="str">
        <f t="shared" ref="O74:O84" si="219">IF(N74="","",",")</f>
        <v/>
      </c>
      <c r="P74" s="59" t="str">
        <f t="shared" ref="P74:P84" si="220">IF(E74="","",E74)</f>
        <v/>
      </c>
      <c r="Q74" s="60" t="str">
        <f t="shared" ref="Q74:Q84" si="221">IF(N74="","",",")</f>
        <v/>
      </c>
      <c r="R74" s="61" t="str">
        <f t="shared" ref="R74:R84" si="222">IF(N74="Do",10,IF(N74="Re",22,IF(N74="Mi",20,IF(N74="Fa",20,IF(N74="Sol",14,IF(N74="La",20,IF(N74="Si",20,IF(N74="Do#",14,IF(N74="Fa#",15,IF(N74="Sol#",20,IF(N74="Si♭",17,"")))))))))))</f>
        <v/>
      </c>
      <c r="S74" s="56" t="str">
        <f t="shared" ref="S74:S84" si="223">IF(N74="","",")")</f>
        <v/>
      </c>
      <c r="T74" s="62" t="str">
        <f t="shared" ref="T74:T84" si="224">IF(U74="","","(")</f>
        <v/>
      </c>
      <c r="U74" s="63" t="str">
        <f t="shared" ref="U74:U84" si="225">IF(F74="","",F74)</f>
        <v/>
      </c>
      <c r="V74" s="64" t="str">
        <f t="shared" ref="V74:V84" si="226">IF(U74="","",",")</f>
        <v/>
      </c>
      <c r="W74" s="65" t="str">
        <f t="shared" ref="W74:W84" si="227">IF(G74="","",G74)</f>
        <v/>
      </c>
      <c r="X74" s="64" t="str">
        <f t="shared" ref="X74:X84" si="228">IF(U74="","",",")</f>
        <v/>
      </c>
      <c r="Y74" s="64" t="str">
        <f t="shared" ref="Y74:Y84" si="229">IF(U74="","",250)</f>
        <v/>
      </c>
      <c r="Z74" s="56" t="str">
        <f t="shared" ref="Z74:Z84" si="230">IF(U74="","",")")</f>
        <v/>
      </c>
      <c r="AA74" s="66" t="str">
        <f t="shared" ref="AA74:AA84" si="231">IF(AB74="","","(")</f>
        <v/>
      </c>
      <c r="AB74" s="57" t="str">
        <f t="shared" ref="AB74:AB84" si="232">IF(H74="","",H74)</f>
        <v/>
      </c>
      <c r="AC74" s="67" t="str">
        <f t="shared" ref="AC74:AC84" si="233">IF(AB74="","",",")</f>
        <v/>
      </c>
      <c r="AD74" s="59" t="str">
        <f t="shared" ref="AD74:AD84" si="234">IF(I74="","",I74)</f>
        <v/>
      </c>
      <c r="AE74" s="68" t="str">
        <f t="shared" ref="AE74:AE84" si="235">IF(AB74="","",",")</f>
        <v/>
      </c>
      <c r="AF74" s="61" t="str">
        <f t="shared" ref="AF74:AF84" si="236">IF(AB74="","",350)</f>
        <v/>
      </c>
      <c r="AG74" s="61" t="str">
        <f t="shared" ref="AG74:AG84" si="237">IF(AB74="","",")")</f>
        <v/>
      </c>
      <c r="AH74" s="69" t="str">
        <f t="shared" ref="AH74:AH84" si="238">IF(AI74="","","(")</f>
        <v/>
      </c>
      <c r="AI74" s="70" t="str">
        <f t="shared" ref="AI74:AI84" si="239">IF(J74="","",J74)</f>
        <v/>
      </c>
      <c r="AJ74" s="64" t="str">
        <f t="shared" ref="AJ74:AJ84" si="240">IF(AI74="","",",")</f>
        <v/>
      </c>
      <c r="AK74" s="64" t="str">
        <f t="shared" ref="AK74:AK84" si="241">IF(K74="","",K74)</f>
        <v/>
      </c>
      <c r="AL74" s="64" t="str">
        <f t="shared" ref="AL74:AL84" si="242">IF(AI74="","",",")</f>
        <v/>
      </c>
      <c r="AM74" s="64" t="str">
        <f t="shared" ref="AM74:AM84" si="243">IF(AI74="","",450)</f>
        <v/>
      </c>
      <c r="AN74" s="64" t="str">
        <f t="shared" ref="AN74:AN84" si="244">IF(AI74="","",")")</f>
        <v/>
      </c>
    </row>
    <row r="75" spans="1:40" ht="25.5" outlineLevel="1" thickTop="1" thickBot="1" x14ac:dyDescent="0.4">
      <c r="B75" t="s">
        <v>997</v>
      </c>
      <c r="C75" s="82" t="s">
        <v>1179</v>
      </c>
      <c r="D75" s="83" t="s">
        <v>1011</v>
      </c>
      <c r="E75" s="83" t="s">
        <v>1012</v>
      </c>
      <c r="F75" s="83"/>
      <c r="G75" s="83"/>
      <c r="H75" s="83"/>
      <c r="I75" s="83"/>
      <c r="J75" s="83"/>
      <c r="K75" s="83"/>
      <c r="L75" s="119" t="str">
        <f>IF(C75="","",_xlfn.CONCAT("       triggerLine: ","""",C75,", ",M75:AN75,""", sC: ","""",B75,""", lines: ["))</f>
        <v xml:space="preserve">       triggerLine: "VAMOS YA, PASTORES, (Mi,m,20)", sC: "ta as", lines: [</v>
      </c>
      <c r="M75" s="56" t="str">
        <f t="shared" si="217"/>
        <v>(</v>
      </c>
      <c r="N75" s="57" t="str">
        <f t="shared" si="218"/>
        <v>Mi</v>
      </c>
      <c r="O75" s="58" t="str">
        <f t="shared" si="219"/>
        <v>,</v>
      </c>
      <c r="P75" s="59" t="str">
        <f t="shared" si="220"/>
        <v>m</v>
      </c>
      <c r="Q75" s="60" t="str">
        <f t="shared" si="221"/>
        <v>,</v>
      </c>
      <c r="R75" s="61">
        <f t="shared" si="222"/>
        <v>20</v>
      </c>
      <c r="S75" s="56" t="str">
        <f t="shared" si="223"/>
        <v>)</v>
      </c>
      <c r="T75" s="62" t="str">
        <f t="shared" si="224"/>
        <v/>
      </c>
      <c r="U75" s="63" t="str">
        <f t="shared" si="225"/>
        <v/>
      </c>
      <c r="V75" s="64" t="str">
        <f t="shared" si="226"/>
        <v/>
      </c>
      <c r="W75" s="65" t="str">
        <f t="shared" si="227"/>
        <v/>
      </c>
      <c r="X75" s="64" t="str">
        <f t="shared" si="228"/>
        <v/>
      </c>
      <c r="Y75" s="64" t="str">
        <f t="shared" si="229"/>
        <v/>
      </c>
      <c r="Z75" s="56" t="str">
        <f t="shared" si="230"/>
        <v/>
      </c>
      <c r="AA75" s="66" t="str">
        <f t="shared" si="231"/>
        <v/>
      </c>
      <c r="AB75" s="57" t="str">
        <f t="shared" si="232"/>
        <v/>
      </c>
      <c r="AC75" s="67" t="str">
        <f t="shared" si="233"/>
        <v/>
      </c>
      <c r="AD75" s="59" t="str">
        <f t="shared" si="234"/>
        <v/>
      </c>
      <c r="AE75" s="68" t="str">
        <f t="shared" si="235"/>
        <v/>
      </c>
      <c r="AF75" s="61" t="str">
        <f t="shared" si="236"/>
        <v/>
      </c>
      <c r="AG75" s="61" t="str">
        <f t="shared" si="237"/>
        <v/>
      </c>
      <c r="AH75" s="69" t="str">
        <f t="shared" si="238"/>
        <v/>
      </c>
      <c r="AI75" s="70" t="str">
        <f t="shared" si="239"/>
        <v/>
      </c>
      <c r="AJ75" s="64" t="str">
        <f t="shared" si="240"/>
        <v/>
      </c>
      <c r="AK75" s="64" t="str">
        <f t="shared" si="241"/>
        <v/>
      </c>
      <c r="AL75" s="64" t="str">
        <f t="shared" si="242"/>
        <v/>
      </c>
      <c r="AM75" s="64" t="str">
        <f t="shared" si="243"/>
        <v/>
      </c>
      <c r="AN75" s="64" t="str">
        <f t="shared" si="244"/>
        <v/>
      </c>
    </row>
    <row r="76" spans="1:40" ht="25.5" outlineLevel="1" thickTop="1" thickBot="1" x14ac:dyDescent="0.4">
      <c r="B76" t="s">
        <v>999</v>
      </c>
      <c r="C76" s="85" t="s">
        <v>1161</v>
      </c>
      <c r="D76" s="86" t="s">
        <v>984</v>
      </c>
      <c r="E76" s="86">
        <v>7</v>
      </c>
      <c r="F76" s="86"/>
      <c r="G76" s="86"/>
      <c r="H76" s="87"/>
      <c r="I76" s="87"/>
      <c r="J76" s="87"/>
      <c r="K76" s="87"/>
      <c r="L76" s="120" t="str">
        <f>IF(C76="","",_xlfn.CONCAT("            { line: ","""",C76,", ",M76:AN76,""", sC: ","""",B76,"""},"))</f>
        <v xml:space="preserve">            { line: "VAMOS A BELÉN,, (Si,7,20)", sC: "as"},</v>
      </c>
      <c r="M76" s="56" t="str">
        <f t="shared" si="217"/>
        <v>(</v>
      </c>
      <c r="N76" s="57" t="str">
        <f t="shared" si="218"/>
        <v>Si</v>
      </c>
      <c r="O76" s="58" t="str">
        <f t="shared" si="219"/>
        <v>,</v>
      </c>
      <c r="P76" s="59">
        <f t="shared" si="220"/>
        <v>7</v>
      </c>
      <c r="Q76" s="60" t="str">
        <f t="shared" si="221"/>
        <v>,</v>
      </c>
      <c r="R76" s="61">
        <f t="shared" si="222"/>
        <v>20</v>
      </c>
      <c r="S76" s="56" t="str">
        <f t="shared" si="223"/>
        <v>)</v>
      </c>
      <c r="T76" s="62" t="str">
        <f t="shared" si="224"/>
        <v/>
      </c>
      <c r="U76" s="63" t="str">
        <f t="shared" si="225"/>
        <v/>
      </c>
      <c r="V76" s="64" t="str">
        <f t="shared" si="226"/>
        <v/>
      </c>
      <c r="W76" s="65" t="str">
        <f t="shared" si="227"/>
        <v/>
      </c>
      <c r="X76" s="64" t="str">
        <f t="shared" si="228"/>
        <v/>
      </c>
      <c r="Y76" s="64" t="str">
        <f t="shared" si="229"/>
        <v/>
      </c>
      <c r="Z76" s="56" t="str">
        <f t="shared" si="230"/>
        <v/>
      </c>
      <c r="AA76" s="66" t="str">
        <f t="shared" si="231"/>
        <v/>
      </c>
      <c r="AB76" s="57" t="str">
        <f t="shared" si="232"/>
        <v/>
      </c>
      <c r="AC76" s="67" t="str">
        <f t="shared" si="233"/>
        <v/>
      </c>
      <c r="AD76" s="59" t="str">
        <f t="shared" si="234"/>
        <v/>
      </c>
      <c r="AE76" s="68" t="str">
        <f t="shared" si="235"/>
        <v/>
      </c>
      <c r="AF76" s="61" t="str">
        <f t="shared" si="236"/>
        <v/>
      </c>
      <c r="AG76" s="61" t="str">
        <f t="shared" si="237"/>
        <v/>
      </c>
      <c r="AH76" s="69" t="str">
        <f t="shared" si="238"/>
        <v/>
      </c>
      <c r="AI76" s="70" t="str">
        <f t="shared" si="239"/>
        <v/>
      </c>
      <c r="AJ76" s="64" t="str">
        <f t="shared" si="240"/>
        <v/>
      </c>
      <c r="AK76" s="64" t="str">
        <f t="shared" si="241"/>
        <v/>
      </c>
      <c r="AL76" s="64" t="str">
        <f t="shared" si="242"/>
        <v/>
      </c>
      <c r="AM76" s="64" t="str">
        <f t="shared" si="243"/>
        <v/>
      </c>
      <c r="AN76" s="64" t="str">
        <f t="shared" si="244"/>
        <v/>
      </c>
    </row>
    <row r="77" spans="1:40" ht="25.5" outlineLevel="1" thickTop="1" thickBot="1" x14ac:dyDescent="0.4">
      <c r="B77" t="s">
        <v>999</v>
      </c>
      <c r="C77" s="85" t="s">
        <v>1162</v>
      </c>
      <c r="D77" s="89" t="s">
        <v>1011</v>
      </c>
      <c r="E77" s="89" t="s">
        <v>1012</v>
      </c>
      <c r="F77" s="89"/>
      <c r="G77" s="89"/>
      <c r="H77" s="90"/>
      <c r="I77" s="90"/>
      <c r="J77" s="90"/>
      <c r="K77" s="90"/>
      <c r="L77" s="120" t="str">
        <f>IF(C77="","",_xlfn.CONCAT("            { line: ","""",C77,", ",M77:AN77,""", sC: ","""",B77,"""},"))</f>
        <v xml:space="preserve">            { line: "QUE HA NACIDO UN NIÑO,, (Mi,m,20)", sC: "as"},</v>
      </c>
      <c r="M77" s="56" t="str">
        <f t="shared" si="217"/>
        <v>(</v>
      </c>
      <c r="N77" s="57" t="str">
        <f t="shared" si="218"/>
        <v>Mi</v>
      </c>
      <c r="O77" s="58" t="str">
        <f t="shared" si="219"/>
        <v>,</v>
      </c>
      <c r="P77" s="59" t="str">
        <f t="shared" si="220"/>
        <v>m</v>
      </c>
      <c r="Q77" s="60" t="str">
        <f t="shared" si="221"/>
        <v>,</v>
      </c>
      <c r="R77" s="61">
        <f t="shared" si="222"/>
        <v>20</v>
      </c>
      <c r="S77" s="56" t="str">
        <f t="shared" si="223"/>
        <v>)</v>
      </c>
      <c r="T77" s="62" t="str">
        <f t="shared" si="224"/>
        <v/>
      </c>
      <c r="U77" s="63" t="str">
        <f t="shared" si="225"/>
        <v/>
      </c>
      <c r="V77" s="64" t="str">
        <f t="shared" si="226"/>
        <v/>
      </c>
      <c r="W77" s="65" t="str">
        <f t="shared" si="227"/>
        <v/>
      </c>
      <c r="X77" s="64" t="str">
        <f t="shared" si="228"/>
        <v/>
      </c>
      <c r="Y77" s="64" t="str">
        <f t="shared" si="229"/>
        <v/>
      </c>
      <c r="Z77" s="56" t="str">
        <f t="shared" si="230"/>
        <v/>
      </c>
      <c r="AA77" s="66" t="str">
        <f t="shared" si="231"/>
        <v/>
      </c>
      <c r="AB77" s="57" t="str">
        <f t="shared" si="232"/>
        <v/>
      </c>
      <c r="AC77" s="67" t="str">
        <f t="shared" si="233"/>
        <v/>
      </c>
      <c r="AD77" s="59" t="str">
        <f t="shared" si="234"/>
        <v/>
      </c>
      <c r="AE77" s="68" t="str">
        <f t="shared" si="235"/>
        <v/>
      </c>
      <c r="AF77" s="61" t="str">
        <f t="shared" si="236"/>
        <v/>
      </c>
      <c r="AG77" s="61" t="str">
        <f t="shared" si="237"/>
        <v/>
      </c>
      <c r="AH77" s="69" t="str">
        <f t="shared" si="238"/>
        <v/>
      </c>
      <c r="AI77" s="70" t="str">
        <f t="shared" si="239"/>
        <v/>
      </c>
      <c r="AJ77" s="64" t="str">
        <f t="shared" si="240"/>
        <v/>
      </c>
      <c r="AK77" s="64" t="str">
        <f t="shared" si="241"/>
        <v/>
      </c>
      <c r="AL77" s="64" t="str">
        <f t="shared" si="242"/>
        <v/>
      </c>
      <c r="AM77" s="64" t="str">
        <f t="shared" si="243"/>
        <v/>
      </c>
      <c r="AN77" s="64" t="str">
        <f t="shared" si="244"/>
        <v/>
      </c>
    </row>
    <row r="78" spans="1:40" ht="25.5" outlineLevel="1" thickTop="1" thickBot="1" x14ac:dyDescent="0.4">
      <c r="B78" t="s">
        <v>999</v>
      </c>
      <c r="C78" s="85" t="s">
        <v>1163</v>
      </c>
      <c r="D78" s="86" t="s">
        <v>1011</v>
      </c>
      <c r="E78" s="86" t="s">
        <v>1012</v>
      </c>
      <c r="F78" s="86"/>
      <c r="G78" s="86"/>
      <c r="H78" s="87"/>
      <c r="I78" s="87"/>
      <c r="J78" s="87"/>
      <c r="K78" s="87"/>
      <c r="L78" s="120" t="str">
        <f>IF(C78="","",_xlfn.CONCAT("            { line: ","""",C78,", ",M78:AN78,""", sC: ","""",B78,"""},"))</f>
        <v xml:space="preserve">            { line: "SE LLAMA EMMANUEL., (Mi,m,20)", sC: "as"},</v>
      </c>
      <c r="M78" s="56" t="str">
        <f t="shared" si="217"/>
        <v>(</v>
      </c>
      <c r="N78" s="57" t="str">
        <f t="shared" si="218"/>
        <v>Mi</v>
      </c>
      <c r="O78" s="58" t="str">
        <f t="shared" si="219"/>
        <v>,</v>
      </c>
      <c r="P78" s="59" t="str">
        <f t="shared" si="220"/>
        <v>m</v>
      </c>
      <c r="Q78" s="60" t="str">
        <f t="shared" si="221"/>
        <v>,</v>
      </c>
      <c r="R78" s="61">
        <f t="shared" si="222"/>
        <v>20</v>
      </c>
      <c r="S78" s="56" t="str">
        <f t="shared" si="223"/>
        <v>)</v>
      </c>
      <c r="T78" s="62" t="str">
        <f t="shared" si="224"/>
        <v/>
      </c>
      <c r="U78" s="63" t="str">
        <f t="shared" si="225"/>
        <v/>
      </c>
      <c r="V78" s="64" t="str">
        <f t="shared" si="226"/>
        <v/>
      </c>
      <c r="W78" s="65" t="str">
        <f t="shared" si="227"/>
        <v/>
      </c>
      <c r="X78" s="64" t="str">
        <f t="shared" si="228"/>
        <v/>
      </c>
      <c r="Y78" s="64" t="str">
        <f t="shared" si="229"/>
        <v/>
      </c>
      <c r="Z78" s="56" t="str">
        <f t="shared" si="230"/>
        <v/>
      </c>
      <c r="AA78" s="66" t="str">
        <f t="shared" si="231"/>
        <v/>
      </c>
      <c r="AB78" s="57" t="str">
        <f t="shared" si="232"/>
        <v/>
      </c>
      <c r="AC78" s="67" t="str">
        <f t="shared" si="233"/>
        <v/>
      </c>
      <c r="AD78" s="59" t="str">
        <f t="shared" si="234"/>
        <v/>
      </c>
      <c r="AE78" s="68" t="str">
        <f t="shared" si="235"/>
        <v/>
      </c>
      <c r="AF78" s="61" t="str">
        <f t="shared" si="236"/>
        <v/>
      </c>
      <c r="AG78" s="61" t="str">
        <f t="shared" si="237"/>
        <v/>
      </c>
      <c r="AH78" s="69" t="str">
        <f t="shared" si="238"/>
        <v/>
      </c>
      <c r="AI78" s="70" t="str">
        <f t="shared" si="239"/>
        <v/>
      </c>
      <c r="AJ78" s="64" t="str">
        <f t="shared" si="240"/>
        <v/>
      </c>
      <c r="AK78" s="64" t="str">
        <f t="shared" si="241"/>
        <v/>
      </c>
      <c r="AL78" s="64" t="str">
        <f t="shared" si="242"/>
        <v/>
      </c>
      <c r="AM78" s="64" t="str">
        <f t="shared" si="243"/>
        <v/>
      </c>
      <c r="AN78" s="64" t="str">
        <f t="shared" si="244"/>
        <v/>
      </c>
    </row>
    <row r="79" spans="1:40" ht="25.5" outlineLevel="1" thickTop="1" thickBot="1" x14ac:dyDescent="0.4">
      <c r="B79" t="s">
        <v>999</v>
      </c>
      <c r="C79" s="85" t="s">
        <v>1164</v>
      </c>
      <c r="D79" s="89" t="s">
        <v>1011</v>
      </c>
      <c r="E79" s="89" t="s">
        <v>1012</v>
      </c>
      <c r="F79" s="89"/>
      <c r="G79" s="89"/>
      <c r="H79" s="90"/>
      <c r="I79" s="90"/>
      <c r="J79" s="90"/>
      <c r="K79" s="90"/>
      <c r="L79" s="120" t="str">
        <f>IF(C79="","",_xlfn.CONCAT("            { line: ","""",C79,", ",M79:AN79,""", sC: ","""",B79,"""},"))</f>
        <v xml:space="preserve">            { line: "SE LLAMA EMMANUEL,, (Mi,m,20)", sC: "as"},</v>
      </c>
      <c r="M79" s="56" t="str">
        <f t="shared" si="217"/>
        <v>(</v>
      </c>
      <c r="N79" s="57" t="str">
        <f t="shared" si="218"/>
        <v>Mi</v>
      </c>
      <c r="O79" s="58" t="str">
        <f t="shared" si="219"/>
        <v>,</v>
      </c>
      <c r="P79" s="59" t="str">
        <f t="shared" si="220"/>
        <v>m</v>
      </c>
      <c r="Q79" s="60" t="str">
        <f t="shared" si="221"/>
        <v>,</v>
      </c>
      <c r="R79" s="61">
        <f t="shared" si="222"/>
        <v>20</v>
      </c>
      <c r="S79" s="56" t="str">
        <f t="shared" si="223"/>
        <v>)</v>
      </c>
      <c r="T79" s="62" t="str">
        <f t="shared" si="224"/>
        <v/>
      </c>
      <c r="U79" s="63" t="str">
        <f t="shared" si="225"/>
        <v/>
      </c>
      <c r="V79" s="64" t="str">
        <f t="shared" si="226"/>
        <v/>
      </c>
      <c r="W79" s="65" t="str">
        <f t="shared" si="227"/>
        <v/>
      </c>
      <c r="X79" s="64" t="str">
        <f t="shared" si="228"/>
        <v/>
      </c>
      <c r="Y79" s="64" t="str">
        <f t="shared" si="229"/>
        <v/>
      </c>
      <c r="Z79" s="56" t="str">
        <f t="shared" si="230"/>
        <v/>
      </c>
      <c r="AA79" s="66" t="str">
        <f t="shared" si="231"/>
        <v/>
      </c>
      <c r="AB79" s="57" t="str">
        <f t="shared" si="232"/>
        <v/>
      </c>
      <c r="AC79" s="67" t="str">
        <f t="shared" si="233"/>
        <v/>
      </c>
      <c r="AD79" s="59" t="str">
        <f t="shared" si="234"/>
        <v/>
      </c>
      <c r="AE79" s="68" t="str">
        <f t="shared" si="235"/>
        <v/>
      </c>
      <c r="AF79" s="61" t="str">
        <f t="shared" si="236"/>
        <v/>
      </c>
      <c r="AG79" s="61" t="str">
        <f t="shared" si="237"/>
        <v/>
      </c>
      <c r="AH79" s="69" t="str">
        <f t="shared" si="238"/>
        <v/>
      </c>
      <c r="AI79" s="70" t="str">
        <f t="shared" si="239"/>
        <v/>
      </c>
      <c r="AJ79" s="64" t="str">
        <f t="shared" si="240"/>
        <v/>
      </c>
      <c r="AK79" s="64" t="str">
        <f t="shared" si="241"/>
        <v/>
      </c>
      <c r="AL79" s="64" t="str">
        <f t="shared" si="242"/>
        <v/>
      </c>
      <c r="AM79" s="64" t="str">
        <f t="shared" si="243"/>
        <v/>
      </c>
      <c r="AN79" s="64" t="str">
        <f t="shared" si="244"/>
        <v/>
      </c>
    </row>
    <row r="80" spans="1:40" ht="25.5" outlineLevel="1" thickTop="1" thickBot="1" x14ac:dyDescent="0.4">
      <c r="B80" t="s">
        <v>999</v>
      </c>
      <c r="C80" s="85" t="s">
        <v>1164</v>
      </c>
      <c r="D80" s="91" t="s">
        <v>984</v>
      </c>
      <c r="E80" s="91">
        <v>7</v>
      </c>
      <c r="F80" s="91"/>
      <c r="G80" s="91"/>
      <c r="H80" s="92"/>
      <c r="I80" s="92"/>
      <c r="J80" s="92"/>
      <c r="K80" s="92"/>
      <c r="L80" s="120" t="str">
        <f>IF(C80="","",_xlfn.CONCAT("            { line: ","""",C80,", ",M80:AN80,""", sC: ","""",B80,"""},"))</f>
        <v xml:space="preserve">            { line: "SE LLAMA EMMANUEL,, (Si,7,20)", sC: "as"},</v>
      </c>
      <c r="M80" s="56" t="str">
        <f t="shared" si="217"/>
        <v>(</v>
      </c>
      <c r="N80" s="57" t="str">
        <f t="shared" si="218"/>
        <v>Si</v>
      </c>
      <c r="O80" s="58" t="str">
        <f t="shared" si="219"/>
        <v>,</v>
      </c>
      <c r="P80" s="59">
        <f t="shared" si="220"/>
        <v>7</v>
      </c>
      <c r="Q80" s="60" t="str">
        <f t="shared" si="221"/>
        <v>,</v>
      </c>
      <c r="R80" s="61">
        <f t="shared" si="222"/>
        <v>20</v>
      </c>
      <c r="S80" s="56" t="str">
        <f t="shared" si="223"/>
        <v>)</v>
      </c>
      <c r="T80" s="62" t="str">
        <f t="shared" si="224"/>
        <v/>
      </c>
      <c r="U80" s="63" t="str">
        <f t="shared" si="225"/>
        <v/>
      </c>
      <c r="V80" s="64" t="str">
        <f t="shared" si="226"/>
        <v/>
      </c>
      <c r="W80" s="65" t="str">
        <f t="shared" si="227"/>
        <v/>
      </c>
      <c r="X80" s="64" t="str">
        <f t="shared" si="228"/>
        <v/>
      </c>
      <c r="Y80" s="64" t="str">
        <f t="shared" si="229"/>
        <v/>
      </c>
      <c r="Z80" s="56" t="str">
        <f t="shared" si="230"/>
        <v/>
      </c>
      <c r="AA80" s="66" t="str">
        <f t="shared" si="231"/>
        <v/>
      </c>
      <c r="AB80" s="57" t="str">
        <f t="shared" si="232"/>
        <v/>
      </c>
      <c r="AC80" s="67" t="str">
        <f t="shared" si="233"/>
        <v/>
      </c>
      <c r="AD80" s="59" t="str">
        <f t="shared" si="234"/>
        <v/>
      </c>
      <c r="AE80" s="68" t="str">
        <f t="shared" si="235"/>
        <v/>
      </c>
      <c r="AF80" s="61" t="str">
        <f t="shared" si="236"/>
        <v/>
      </c>
      <c r="AG80" s="61" t="str">
        <f t="shared" si="237"/>
        <v/>
      </c>
      <c r="AH80" s="69" t="str">
        <f t="shared" si="238"/>
        <v/>
      </c>
      <c r="AI80" s="70" t="str">
        <f t="shared" si="239"/>
        <v/>
      </c>
      <c r="AJ80" s="64" t="str">
        <f t="shared" si="240"/>
        <v/>
      </c>
      <c r="AK80" s="64" t="str">
        <f t="shared" si="241"/>
        <v/>
      </c>
      <c r="AL80" s="64" t="str">
        <f t="shared" si="242"/>
        <v/>
      </c>
      <c r="AM80" s="64" t="str">
        <f t="shared" si="243"/>
        <v/>
      </c>
      <c r="AN80" s="64" t="str">
        <f t="shared" si="244"/>
        <v/>
      </c>
    </row>
    <row r="81" spans="1:40" ht="25.5" outlineLevel="1" thickTop="1" thickBot="1" x14ac:dyDescent="0.4">
      <c r="B81" t="s">
        <v>999</v>
      </c>
      <c r="C81" s="85" t="s">
        <v>1165</v>
      </c>
      <c r="D81" s="91" t="s">
        <v>1011</v>
      </c>
      <c r="E81" s="91" t="s">
        <v>1012</v>
      </c>
      <c r="F81" s="91"/>
      <c r="G81" s="91"/>
      <c r="H81" s="92"/>
      <c r="I81" s="92"/>
      <c r="J81" s="92"/>
      <c r="K81" s="92"/>
      <c r="L81" s="120" t="str">
        <f>IF(C81="","",_xlfn.CONCAT("            { line: ","""",C81,", ",M81:AN81,""", sC: ","""",B81,"""},"))</f>
        <v xml:space="preserve">            { line: "VAMOS YA, PASTORES,, (Mi,m,20)", sC: "as"},</v>
      </c>
      <c r="M81" s="56" t="str">
        <f t="shared" si="217"/>
        <v>(</v>
      </c>
      <c r="N81" s="57" t="str">
        <f t="shared" si="218"/>
        <v>Mi</v>
      </c>
      <c r="O81" s="58" t="str">
        <f t="shared" si="219"/>
        <v>,</v>
      </c>
      <c r="P81" s="59" t="str">
        <f t="shared" si="220"/>
        <v>m</v>
      </c>
      <c r="Q81" s="60" t="str">
        <f t="shared" si="221"/>
        <v>,</v>
      </c>
      <c r="R81" s="61">
        <f t="shared" si="222"/>
        <v>20</v>
      </c>
      <c r="S81" s="56" t="str">
        <f t="shared" si="223"/>
        <v>)</v>
      </c>
      <c r="T81" s="62" t="str">
        <f t="shared" si="224"/>
        <v/>
      </c>
      <c r="U81" s="63" t="str">
        <f t="shared" si="225"/>
        <v/>
      </c>
      <c r="V81" s="64" t="str">
        <f t="shared" si="226"/>
        <v/>
      </c>
      <c r="W81" s="65" t="str">
        <f t="shared" si="227"/>
        <v/>
      </c>
      <c r="X81" s="64" t="str">
        <f t="shared" si="228"/>
        <v/>
      </c>
      <c r="Y81" s="64" t="str">
        <f t="shared" si="229"/>
        <v/>
      </c>
      <c r="Z81" s="56" t="str">
        <f t="shared" si="230"/>
        <v/>
      </c>
      <c r="AA81" s="66" t="str">
        <f t="shared" si="231"/>
        <v/>
      </c>
      <c r="AB81" s="57" t="str">
        <f t="shared" si="232"/>
        <v/>
      </c>
      <c r="AC81" s="67" t="str">
        <f t="shared" si="233"/>
        <v/>
      </c>
      <c r="AD81" s="59" t="str">
        <f t="shared" si="234"/>
        <v/>
      </c>
      <c r="AE81" s="68" t="str">
        <f t="shared" si="235"/>
        <v/>
      </c>
      <c r="AF81" s="61" t="str">
        <f t="shared" si="236"/>
        <v/>
      </c>
      <c r="AG81" s="61" t="str">
        <f t="shared" si="237"/>
        <v/>
      </c>
      <c r="AH81" s="69" t="str">
        <f t="shared" si="238"/>
        <v/>
      </c>
      <c r="AI81" s="70" t="str">
        <f t="shared" si="239"/>
        <v/>
      </c>
      <c r="AJ81" s="64" t="str">
        <f t="shared" si="240"/>
        <v/>
      </c>
      <c r="AK81" s="64" t="str">
        <f t="shared" si="241"/>
        <v/>
      </c>
      <c r="AL81" s="64" t="str">
        <f t="shared" si="242"/>
        <v/>
      </c>
      <c r="AM81" s="64" t="str">
        <f t="shared" si="243"/>
        <v/>
      </c>
      <c r="AN81" s="64" t="str">
        <f t="shared" si="244"/>
        <v/>
      </c>
    </row>
    <row r="82" spans="1:40" ht="25.5" outlineLevel="1" thickTop="1" thickBot="1" x14ac:dyDescent="0.4">
      <c r="B82" t="s">
        <v>999</v>
      </c>
      <c r="C82" s="85" t="s">
        <v>1166</v>
      </c>
      <c r="D82" s="91" t="s">
        <v>1011</v>
      </c>
      <c r="E82" s="91" t="s">
        <v>1012</v>
      </c>
      <c r="F82" s="91"/>
      <c r="G82" s="91"/>
      <c r="H82" s="92"/>
      <c r="I82" s="92"/>
      <c r="J82" s="92"/>
      <c r="K82" s="92"/>
      <c r="L82" s="120" t="str">
        <f>IF(C82="","",_xlfn.CONCAT("            { line: ","""",C82,", ",M82:AN82,""", sC: ","""",B82,"""},"))</f>
        <v xml:space="preserve">            { line: "VAMOS A BELÉN., (Mi,m,20)", sC: "as"},</v>
      </c>
      <c r="M82" s="56" t="str">
        <f t="shared" si="217"/>
        <v>(</v>
      </c>
      <c r="N82" s="57" t="str">
        <f t="shared" si="218"/>
        <v>Mi</v>
      </c>
      <c r="O82" s="58" t="str">
        <f t="shared" si="219"/>
        <v>,</v>
      </c>
      <c r="P82" s="59" t="str">
        <f t="shared" si="220"/>
        <v>m</v>
      </c>
      <c r="Q82" s="60" t="str">
        <f t="shared" si="221"/>
        <v>,</v>
      </c>
      <c r="R82" s="61">
        <f t="shared" si="222"/>
        <v>20</v>
      </c>
      <c r="S82" s="56" t="str">
        <f t="shared" si="223"/>
        <v>)</v>
      </c>
      <c r="T82" s="62" t="str">
        <f t="shared" si="224"/>
        <v/>
      </c>
      <c r="U82" s="63" t="str">
        <f t="shared" si="225"/>
        <v/>
      </c>
      <c r="V82" s="64" t="str">
        <f t="shared" si="226"/>
        <v/>
      </c>
      <c r="W82" s="65" t="str">
        <f t="shared" si="227"/>
        <v/>
      </c>
      <c r="X82" s="64" t="str">
        <f t="shared" si="228"/>
        <v/>
      </c>
      <c r="Y82" s="64" t="str">
        <f t="shared" si="229"/>
        <v/>
      </c>
      <c r="Z82" s="56" t="str">
        <f t="shared" si="230"/>
        <v/>
      </c>
      <c r="AA82" s="66" t="str">
        <f t="shared" si="231"/>
        <v/>
      </c>
      <c r="AB82" s="57" t="str">
        <f t="shared" si="232"/>
        <v/>
      </c>
      <c r="AC82" s="67" t="str">
        <f t="shared" si="233"/>
        <v/>
      </c>
      <c r="AD82" s="59" t="str">
        <f t="shared" si="234"/>
        <v/>
      </c>
      <c r="AE82" s="68" t="str">
        <f t="shared" si="235"/>
        <v/>
      </c>
      <c r="AF82" s="61" t="str">
        <f t="shared" si="236"/>
        <v/>
      </c>
      <c r="AG82" s="61" t="str">
        <f t="shared" si="237"/>
        <v/>
      </c>
      <c r="AH82" s="69" t="str">
        <f t="shared" si="238"/>
        <v/>
      </c>
      <c r="AI82" s="70" t="str">
        <f t="shared" si="239"/>
        <v/>
      </c>
      <c r="AJ82" s="64" t="str">
        <f t="shared" si="240"/>
        <v/>
      </c>
      <c r="AK82" s="64" t="str">
        <f t="shared" si="241"/>
        <v/>
      </c>
      <c r="AL82" s="64" t="str">
        <f t="shared" si="242"/>
        <v/>
      </c>
      <c r="AM82" s="64" t="str">
        <f t="shared" si="243"/>
        <v/>
      </c>
      <c r="AN82" s="64" t="str">
        <f t="shared" si="244"/>
        <v/>
      </c>
    </row>
    <row r="83" spans="1:40" ht="25.5" outlineLevel="1" thickTop="1" thickBot="1" x14ac:dyDescent="0.4">
      <c r="B83" t="s">
        <v>1180</v>
      </c>
      <c r="C83" s="85" t="s">
        <v>1167</v>
      </c>
      <c r="D83" s="91" t="s">
        <v>984</v>
      </c>
      <c r="E83" s="91">
        <v>7</v>
      </c>
      <c r="F83" s="91"/>
      <c r="G83" s="91"/>
      <c r="H83" s="92"/>
      <c r="I83" s="92"/>
      <c r="J83" s="92"/>
      <c r="K83" s="92"/>
      <c r="L83" s="120" t="str">
        <f>IF(C83="","",_xlfn.CONCAT("            { line: ","""",C83,", ",M83:AN83,""", sC: ","""",B83,"""},"))</f>
        <v xml:space="preserve">            { line: "PA RA RAM PAM PAM,, (Si,7,20)", sC: "as r1"},</v>
      </c>
      <c r="M83" s="56" t="str">
        <f t="shared" si="217"/>
        <v>(</v>
      </c>
      <c r="N83" s="57" t="str">
        <f t="shared" si="218"/>
        <v>Si</v>
      </c>
      <c r="O83" s="58" t="str">
        <f t="shared" si="219"/>
        <v>,</v>
      </c>
      <c r="P83" s="59">
        <f t="shared" si="220"/>
        <v>7</v>
      </c>
      <c r="Q83" s="60" t="str">
        <f t="shared" si="221"/>
        <v>,</v>
      </c>
      <c r="R83" s="61">
        <f t="shared" si="222"/>
        <v>20</v>
      </c>
      <c r="S83" s="56" t="str">
        <f t="shared" si="223"/>
        <v>)</v>
      </c>
      <c r="T83" s="62" t="str">
        <f t="shared" si="224"/>
        <v/>
      </c>
      <c r="U83" s="63" t="str">
        <f t="shared" si="225"/>
        <v/>
      </c>
      <c r="V83" s="64" t="str">
        <f t="shared" si="226"/>
        <v/>
      </c>
      <c r="W83" s="65" t="str">
        <f t="shared" si="227"/>
        <v/>
      </c>
      <c r="X83" s="64" t="str">
        <f t="shared" si="228"/>
        <v/>
      </c>
      <c r="Y83" s="64" t="str">
        <f t="shared" si="229"/>
        <v/>
      </c>
      <c r="Z83" s="56" t="str">
        <f t="shared" si="230"/>
        <v/>
      </c>
      <c r="AA83" s="66" t="str">
        <f t="shared" si="231"/>
        <v/>
      </c>
      <c r="AB83" s="57" t="str">
        <f t="shared" si="232"/>
        <v/>
      </c>
      <c r="AC83" s="67" t="str">
        <f t="shared" si="233"/>
        <v/>
      </c>
      <c r="AD83" s="59" t="str">
        <f t="shared" si="234"/>
        <v/>
      </c>
      <c r="AE83" s="68" t="str">
        <f t="shared" si="235"/>
        <v/>
      </c>
      <c r="AF83" s="61" t="str">
        <f t="shared" si="236"/>
        <v/>
      </c>
      <c r="AG83" s="61" t="str">
        <f t="shared" si="237"/>
        <v/>
      </c>
      <c r="AH83" s="69" t="str">
        <f t="shared" si="238"/>
        <v/>
      </c>
      <c r="AI83" s="70" t="str">
        <f t="shared" si="239"/>
        <v/>
      </c>
      <c r="AJ83" s="64" t="str">
        <f t="shared" si="240"/>
        <v/>
      </c>
      <c r="AK83" s="64" t="str">
        <f t="shared" si="241"/>
        <v/>
      </c>
      <c r="AL83" s="64" t="str">
        <f t="shared" si="242"/>
        <v/>
      </c>
      <c r="AM83" s="64" t="str">
        <f t="shared" si="243"/>
        <v/>
      </c>
      <c r="AN83" s="64" t="str">
        <f t="shared" si="244"/>
        <v/>
      </c>
    </row>
    <row r="84" spans="1:40" ht="25.5" outlineLevel="1" thickTop="1" thickBot="1" x14ac:dyDescent="0.4">
      <c r="B84" t="s">
        <v>999</v>
      </c>
      <c r="C84" s="93" t="s">
        <v>1168</v>
      </c>
      <c r="D84" s="83" t="s">
        <v>1011</v>
      </c>
      <c r="E84" s="83" t="s">
        <v>1012</v>
      </c>
      <c r="F84" s="83"/>
      <c r="G84" s="83"/>
      <c r="H84" s="83"/>
      <c r="I84" s="83"/>
      <c r="J84" s="83"/>
      <c r="K84" s="83"/>
      <c r="L84" s="121" t="str">
        <f>IF(C84="","",_xlfn.CONCAT("            { line: ","""",C84,", ",M84:AN84,""", sC: ","""",B84,"""},  ]},"))</f>
        <v xml:space="preserve">            { line: "PA RA RAM PAM PAM., (Mi,m,20)", sC: "as"},  ]},</v>
      </c>
      <c r="M84" s="56" t="str">
        <f t="shared" si="217"/>
        <v>(</v>
      </c>
      <c r="N84" s="57" t="str">
        <f t="shared" si="218"/>
        <v>Mi</v>
      </c>
      <c r="O84" s="58" t="str">
        <f t="shared" si="219"/>
        <v>,</v>
      </c>
      <c r="P84" s="59" t="str">
        <f t="shared" si="220"/>
        <v>m</v>
      </c>
      <c r="Q84" s="60" t="str">
        <f t="shared" si="221"/>
        <v>,</v>
      </c>
      <c r="R84" s="61">
        <f t="shared" si="222"/>
        <v>20</v>
      </c>
      <c r="S84" s="56" t="str">
        <f t="shared" si="223"/>
        <v>)</v>
      </c>
      <c r="T84" s="62" t="str">
        <f t="shared" si="224"/>
        <v/>
      </c>
      <c r="U84" s="63" t="str">
        <f t="shared" si="225"/>
        <v/>
      </c>
      <c r="V84" s="64" t="str">
        <f t="shared" si="226"/>
        <v/>
      </c>
      <c r="W84" s="65" t="str">
        <f t="shared" si="227"/>
        <v/>
      </c>
      <c r="X84" s="64" t="str">
        <f t="shared" si="228"/>
        <v/>
      </c>
      <c r="Y84" s="64" t="str">
        <f t="shared" si="229"/>
        <v/>
      </c>
      <c r="Z84" s="56" t="str">
        <f t="shared" si="230"/>
        <v/>
      </c>
      <c r="AA84" s="66" t="str">
        <f t="shared" si="231"/>
        <v/>
      </c>
      <c r="AB84" s="57" t="str">
        <f t="shared" si="232"/>
        <v/>
      </c>
      <c r="AC84" s="67" t="str">
        <f t="shared" si="233"/>
        <v/>
      </c>
      <c r="AD84" s="59" t="str">
        <f t="shared" si="234"/>
        <v/>
      </c>
      <c r="AE84" s="68" t="str">
        <f t="shared" si="235"/>
        <v/>
      </c>
      <c r="AF84" s="61" t="str">
        <f t="shared" si="236"/>
        <v/>
      </c>
      <c r="AG84" s="61" t="str">
        <f t="shared" si="237"/>
        <v/>
      </c>
      <c r="AH84" s="69" t="str">
        <f t="shared" si="238"/>
        <v/>
      </c>
      <c r="AI84" s="70" t="str">
        <f t="shared" si="239"/>
        <v/>
      </c>
      <c r="AJ84" s="64" t="str">
        <f t="shared" si="240"/>
        <v/>
      </c>
      <c r="AK84" s="64" t="str">
        <f t="shared" si="241"/>
        <v/>
      </c>
      <c r="AL84" s="64" t="str">
        <f t="shared" si="242"/>
        <v/>
      </c>
      <c r="AM84" s="64" t="str">
        <f t="shared" si="243"/>
        <v/>
      </c>
      <c r="AN84" s="64" t="str">
        <f t="shared" si="244"/>
        <v/>
      </c>
    </row>
    <row r="85" spans="1:40" ht="24" customHeight="1" x14ac:dyDescent="0.4">
      <c r="A85" s="95"/>
      <c r="B85" s="95"/>
      <c r="C85" s="95"/>
      <c r="D85" s="95"/>
      <c r="E85" s="95"/>
      <c r="F85" s="95"/>
      <c r="G85" s="95"/>
      <c r="H85" s="95"/>
      <c r="I85" s="95"/>
      <c r="J85" s="95"/>
      <c r="K85" s="95"/>
      <c r="L85" s="99" t="str">
        <f ca="1">_xlfn.CONCAT("]}, // ULTIMA LINEA DEL CANTO: ",L1)</f>
        <v>]}, // ULTIMA LINEA DEL CANTO: VAMOS YA, PASTORES</v>
      </c>
      <c r="M85" s="95"/>
    </row>
    <row r="86" spans="1:40" ht="20.25" x14ac:dyDescent="0.25">
      <c r="L86" s="100" t="s">
        <v>1008</v>
      </c>
      <c r="M86" s="101"/>
    </row>
    <row r="87" spans="1:40" ht="15.75" hidden="1" outlineLevel="1" thickBot="1" x14ac:dyDescent="0.3">
      <c r="M87" s="101"/>
    </row>
    <row r="88" spans="1:40" ht="27.75" hidden="1" outlineLevel="1" thickTop="1" thickBot="1" x14ac:dyDescent="0.4">
      <c r="A88" s="73"/>
      <c r="B88" s="73"/>
      <c r="C88" s="73"/>
      <c r="D88" s="74"/>
      <c r="E88" s="74"/>
      <c r="F88" s="74"/>
      <c r="G88" s="74"/>
      <c r="H88" s="74"/>
      <c r="I88" s="74"/>
      <c r="J88" s="74"/>
      <c r="K88" s="74"/>
      <c r="L88" s="75" t="s">
        <v>993</v>
      </c>
      <c r="M88" s="56"/>
      <c r="N88" s="57"/>
      <c r="O88" s="58"/>
      <c r="P88" s="59"/>
      <c r="Q88" s="60"/>
      <c r="R88" s="61" t="str">
        <f t="shared" ref="R88:R97" si="245">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hidden="1" outlineLevel="1" thickTop="1" thickBot="1" x14ac:dyDescent="0.4">
      <c r="C89" s="79" t="s">
        <v>995</v>
      </c>
      <c r="D89" s="80"/>
      <c r="E89" s="80"/>
      <c r="F89" s="80"/>
      <c r="G89" s="80"/>
      <c r="H89" s="80"/>
      <c r="I89" s="80"/>
      <c r="J89" s="80"/>
      <c r="K89" s="80"/>
      <c r="L89" s="118" t="s">
        <v>996</v>
      </c>
      <c r="M89" s="56" t="str">
        <f t="shared" ref="M89:M96" si="246">IF(N89="","","(")</f>
        <v/>
      </c>
      <c r="N89" s="57" t="str">
        <f t="shared" ref="N89:N96" si="247">IF(D89="","",D89)</f>
        <v/>
      </c>
      <c r="O89" s="58" t="str">
        <f t="shared" ref="O89:O96" si="248">IF(N89="","",",")</f>
        <v/>
      </c>
      <c r="P89" s="59" t="str">
        <f t="shared" ref="P89:P96" si="249">IF(E89="","",E89)</f>
        <v/>
      </c>
      <c r="Q89" s="60" t="str">
        <f t="shared" ref="Q89:Q96" si="250">IF(N89="","",",")</f>
        <v/>
      </c>
      <c r="R89" s="61" t="str">
        <f t="shared" si="245"/>
        <v/>
      </c>
      <c r="S89" s="56" t="str">
        <f t="shared" ref="S89:S96" si="251">IF(N89="","",")")</f>
        <v/>
      </c>
      <c r="T89" s="62" t="str">
        <f t="shared" ref="T89:T96" si="252">IF(U89="","","(")</f>
        <v/>
      </c>
      <c r="U89" s="63" t="str">
        <f t="shared" ref="U89:U96" si="253">IF(F89="","",F89)</f>
        <v/>
      </c>
      <c r="V89" s="64" t="str">
        <f t="shared" ref="V89:V96" si="254">IF(U89="","",",")</f>
        <v/>
      </c>
      <c r="W89" s="65" t="str">
        <f t="shared" ref="W89:W96" si="255">IF(G89="","",G89)</f>
        <v/>
      </c>
      <c r="X89" s="64" t="str">
        <f t="shared" ref="X89:X96" si="256">IF(U89="","",",")</f>
        <v/>
      </c>
      <c r="Y89" s="64" t="str">
        <f t="shared" ref="Y89:Y96" si="257">IF(U89="","",250)</f>
        <v/>
      </c>
      <c r="Z89" s="56" t="str">
        <f t="shared" ref="Z89:Z96" si="258">IF(U89="","",")")</f>
        <v/>
      </c>
      <c r="AA89" s="66" t="str">
        <f t="shared" ref="AA89:AA96" si="259">IF(AB89="","","(")</f>
        <v/>
      </c>
      <c r="AB89" s="57" t="str">
        <f t="shared" ref="AB89:AB96" si="260">IF(H89="","",H89)</f>
        <v/>
      </c>
      <c r="AC89" s="67" t="str">
        <f t="shared" ref="AC89:AC96" si="261">IF(AB89="","",",")</f>
        <v/>
      </c>
      <c r="AD89" s="59" t="str">
        <f t="shared" ref="AD89:AD96" si="262">IF(I89="","",I89)</f>
        <v/>
      </c>
      <c r="AE89" s="68" t="str">
        <f t="shared" ref="AE89:AE96" si="263">IF(AB89="","",",")</f>
        <v/>
      </c>
      <c r="AF89" s="61" t="str">
        <f t="shared" ref="AF89:AF96" si="264">IF(AB89="","",350)</f>
        <v/>
      </c>
      <c r="AG89" s="61" t="str">
        <f t="shared" ref="AG89:AG96" si="265">IF(AB89="","",")")</f>
        <v/>
      </c>
      <c r="AH89" s="69" t="str">
        <f t="shared" ref="AH89:AH96" si="266">IF(AI89="","","(")</f>
        <v/>
      </c>
      <c r="AI89" s="70" t="str">
        <f t="shared" ref="AI89:AI96" si="267">IF(J89="","",J89)</f>
        <v/>
      </c>
      <c r="AJ89" s="64" t="str">
        <f t="shared" ref="AJ89:AJ96" si="268">IF(AI89="","",",")</f>
        <v/>
      </c>
      <c r="AK89" s="64" t="str">
        <f t="shared" ref="AK89:AK96" si="269">IF(K89="","",K89)</f>
        <v/>
      </c>
      <c r="AL89" s="64" t="str">
        <f t="shared" ref="AL89:AL96" si="270">IF(AI89="","",",")</f>
        <v/>
      </c>
      <c r="AM89" s="64" t="str">
        <f t="shared" ref="AM89:AM96" si="271">IF(AI89="","",450)</f>
        <v/>
      </c>
      <c r="AN89" s="64" t="str">
        <f t="shared" ref="AN89:AN96" si="272">IF(AI89="","",")")</f>
        <v/>
      </c>
    </row>
    <row r="90" spans="1:40" ht="25.5" hidden="1" outlineLevel="1" thickTop="1" thickBot="1" x14ac:dyDescent="0.4">
      <c r="B90" t="s">
        <v>997</v>
      </c>
      <c r="C90" s="82" t="s">
        <v>998</v>
      </c>
      <c r="D90" s="83"/>
      <c r="E90" s="83"/>
      <c r="F90" s="83"/>
      <c r="G90" s="83"/>
      <c r="H90" s="83"/>
      <c r="I90" s="83"/>
      <c r="J90" s="83"/>
      <c r="K90" s="83"/>
      <c r="L90" s="119" t="str">
        <f>IF(C90="","",_xlfn.CONCAT("       triggerLine: ","""",C90,", ",M90:AN90,""", sC: ","""",B90,""", lines: ["))</f>
        <v xml:space="preserve">       triggerLine: "ASAMBLEA UNO, ", sC: "ta as", lines: [</v>
      </c>
      <c r="M90" s="56" t="str">
        <f t="shared" si="246"/>
        <v/>
      </c>
      <c r="N90" s="57" t="str">
        <f t="shared" si="247"/>
        <v/>
      </c>
      <c r="O90" s="58" t="str">
        <f t="shared" si="248"/>
        <v/>
      </c>
      <c r="P90" s="59" t="str">
        <f t="shared" si="249"/>
        <v/>
      </c>
      <c r="Q90" s="60" t="str">
        <f t="shared" si="250"/>
        <v/>
      </c>
      <c r="R90" s="61" t="str">
        <f t="shared" si="245"/>
        <v/>
      </c>
      <c r="S90" s="56" t="str">
        <f t="shared" si="251"/>
        <v/>
      </c>
      <c r="T90" s="62" t="str">
        <f t="shared" si="252"/>
        <v/>
      </c>
      <c r="U90" s="63" t="str">
        <f t="shared" si="253"/>
        <v/>
      </c>
      <c r="V90" s="64" t="str">
        <f t="shared" si="254"/>
        <v/>
      </c>
      <c r="W90" s="65" t="str">
        <f t="shared" si="255"/>
        <v/>
      </c>
      <c r="X90" s="64" t="str">
        <f t="shared" si="256"/>
        <v/>
      </c>
      <c r="Y90" s="64" t="str">
        <f t="shared" si="257"/>
        <v/>
      </c>
      <c r="Z90" s="56" t="str">
        <f t="shared" si="258"/>
        <v/>
      </c>
      <c r="AA90" s="66" t="str">
        <f t="shared" si="259"/>
        <v/>
      </c>
      <c r="AB90" s="57" t="str">
        <f t="shared" si="260"/>
        <v/>
      </c>
      <c r="AC90" s="67" t="str">
        <f t="shared" si="261"/>
        <v/>
      </c>
      <c r="AD90" s="59" t="str">
        <f t="shared" si="262"/>
        <v/>
      </c>
      <c r="AE90" s="68" t="str">
        <f t="shared" si="263"/>
        <v/>
      </c>
      <c r="AF90" s="61" t="str">
        <f t="shared" si="264"/>
        <v/>
      </c>
      <c r="AG90" s="61" t="str">
        <f t="shared" si="265"/>
        <v/>
      </c>
      <c r="AH90" s="69" t="str">
        <f t="shared" si="266"/>
        <v/>
      </c>
      <c r="AI90" s="70" t="str">
        <f t="shared" si="267"/>
        <v/>
      </c>
      <c r="AJ90" s="64" t="str">
        <f t="shared" si="268"/>
        <v/>
      </c>
      <c r="AK90" s="64" t="str">
        <f t="shared" si="269"/>
        <v/>
      </c>
      <c r="AL90" s="64" t="str">
        <f t="shared" si="270"/>
        <v/>
      </c>
      <c r="AM90" s="64" t="str">
        <f t="shared" si="271"/>
        <v/>
      </c>
      <c r="AN90" s="64" t="str">
        <f t="shared" si="272"/>
        <v/>
      </c>
    </row>
    <row r="91" spans="1:40" ht="25.5" hidden="1" outlineLevel="1" thickTop="1" thickBot="1" x14ac:dyDescent="0.4">
      <c r="B91" t="s">
        <v>999</v>
      </c>
      <c r="C91" s="85" t="s">
        <v>1000</v>
      </c>
      <c r="D91" s="86"/>
      <c r="E91" s="86"/>
      <c r="F91" s="86"/>
      <c r="G91" s="86"/>
      <c r="H91" s="87"/>
      <c r="I91" s="87"/>
      <c r="J91" s="87"/>
      <c r="K91" s="87"/>
      <c r="L91" s="120" t="str">
        <f>IF(C91="","",_xlfn.CONCAT("            { line: ","""",C91,", ",M91:AN91,""", sC: ","""",B91,"""},"))</f>
        <v xml:space="preserve">            { line: "ASAMBLEA DOS, ", sC: "as"},</v>
      </c>
      <c r="M91" s="56" t="str">
        <f t="shared" si="246"/>
        <v/>
      </c>
      <c r="N91" s="57" t="str">
        <f t="shared" si="247"/>
        <v/>
      </c>
      <c r="O91" s="58" t="str">
        <f t="shared" si="248"/>
        <v/>
      </c>
      <c r="P91" s="59" t="str">
        <f t="shared" si="249"/>
        <v/>
      </c>
      <c r="Q91" s="60" t="str">
        <f t="shared" si="250"/>
        <v/>
      </c>
      <c r="R91" s="61" t="str">
        <f t="shared" si="245"/>
        <v/>
      </c>
      <c r="S91" s="56" t="str">
        <f t="shared" si="251"/>
        <v/>
      </c>
      <c r="T91" s="62" t="str">
        <f t="shared" si="252"/>
        <v/>
      </c>
      <c r="U91" s="63" t="str">
        <f t="shared" si="253"/>
        <v/>
      </c>
      <c r="V91" s="64" t="str">
        <f t="shared" si="254"/>
        <v/>
      </c>
      <c r="W91" s="65" t="str">
        <f t="shared" si="255"/>
        <v/>
      </c>
      <c r="X91" s="64" t="str">
        <f t="shared" si="256"/>
        <v/>
      </c>
      <c r="Y91" s="64" t="str">
        <f t="shared" si="257"/>
        <v/>
      </c>
      <c r="Z91" s="56" t="str">
        <f t="shared" si="258"/>
        <v/>
      </c>
      <c r="AA91" s="66" t="str">
        <f t="shared" si="259"/>
        <v/>
      </c>
      <c r="AB91" s="57" t="str">
        <f t="shared" si="260"/>
        <v/>
      </c>
      <c r="AC91" s="67" t="str">
        <f t="shared" si="261"/>
        <v/>
      </c>
      <c r="AD91" s="59" t="str">
        <f t="shared" si="262"/>
        <v/>
      </c>
      <c r="AE91" s="68" t="str">
        <f t="shared" si="263"/>
        <v/>
      </c>
      <c r="AF91" s="61" t="str">
        <f t="shared" si="264"/>
        <v/>
      </c>
      <c r="AG91" s="61" t="str">
        <f t="shared" si="265"/>
        <v/>
      </c>
      <c r="AH91" s="69" t="str">
        <f t="shared" si="266"/>
        <v/>
      </c>
      <c r="AI91" s="70" t="str">
        <f t="shared" si="267"/>
        <v/>
      </c>
      <c r="AJ91" s="64" t="str">
        <f t="shared" si="268"/>
        <v/>
      </c>
      <c r="AK91" s="64" t="str">
        <f t="shared" si="269"/>
        <v/>
      </c>
      <c r="AL91" s="64" t="str">
        <f t="shared" si="270"/>
        <v/>
      </c>
      <c r="AM91" s="64" t="str">
        <f t="shared" si="271"/>
        <v/>
      </c>
      <c r="AN91" s="64" t="str">
        <f t="shared" si="272"/>
        <v/>
      </c>
    </row>
    <row r="92" spans="1:40" ht="25.5" hidden="1" outlineLevel="1" thickTop="1" thickBot="1" x14ac:dyDescent="0.4">
      <c r="B92" t="s">
        <v>999</v>
      </c>
      <c r="C92" s="85" t="s">
        <v>1001</v>
      </c>
      <c r="D92" s="89"/>
      <c r="E92" s="89"/>
      <c r="F92" s="89"/>
      <c r="G92" s="89"/>
      <c r="H92" s="90"/>
      <c r="I92" s="90"/>
      <c r="J92" s="90"/>
      <c r="K92" s="90"/>
      <c r="L92" s="120" t="str">
        <f>IF(C92="","",_xlfn.CONCAT("            { line: ","""",C92,", ",M92:AN92,""", sC: ","""",B92,"""},"))</f>
        <v xml:space="preserve">            { line: "ASAMBLEA TRES, ", sC: "as"},</v>
      </c>
      <c r="M92" s="56" t="str">
        <f t="shared" si="246"/>
        <v/>
      </c>
      <c r="N92" s="57" t="str">
        <f t="shared" si="247"/>
        <v/>
      </c>
      <c r="O92" s="58" t="str">
        <f t="shared" si="248"/>
        <v/>
      </c>
      <c r="P92" s="59" t="str">
        <f t="shared" si="249"/>
        <v/>
      </c>
      <c r="Q92" s="60" t="str">
        <f t="shared" si="250"/>
        <v/>
      </c>
      <c r="R92" s="61" t="str">
        <f t="shared" si="245"/>
        <v/>
      </c>
      <c r="S92" s="56" t="str">
        <f t="shared" si="251"/>
        <v/>
      </c>
      <c r="T92" s="62" t="str">
        <f t="shared" si="252"/>
        <v/>
      </c>
      <c r="U92" s="63" t="str">
        <f t="shared" si="253"/>
        <v/>
      </c>
      <c r="V92" s="64" t="str">
        <f t="shared" si="254"/>
        <v/>
      </c>
      <c r="W92" s="65" t="str">
        <f t="shared" si="255"/>
        <v/>
      </c>
      <c r="X92" s="64" t="str">
        <f t="shared" si="256"/>
        <v/>
      </c>
      <c r="Y92" s="64" t="str">
        <f t="shared" si="257"/>
        <v/>
      </c>
      <c r="Z92" s="56" t="str">
        <f t="shared" si="258"/>
        <v/>
      </c>
      <c r="AA92" s="66" t="str">
        <f t="shared" si="259"/>
        <v/>
      </c>
      <c r="AB92" s="57" t="str">
        <f t="shared" si="260"/>
        <v/>
      </c>
      <c r="AC92" s="67" t="str">
        <f t="shared" si="261"/>
        <v/>
      </c>
      <c r="AD92" s="59" t="str">
        <f t="shared" si="262"/>
        <v/>
      </c>
      <c r="AE92" s="68" t="str">
        <f t="shared" si="263"/>
        <v/>
      </c>
      <c r="AF92" s="61" t="str">
        <f t="shared" si="264"/>
        <v/>
      </c>
      <c r="AG92" s="61" t="str">
        <f t="shared" si="265"/>
        <v/>
      </c>
      <c r="AH92" s="69" t="str">
        <f t="shared" si="266"/>
        <v/>
      </c>
      <c r="AI92" s="70" t="str">
        <f t="shared" si="267"/>
        <v/>
      </c>
      <c r="AJ92" s="64" t="str">
        <f t="shared" si="268"/>
        <v/>
      </c>
      <c r="AK92" s="64" t="str">
        <f t="shared" si="269"/>
        <v/>
      </c>
      <c r="AL92" s="64" t="str">
        <f t="shared" si="270"/>
        <v/>
      </c>
      <c r="AM92" s="64" t="str">
        <f t="shared" si="271"/>
        <v/>
      </c>
      <c r="AN92" s="64" t="str">
        <f t="shared" si="272"/>
        <v/>
      </c>
    </row>
    <row r="93" spans="1:40" ht="25.5" hidden="1" outlineLevel="1" thickTop="1" thickBot="1" x14ac:dyDescent="0.4">
      <c r="B93" t="s">
        <v>999</v>
      </c>
      <c r="C93" s="85" t="s">
        <v>1002</v>
      </c>
      <c r="D93" s="86"/>
      <c r="E93" s="86"/>
      <c r="F93" s="86"/>
      <c r="G93" s="86"/>
      <c r="H93" s="87"/>
      <c r="I93" s="87"/>
      <c r="J93" s="87"/>
      <c r="K93" s="87"/>
      <c r="L93" s="120" t="str">
        <f>IF(C93="","",_xlfn.CONCAT("            { line: ","""",C93,", ",M93:AN93,""", sC: ","""",B93,"""},"))</f>
        <v xml:space="preserve">            { line: "ASAMBLEA CUATRO, ", sC: "as"},</v>
      </c>
      <c r="M93" s="56" t="str">
        <f t="shared" si="246"/>
        <v/>
      </c>
      <c r="N93" s="57" t="str">
        <f t="shared" si="247"/>
        <v/>
      </c>
      <c r="O93" s="58" t="str">
        <f t="shared" si="248"/>
        <v/>
      </c>
      <c r="P93" s="59" t="str">
        <f t="shared" si="249"/>
        <v/>
      </c>
      <c r="Q93" s="60" t="str">
        <f t="shared" si="250"/>
        <v/>
      </c>
      <c r="R93" s="61" t="str">
        <f t="shared" si="245"/>
        <v/>
      </c>
      <c r="S93" s="56" t="str">
        <f t="shared" si="251"/>
        <v/>
      </c>
      <c r="T93" s="62" t="str">
        <f t="shared" si="252"/>
        <v/>
      </c>
      <c r="U93" s="63" t="str">
        <f t="shared" si="253"/>
        <v/>
      </c>
      <c r="V93" s="64" t="str">
        <f t="shared" si="254"/>
        <v/>
      </c>
      <c r="W93" s="65" t="str">
        <f t="shared" si="255"/>
        <v/>
      </c>
      <c r="X93" s="64" t="str">
        <f t="shared" si="256"/>
        <v/>
      </c>
      <c r="Y93" s="64" t="str">
        <f t="shared" si="257"/>
        <v/>
      </c>
      <c r="Z93" s="56" t="str">
        <f t="shared" si="258"/>
        <v/>
      </c>
      <c r="AA93" s="66" t="str">
        <f t="shared" si="259"/>
        <v/>
      </c>
      <c r="AB93" s="57" t="str">
        <f t="shared" si="260"/>
        <v/>
      </c>
      <c r="AC93" s="67" t="str">
        <f t="shared" si="261"/>
        <v/>
      </c>
      <c r="AD93" s="59" t="str">
        <f t="shared" si="262"/>
        <v/>
      </c>
      <c r="AE93" s="68" t="str">
        <f t="shared" si="263"/>
        <v/>
      </c>
      <c r="AF93" s="61" t="str">
        <f t="shared" si="264"/>
        <v/>
      </c>
      <c r="AG93" s="61" t="str">
        <f t="shared" si="265"/>
        <v/>
      </c>
      <c r="AH93" s="69" t="str">
        <f t="shared" si="266"/>
        <v/>
      </c>
      <c r="AI93" s="70" t="str">
        <f t="shared" si="267"/>
        <v/>
      </c>
      <c r="AJ93" s="64" t="str">
        <f t="shared" si="268"/>
        <v/>
      </c>
      <c r="AK93" s="64" t="str">
        <f t="shared" si="269"/>
        <v/>
      </c>
      <c r="AL93" s="64" t="str">
        <f t="shared" si="270"/>
        <v/>
      </c>
      <c r="AM93" s="64" t="str">
        <f t="shared" si="271"/>
        <v/>
      </c>
      <c r="AN93" s="64" t="str">
        <f t="shared" si="272"/>
        <v/>
      </c>
    </row>
    <row r="94" spans="1:40" ht="25.5" hidden="1" outlineLevel="1" thickTop="1" thickBot="1" x14ac:dyDescent="0.4">
      <c r="B94" t="s">
        <v>999</v>
      </c>
      <c r="C94" s="85" t="s">
        <v>1003</v>
      </c>
      <c r="D94" s="89"/>
      <c r="E94" s="89"/>
      <c r="F94" s="89"/>
      <c r="G94" s="89"/>
      <c r="H94" s="90"/>
      <c r="I94" s="90"/>
      <c r="J94" s="90"/>
      <c r="K94" s="90"/>
      <c r="L94" s="120" t="str">
        <f>IF(C94="","",_xlfn.CONCAT("            { line: ","""",C94,", ",M94:AN94,""", sC: ","""",B94,"""},"))</f>
        <v xml:space="preserve">            { line: "ASAMBLEA CISCO, ", sC: "as"},</v>
      </c>
      <c r="M94" s="56" t="str">
        <f t="shared" si="246"/>
        <v/>
      </c>
      <c r="N94" s="57" t="str">
        <f t="shared" si="247"/>
        <v/>
      </c>
      <c r="O94" s="58" t="str">
        <f t="shared" si="248"/>
        <v/>
      </c>
      <c r="P94" s="59" t="str">
        <f t="shared" si="249"/>
        <v/>
      </c>
      <c r="Q94" s="60" t="str">
        <f t="shared" si="250"/>
        <v/>
      </c>
      <c r="R94" s="61" t="str">
        <f t="shared" si="245"/>
        <v/>
      </c>
      <c r="S94" s="56" t="str">
        <f t="shared" si="251"/>
        <v/>
      </c>
      <c r="T94" s="62" t="str">
        <f t="shared" si="252"/>
        <v/>
      </c>
      <c r="U94" s="63" t="str">
        <f t="shared" si="253"/>
        <v/>
      </c>
      <c r="V94" s="64" t="str">
        <f t="shared" si="254"/>
        <v/>
      </c>
      <c r="W94" s="65" t="str">
        <f t="shared" si="255"/>
        <v/>
      </c>
      <c r="X94" s="64" t="str">
        <f t="shared" si="256"/>
        <v/>
      </c>
      <c r="Y94" s="64" t="str">
        <f t="shared" si="257"/>
        <v/>
      </c>
      <c r="Z94" s="56" t="str">
        <f t="shared" si="258"/>
        <v/>
      </c>
      <c r="AA94" s="66" t="str">
        <f t="shared" si="259"/>
        <v/>
      </c>
      <c r="AB94" s="57" t="str">
        <f t="shared" si="260"/>
        <v/>
      </c>
      <c r="AC94" s="67" t="str">
        <f t="shared" si="261"/>
        <v/>
      </c>
      <c r="AD94" s="59" t="str">
        <f t="shared" si="262"/>
        <v/>
      </c>
      <c r="AE94" s="68" t="str">
        <f t="shared" si="263"/>
        <v/>
      </c>
      <c r="AF94" s="61" t="str">
        <f t="shared" si="264"/>
        <v/>
      </c>
      <c r="AG94" s="61" t="str">
        <f t="shared" si="265"/>
        <v/>
      </c>
      <c r="AH94" s="69" t="str">
        <f t="shared" si="266"/>
        <v/>
      </c>
      <c r="AI94" s="70" t="str">
        <f t="shared" si="267"/>
        <v/>
      </c>
      <c r="AJ94" s="64" t="str">
        <f t="shared" si="268"/>
        <v/>
      </c>
      <c r="AK94" s="64" t="str">
        <f t="shared" si="269"/>
        <v/>
      </c>
      <c r="AL94" s="64" t="str">
        <f t="shared" si="270"/>
        <v/>
      </c>
      <c r="AM94" s="64" t="str">
        <f t="shared" si="271"/>
        <v/>
      </c>
      <c r="AN94" s="64" t="str">
        <f t="shared" si="272"/>
        <v/>
      </c>
    </row>
    <row r="95" spans="1:40" ht="25.5" hidden="1" outlineLevel="1" thickTop="1" thickBot="1" x14ac:dyDescent="0.4">
      <c r="B95" t="s">
        <v>999</v>
      </c>
      <c r="C95" s="85" t="s">
        <v>1004</v>
      </c>
      <c r="D95" s="91"/>
      <c r="E95" s="91"/>
      <c r="F95" s="91"/>
      <c r="G95" s="91"/>
      <c r="H95" s="92"/>
      <c r="I95" s="92"/>
      <c r="J95" s="92"/>
      <c r="K95" s="92"/>
      <c r="L95" s="120" t="str">
        <f>IF(C95="","",_xlfn.CONCAT("            { line: ","""",C95,", ",M95:AN95,""", sC: ","""",B95,"""},"))</f>
        <v xml:space="preserve">            { line: "ASAMBLEA SEIS, ", sC: "as"},</v>
      </c>
      <c r="M95" s="56" t="str">
        <f t="shared" si="246"/>
        <v/>
      </c>
      <c r="N95" s="57" t="str">
        <f t="shared" si="247"/>
        <v/>
      </c>
      <c r="O95" s="58" t="str">
        <f t="shared" si="248"/>
        <v/>
      </c>
      <c r="P95" s="59" t="str">
        <f t="shared" si="249"/>
        <v/>
      </c>
      <c r="Q95" s="60" t="str">
        <f t="shared" si="250"/>
        <v/>
      </c>
      <c r="R95" s="61" t="str">
        <f t="shared" si="245"/>
        <v/>
      </c>
      <c r="S95" s="56" t="str">
        <f t="shared" si="251"/>
        <v/>
      </c>
      <c r="T95" s="62" t="str">
        <f t="shared" si="252"/>
        <v/>
      </c>
      <c r="U95" s="63" t="str">
        <f t="shared" si="253"/>
        <v/>
      </c>
      <c r="V95" s="64" t="str">
        <f t="shared" si="254"/>
        <v/>
      </c>
      <c r="W95" s="65" t="str">
        <f t="shared" si="255"/>
        <v/>
      </c>
      <c r="X95" s="64" t="str">
        <f t="shared" si="256"/>
        <v/>
      </c>
      <c r="Y95" s="64" t="str">
        <f t="shared" si="257"/>
        <v/>
      </c>
      <c r="Z95" s="56" t="str">
        <f t="shared" si="258"/>
        <v/>
      </c>
      <c r="AA95" s="66" t="str">
        <f t="shared" si="259"/>
        <v/>
      </c>
      <c r="AB95" s="57" t="str">
        <f t="shared" si="260"/>
        <v/>
      </c>
      <c r="AC95" s="67" t="str">
        <f t="shared" si="261"/>
        <v/>
      </c>
      <c r="AD95" s="59" t="str">
        <f t="shared" si="262"/>
        <v/>
      </c>
      <c r="AE95" s="68" t="str">
        <f t="shared" si="263"/>
        <v/>
      </c>
      <c r="AF95" s="61" t="str">
        <f t="shared" si="264"/>
        <v/>
      </c>
      <c r="AG95" s="61" t="str">
        <f t="shared" si="265"/>
        <v/>
      </c>
      <c r="AH95" s="69" t="str">
        <f t="shared" si="266"/>
        <v/>
      </c>
      <c r="AI95" s="70" t="str">
        <f t="shared" si="267"/>
        <v/>
      </c>
      <c r="AJ95" s="64" t="str">
        <f t="shared" si="268"/>
        <v/>
      </c>
      <c r="AK95" s="64" t="str">
        <f t="shared" si="269"/>
        <v/>
      </c>
      <c r="AL95" s="64" t="str">
        <f t="shared" si="270"/>
        <v/>
      </c>
      <c r="AM95" s="64" t="str">
        <f t="shared" si="271"/>
        <v/>
      </c>
      <c r="AN95" s="64" t="str">
        <f t="shared" si="272"/>
        <v/>
      </c>
    </row>
    <row r="96" spans="1:40" ht="25.5" hidden="1" outlineLevel="1" thickTop="1" thickBot="1" x14ac:dyDescent="0.4">
      <c r="B96" t="s">
        <v>999</v>
      </c>
      <c r="C96" s="93" t="s">
        <v>1005</v>
      </c>
      <c r="D96" s="83"/>
      <c r="E96" s="83"/>
      <c r="F96" s="83"/>
      <c r="G96" s="83"/>
      <c r="H96" s="83"/>
      <c r="I96" s="83"/>
      <c r="J96" s="83"/>
      <c r="K96" s="83"/>
      <c r="L96" s="121" t="str">
        <f>IF(C96="","",_xlfn.CONCAT("            { line: ","""",C96,", ",M96:AN96,""", sC: ","""",B96,"""},  ]},"))</f>
        <v xml:space="preserve">            { line: "ASAMBLEA CIERRE, ", sC: "as"},  ]},</v>
      </c>
      <c r="M96" s="56" t="str">
        <f t="shared" si="246"/>
        <v/>
      </c>
      <c r="N96" s="57" t="str">
        <f t="shared" si="247"/>
        <v/>
      </c>
      <c r="O96" s="58" t="str">
        <f t="shared" si="248"/>
        <v/>
      </c>
      <c r="P96" s="59" t="str">
        <f t="shared" si="249"/>
        <v/>
      </c>
      <c r="Q96" s="60" t="str">
        <f t="shared" si="250"/>
        <v/>
      </c>
      <c r="R96" s="61" t="str">
        <f t="shared" si="245"/>
        <v/>
      </c>
      <c r="S96" s="56" t="str">
        <f t="shared" si="251"/>
        <v/>
      </c>
      <c r="T96" s="62" t="str">
        <f t="shared" si="252"/>
        <v/>
      </c>
      <c r="U96" s="63" t="str">
        <f t="shared" si="253"/>
        <v/>
      </c>
      <c r="V96" s="64" t="str">
        <f t="shared" si="254"/>
        <v/>
      </c>
      <c r="W96" s="65" t="str">
        <f t="shared" si="255"/>
        <v/>
      </c>
      <c r="X96" s="64" t="str">
        <f t="shared" si="256"/>
        <v/>
      </c>
      <c r="Y96" s="64" t="str">
        <f t="shared" si="257"/>
        <v/>
      </c>
      <c r="Z96" s="56" t="str">
        <f t="shared" si="258"/>
        <v/>
      </c>
      <c r="AA96" s="66" t="str">
        <f t="shared" si="259"/>
        <v/>
      </c>
      <c r="AB96" s="57" t="str">
        <f t="shared" si="260"/>
        <v/>
      </c>
      <c r="AC96" s="67" t="str">
        <f t="shared" si="261"/>
        <v/>
      </c>
      <c r="AD96" s="59" t="str">
        <f t="shared" si="262"/>
        <v/>
      </c>
      <c r="AE96" s="68" t="str">
        <f t="shared" si="263"/>
        <v/>
      </c>
      <c r="AF96" s="61" t="str">
        <f t="shared" si="264"/>
        <v/>
      </c>
      <c r="AG96" s="61" t="str">
        <f t="shared" si="265"/>
        <v/>
      </c>
      <c r="AH96" s="69" t="str">
        <f t="shared" si="266"/>
        <v/>
      </c>
      <c r="AI96" s="70" t="str">
        <f t="shared" si="267"/>
        <v/>
      </c>
      <c r="AJ96" s="64" t="str">
        <f t="shared" si="268"/>
        <v/>
      </c>
      <c r="AK96" s="64" t="str">
        <f t="shared" si="269"/>
        <v/>
      </c>
      <c r="AL96" s="64" t="str">
        <f t="shared" si="270"/>
        <v/>
      </c>
      <c r="AM96" s="64" t="str">
        <f t="shared" si="271"/>
        <v/>
      </c>
      <c r="AN96" s="64" t="str">
        <f t="shared" si="272"/>
        <v/>
      </c>
    </row>
    <row r="97" spans="1:40" ht="27.75" hidden="1" outlineLevel="1" thickTop="1" thickBot="1" x14ac:dyDescent="0.4">
      <c r="A97" s="73"/>
      <c r="B97" s="73"/>
      <c r="C97" s="73"/>
      <c r="D97" s="74"/>
      <c r="E97" s="74"/>
      <c r="F97" s="74"/>
      <c r="G97" s="74"/>
      <c r="H97" s="74"/>
      <c r="I97" s="74"/>
      <c r="J97" s="74"/>
      <c r="K97" s="74"/>
      <c r="L97" s="75" t="s">
        <v>993</v>
      </c>
      <c r="M97" s="56"/>
      <c r="N97" s="57"/>
      <c r="O97" s="58"/>
      <c r="P97" s="59"/>
      <c r="Q97" s="60"/>
      <c r="R97" s="61" t="str">
        <f t="shared" si="245"/>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12D1E-A87F-42DD-BFAF-7408F1210589}">
  <sheetPr codeName="Sheet72">
    <tabColor rgb="FF00B0F0"/>
  </sheetPr>
  <dimension ref="A1:AN100"/>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166</v>
      </c>
      <c r="E1" s="40"/>
      <c r="F1" s="40"/>
      <c r="G1" s="40"/>
      <c r="H1" s="40"/>
      <c r="I1" s="40"/>
      <c r="J1" s="40"/>
      <c r="K1" s="40"/>
      <c r="L1" s="114" t="str">
        <f ca="1">UPPER(VLOOKUP(C1,Table223[],3,FALSE))</f>
        <v>VEN DEL LÍBANO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DEL LÍBANO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vendellibano</v>
      </c>
      <c r="L7" s="116" t="str">
        <f ca="1">_xlfn.CONCAT("        id: ","""",C7,"""",",")</f>
        <v xml:space="preserve">        id: "vendellibano",</v>
      </c>
    </row>
    <row r="8" spans="2:32" ht="23.25" x14ac:dyDescent="0.25">
      <c r="C8" t="str">
        <f ca="1">PROPER(L1)</f>
        <v>Ven Del Líbano</v>
      </c>
      <c r="L8" s="116" t="str">
        <f ca="1">_xlfn.CONCAT("        tt: ","""",C8,"""",",")</f>
        <v xml:space="preserve">        tt: "Ven Del Líbano",</v>
      </c>
    </row>
    <row r="9" spans="2:32" ht="23.25" x14ac:dyDescent="0.25">
      <c r="C9" t="str">
        <f ca="1">PROPER(L1)</f>
        <v>Ven Del Líbano</v>
      </c>
      <c r="L9" s="116" t="str">
        <f ca="1">_xlfn.CONCAT("        title: ","""",C9,"""",",")</f>
        <v xml:space="preserve">        title: "Ven Del Líbano",</v>
      </c>
    </row>
    <row r="10" spans="2:32" ht="23.25" x14ac:dyDescent="0.25">
      <c r="C10" t="str">
        <f ca="1">VLOOKUP(C1,Table223[],4,FALSE)</f>
        <v>Cantar de los cantares 4,8ss</v>
      </c>
      <c r="L10" s="116" t="str">
        <f ca="1">_xlfn.CONCAT("        ","subtitle: ","""",C10,"""",",")</f>
        <v xml:space="preserve">        subtitle: "Cantar de los cantares 4,8ss",</v>
      </c>
    </row>
    <row r="11" spans="2:32" ht="23.25" x14ac:dyDescent="0.25">
      <c r="C11" t="str">
        <f ca="1">_xlfn.CONCAT("category: [",VLOOKUP(C1,Table223[],16,FALSE),"],")</f>
        <v>category: ["Precatecumenado","Pascua","Pentecostés","Entrada","Comunión","Antiguo Testamento"],</v>
      </c>
      <c r="L11" s="116" t="str">
        <f ca="1">_xlfn.CONCAT("        ",C11)</f>
        <v xml:space="preserve">        category: ["Precatecumenado","Pascua","Pentecostés","Entrada","Comunión","Antiguo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166</v>
      </c>
      <c r="L16" s="116" t="str">
        <f ca="1">_xlfn.CONCAT("        dbno: ","""",C16,"""",",")</f>
        <v xml:space="preserve">        dbno: "166",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vendellibano</v>
      </c>
      <c r="L19" s="116" t="str">
        <f ca="1">_xlfn.CONCAT("        audioSrc: ","""https://audio.resucito.do/",C19,".mp3""",",")</f>
        <v xml:space="preserve">        audioSrc: "https://audio.resucito.do/vendellibano.mp3",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165</v>
      </c>
      <c r="C26" t="str">
        <f ca="1">VLOOKUP(B26,Table4[],13,FALSE)</f>
        <v>"/src/index.html?canto=vamosyapastores"</v>
      </c>
      <c r="L26" s="116" t="str">
        <f ca="1">_xlfn.CONCAT("        ant: ",C26,",")</f>
        <v xml:space="preserve">        ant: "/src/index.html?canto=vamosyapastores",</v>
      </c>
    </row>
    <row r="27" spans="1:40" ht="23.25" x14ac:dyDescent="0.25">
      <c r="B27">
        <f ca="1">+C1+1</f>
        <v>167</v>
      </c>
      <c r="C27" t="str">
        <f ca="1">VLOOKUP(B27,Table4[],13,FALSE)</f>
        <v>"/src/index.html?canto=venespiritusanto"</v>
      </c>
      <c r="L27" s="116" t="str">
        <f ca="1">_xlfn.CONCAT("        sig: ",C27,",")</f>
        <v xml:space="preserve">        sig: "/src/index.html?canto=venespiritusanto",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1183</v>
      </c>
      <c r="D30" s="112" t="s">
        <v>1011</v>
      </c>
      <c r="E30" s="52" t="s">
        <v>1012</v>
      </c>
      <c r="F30" s="53"/>
      <c r="G30" s="53" t="s">
        <v>1029</v>
      </c>
      <c r="H30" s="52"/>
      <c r="I30" s="52"/>
      <c r="J30" s="54"/>
      <c r="K30" s="54"/>
      <c r="L30" s="78" t="str">
        <f t="shared" ref="L30:L31" si="0">IF(C30="","",_xlfn.CONCAT("            { line: ","""",C30,", ",M30:AN30,""", sC: ","""",B30,"""},"))</f>
        <v xml:space="preserve">            { line: "Ven del Líbano, esposa,, (Mi,m,20)Re", sC: "tc"},</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86" si="6">IF(N30="Do",10,IF(N30="Re",22,IF(N30="Mi",20,IF(N30="Fa",20,IF(N30="Sol",14,IF(N30="La",20,IF(N30="Si",20,IF(N30="Do#",14,IF(N30="Fa#",15,IF(N30="Sol#",20,IF(N30="Si♭",17,"")))))))))))</f>
        <v>20</v>
      </c>
      <c r="S30" s="56" t="str">
        <f t="shared" ref="S30:S34" si="7">IF(N30="","",")")</f>
        <v>)</v>
      </c>
      <c r="T30" s="62" t="str">
        <f t="shared" ref="T30:T34" si="8">IF(U30="","","(")</f>
        <v/>
      </c>
      <c r="U30" s="63" t="str">
        <f t="shared" ref="U30:U80" si="9">IF(F30="","",F30)</f>
        <v/>
      </c>
      <c r="V30" s="64" t="str">
        <f t="shared" ref="V30:V34" si="10">IF(U30="","",",")</f>
        <v/>
      </c>
      <c r="W30" s="65" t="str">
        <f t="shared" ref="W30:W80" si="11">IF(G30="","",G30)</f>
        <v>Re</v>
      </c>
      <c r="X30" s="64" t="str">
        <f t="shared" ref="X30:X34" si="12">IF(U30="","",",")</f>
        <v/>
      </c>
      <c r="Y30" s="64" t="str">
        <f t="shared" ref="Y30:Y34" si="13">IF(U30="","",250)</f>
        <v/>
      </c>
      <c r="Z30" s="56" t="str">
        <f t="shared" ref="Z30:Z34" si="14">IF(U30="","",")")</f>
        <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1184</v>
      </c>
      <c r="D31" s="112" t="s">
        <v>1030</v>
      </c>
      <c r="E31" s="52"/>
      <c r="F31" s="53" t="s">
        <v>1029</v>
      </c>
      <c r="G31" s="53"/>
      <c r="H31" s="52" t="s">
        <v>1011</v>
      </c>
      <c r="I31" s="52" t="s">
        <v>1012</v>
      </c>
      <c r="J31" s="54"/>
      <c r="K31" s="54"/>
      <c r="L31" s="78" t="str">
        <f t="shared" si="0"/>
        <v xml:space="preserve">            { line: "ven del Líbano, ven., (Do,,10)(Re,,250)(Mi,m,350)",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v>
      </c>
      <c r="AB31" s="57" t="str">
        <f t="shared" si="16"/>
        <v>Mi</v>
      </c>
      <c r="AC31" s="67" t="str">
        <f t="shared" si="17"/>
        <v>,</v>
      </c>
      <c r="AD31" s="59" t="str">
        <f t="shared" si="18"/>
        <v>m</v>
      </c>
      <c r="AE31" s="68" t="str">
        <f t="shared" si="19"/>
        <v>,</v>
      </c>
      <c r="AF31" s="61">
        <f t="shared" si="20"/>
        <v>350</v>
      </c>
      <c r="AG31" s="61" t="str">
        <f t="shared" si="21"/>
        <v>)</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1185</v>
      </c>
      <c r="D32" s="112" t="s">
        <v>1029</v>
      </c>
      <c r="E32" s="52"/>
      <c r="F32" s="53"/>
      <c r="G32" s="53"/>
      <c r="H32" s="52"/>
      <c r="I32" s="52"/>
      <c r="J32" s="54"/>
      <c r="K32" s="54"/>
      <c r="L32" s="78" t="str">
        <f>IF(C32="","",_xlfn.CONCAT("            { line: ","""",C32,", ",M32:AN32,""", sC: ","""",B32,"""},"))</f>
        <v xml:space="preserve">            { line: "Tendrás por corona la cima de los montes,, (Re,,22)", sC: ""},</v>
      </c>
      <c r="M32" s="56" t="str">
        <f t="shared" si="1"/>
        <v>(</v>
      </c>
      <c r="N32" s="57" t="str">
        <f t="shared" si="2"/>
        <v>Re</v>
      </c>
      <c r="O32" s="58" t="str">
        <f t="shared" si="3"/>
        <v>,</v>
      </c>
      <c r="P32" s="59" t="str">
        <f t="shared" si="4"/>
        <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1186</v>
      </c>
      <c r="D33" s="112" t="s">
        <v>1030</v>
      </c>
      <c r="E33" s="52"/>
      <c r="F33" s="53" t="s">
        <v>1029</v>
      </c>
      <c r="G33" s="53"/>
      <c r="H33" s="52" t="s">
        <v>1011</v>
      </c>
      <c r="I33" s="52" t="s">
        <v>1012</v>
      </c>
      <c r="J33" s="54"/>
      <c r="K33" s="54"/>
      <c r="L33" s="78" t="str">
        <f>IF(C33="","",_xlfn.CONCAT("            { line: ","""",C33,", ",M33:AN33,""", sC: ","""",B33,"""},"))</f>
        <v xml:space="preserve">            { line: "la alta cumbre del Hermón., (Do,,10)(Re,,250)(Mi,m,350)", sC: ""},</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1187</v>
      </c>
      <c r="D34" s="112" t="s">
        <v>1029</v>
      </c>
      <c r="E34" s="52"/>
      <c r="F34" s="53"/>
      <c r="G34" s="53"/>
      <c r="H34" s="52"/>
      <c r="I34" s="52"/>
      <c r="J34" s="54"/>
      <c r="K34" s="54"/>
      <c r="L34" s="78" t="str">
        <f t="shared" ref="L34:L39" si="29">IF(C34="","",_xlfn.CONCAT("            { line: ","""",C34,", ",M34:AN34,""", sC: ","""",B34,"""},"))</f>
        <v xml:space="preserve">            { line: "Tú me has herido, herido el corazón,, (Re,,22)", sC: ""},</v>
      </c>
      <c r="M34" s="56" t="str">
        <f t="shared" si="1"/>
        <v>(</v>
      </c>
      <c r="N34" s="57" t="str">
        <f t="shared" si="2"/>
        <v>Re</v>
      </c>
      <c r="O34" s="58" t="str">
        <f t="shared" si="3"/>
        <v>,</v>
      </c>
      <c r="P34" s="59" t="str">
        <f t="shared" si="4"/>
        <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1188</v>
      </c>
      <c r="D35" s="112" t="s">
        <v>1030</v>
      </c>
      <c r="E35" s="52"/>
      <c r="F35" s="53" t="s">
        <v>1029</v>
      </c>
      <c r="G35" s="53"/>
      <c r="H35" s="52" t="s">
        <v>1011</v>
      </c>
      <c r="I35" s="52" t="s">
        <v>1012</v>
      </c>
      <c r="J35" s="54"/>
      <c r="K35" s="54"/>
      <c r="L35" s="55" t="str">
        <f t="shared" si="29"/>
        <v xml:space="preserve">            { line: "oh, esposa, amada mía., (Do,,10)(Re,,250)(Mi,m,350)", sC: ""},</v>
      </c>
      <c r="M35" s="56" t="str">
        <f>IF(N35="","","(")</f>
        <v>(</v>
      </c>
      <c r="N35" s="57" t="str">
        <f>IF(D35="","",D35)</f>
        <v>Do</v>
      </c>
      <c r="O35" s="58" t="str">
        <f>IF(N35="","",",")</f>
        <v>,</v>
      </c>
      <c r="P35" s="59" t="str">
        <f>IF(E35="","",E35)</f>
        <v/>
      </c>
      <c r="Q35" s="60" t="str">
        <f>IF(N35="","",",")</f>
        <v>,</v>
      </c>
      <c r="R35" s="61">
        <f t="shared" si="6"/>
        <v>10</v>
      </c>
      <c r="S35" s="56" t="str">
        <f>IF(N35="","",")")</f>
        <v>)</v>
      </c>
      <c r="T35" s="62" t="str">
        <f>IF(U35="","","(")</f>
        <v>(</v>
      </c>
      <c r="U35" s="63" t="str">
        <f>IF(F35="","",F35)</f>
        <v>Re</v>
      </c>
      <c r="V35" s="64" t="str">
        <f>IF(U35="","",",")</f>
        <v>,</v>
      </c>
      <c r="W35" s="65" t="str">
        <f>IF(G35="","",G35)</f>
        <v/>
      </c>
      <c r="X35" s="64" t="str">
        <f>IF(U35="","",",")</f>
        <v>,</v>
      </c>
      <c r="Y35" s="64">
        <f>IF(U35="","",250)</f>
        <v>250</v>
      </c>
      <c r="Z35" s="56" t="str">
        <f>IF(U35="","",")")</f>
        <v>)</v>
      </c>
      <c r="AA35" s="66" t="str">
        <f>IF(AB35="","","(")</f>
        <v>(</v>
      </c>
      <c r="AB35" s="57" t="str">
        <f>IF(H35="","",H35)</f>
        <v>Mi</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1183</v>
      </c>
      <c r="D36" s="112" t="s">
        <v>1029</v>
      </c>
      <c r="E36" s="52"/>
      <c r="F36" s="53"/>
      <c r="G36" s="53"/>
      <c r="H36" s="52"/>
      <c r="I36" s="52"/>
      <c r="J36" s="54"/>
      <c r="K36" s="54"/>
      <c r="L36" s="55" t="str">
        <f t="shared" si="29"/>
        <v xml:space="preserve">            { line: "Ven del Líbano, esposa,, (Re,,22)", sC: ""},</v>
      </c>
      <c r="M36" s="56" t="str">
        <f>IF(N36="","","(")</f>
        <v>(</v>
      </c>
      <c r="N36" s="57" t="str">
        <f>IF(D36="","",D36)</f>
        <v>Re</v>
      </c>
      <c r="O36" s="58" t="str">
        <f>IF(N36="","",",")</f>
        <v>,</v>
      </c>
      <c r="P36" s="59" t="str">
        <f>IF(E36="","",E36)</f>
        <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1184</v>
      </c>
      <c r="D37" s="112" t="s">
        <v>1030</v>
      </c>
      <c r="E37" s="52"/>
      <c r="F37" s="53" t="s">
        <v>1029</v>
      </c>
      <c r="G37" s="53"/>
      <c r="H37" s="52" t="s">
        <v>1011</v>
      </c>
      <c r="I37" s="52" t="s">
        <v>1012</v>
      </c>
      <c r="J37" s="54"/>
      <c r="K37" s="54"/>
      <c r="L37" s="55" t="str">
        <f t="shared" si="29"/>
        <v xml:space="preserve">            { line: "ven del Líbano, ven., (Do,,10)(Re,,250)(Mi,m,350)",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Re</v>
      </c>
      <c r="V37" s="64" t="str">
        <f>IF(U37="","",",")</f>
        <v>,</v>
      </c>
      <c r="W37" s="65" t="str">
        <f>IF(G37="","",G37)</f>
        <v/>
      </c>
      <c r="X37" s="64" t="str">
        <f>IF(U37="","",",")</f>
        <v>,</v>
      </c>
      <c r="Y37" s="64">
        <f>IF(U37="","",250)</f>
        <v>250</v>
      </c>
      <c r="Z37" s="56" t="str">
        <f>IF(U37="","",")")</f>
        <v>)</v>
      </c>
      <c r="AA37" s="66" t="str">
        <f>IF(AB37="","","(")</f>
        <v>(</v>
      </c>
      <c r="AB37" s="57" t="str">
        <f>IF(H37="","",H37)</f>
        <v>Mi</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1189</v>
      </c>
      <c r="D39" s="112" t="s">
        <v>1015</v>
      </c>
      <c r="E39" s="52"/>
      <c r="F39" s="53" t="s">
        <v>1013</v>
      </c>
      <c r="G39" s="53"/>
      <c r="H39" s="52"/>
      <c r="I39" s="52"/>
      <c r="J39" s="54"/>
      <c r="K39" s="54"/>
      <c r="L39" s="78" t="str">
        <f t="shared" si="29"/>
        <v xml:space="preserve">            { line: "BUSQUÉ EL AMOR DEL ALMA MÍA,, (Sol,,14)(La,,250)", sC: "ta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v>
      </c>
      <c r="U39" s="63" t="str">
        <f t="shared" ref="U39:U42" si="37">IF(F39="","",F39)</f>
        <v>La</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1190</v>
      </c>
      <c r="D40" s="112" t="s">
        <v>1013</v>
      </c>
      <c r="E40" s="52" t="s">
        <v>1012</v>
      </c>
      <c r="F40" s="53"/>
      <c r="G40" s="53" t="s">
        <v>1011</v>
      </c>
      <c r="H40" s="52" t="s">
        <v>1012</v>
      </c>
      <c r="I40" s="52"/>
      <c r="J40" s="54"/>
      <c r="K40" s="54"/>
      <c r="L40" s="78" t="str">
        <f>IF(C40="","",_xlfn.CONCAT("            { line: ","""",C40,", ",M40:AN40,""", sC: ","""",B40,"""},"))</f>
        <v xml:space="preserve">            { line: "LO BUSQUÉ SIN ENCONTRARLO., (La,m,20)Mi(m,,350)", sC: "as"},</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Mi</v>
      </c>
      <c r="X40" s="64" t="str">
        <f t="shared" si="40"/>
        <v/>
      </c>
      <c r="Y40" s="64" t="str">
        <f t="shared" si="41"/>
        <v/>
      </c>
      <c r="Z40" s="56" t="str">
        <f t="shared" si="42"/>
        <v/>
      </c>
      <c r="AA40" s="66" t="str">
        <f t="shared" si="43"/>
        <v>(</v>
      </c>
      <c r="AB40" s="57" t="str">
        <f t="shared" si="44"/>
        <v>m</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113" t="s">
        <v>1191</v>
      </c>
      <c r="D41" s="112" t="s">
        <v>1015</v>
      </c>
      <c r="E41" s="52"/>
      <c r="F41" s="53" t="s">
        <v>1013</v>
      </c>
      <c r="G41" s="53"/>
      <c r="H41" s="52"/>
      <c r="I41" s="52"/>
      <c r="J41" s="54"/>
      <c r="K41" s="54"/>
      <c r="L41" s="78" t="str">
        <f>IF(C41="","",_xlfn.CONCAT("            { line: ","""",C41,", ",M41:AN41,""", sC: ","""",B41,"""},"))</f>
        <v xml:space="preserve">            { line: "ENCONTRÉ EL AMOR DE MI VIDA,, (Sol,,14)(La,,250)", sC: "as"},</v>
      </c>
      <c r="M41" s="56" t="str">
        <f t="shared" si="30"/>
        <v>(</v>
      </c>
      <c r="N41" s="57" t="str">
        <f t="shared" si="31"/>
        <v>Sol</v>
      </c>
      <c r="O41" s="58" t="str">
        <f t="shared" si="32"/>
        <v>,</v>
      </c>
      <c r="P41" s="59" t="str">
        <f t="shared" si="33"/>
        <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1029</v>
      </c>
      <c r="G42" s="53"/>
      <c r="H42" s="52" t="s">
        <v>1011</v>
      </c>
      <c r="I42" s="52" t="s">
        <v>1012</v>
      </c>
      <c r="J42" s="54"/>
      <c r="K42" s="54"/>
      <c r="L42" s="78" t="str">
        <f t="shared" ref="L42:L48" si="57">IF(C42="","",_xlfn.CONCAT("            { line: ","""",C42,", ",M42:AN42,""", sC: ","""",B42,"""},"))</f>
        <v xml:space="preserve">            { line: "LO HE ABRAZADO Y NO LO DEJARÉ JAMÁS., (Do,,10)(Re,,250)(Mi,m,350)",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v>
      </c>
      <c r="AB42" s="57" t="str">
        <f t="shared" si="44"/>
        <v>Mi</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1193</v>
      </c>
      <c r="D44" s="112" t="s">
        <v>1011</v>
      </c>
      <c r="E44" s="52"/>
      <c r="F44" s="53" t="s">
        <v>1029</v>
      </c>
      <c r="G44" s="53"/>
      <c r="H44" s="52" t="s">
        <v>1030</v>
      </c>
      <c r="I44" s="52"/>
      <c r="J44" s="54" t="s">
        <v>1198</v>
      </c>
      <c r="K44" s="54"/>
      <c r="L44" s="55" t="str">
        <f t="shared" si="57"/>
        <v xml:space="preserve">            { line: "Yo pertenezco a mi amado, y él es todo para mí., (Mi,,20)(Re,,250)(Do,,350)(Re Mim,,450)", sC: "tc"},</v>
      </c>
      <c r="M44" s="56" t="str">
        <f>IF(N44="","","(")</f>
        <v>(</v>
      </c>
      <c r="N44" s="57" t="str">
        <f>IF(D44="","",D44)</f>
        <v>Mi</v>
      </c>
      <c r="O44" s="58" t="str">
        <f>IF(N44="","",",")</f>
        <v>,</v>
      </c>
      <c r="P44" s="59" t="str">
        <f>IF(E44="","",E44)</f>
        <v/>
      </c>
      <c r="Q44" s="60" t="str">
        <f>IF(N44="","",",")</f>
        <v>,</v>
      </c>
      <c r="R44" s="61">
        <f t="shared" si="6"/>
        <v>20</v>
      </c>
      <c r="S44" s="56" t="str">
        <f>IF(N44="","",")")</f>
        <v>)</v>
      </c>
      <c r="T44" s="62" t="str">
        <f>IF(U44="","","(")</f>
        <v>(</v>
      </c>
      <c r="U44" s="63" t="str">
        <f>IF(F44="","",F44)</f>
        <v>Re</v>
      </c>
      <c r="V44" s="64" t="str">
        <f>IF(U44="","",",")</f>
        <v>,</v>
      </c>
      <c r="W44" s="65" t="str">
        <f>IF(G44="","",G44)</f>
        <v/>
      </c>
      <c r="X44" s="64" t="str">
        <f>IF(U44="","",",")</f>
        <v>,</v>
      </c>
      <c r="Y44" s="64">
        <f>IF(U44="","",250)</f>
        <v>250</v>
      </c>
      <c r="Z44" s="56" t="str">
        <f>IF(U44="","",")")</f>
        <v>)</v>
      </c>
      <c r="AA44" s="66" t="str">
        <f>IF(AB44="","","(")</f>
        <v>(</v>
      </c>
      <c r="AB44" s="57" t="str">
        <f>IF(H44="","",H44)</f>
        <v>Do</v>
      </c>
      <c r="AC44" s="67" t="str">
        <f>IF(AB44="","",",")</f>
        <v>,</v>
      </c>
      <c r="AD44" s="59" t="str">
        <f>IF(I44="","",I44)</f>
        <v/>
      </c>
      <c r="AE44" s="68" t="str">
        <f>IF(AB44="","",",")</f>
        <v>,</v>
      </c>
      <c r="AF44" s="61">
        <f>IF(AB44="","",350)</f>
        <v>350</v>
      </c>
      <c r="AG44" s="61" t="str">
        <f>IF(AB44="","",")")</f>
        <v>)</v>
      </c>
      <c r="AH44" s="69" t="str">
        <f>IF(AI44="","","(")</f>
        <v>(</v>
      </c>
      <c r="AI44" s="70" t="str">
        <f>IF(J44="","",J44)</f>
        <v>Re Mim</v>
      </c>
      <c r="AJ44" s="64" t="str">
        <f>IF(AI44="","",",")</f>
        <v>,</v>
      </c>
      <c r="AK44" s="64" t="str">
        <f>IF(K44="","",K44)</f>
        <v/>
      </c>
      <c r="AL44" s="64" t="str">
        <f>IF(AI44="","",",")</f>
        <v>,</v>
      </c>
      <c r="AM44" s="64">
        <f>IF(AI44="","",450)</f>
        <v>450</v>
      </c>
      <c r="AN44" s="64" t="str">
        <f>IF(AI44="","",")")</f>
        <v>)</v>
      </c>
    </row>
    <row r="45" spans="1:40" ht="25.5" thickTop="1" thickBot="1" x14ac:dyDescent="0.4">
      <c r="C45" s="113" t="s">
        <v>1194</v>
      </c>
      <c r="D45" s="112" t="s">
        <v>1029</v>
      </c>
      <c r="E45" s="52"/>
      <c r="F45" s="53"/>
      <c r="G45" s="53"/>
      <c r="H45" s="52"/>
      <c r="I45" s="52"/>
      <c r="J45" s="54"/>
      <c r="K45" s="54"/>
      <c r="L45" s="55" t="str">
        <f t="shared" si="57"/>
        <v xml:space="preserve">            { line: "Ven, salgamos a los campos,, (Re,,22)", sC: ""},</v>
      </c>
      <c r="M45" s="56" t="str">
        <f>IF(N45="","","(")</f>
        <v>(</v>
      </c>
      <c r="N45" s="57" t="str">
        <f>IF(D45="","",D45)</f>
        <v>Re</v>
      </c>
      <c r="O45" s="58" t="str">
        <f>IF(N45="","",",")</f>
        <v>,</v>
      </c>
      <c r="P45" s="59" t="str">
        <f>IF(E45="","",E45)</f>
        <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1030</v>
      </c>
      <c r="E46" s="52"/>
      <c r="F46" s="53" t="s">
        <v>1029</v>
      </c>
      <c r="G46" s="53"/>
      <c r="H46" s="52" t="s">
        <v>1011</v>
      </c>
      <c r="I46" s="52" t="s">
        <v>1012</v>
      </c>
      <c r="J46" s="54"/>
      <c r="K46" s="54"/>
      <c r="L46" s="55" t="str">
        <f t="shared" si="57"/>
        <v xml:space="preserve">            { line: "nos perderemos por los pueblos., (Do,,10)(Re,,250)(Mi,m,350)", sC: ""},</v>
      </c>
      <c r="M46" s="56" t="str">
        <f>IF(N46="","","(")</f>
        <v>(</v>
      </c>
      <c r="N46" s="57" t="str">
        <f>IF(D46="","",D46)</f>
        <v>Do</v>
      </c>
      <c r="O46" s="58" t="str">
        <f>IF(N46="","",",")</f>
        <v>,</v>
      </c>
      <c r="P46" s="59" t="str">
        <f>IF(E46="","",E46)</f>
        <v/>
      </c>
      <c r="Q46" s="60" t="str">
        <f>IF(N46="","",",")</f>
        <v>,</v>
      </c>
      <c r="R46" s="61">
        <f t="shared" si="6"/>
        <v>10</v>
      </c>
      <c r="S46" s="56" t="str">
        <f>IF(N46="","",")")</f>
        <v>)</v>
      </c>
      <c r="T46" s="62" t="str">
        <f>IF(U46="","","(")</f>
        <v>(</v>
      </c>
      <c r="U46" s="63" t="str">
        <f>IF(F46="","",F46)</f>
        <v>Re</v>
      </c>
      <c r="V46" s="64" t="str">
        <f>IF(U46="","",",")</f>
        <v>,</v>
      </c>
      <c r="W46" s="65" t="str">
        <f>IF(G46="","",G46)</f>
        <v/>
      </c>
      <c r="X46" s="64" t="str">
        <f>IF(U46="","",",")</f>
        <v>,</v>
      </c>
      <c r="Y46" s="64">
        <f>IF(U46="","",250)</f>
        <v>250</v>
      </c>
      <c r="Z46" s="56" t="str">
        <f>IF(U46="","",")")</f>
        <v>)</v>
      </c>
      <c r="AA46" s="66" t="str">
        <f>IF(AB46="","","(")</f>
        <v>(</v>
      </c>
      <c r="AB46" s="57" t="str">
        <f>IF(H46="","",H46)</f>
        <v>Mi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1029</v>
      </c>
      <c r="E47" s="52"/>
      <c r="F47" s="53"/>
      <c r="G47" s="53"/>
      <c r="H47" s="52"/>
      <c r="I47" s="52"/>
      <c r="J47" s="54"/>
      <c r="K47" s="54"/>
      <c r="L47" s="55" t="str">
        <f t="shared" si="57"/>
        <v xml:space="preserve">            { line: "Saldremos al alba a las viñas, (Re,,22)", sC: ""},</v>
      </c>
      <c r="M47" s="56" t="str">
        <f t="shared" ref="M47:M49" si="58">IF(N47="","","(")</f>
        <v>(</v>
      </c>
      <c r="N47" s="57" t="str">
        <f t="shared" ref="N47:N49" si="59">IF(D47="","",D47)</f>
        <v>Re</v>
      </c>
      <c r="O47" s="58" t="str">
        <f t="shared" ref="O47:O49" si="60">IF(N47="","",",")</f>
        <v>,</v>
      </c>
      <c r="P47" s="59" t="str">
        <f t="shared" ref="P47:P49" si="61">IF(E47="","",E47)</f>
        <v/>
      </c>
      <c r="Q47" s="60" t="str">
        <f t="shared" ref="Q47:Q49" si="62">IF(N47="","",",")</f>
        <v>,</v>
      </c>
      <c r="R47" s="61">
        <f t="shared" si="6"/>
        <v>22</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C48" s="113" t="s">
        <v>1197</v>
      </c>
      <c r="D48" s="112" t="s">
        <v>1030</v>
      </c>
      <c r="E48" s="52"/>
      <c r="F48" s="53" t="s">
        <v>1029</v>
      </c>
      <c r="G48" s="53"/>
      <c r="H48" s="52" t="s">
        <v>1011</v>
      </c>
      <c r="I48" s="52" t="s">
        <v>1012</v>
      </c>
      <c r="J48" s="54"/>
      <c r="K48" s="54"/>
      <c r="L48" s="78" t="str">
        <f t="shared" si="57"/>
        <v xml:space="preserve">            { line: "y recogeremos de su fruto., (Do,,10)(Re,,250)(Mi,m,350)", sC: ""},</v>
      </c>
      <c r="M48" s="56" t="str">
        <f t="shared" si="58"/>
        <v>(</v>
      </c>
      <c r="N48" s="57" t="str">
        <f t="shared" si="59"/>
        <v>Do</v>
      </c>
      <c r="O48" s="58" t="str">
        <f t="shared" si="60"/>
        <v>,</v>
      </c>
      <c r="P48" s="59" t="str">
        <f t="shared" si="61"/>
        <v/>
      </c>
      <c r="Q48" s="60" t="str">
        <f t="shared" si="62"/>
        <v>,</v>
      </c>
      <c r="R48" s="61">
        <f t="shared" si="6"/>
        <v>10</v>
      </c>
      <c r="S48" s="56" t="str">
        <f t="shared" si="63"/>
        <v>)</v>
      </c>
      <c r="T48" s="62" t="str">
        <f t="shared" si="64"/>
        <v>(</v>
      </c>
      <c r="U48" s="63" t="str">
        <f t="shared" si="65"/>
        <v>Re</v>
      </c>
      <c r="V48" s="64" t="str">
        <f t="shared" si="66"/>
        <v>,</v>
      </c>
      <c r="W48" s="65" t="str">
        <f t="shared" si="67"/>
        <v/>
      </c>
      <c r="X48" s="64" t="str">
        <f t="shared" si="68"/>
        <v>,</v>
      </c>
      <c r="Y48" s="64">
        <f t="shared" si="69"/>
        <v>250</v>
      </c>
      <c r="Z48" s="56" t="str">
        <f t="shared" si="70"/>
        <v>)</v>
      </c>
      <c r="AA48" s="66" t="str">
        <f t="shared" si="71"/>
        <v>(</v>
      </c>
      <c r="AB48" s="57" t="str">
        <f t="shared" si="72"/>
        <v>Mi</v>
      </c>
      <c r="AC48" s="67" t="str">
        <f t="shared" si="73"/>
        <v>,</v>
      </c>
      <c r="AD48" s="59" t="str">
        <f t="shared" si="74"/>
        <v>m</v>
      </c>
      <c r="AE48" s="68" t="str">
        <f t="shared" si="75"/>
        <v>,</v>
      </c>
      <c r="AF48" s="61">
        <f t="shared" si="76"/>
        <v>350</v>
      </c>
      <c r="AG48" s="61" t="str">
        <f t="shared" si="77"/>
        <v>)</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C49" s="113" t="s">
        <v>1193</v>
      </c>
      <c r="D49" s="112" t="s">
        <v>1029</v>
      </c>
      <c r="E49" s="52"/>
      <c r="F49" s="53" t="s">
        <v>1030</v>
      </c>
      <c r="G49" s="53"/>
      <c r="H49" s="52" t="s">
        <v>1029</v>
      </c>
      <c r="I49" s="52"/>
      <c r="J49" s="54" t="s">
        <v>1011</v>
      </c>
      <c r="K49" s="54" t="s">
        <v>1012</v>
      </c>
      <c r="L49" s="78" t="str">
        <f>IF(C49="","",_xlfn.CONCAT("            { line: ","""",C49,", ",M49:AN49,""", sC: ","""",B49,"""},"))</f>
        <v xml:space="preserve">            { line: "Yo pertenezco a mi amado, y él es todo para mí., (Re,,22)(Do,,250)(Re,,350)(Mi,m,450)", sC: ""},</v>
      </c>
      <c r="M49" s="56" t="str">
        <f t="shared" si="58"/>
        <v>(</v>
      </c>
      <c r="N49" s="57" t="str">
        <f t="shared" si="59"/>
        <v>Re</v>
      </c>
      <c r="O49" s="58" t="str">
        <f t="shared" si="60"/>
        <v>,</v>
      </c>
      <c r="P49" s="59" t="str">
        <f t="shared" si="61"/>
        <v/>
      </c>
      <c r="Q49" s="60" t="str">
        <f t="shared" si="62"/>
        <v>,</v>
      </c>
      <c r="R49" s="61">
        <f t="shared" si="6"/>
        <v>22</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Re</v>
      </c>
      <c r="AC49" s="67" t="str">
        <f t="shared" si="73"/>
        <v>,</v>
      </c>
      <c r="AD49" s="59" t="str">
        <f t="shared" si="74"/>
        <v/>
      </c>
      <c r="AE49" s="68" t="str">
        <f t="shared" si="75"/>
        <v>,</v>
      </c>
      <c r="AF49" s="61">
        <f t="shared" si="76"/>
        <v>350</v>
      </c>
      <c r="AG49" s="61" t="str">
        <f t="shared" si="77"/>
        <v>)</v>
      </c>
      <c r="AH49" s="69" t="str">
        <f t="shared" si="78"/>
        <v>(</v>
      </c>
      <c r="AI49" s="70" t="str">
        <f t="shared" si="79"/>
        <v>Mi</v>
      </c>
      <c r="AJ49" s="64" t="str">
        <f t="shared" si="80"/>
        <v>,</v>
      </c>
      <c r="AK49" s="64" t="str">
        <f t="shared" si="81"/>
        <v>m</v>
      </c>
      <c r="AL49" s="64" t="str">
        <f t="shared" si="82"/>
        <v>,</v>
      </c>
      <c r="AM49" s="64">
        <f t="shared" si="83"/>
        <v>450</v>
      </c>
      <c r="AN49" s="64" t="str">
        <f t="shared" si="84"/>
        <v>)</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outlineLevel="1" thickTop="1" thickBot="1" x14ac:dyDescent="0.4">
      <c r="B52" t="s">
        <v>997</v>
      </c>
      <c r="C52" s="82" t="s">
        <v>1189</v>
      </c>
      <c r="D52" s="83" t="s">
        <v>1015</v>
      </c>
      <c r="E52" s="83"/>
      <c r="F52" s="83" t="s">
        <v>1013</v>
      </c>
      <c r="G52" s="83"/>
      <c r="H52" s="83"/>
      <c r="I52" s="83"/>
      <c r="J52" s="83"/>
      <c r="K52" s="83"/>
      <c r="L52" s="119" t="str">
        <f>IF(C52="","",_xlfn.CONCAT("       triggerLine: ","""",C52,", ",M52:AN52,""", sC: ","""",B52,""", lines: ["))</f>
        <v xml:space="preserve">       triggerLine: "BUSQUÉ EL AMOR DEL ALMA MÍA,, (Sol,,14)(La,,250)", sC: "ta as", lines: [</v>
      </c>
      <c r="M52" s="56" t="str">
        <f t="shared" si="85"/>
        <v>(</v>
      </c>
      <c r="N52" s="57" t="str">
        <f t="shared" si="86"/>
        <v>Sol</v>
      </c>
      <c r="O52" s="58" t="str">
        <f t="shared" si="87"/>
        <v>,</v>
      </c>
      <c r="P52" s="59" t="str">
        <f t="shared" si="88"/>
        <v/>
      </c>
      <c r="Q52" s="60" t="str">
        <f t="shared" si="89"/>
        <v>,</v>
      </c>
      <c r="R52" s="61">
        <f t="shared" si="6"/>
        <v>14</v>
      </c>
      <c r="S52" s="56" t="str">
        <f t="shared" si="90"/>
        <v>)</v>
      </c>
      <c r="T52" s="62" t="str">
        <f t="shared" si="91"/>
        <v>(</v>
      </c>
      <c r="U52" s="63" t="str">
        <f t="shared" si="92"/>
        <v>La</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1190</v>
      </c>
      <c r="D53" s="86" t="s">
        <v>1013</v>
      </c>
      <c r="E53" s="86" t="s">
        <v>1012</v>
      </c>
      <c r="F53" s="86"/>
      <c r="G53" s="86" t="s">
        <v>1011</v>
      </c>
      <c r="H53" s="87" t="s">
        <v>1012</v>
      </c>
      <c r="I53" s="87"/>
      <c r="J53" s="87"/>
      <c r="K53" s="87"/>
      <c r="L53" s="120" t="str">
        <f>IF(C53="","",_xlfn.CONCAT("            { line: ","""",C53,", ",M53:AN53,""", sC: ","""",B53,"""},"))</f>
        <v xml:space="preserve">            { line: "LO BUSQUÉ SIN ENCONTRARLO., (La,m,20)Mi(m,,350)", sC: "as"},</v>
      </c>
      <c r="M53" s="56" t="str">
        <f t="shared" si="85"/>
        <v>(</v>
      </c>
      <c r="N53" s="57" t="str">
        <f t="shared" si="86"/>
        <v>La</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Mi</v>
      </c>
      <c r="X53" s="64" t="str">
        <f t="shared" si="95"/>
        <v/>
      </c>
      <c r="Y53" s="64" t="str">
        <f t="shared" si="96"/>
        <v/>
      </c>
      <c r="Z53" s="56" t="str">
        <f t="shared" si="97"/>
        <v/>
      </c>
      <c r="AA53" s="66" t="str">
        <f t="shared" si="98"/>
        <v>(</v>
      </c>
      <c r="AB53" s="57" t="str">
        <f t="shared" si="99"/>
        <v>m</v>
      </c>
      <c r="AC53" s="67" t="str">
        <f t="shared" si="100"/>
        <v>,</v>
      </c>
      <c r="AD53" s="59" t="str">
        <f t="shared" si="101"/>
        <v/>
      </c>
      <c r="AE53" s="68" t="str">
        <f t="shared" si="102"/>
        <v>,</v>
      </c>
      <c r="AF53" s="61">
        <f t="shared" si="103"/>
        <v>350</v>
      </c>
      <c r="AG53" s="61" t="str">
        <f t="shared" si="104"/>
        <v>)</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1191</v>
      </c>
      <c r="D54" s="89" t="s">
        <v>1015</v>
      </c>
      <c r="E54" s="89"/>
      <c r="F54" s="89" t="s">
        <v>1013</v>
      </c>
      <c r="G54" s="89"/>
      <c r="H54" s="90"/>
      <c r="I54" s="90"/>
      <c r="J54" s="90"/>
      <c r="K54" s="90"/>
      <c r="L54" s="120" t="str">
        <f>IF(C54="","",_xlfn.CONCAT("            { line: ","""",C54,", ",M54:AN54,""", sC: ","""",B54,"""},"))</f>
        <v xml:space="preserve">            { line: "ENCONTRÉ EL AMOR DE MI VIDA,, (Sol,,14)(La,,250)", sC: "as"},</v>
      </c>
      <c r="M54" s="56" t="str">
        <f t="shared" si="85"/>
        <v>(</v>
      </c>
      <c r="N54" s="57" t="str">
        <f t="shared" si="86"/>
        <v>Sol</v>
      </c>
      <c r="O54" s="58" t="str">
        <f t="shared" si="87"/>
        <v>,</v>
      </c>
      <c r="P54" s="59" t="str">
        <f t="shared" si="88"/>
        <v/>
      </c>
      <c r="Q54" s="60" t="str">
        <f t="shared" si="89"/>
        <v>,</v>
      </c>
      <c r="R54" s="61">
        <f t="shared" si="6"/>
        <v>14</v>
      </c>
      <c r="S54" s="56" t="str">
        <f t="shared" si="90"/>
        <v>)</v>
      </c>
      <c r="T54" s="62" t="str">
        <f t="shared" si="91"/>
        <v>(</v>
      </c>
      <c r="U54" s="63" t="str">
        <f t="shared" si="92"/>
        <v>La</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1192</v>
      </c>
      <c r="D55" s="83" t="s">
        <v>1030</v>
      </c>
      <c r="E55" s="83"/>
      <c r="F55" s="83" t="s">
        <v>1029</v>
      </c>
      <c r="G55" s="83"/>
      <c r="H55" s="83" t="s">
        <v>1011</v>
      </c>
      <c r="I55" s="83" t="s">
        <v>1012</v>
      </c>
      <c r="J55" s="83"/>
      <c r="K55" s="83"/>
      <c r="L55" s="121" t="str">
        <f>IF(C55="","",_xlfn.CONCAT("            { line: ","""",C55,", ",M55:AN55,""", sC: ","""",B55,"""},  ]},"))</f>
        <v xml:space="preserve">            { line: "LO HE ABRAZADO Y NO LO DEJARÉ JAMÁS., (Do,,10)(Re,,250)(Mi,m,350)", sC: "as"},  ]},</v>
      </c>
      <c r="M55" s="56" t="str">
        <f t="shared" si="85"/>
        <v>(</v>
      </c>
      <c r="N55" s="57" t="str">
        <f t="shared" si="86"/>
        <v>Do</v>
      </c>
      <c r="O55" s="58" t="str">
        <f t="shared" si="87"/>
        <v>,</v>
      </c>
      <c r="P55" s="59" t="str">
        <f t="shared" si="88"/>
        <v/>
      </c>
      <c r="Q55" s="60" t="str">
        <f t="shared" si="89"/>
        <v>,</v>
      </c>
      <c r="R55" s="61">
        <f t="shared" si="6"/>
        <v>10</v>
      </c>
      <c r="S55" s="56" t="str">
        <f t="shared" si="90"/>
        <v>)</v>
      </c>
      <c r="T55" s="62" t="str">
        <f t="shared" si="91"/>
        <v>(</v>
      </c>
      <c r="U55" s="63" t="str">
        <f t="shared" si="92"/>
        <v>Re</v>
      </c>
      <c r="V55" s="64" t="str">
        <f t="shared" si="93"/>
        <v>,</v>
      </c>
      <c r="W55" s="65" t="str">
        <f t="shared" si="94"/>
        <v/>
      </c>
      <c r="X55" s="64" t="str">
        <f t="shared" si="95"/>
        <v>,</v>
      </c>
      <c r="Y55" s="64">
        <f t="shared" si="96"/>
        <v>250</v>
      </c>
      <c r="Z55" s="56" t="str">
        <f t="shared" si="97"/>
        <v>)</v>
      </c>
      <c r="AA55" s="66" t="str">
        <f t="shared" si="98"/>
        <v>(</v>
      </c>
      <c r="AB55" s="57" t="str">
        <f t="shared" si="99"/>
        <v>Mi</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1199</v>
      </c>
      <c r="D57" s="112" t="s">
        <v>1011</v>
      </c>
      <c r="E57" s="52" t="s">
        <v>1012</v>
      </c>
      <c r="F57" s="53"/>
      <c r="G57" s="53" t="s">
        <v>1029</v>
      </c>
      <c r="H57" s="52"/>
      <c r="I57" s="52"/>
      <c r="J57" s="54"/>
      <c r="K57" s="54"/>
      <c r="L57" s="55" t="str">
        <f t="shared" ref="L57:L80" si="112">IF(C57="","",_xlfn.CONCAT("            { line: ","""",C57,", ",M57:AN57,""", sC: ","""",B57,"""},"))</f>
        <v xml:space="preserve">            { line: "Levántate deprisa, amada mía,, (Mi,m,20)Re", sC: "tc"},</v>
      </c>
      <c r="M57" s="56" t="str">
        <f t="shared" ref="M57:M80" si="113">IF(N57="","","(")</f>
        <v>(</v>
      </c>
      <c r="N57" s="57" t="str">
        <f t="shared" si="2"/>
        <v>Mi</v>
      </c>
      <c r="O57" s="58" t="str">
        <f t="shared" ref="O57:O80" si="114">IF(N57="","",",")</f>
        <v>,</v>
      </c>
      <c r="P57" s="59" t="str">
        <f t="shared" si="4"/>
        <v>m</v>
      </c>
      <c r="Q57" s="60" t="str">
        <f t="shared" ref="Q57:Q80" si="115">IF(N57="","",",")</f>
        <v>,</v>
      </c>
      <c r="R57" s="61">
        <f t="shared" si="6"/>
        <v>20</v>
      </c>
      <c r="S57" s="56" t="str">
        <f t="shared" ref="S57:S80" si="116">IF(N57="","",")")</f>
        <v>)</v>
      </c>
      <c r="T57" s="62" t="str">
        <f t="shared" ref="T57:T80" si="117">IF(U57="","","(")</f>
        <v/>
      </c>
      <c r="U57" s="63" t="str">
        <f t="shared" si="9"/>
        <v/>
      </c>
      <c r="V57" s="64" t="str">
        <f t="shared" ref="V57:V80" si="118">IF(U57="","",",")</f>
        <v/>
      </c>
      <c r="W57" s="65" t="str">
        <f t="shared" si="11"/>
        <v>Re</v>
      </c>
      <c r="X57" s="64" t="str">
        <f t="shared" ref="X57:X80" si="119">IF(U57="","",",")</f>
        <v/>
      </c>
      <c r="Y57" s="64" t="str">
        <f t="shared" ref="Y57:Y80" si="120">IF(U57="","",250)</f>
        <v/>
      </c>
      <c r="Z57" s="56" t="str">
        <f t="shared" ref="Z57:Z80" si="121">IF(U57="","",")")</f>
        <v/>
      </c>
      <c r="AA57" s="66" t="str">
        <f t="shared" ref="AA57:AA80" si="122">IF(AB57="","","(")</f>
        <v/>
      </c>
      <c r="AB57" s="57" t="str">
        <f t="shared" si="16"/>
        <v/>
      </c>
      <c r="AC57" s="67" t="str">
        <f t="shared" ref="AC57:AC80" si="123">IF(AB57="","",",")</f>
        <v/>
      </c>
      <c r="AD57" s="59" t="str">
        <f t="shared" ref="AD57:AD80" si="124">IF(I57="","",I57)</f>
        <v/>
      </c>
      <c r="AE57" s="68" t="str">
        <f t="shared" ref="AE57:AE80" si="125">IF(AB57="","",",")</f>
        <v/>
      </c>
      <c r="AF57" s="61" t="str">
        <f t="shared" ref="AF57:AF80" si="126">IF(AB57="","",350)</f>
        <v/>
      </c>
      <c r="AG57" s="61" t="str">
        <f t="shared" ref="AG57:AG80" si="127">IF(AB57="","",")")</f>
        <v/>
      </c>
      <c r="AH57" s="69" t="str">
        <f t="shared" ref="AH57:AH80" si="128">IF(AI57="","","(")</f>
        <v/>
      </c>
      <c r="AI57" s="70" t="str">
        <f t="shared" si="23"/>
        <v/>
      </c>
      <c r="AJ57" s="64" t="str">
        <f t="shared" ref="AJ57:AJ80" si="129">IF(AI57="","",",")</f>
        <v/>
      </c>
      <c r="AK57" s="64" t="str">
        <f t="shared" ref="AK57:AK80" si="130">IF(K57="","",K57)</f>
        <v/>
      </c>
      <c r="AL57" s="64" t="str">
        <f t="shared" ref="AL57:AL80" si="131">IF(AI57="","",",")</f>
        <v/>
      </c>
      <c r="AM57" s="64" t="str">
        <f t="shared" ref="AM57:AM80" si="132">IF(AI57="","",450)</f>
        <v/>
      </c>
      <c r="AN57" s="64" t="str">
        <f t="shared" ref="AN57:AN80" si="133">IF(AI57="","",")")</f>
        <v/>
      </c>
    </row>
    <row r="58" spans="1:40" ht="25.5" outlineLevel="1" thickTop="1" thickBot="1" x14ac:dyDescent="0.4">
      <c r="C58" s="113" t="s">
        <v>1200</v>
      </c>
      <c r="D58" s="112" t="s">
        <v>1030</v>
      </c>
      <c r="E58" s="52"/>
      <c r="F58" s="53" t="s">
        <v>1029</v>
      </c>
      <c r="G58" s="53"/>
      <c r="H58" s="52" t="s">
        <v>1011</v>
      </c>
      <c r="I58" s="52" t="s">
        <v>1012</v>
      </c>
      <c r="J58" s="54"/>
      <c r="K58" s="54"/>
      <c r="L58" s="55" t="str">
        <f t="shared" si="112"/>
        <v xml:space="preserve">            { line: "ven, paloma, ven., (Do,,10)(Re,,250)(Mi,m,350)", sC: ""},</v>
      </c>
      <c r="M58" s="56" t="str">
        <f t="shared" si="113"/>
        <v>(</v>
      </c>
      <c r="N58" s="57" t="str">
        <f t="shared" si="2"/>
        <v>Do</v>
      </c>
      <c r="O58" s="58" t="str">
        <f t="shared" si="114"/>
        <v>,</v>
      </c>
      <c r="P58" s="59" t="str">
        <f t="shared" si="4"/>
        <v/>
      </c>
      <c r="Q58" s="60" t="str">
        <f t="shared" si="115"/>
        <v>,</v>
      </c>
      <c r="R58" s="61">
        <f t="shared" si="6"/>
        <v>10</v>
      </c>
      <c r="S58" s="56" t="str">
        <f t="shared" si="116"/>
        <v>)</v>
      </c>
      <c r="T58" s="62" t="str">
        <f t="shared" si="117"/>
        <v>(</v>
      </c>
      <c r="U58" s="63" t="str">
        <f t="shared" si="9"/>
        <v>Re</v>
      </c>
      <c r="V58" s="64" t="str">
        <f t="shared" si="118"/>
        <v>,</v>
      </c>
      <c r="W58" s="65" t="str">
        <f t="shared" si="11"/>
        <v/>
      </c>
      <c r="X58" s="64" t="str">
        <f t="shared" si="119"/>
        <v>,</v>
      </c>
      <c r="Y58" s="64">
        <f t="shared" si="120"/>
        <v>250</v>
      </c>
      <c r="Z58" s="56" t="str">
        <f t="shared" si="121"/>
        <v>)</v>
      </c>
      <c r="AA58" s="66" t="str">
        <f t="shared" si="122"/>
        <v>(</v>
      </c>
      <c r="AB58" s="57" t="str">
        <f t="shared" si="16"/>
        <v>Mi</v>
      </c>
      <c r="AC58" s="67" t="str">
        <f t="shared" si="123"/>
        <v>,</v>
      </c>
      <c r="AD58" s="59" t="str">
        <f t="shared" si="124"/>
        <v>m</v>
      </c>
      <c r="AE58" s="68" t="str">
        <f t="shared" si="125"/>
        <v>,</v>
      </c>
      <c r="AF58" s="61">
        <f t="shared" si="126"/>
        <v>350</v>
      </c>
      <c r="AG58" s="61" t="str">
        <f t="shared" si="127"/>
        <v>)</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1201</v>
      </c>
      <c r="D59" s="112" t="s">
        <v>1029</v>
      </c>
      <c r="E59" s="52"/>
      <c r="F59" s="53"/>
      <c r="G59" s="53"/>
      <c r="H59" s="52"/>
      <c r="I59" s="52"/>
      <c r="J59" s="54"/>
      <c r="K59" s="54"/>
      <c r="L59" s="55" t="str">
        <f t="shared" si="112"/>
        <v xml:space="preserve">            { line: "Porque el invierno ya ha pasado,, (Re,,22)", sC: ""},</v>
      </c>
      <c r="M59" s="56" t="str">
        <f t="shared" si="113"/>
        <v>(</v>
      </c>
      <c r="N59" s="57" t="str">
        <f t="shared" si="2"/>
        <v>Re</v>
      </c>
      <c r="O59" s="58" t="str">
        <f t="shared" si="114"/>
        <v>,</v>
      </c>
      <c r="P59" s="59" t="str">
        <f t="shared" si="4"/>
        <v/>
      </c>
      <c r="Q59" s="60" t="str">
        <f t="shared" si="115"/>
        <v>,</v>
      </c>
      <c r="R59" s="61">
        <f t="shared" si="6"/>
        <v>22</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1202</v>
      </c>
      <c r="D60" s="112" t="s">
        <v>1030</v>
      </c>
      <c r="E60" s="52"/>
      <c r="F60" s="53" t="s">
        <v>1029</v>
      </c>
      <c r="G60" s="53"/>
      <c r="H60" s="52" t="s">
        <v>1011</v>
      </c>
      <c r="I60" s="52" t="s">
        <v>1012</v>
      </c>
      <c r="J60" s="54"/>
      <c r="K60" s="54"/>
      <c r="L60" s="55" t="str">
        <f t="shared" si="112"/>
        <v xml:space="preserve">            { line: "el canto de la alondra ya se oye., (Do,,10)(Re,,250)(Mi,m,350)", sC: ""},</v>
      </c>
      <c r="M60" s="56" t="str">
        <f t="shared" si="113"/>
        <v>(</v>
      </c>
      <c r="N60" s="57" t="str">
        <f t="shared" si="2"/>
        <v>Do</v>
      </c>
      <c r="O60" s="58" t="str">
        <f t="shared" si="114"/>
        <v>,</v>
      </c>
      <c r="P60" s="59" t="str">
        <f t="shared" si="4"/>
        <v/>
      </c>
      <c r="Q60" s="60" t="str">
        <f t="shared" si="115"/>
        <v>,</v>
      </c>
      <c r="R60" s="61">
        <f t="shared" si="6"/>
        <v>10</v>
      </c>
      <c r="S60" s="56" t="str">
        <f t="shared" si="116"/>
        <v>)</v>
      </c>
      <c r="T60" s="62" t="str">
        <f t="shared" si="117"/>
        <v>(</v>
      </c>
      <c r="U60" s="63" t="str">
        <f t="shared" si="9"/>
        <v>Re</v>
      </c>
      <c r="V60" s="64" t="str">
        <f t="shared" si="118"/>
        <v>,</v>
      </c>
      <c r="W60" s="65" t="str">
        <f t="shared" si="11"/>
        <v/>
      </c>
      <c r="X60" s="64" t="str">
        <f t="shared" si="119"/>
        <v>,</v>
      </c>
      <c r="Y60" s="64">
        <f t="shared" si="120"/>
        <v>250</v>
      </c>
      <c r="Z60" s="56" t="str">
        <f t="shared" si="121"/>
        <v>)</v>
      </c>
      <c r="AA60" s="66" t="str">
        <f t="shared" si="122"/>
        <v>(</v>
      </c>
      <c r="AB60" s="57" t="str">
        <f t="shared" si="16"/>
        <v>Mi</v>
      </c>
      <c r="AC60" s="67" t="str">
        <f t="shared" si="123"/>
        <v>,</v>
      </c>
      <c r="AD60" s="59" t="str">
        <f t="shared" si="124"/>
        <v>m</v>
      </c>
      <c r="AE60" s="68" t="str">
        <f t="shared" si="125"/>
        <v>,</v>
      </c>
      <c r="AF60" s="61">
        <f t="shared" si="126"/>
        <v>350</v>
      </c>
      <c r="AG60" s="61" t="str">
        <f t="shared" si="127"/>
        <v>)</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1203</v>
      </c>
      <c r="D61" s="112" t="s">
        <v>1029</v>
      </c>
      <c r="E61" s="52"/>
      <c r="F61" s="53"/>
      <c r="G61" s="53"/>
      <c r="H61" s="52"/>
      <c r="I61" s="52"/>
      <c r="J61" s="54"/>
      <c r="K61" s="54"/>
      <c r="L61" s="55" t="str">
        <f t="shared" si="112"/>
        <v xml:space="preserve">            { line: "Las flores aparecen en la tierra,, (Re,,22)", sC: ""},</v>
      </c>
      <c r="M61" s="56" t="str">
        <f t="shared" si="113"/>
        <v>(</v>
      </c>
      <c r="N61" s="57" t="str">
        <f t="shared" si="2"/>
        <v>Re</v>
      </c>
      <c r="O61" s="58" t="str">
        <f t="shared" si="114"/>
        <v>,</v>
      </c>
      <c r="P61" s="59" t="str">
        <f t="shared" si="4"/>
        <v/>
      </c>
      <c r="Q61" s="60" t="str">
        <f t="shared" si="115"/>
        <v>,</v>
      </c>
      <c r="R61" s="61">
        <f t="shared" si="6"/>
        <v>22</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outlineLevel="1" thickTop="1" thickBot="1" x14ac:dyDescent="0.4">
      <c r="C62" s="113" t="s">
        <v>1204</v>
      </c>
      <c r="D62" s="112" t="s">
        <v>1030</v>
      </c>
      <c r="E62" s="52"/>
      <c r="F62" s="53" t="s">
        <v>1029</v>
      </c>
      <c r="G62" s="53"/>
      <c r="H62" s="52" t="s">
        <v>1011</v>
      </c>
      <c r="I62" s="52" t="s">
        <v>1012</v>
      </c>
      <c r="J62" s="54"/>
      <c r="K62" s="54"/>
      <c r="L62" s="55" t="str">
        <f t="shared" si="112"/>
        <v xml:space="preserve">            { line: "el fuerte sol ha llegado., (Do,,10)(Re,,250)(Mi,m,350)", sC: ""},</v>
      </c>
      <c r="M62" s="56" t="str">
        <f t="shared" si="113"/>
        <v>(</v>
      </c>
      <c r="N62" s="57" t="str">
        <f t="shared" si="2"/>
        <v>Do</v>
      </c>
      <c r="O62" s="58" t="str">
        <f t="shared" si="114"/>
        <v>,</v>
      </c>
      <c r="P62" s="59" t="str">
        <f t="shared" si="4"/>
        <v/>
      </c>
      <c r="Q62" s="60" t="str">
        <f t="shared" si="115"/>
        <v>,</v>
      </c>
      <c r="R62" s="61">
        <f t="shared" si="6"/>
        <v>10</v>
      </c>
      <c r="S62" s="56" t="str">
        <f t="shared" si="116"/>
        <v>)</v>
      </c>
      <c r="T62" s="62" t="str">
        <f t="shared" si="117"/>
        <v>(</v>
      </c>
      <c r="U62" s="63" t="str">
        <f t="shared" si="9"/>
        <v>Re</v>
      </c>
      <c r="V62" s="64" t="str">
        <f t="shared" si="118"/>
        <v>,</v>
      </c>
      <c r="W62" s="65" t="str">
        <f t="shared" si="11"/>
        <v/>
      </c>
      <c r="X62" s="64" t="str">
        <f t="shared" si="119"/>
        <v>,</v>
      </c>
      <c r="Y62" s="64">
        <f t="shared" si="120"/>
        <v>250</v>
      </c>
      <c r="Z62" s="56" t="str">
        <f t="shared" si="121"/>
        <v>)</v>
      </c>
      <c r="AA62" s="66" t="str">
        <f t="shared" si="122"/>
        <v>(</v>
      </c>
      <c r="AB62" s="57" t="str">
        <f t="shared" si="16"/>
        <v>Mi</v>
      </c>
      <c r="AC62" s="67" t="str">
        <f t="shared" si="123"/>
        <v>,</v>
      </c>
      <c r="AD62" s="59" t="str">
        <f t="shared" si="124"/>
        <v>m</v>
      </c>
      <c r="AE62" s="68" t="str">
        <f t="shared" si="125"/>
        <v>,</v>
      </c>
      <c r="AF62" s="61">
        <f t="shared" si="126"/>
        <v>350</v>
      </c>
      <c r="AG62" s="61" t="str">
        <f t="shared" si="127"/>
        <v>)</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1199</v>
      </c>
      <c r="D63" s="112" t="s">
        <v>1029</v>
      </c>
      <c r="E63" s="52"/>
      <c r="F63" s="53"/>
      <c r="G63" s="53"/>
      <c r="H63" s="52"/>
      <c r="I63" s="52"/>
      <c r="J63" s="54"/>
      <c r="K63" s="54"/>
      <c r="L63" s="55" t="str">
        <f t="shared" si="112"/>
        <v xml:space="preserve">            { line: "Levántate deprisa, amada mía,, (Re,,22)", sC: ""},</v>
      </c>
      <c r="M63" s="56" t="str">
        <f t="shared" si="113"/>
        <v>(</v>
      </c>
      <c r="N63" s="57" t="str">
        <f t="shared" si="2"/>
        <v>Re</v>
      </c>
      <c r="O63" s="58" t="str">
        <f t="shared" si="114"/>
        <v>,</v>
      </c>
      <c r="P63" s="59" t="str">
        <f t="shared" si="4"/>
        <v/>
      </c>
      <c r="Q63" s="60" t="str">
        <f t="shared" si="115"/>
        <v>,</v>
      </c>
      <c r="R63" s="61">
        <f t="shared" si="6"/>
        <v>22</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1200</v>
      </c>
      <c r="D64" s="112" t="s">
        <v>1030</v>
      </c>
      <c r="E64" s="52"/>
      <c r="F64" s="53" t="s">
        <v>1029</v>
      </c>
      <c r="G64" s="53"/>
      <c r="H64" s="52" t="s">
        <v>1011</v>
      </c>
      <c r="I64" s="52" t="s">
        <v>1012</v>
      </c>
      <c r="J64" s="54"/>
      <c r="K64" s="54"/>
      <c r="L64" s="55" t="str">
        <f t="shared" si="112"/>
        <v xml:space="preserve">            { line: "ven, paloma, ven., (Do,,10)(Re,,250)(Mi,m,350)", sC: ""},</v>
      </c>
      <c r="M64" s="56" t="str">
        <f t="shared" si="113"/>
        <v>(</v>
      </c>
      <c r="N64" s="57" t="str">
        <f t="shared" si="2"/>
        <v>Do</v>
      </c>
      <c r="O64" s="58" t="str">
        <f t="shared" si="114"/>
        <v>,</v>
      </c>
      <c r="P64" s="59" t="str">
        <f t="shared" si="4"/>
        <v/>
      </c>
      <c r="Q64" s="60" t="str">
        <f t="shared" si="115"/>
        <v>,</v>
      </c>
      <c r="R64" s="61">
        <f t="shared" si="6"/>
        <v>10</v>
      </c>
      <c r="S64" s="56" t="str">
        <f t="shared" si="116"/>
        <v>)</v>
      </c>
      <c r="T64" s="62" t="str">
        <f t="shared" si="117"/>
        <v>(</v>
      </c>
      <c r="U64" s="63" t="str">
        <f t="shared" si="9"/>
        <v>Re</v>
      </c>
      <c r="V64" s="64" t="str">
        <f t="shared" si="118"/>
        <v>,</v>
      </c>
      <c r="W64" s="65" t="str">
        <f t="shared" si="11"/>
        <v/>
      </c>
      <c r="X64" s="64" t="str">
        <f t="shared" si="119"/>
        <v>,</v>
      </c>
      <c r="Y64" s="64">
        <f t="shared" si="120"/>
        <v>250</v>
      </c>
      <c r="Z64" s="56" t="str">
        <f t="shared" si="121"/>
        <v>)</v>
      </c>
      <c r="AA64" s="66" t="str">
        <f t="shared" si="122"/>
        <v>(</v>
      </c>
      <c r="AB64" s="57" t="str">
        <f t="shared" si="16"/>
        <v>Mi</v>
      </c>
      <c r="AC64" s="67" t="str">
        <f t="shared" si="123"/>
        <v>,</v>
      </c>
      <c r="AD64" s="59" t="str">
        <f t="shared" si="124"/>
        <v>m</v>
      </c>
      <c r="AE64" s="68" t="str">
        <f t="shared" si="125"/>
        <v>,</v>
      </c>
      <c r="AF64" s="61">
        <f t="shared" si="126"/>
        <v>350</v>
      </c>
      <c r="AG64" s="61" t="str">
        <f t="shared" si="127"/>
        <v>)</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0"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70" si="135">IF(N66="","","(")</f>
        <v/>
      </c>
      <c r="N66" s="57" t="str">
        <f t="shared" ref="N66:N70" si="136">IF(D66="","",D66)</f>
        <v/>
      </c>
      <c r="O66" s="58" t="str">
        <f t="shared" ref="O66:O70" si="137">IF(N66="","",",")</f>
        <v/>
      </c>
      <c r="P66" s="59" t="str">
        <f t="shared" ref="P66:P70" si="138">IF(E66="","",E66)</f>
        <v/>
      </c>
      <c r="Q66" s="60" t="str">
        <f t="shared" ref="Q66:Q70" si="139">IF(N66="","",",")</f>
        <v/>
      </c>
      <c r="R66" s="61" t="str">
        <f t="shared" si="134"/>
        <v/>
      </c>
      <c r="S66" s="56" t="str">
        <f t="shared" ref="S66:S70" si="140">IF(N66="","",")")</f>
        <v/>
      </c>
      <c r="T66" s="62" t="str">
        <f t="shared" ref="T66:T70" si="141">IF(U66="","","(")</f>
        <v/>
      </c>
      <c r="U66" s="63" t="str">
        <f t="shared" ref="U66:U70" si="142">IF(F66="","",F66)</f>
        <v/>
      </c>
      <c r="V66" s="64" t="str">
        <f t="shared" ref="V66:V70" si="143">IF(U66="","",",")</f>
        <v/>
      </c>
      <c r="W66" s="65" t="str">
        <f t="shared" ref="W66:W70" si="144">IF(G66="","",G66)</f>
        <v/>
      </c>
      <c r="X66" s="64" t="str">
        <f t="shared" ref="X66:X70" si="145">IF(U66="","",",")</f>
        <v/>
      </c>
      <c r="Y66" s="64" t="str">
        <f t="shared" ref="Y66:Y70" si="146">IF(U66="","",250)</f>
        <v/>
      </c>
      <c r="Z66" s="56" t="str">
        <f t="shared" ref="Z66:Z70" si="147">IF(U66="","",")")</f>
        <v/>
      </c>
      <c r="AA66" s="66" t="str">
        <f t="shared" ref="AA66:AA70" si="148">IF(AB66="","","(")</f>
        <v/>
      </c>
      <c r="AB66" s="57" t="str">
        <f t="shared" ref="AB66:AB70" si="149">IF(H66="","",H66)</f>
        <v/>
      </c>
      <c r="AC66" s="67" t="str">
        <f t="shared" ref="AC66:AC70" si="150">IF(AB66="","",",")</f>
        <v/>
      </c>
      <c r="AD66" s="59" t="str">
        <f t="shared" ref="AD66:AD70" si="151">IF(I66="","",I66)</f>
        <v/>
      </c>
      <c r="AE66" s="68" t="str">
        <f t="shared" ref="AE66:AE70" si="152">IF(AB66="","",",")</f>
        <v/>
      </c>
      <c r="AF66" s="61" t="str">
        <f t="shared" ref="AF66:AF70" si="153">IF(AB66="","",350)</f>
        <v/>
      </c>
      <c r="AG66" s="61" t="str">
        <f t="shared" ref="AG66:AG70" si="154">IF(AB66="","",")")</f>
        <v/>
      </c>
      <c r="AH66" s="69" t="str">
        <f t="shared" ref="AH66:AH70" si="155">IF(AI66="","","(")</f>
        <v/>
      </c>
      <c r="AI66" s="70" t="str">
        <f t="shared" ref="AI66:AI70" si="156">IF(J66="","",J66)</f>
        <v/>
      </c>
      <c r="AJ66" s="64" t="str">
        <f t="shared" ref="AJ66:AJ70" si="157">IF(AI66="","",",")</f>
        <v/>
      </c>
      <c r="AK66" s="64" t="str">
        <f t="shared" ref="AK66:AK70" si="158">IF(K66="","",K66)</f>
        <v/>
      </c>
      <c r="AL66" s="64" t="str">
        <f t="shared" ref="AL66:AL70" si="159">IF(AI66="","",",")</f>
        <v/>
      </c>
      <c r="AM66" s="64" t="str">
        <f t="shared" ref="AM66:AM70" si="160">IF(AI66="","",450)</f>
        <v/>
      </c>
      <c r="AN66" s="64" t="str">
        <f t="shared" ref="AN66:AN70" si="161">IF(AI66="","",")")</f>
        <v/>
      </c>
    </row>
    <row r="67" spans="1:40" ht="25.5" outlineLevel="1" thickTop="1" thickBot="1" x14ac:dyDescent="0.4">
      <c r="B67" t="s">
        <v>997</v>
      </c>
      <c r="C67" s="82" t="s">
        <v>1189</v>
      </c>
      <c r="D67" s="83" t="s">
        <v>1015</v>
      </c>
      <c r="E67" s="83"/>
      <c r="F67" s="83" t="s">
        <v>1013</v>
      </c>
      <c r="G67" s="83"/>
      <c r="H67" s="83"/>
      <c r="I67" s="83"/>
      <c r="J67" s="83"/>
      <c r="K67" s="83"/>
      <c r="L67" s="119" t="str">
        <f>IF(C67="","",_xlfn.CONCAT("       triggerLine: ","""",C67,", ",M67:AN67,""", sC: ","""",B67,""", lines: ["))</f>
        <v xml:space="preserve">       triggerLine: "BUSQUÉ EL AMOR DEL ALMA MÍA,, (Sol,,14)(La,,250)", sC: "ta as", lines: [</v>
      </c>
      <c r="M67" s="56" t="str">
        <f t="shared" si="135"/>
        <v>(</v>
      </c>
      <c r="N67" s="57" t="str">
        <f t="shared" si="136"/>
        <v>Sol</v>
      </c>
      <c r="O67" s="58" t="str">
        <f t="shared" si="137"/>
        <v>,</v>
      </c>
      <c r="P67" s="59" t="str">
        <f t="shared" si="138"/>
        <v/>
      </c>
      <c r="Q67" s="60" t="str">
        <f t="shared" si="139"/>
        <v>,</v>
      </c>
      <c r="R67" s="61">
        <f t="shared" si="134"/>
        <v>14</v>
      </c>
      <c r="S67" s="56" t="str">
        <f t="shared" si="140"/>
        <v>)</v>
      </c>
      <c r="T67" s="62" t="str">
        <f t="shared" si="141"/>
        <v>(</v>
      </c>
      <c r="U67" s="63" t="str">
        <f t="shared" si="142"/>
        <v>La</v>
      </c>
      <c r="V67" s="64" t="str">
        <f t="shared" si="143"/>
        <v>,</v>
      </c>
      <c r="W67" s="65" t="str">
        <f t="shared" si="144"/>
        <v/>
      </c>
      <c r="X67" s="64" t="str">
        <f t="shared" si="145"/>
        <v>,</v>
      </c>
      <c r="Y67" s="64">
        <f t="shared" si="146"/>
        <v>250</v>
      </c>
      <c r="Z67" s="56" t="str">
        <f t="shared" si="147"/>
        <v>)</v>
      </c>
      <c r="AA67" s="66" t="str">
        <f t="shared" si="148"/>
        <v/>
      </c>
      <c r="AB67" s="57" t="str">
        <f t="shared" si="149"/>
        <v/>
      </c>
      <c r="AC67" s="67" t="str">
        <f t="shared" si="150"/>
        <v/>
      </c>
      <c r="AD67" s="59" t="str">
        <f t="shared" si="151"/>
        <v/>
      </c>
      <c r="AE67" s="68" t="str">
        <f t="shared" si="152"/>
        <v/>
      </c>
      <c r="AF67" s="61" t="str">
        <f t="shared" si="153"/>
        <v/>
      </c>
      <c r="AG67" s="61" t="str">
        <f t="shared" si="154"/>
        <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85" t="s">
        <v>1190</v>
      </c>
      <c r="D68" s="86" t="s">
        <v>1013</v>
      </c>
      <c r="E68" s="86" t="s">
        <v>1012</v>
      </c>
      <c r="F68" s="86"/>
      <c r="G68" s="86" t="s">
        <v>1011</v>
      </c>
      <c r="H68" s="87" t="s">
        <v>1012</v>
      </c>
      <c r="I68" s="87"/>
      <c r="J68" s="87"/>
      <c r="K68" s="87"/>
      <c r="L68" s="120" t="str">
        <f>IF(C68="","",_xlfn.CONCAT("            { line: ","""",C68,", ",M68:AN68,""", sC: ","""",B68,"""},"))</f>
        <v xml:space="preserve">            { line: "LO BUSQUÉ SIN ENCONTRARLO., (La,m,20)Mi(m,,350)", sC: "as"},</v>
      </c>
      <c r="M68" s="56" t="str">
        <f t="shared" si="135"/>
        <v>(</v>
      </c>
      <c r="N68" s="57" t="str">
        <f t="shared" si="136"/>
        <v>La</v>
      </c>
      <c r="O68" s="58" t="str">
        <f t="shared" si="137"/>
        <v>,</v>
      </c>
      <c r="P68" s="59" t="str">
        <f t="shared" si="138"/>
        <v>m</v>
      </c>
      <c r="Q68" s="60" t="str">
        <f t="shared" si="139"/>
        <v>,</v>
      </c>
      <c r="R68" s="61">
        <f t="shared" si="134"/>
        <v>20</v>
      </c>
      <c r="S68" s="56" t="str">
        <f t="shared" si="140"/>
        <v>)</v>
      </c>
      <c r="T68" s="62" t="str">
        <f t="shared" si="141"/>
        <v/>
      </c>
      <c r="U68" s="63" t="str">
        <f t="shared" si="142"/>
        <v/>
      </c>
      <c r="V68" s="64" t="str">
        <f t="shared" si="143"/>
        <v/>
      </c>
      <c r="W68" s="65" t="str">
        <f t="shared" si="144"/>
        <v>Mi</v>
      </c>
      <c r="X68" s="64" t="str">
        <f t="shared" si="145"/>
        <v/>
      </c>
      <c r="Y68" s="64" t="str">
        <f t="shared" si="146"/>
        <v/>
      </c>
      <c r="Z68" s="56" t="str">
        <f t="shared" si="147"/>
        <v/>
      </c>
      <c r="AA68" s="66" t="str">
        <f t="shared" si="148"/>
        <v>(</v>
      </c>
      <c r="AB68" s="57" t="str">
        <f t="shared" si="149"/>
        <v>m</v>
      </c>
      <c r="AC68" s="67" t="str">
        <f t="shared" si="150"/>
        <v>,</v>
      </c>
      <c r="AD68" s="59" t="str">
        <f t="shared" si="151"/>
        <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1191</v>
      </c>
      <c r="D69" s="89" t="s">
        <v>1015</v>
      </c>
      <c r="E69" s="89"/>
      <c r="F69" s="89" t="s">
        <v>1013</v>
      </c>
      <c r="G69" s="89"/>
      <c r="H69" s="90"/>
      <c r="I69" s="90"/>
      <c r="J69" s="90"/>
      <c r="K69" s="90"/>
      <c r="L69" s="120" t="str">
        <f>IF(C69="","",_xlfn.CONCAT("            { line: ","""",C69,", ",M69:AN69,""", sC: ","""",B69,"""},"))</f>
        <v xml:space="preserve">            { line: "ENCONTRÉ EL AMOR DE MI VIDA,, (Sol,,14)(La,,250)", sC: "as"},</v>
      </c>
      <c r="M69" s="56" t="str">
        <f t="shared" si="135"/>
        <v>(</v>
      </c>
      <c r="N69" s="57" t="str">
        <f t="shared" si="136"/>
        <v>Sol</v>
      </c>
      <c r="O69" s="58" t="str">
        <f t="shared" si="137"/>
        <v>,</v>
      </c>
      <c r="P69" s="59" t="str">
        <f t="shared" si="138"/>
        <v/>
      </c>
      <c r="Q69" s="60" t="str">
        <f t="shared" si="139"/>
        <v>,</v>
      </c>
      <c r="R69" s="61">
        <f t="shared" si="134"/>
        <v>14</v>
      </c>
      <c r="S69" s="56" t="str">
        <f t="shared" si="140"/>
        <v>)</v>
      </c>
      <c r="T69" s="62" t="str">
        <f t="shared" si="141"/>
        <v>(</v>
      </c>
      <c r="U69" s="63" t="str">
        <f t="shared" si="142"/>
        <v>La</v>
      </c>
      <c r="V69" s="64" t="str">
        <f t="shared" si="143"/>
        <v>,</v>
      </c>
      <c r="W69" s="65" t="str">
        <f t="shared" si="144"/>
        <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93" t="s">
        <v>1192</v>
      </c>
      <c r="D70" s="83" t="s">
        <v>1030</v>
      </c>
      <c r="E70" s="83"/>
      <c r="F70" s="83" t="s">
        <v>1029</v>
      </c>
      <c r="G70" s="83"/>
      <c r="H70" s="83" t="s">
        <v>1011</v>
      </c>
      <c r="I70" s="83" t="s">
        <v>1012</v>
      </c>
      <c r="J70" s="83"/>
      <c r="K70" s="83"/>
      <c r="L70" s="121" t="str">
        <f>IF(C70="","",_xlfn.CONCAT("            { line: ","""",C70,", ",M70:AN70,""", sC: ","""",B70,"""},  ]},"))</f>
        <v xml:space="preserve">            { line: "LO HE ABRAZADO Y NO LO DEJARÉ JAMÁS., (Do,,10)(Re,,250)(Mi,m,350)", sC: "as"},  ]},</v>
      </c>
      <c r="M70" s="56" t="str">
        <f t="shared" si="135"/>
        <v>(</v>
      </c>
      <c r="N70" s="57" t="str">
        <f t="shared" si="136"/>
        <v>Do</v>
      </c>
      <c r="O70" s="58" t="str">
        <f t="shared" si="137"/>
        <v>,</v>
      </c>
      <c r="P70" s="59" t="str">
        <f t="shared" si="138"/>
        <v/>
      </c>
      <c r="Q70" s="60" t="str">
        <f t="shared" si="139"/>
        <v>,</v>
      </c>
      <c r="R70" s="61">
        <f t="shared" si="134"/>
        <v>10</v>
      </c>
      <c r="S70" s="56" t="str">
        <f t="shared" si="140"/>
        <v>)</v>
      </c>
      <c r="T70" s="62" t="str">
        <f t="shared" si="141"/>
        <v>(</v>
      </c>
      <c r="U70" s="63" t="str">
        <f t="shared" si="142"/>
        <v>Re</v>
      </c>
      <c r="V70" s="64" t="str">
        <f t="shared" si="143"/>
        <v>,</v>
      </c>
      <c r="W70" s="65" t="str">
        <f t="shared" si="144"/>
        <v/>
      </c>
      <c r="X70" s="64" t="str">
        <f t="shared" si="145"/>
        <v>,</v>
      </c>
      <c r="Y70" s="64">
        <f t="shared" si="146"/>
        <v>250</v>
      </c>
      <c r="Z70" s="56" t="str">
        <f t="shared" si="147"/>
        <v>)</v>
      </c>
      <c r="AA70" s="66" t="str">
        <f t="shared" si="148"/>
        <v>(</v>
      </c>
      <c r="AB70" s="57" t="str">
        <f t="shared" si="149"/>
        <v>Mi</v>
      </c>
      <c r="AC70" s="67" t="str">
        <f t="shared" si="150"/>
        <v>,</v>
      </c>
      <c r="AD70" s="59" t="str">
        <f t="shared" si="151"/>
        <v>m</v>
      </c>
      <c r="AE70" s="68" t="str">
        <f t="shared" si="152"/>
        <v>,</v>
      </c>
      <c r="AF70" s="61">
        <f t="shared" si="153"/>
        <v>350</v>
      </c>
      <c r="AG70" s="61" t="str">
        <f t="shared" si="154"/>
        <v>)</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 si="162">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B72" t="s">
        <v>1014</v>
      </c>
      <c r="C72" s="113" t="s">
        <v>1205</v>
      </c>
      <c r="D72" s="112" t="s">
        <v>1011</v>
      </c>
      <c r="E72" s="52" t="s">
        <v>1012</v>
      </c>
      <c r="F72" s="53"/>
      <c r="G72" s="53" t="s">
        <v>1029</v>
      </c>
      <c r="H72" s="52"/>
      <c r="I72" s="52"/>
      <c r="J72" s="54"/>
      <c r="K72" s="54"/>
      <c r="L72" s="55" t="str">
        <f t="shared" si="112"/>
        <v xml:space="preserve">            { line: "Como un sello en el corazón,, (Mi,m,20)Re", sC: "tc"},</v>
      </c>
      <c r="M72" s="56" t="str">
        <f t="shared" si="113"/>
        <v>(</v>
      </c>
      <c r="N72" s="57" t="str">
        <f t="shared" si="2"/>
        <v>Mi</v>
      </c>
      <c r="O72" s="58" t="str">
        <f t="shared" si="114"/>
        <v>,</v>
      </c>
      <c r="P72" s="59" t="str">
        <f t="shared" si="4"/>
        <v>m</v>
      </c>
      <c r="Q72" s="60" t="str">
        <f t="shared" si="115"/>
        <v>,</v>
      </c>
      <c r="R72" s="61">
        <f t="shared" si="6"/>
        <v>20</v>
      </c>
      <c r="S72" s="56" t="str">
        <f t="shared" si="116"/>
        <v>)</v>
      </c>
      <c r="T72" s="62" t="str">
        <f t="shared" si="117"/>
        <v/>
      </c>
      <c r="U72" s="63" t="str">
        <f t="shared" si="9"/>
        <v/>
      </c>
      <c r="V72" s="64" t="str">
        <f t="shared" si="118"/>
        <v/>
      </c>
      <c r="W72" s="65" t="str">
        <f t="shared" si="11"/>
        <v>Re</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1:40" ht="25.5" outlineLevel="1" thickTop="1" thickBot="1" x14ac:dyDescent="0.4">
      <c r="C73" s="113" t="s">
        <v>1206</v>
      </c>
      <c r="D73" s="112" t="s">
        <v>1030</v>
      </c>
      <c r="E73" s="52"/>
      <c r="F73" s="53" t="s">
        <v>1029</v>
      </c>
      <c r="G73" s="53"/>
      <c r="H73" s="52" t="s">
        <v>1011</v>
      </c>
      <c r="I73" s="52" t="s">
        <v>1012</v>
      </c>
      <c r="J73" s="54"/>
      <c r="K73" s="54"/>
      <c r="L73" s="55" t="str">
        <f t="shared" si="112"/>
        <v xml:space="preserve">            { line: "como tatuaje en el brazo., (Do,,10)(Re,,250)(Mi,m,350)", sC: ""},</v>
      </c>
      <c r="M73" s="56" t="str">
        <f t="shared" si="113"/>
        <v>(</v>
      </c>
      <c r="N73" s="57" t="str">
        <f t="shared" si="2"/>
        <v>Do</v>
      </c>
      <c r="O73" s="58" t="str">
        <f t="shared" si="114"/>
        <v>,</v>
      </c>
      <c r="P73" s="59" t="str">
        <f t="shared" si="4"/>
        <v/>
      </c>
      <c r="Q73" s="60" t="str">
        <f t="shared" si="115"/>
        <v>,</v>
      </c>
      <c r="R73" s="61">
        <f t="shared" si="6"/>
        <v>10</v>
      </c>
      <c r="S73" s="56" t="str">
        <f t="shared" si="116"/>
        <v>)</v>
      </c>
      <c r="T73" s="62" t="str">
        <f t="shared" si="117"/>
        <v>(</v>
      </c>
      <c r="U73" s="63" t="str">
        <f t="shared" si="9"/>
        <v>Re</v>
      </c>
      <c r="V73" s="64" t="str">
        <f t="shared" si="118"/>
        <v>,</v>
      </c>
      <c r="W73" s="65" t="str">
        <f t="shared" si="11"/>
        <v/>
      </c>
      <c r="X73" s="64" t="str">
        <f t="shared" si="119"/>
        <v>,</v>
      </c>
      <c r="Y73" s="64">
        <f t="shared" si="120"/>
        <v>250</v>
      </c>
      <c r="Z73" s="56" t="str">
        <f t="shared" si="121"/>
        <v>)</v>
      </c>
      <c r="AA73" s="66" t="str">
        <f t="shared" si="122"/>
        <v>(</v>
      </c>
      <c r="AB73" s="57" t="str">
        <f t="shared" si="16"/>
        <v>Mi</v>
      </c>
      <c r="AC73" s="67" t="str">
        <f t="shared" si="123"/>
        <v>,</v>
      </c>
      <c r="AD73" s="59" t="str">
        <f t="shared" si="124"/>
        <v>m</v>
      </c>
      <c r="AE73" s="68" t="str">
        <f t="shared" si="125"/>
        <v>,</v>
      </c>
      <c r="AF73" s="61">
        <f t="shared" si="126"/>
        <v>350</v>
      </c>
      <c r="AG73" s="61" t="str">
        <f t="shared" si="127"/>
        <v>)</v>
      </c>
      <c r="AH73" s="69" t="str">
        <f t="shared" si="128"/>
        <v/>
      </c>
      <c r="AI73" s="70" t="str">
        <f t="shared" si="23"/>
        <v/>
      </c>
      <c r="AJ73" s="64" t="str">
        <f t="shared" si="129"/>
        <v/>
      </c>
      <c r="AK73" s="64" t="str">
        <f t="shared" si="130"/>
        <v/>
      </c>
      <c r="AL73" s="64" t="str">
        <f t="shared" si="131"/>
        <v/>
      </c>
      <c r="AM73" s="64" t="str">
        <f t="shared" si="132"/>
        <v/>
      </c>
      <c r="AN73" s="64" t="str">
        <f t="shared" si="133"/>
        <v/>
      </c>
    </row>
    <row r="74" spans="1:40" ht="25.5" outlineLevel="1" thickTop="1" thickBot="1" x14ac:dyDescent="0.4">
      <c r="C74" s="113" t="s">
        <v>1207</v>
      </c>
      <c r="D74" s="112" t="s">
        <v>1029</v>
      </c>
      <c r="E74" s="52"/>
      <c r="F74" s="53"/>
      <c r="G74" s="53"/>
      <c r="H74" s="52"/>
      <c r="I74" s="52"/>
      <c r="J74" s="54"/>
      <c r="K74" s="54"/>
      <c r="L74" s="55" t="str">
        <f t="shared" si="112"/>
        <v xml:space="preserve">            { line: "El amor es fuerte como la muerte,, (Re,,22)", sC: ""},</v>
      </c>
      <c r="M74" s="56" t="str">
        <f t="shared" si="113"/>
        <v>(</v>
      </c>
      <c r="N74" s="57" t="str">
        <f t="shared" si="2"/>
        <v>Re</v>
      </c>
      <c r="O74" s="58" t="str">
        <f t="shared" si="114"/>
        <v>,</v>
      </c>
      <c r="P74" s="59" t="str">
        <f t="shared" si="4"/>
        <v/>
      </c>
      <c r="Q74" s="60" t="str">
        <f t="shared" si="115"/>
        <v>,</v>
      </c>
      <c r="R74" s="61">
        <f t="shared" si="6"/>
        <v>22</v>
      </c>
      <c r="S74" s="56" t="str">
        <f t="shared" si="116"/>
        <v>)</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1:40" ht="25.5" outlineLevel="1" thickTop="1" thickBot="1" x14ac:dyDescent="0.4">
      <c r="C75" s="113" t="s">
        <v>1208</v>
      </c>
      <c r="D75" s="112" t="s">
        <v>1030</v>
      </c>
      <c r="E75" s="52"/>
      <c r="F75" s="53" t="s">
        <v>1029</v>
      </c>
      <c r="G75" s="53"/>
      <c r="H75" s="52" t="s">
        <v>1011</v>
      </c>
      <c r="I75" s="52" t="s">
        <v>1012</v>
      </c>
      <c r="J75" s="54"/>
      <c r="K75" s="54"/>
      <c r="L75" s="55" t="str">
        <f t="shared" si="112"/>
        <v xml:space="preserve">            { line: "las aguas no lo apagarán., (Do,,10)(Re,,250)(Mi,m,350)", sC: ""},</v>
      </c>
      <c r="M75" s="56" t="str">
        <f t="shared" si="113"/>
        <v>(</v>
      </c>
      <c r="N75" s="57" t="str">
        <f t="shared" si="2"/>
        <v>Do</v>
      </c>
      <c r="O75" s="58" t="str">
        <f t="shared" si="114"/>
        <v>,</v>
      </c>
      <c r="P75" s="59" t="str">
        <f t="shared" si="4"/>
        <v/>
      </c>
      <c r="Q75" s="60" t="str">
        <f t="shared" si="115"/>
        <v>,</v>
      </c>
      <c r="R75" s="61">
        <f t="shared" si="6"/>
        <v>10</v>
      </c>
      <c r="S75" s="56" t="str">
        <f t="shared" si="116"/>
        <v>)</v>
      </c>
      <c r="T75" s="62" t="str">
        <f t="shared" si="117"/>
        <v>(</v>
      </c>
      <c r="U75" s="63" t="str">
        <f t="shared" si="9"/>
        <v>Re</v>
      </c>
      <c r="V75" s="64" t="str">
        <f t="shared" si="118"/>
        <v>,</v>
      </c>
      <c r="W75" s="65" t="str">
        <f t="shared" si="11"/>
        <v/>
      </c>
      <c r="X75" s="64" t="str">
        <f t="shared" si="119"/>
        <v>,</v>
      </c>
      <c r="Y75" s="64">
        <f t="shared" si="120"/>
        <v>250</v>
      </c>
      <c r="Z75" s="56" t="str">
        <f t="shared" si="121"/>
        <v>)</v>
      </c>
      <c r="AA75" s="66" t="str">
        <f t="shared" si="122"/>
        <v>(</v>
      </c>
      <c r="AB75" s="57" t="str">
        <f t="shared" si="16"/>
        <v>Mi</v>
      </c>
      <c r="AC75" s="67" t="str">
        <f t="shared" si="123"/>
        <v>,</v>
      </c>
      <c r="AD75" s="59" t="str">
        <f t="shared" si="124"/>
        <v>m</v>
      </c>
      <c r="AE75" s="68" t="str">
        <f t="shared" si="125"/>
        <v>,</v>
      </c>
      <c r="AF75" s="61">
        <f t="shared" si="126"/>
        <v>350</v>
      </c>
      <c r="AG75" s="61" t="str">
        <f t="shared" si="127"/>
        <v>)</v>
      </c>
      <c r="AH75" s="69" t="str">
        <f t="shared" si="128"/>
        <v/>
      </c>
      <c r="AI75" s="70" t="str">
        <f t="shared" si="23"/>
        <v/>
      </c>
      <c r="AJ75" s="64" t="str">
        <f t="shared" si="129"/>
        <v/>
      </c>
      <c r="AK75" s="64" t="str">
        <f t="shared" si="130"/>
        <v/>
      </c>
      <c r="AL75" s="64" t="str">
        <f t="shared" si="131"/>
        <v/>
      </c>
      <c r="AM75" s="64" t="str">
        <f t="shared" si="132"/>
        <v/>
      </c>
      <c r="AN75" s="64" t="str">
        <f t="shared" si="133"/>
        <v/>
      </c>
    </row>
    <row r="76" spans="1:40" ht="25.5" outlineLevel="1" thickTop="1" thickBot="1" x14ac:dyDescent="0.4">
      <c r="C76" s="113" t="s">
        <v>1209</v>
      </c>
      <c r="D76" s="112"/>
      <c r="E76" s="52"/>
      <c r="F76" s="53"/>
      <c r="G76" s="53"/>
      <c r="H76" s="52"/>
      <c r="I76" s="52"/>
      <c r="J76" s="54"/>
      <c r="K76" s="54"/>
      <c r="L76" s="55" t="str">
        <f t="shared" si="112"/>
        <v xml:space="preserve">            { line: "Dar por este amor, ", sC: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1:40" ht="25.5" outlineLevel="1" thickTop="1" thickBot="1" x14ac:dyDescent="0.4">
      <c r="C77" s="113" t="s">
        <v>1210</v>
      </c>
      <c r="D77" s="112" t="s">
        <v>1029</v>
      </c>
      <c r="E77" s="52"/>
      <c r="F77" s="53"/>
      <c r="G77" s="53"/>
      <c r="H77" s="52"/>
      <c r="I77" s="52"/>
      <c r="J77" s="54"/>
      <c r="K77" s="54"/>
      <c r="L77" s="55" t="str">
        <f t="shared" si="112"/>
        <v xml:space="preserve">            { line: "todos los bienes de la casa,, (Re,,22)", sC: ""},</v>
      </c>
      <c r="M77" s="56" t="str">
        <f t="shared" si="113"/>
        <v>(</v>
      </c>
      <c r="N77" s="57" t="str">
        <f t="shared" si="2"/>
        <v>Re</v>
      </c>
      <c r="O77" s="58" t="str">
        <f t="shared" si="114"/>
        <v>,</v>
      </c>
      <c r="P77" s="59" t="str">
        <f t="shared" si="4"/>
        <v/>
      </c>
      <c r="Q77" s="60" t="str">
        <f t="shared" si="115"/>
        <v>,</v>
      </c>
      <c r="R77" s="61">
        <f t="shared" si="6"/>
        <v>22</v>
      </c>
      <c r="S77" s="56" t="str">
        <f t="shared" si="116"/>
        <v>)</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1:40" ht="25.5" outlineLevel="1" thickTop="1" thickBot="1" x14ac:dyDescent="0.4">
      <c r="C78" s="113" t="s">
        <v>1211</v>
      </c>
      <c r="D78" s="112" t="s">
        <v>1030</v>
      </c>
      <c r="E78" s="52"/>
      <c r="F78" s="53" t="s">
        <v>1029</v>
      </c>
      <c r="G78" s="53"/>
      <c r="H78" s="52" t="s">
        <v>1011</v>
      </c>
      <c r="I78" s="52" t="s">
        <v>1012</v>
      </c>
      <c r="J78" s="54"/>
      <c r="K78" s="54"/>
      <c r="L78" s="55" t="str">
        <f t="shared" si="112"/>
        <v xml:space="preserve">            { line: "sería despreciarlo., (Do,,10)(Re,,250)(Mi,m,350)", sC: ""},</v>
      </c>
      <c r="M78" s="56" t="str">
        <f t="shared" si="113"/>
        <v>(</v>
      </c>
      <c r="N78" s="57" t="str">
        <f t="shared" si="2"/>
        <v>Do</v>
      </c>
      <c r="O78" s="58" t="str">
        <f t="shared" si="114"/>
        <v>,</v>
      </c>
      <c r="P78" s="59" t="str">
        <f t="shared" si="4"/>
        <v/>
      </c>
      <c r="Q78" s="60" t="str">
        <f t="shared" si="115"/>
        <v>,</v>
      </c>
      <c r="R78" s="61">
        <f t="shared" si="6"/>
        <v>10</v>
      </c>
      <c r="S78" s="56" t="str">
        <f t="shared" si="116"/>
        <v>)</v>
      </c>
      <c r="T78" s="62" t="str">
        <f t="shared" si="117"/>
        <v>(</v>
      </c>
      <c r="U78" s="63" t="str">
        <f t="shared" si="9"/>
        <v>Re</v>
      </c>
      <c r="V78" s="64" t="str">
        <f t="shared" si="118"/>
        <v>,</v>
      </c>
      <c r="W78" s="65" t="str">
        <f t="shared" si="11"/>
        <v/>
      </c>
      <c r="X78" s="64" t="str">
        <f t="shared" si="119"/>
        <v>,</v>
      </c>
      <c r="Y78" s="64">
        <f t="shared" si="120"/>
        <v>250</v>
      </c>
      <c r="Z78" s="56" t="str">
        <f t="shared" si="121"/>
        <v>)</v>
      </c>
      <c r="AA78" s="66" t="str">
        <f t="shared" si="122"/>
        <v>(</v>
      </c>
      <c r="AB78" s="57" t="str">
        <f t="shared" si="16"/>
        <v>Mi</v>
      </c>
      <c r="AC78" s="67" t="str">
        <f t="shared" si="123"/>
        <v>,</v>
      </c>
      <c r="AD78" s="59" t="str">
        <f t="shared" si="124"/>
        <v>m</v>
      </c>
      <c r="AE78" s="68" t="str">
        <f t="shared" si="125"/>
        <v>,</v>
      </c>
      <c r="AF78" s="61">
        <f t="shared" si="126"/>
        <v>350</v>
      </c>
      <c r="AG78" s="61" t="str">
        <f t="shared" si="127"/>
        <v>)</v>
      </c>
      <c r="AH78" s="69" t="str">
        <f t="shared" si="128"/>
        <v/>
      </c>
      <c r="AI78" s="70" t="str">
        <f t="shared" si="23"/>
        <v/>
      </c>
      <c r="AJ78" s="64" t="str">
        <f t="shared" si="129"/>
        <v/>
      </c>
      <c r="AK78" s="64" t="str">
        <f t="shared" si="130"/>
        <v/>
      </c>
      <c r="AL78" s="64" t="str">
        <f t="shared" si="131"/>
        <v/>
      </c>
      <c r="AM78" s="64" t="str">
        <f t="shared" si="132"/>
        <v/>
      </c>
      <c r="AN78" s="64" t="str">
        <f t="shared" si="133"/>
        <v/>
      </c>
    </row>
    <row r="79" spans="1:40" ht="25.5" outlineLevel="1" thickTop="1" thickBot="1" x14ac:dyDescent="0.4">
      <c r="C79" s="113" t="s">
        <v>1205</v>
      </c>
      <c r="D79" s="112" t="s">
        <v>1029</v>
      </c>
      <c r="E79" s="52"/>
      <c r="F79" s="53"/>
      <c r="G79" s="53"/>
      <c r="H79" s="52"/>
      <c r="I79" s="52"/>
      <c r="J79" s="54"/>
      <c r="K79" s="54"/>
      <c r="L79" s="55" t="str">
        <f t="shared" si="112"/>
        <v xml:space="preserve">            { line: "Como un sello en el corazón,, (Re,,22)", sC: ""},</v>
      </c>
      <c r="M79" s="56" t="str">
        <f t="shared" si="113"/>
        <v>(</v>
      </c>
      <c r="N79" s="57" t="str">
        <f t="shared" si="2"/>
        <v>Re</v>
      </c>
      <c r="O79" s="58" t="str">
        <f t="shared" si="114"/>
        <v>,</v>
      </c>
      <c r="P79" s="59" t="str">
        <f t="shared" si="4"/>
        <v/>
      </c>
      <c r="Q79" s="60" t="str">
        <f t="shared" si="115"/>
        <v>,</v>
      </c>
      <c r="R79" s="61">
        <f t="shared" si="6"/>
        <v>22</v>
      </c>
      <c r="S79" s="56" t="str">
        <f t="shared" si="116"/>
        <v>)</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1:40" ht="25.5" outlineLevel="1" thickTop="1" thickBot="1" x14ac:dyDescent="0.4">
      <c r="C80" s="113" t="s">
        <v>1206</v>
      </c>
      <c r="D80" s="112" t="s">
        <v>1030</v>
      </c>
      <c r="E80" s="52"/>
      <c r="F80" s="53" t="s">
        <v>1029</v>
      </c>
      <c r="G80" s="53"/>
      <c r="H80" s="52" t="s">
        <v>1011</v>
      </c>
      <c r="I80" s="52" t="s">
        <v>1012</v>
      </c>
      <c r="J80" s="54"/>
      <c r="K80" s="54"/>
      <c r="L80" s="55" t="str">
        <f t="shared" si="112"/>
        <v xml:space="preserve">            { line: "como tatuaje en el brazo., (Do,,10)(Re,,250)(Mi,m,350)", sC: ""},</v>
      </c>
      <c r="M80" s="56" t="str">
        <f t="shared" si="113"/>
        <v>(</v>
      </c>
      <c r="N80" s="57" t="str">
        <f t="shared" si="2"/>
        <v>Do</v>
      </c>
      <c r="O80" s="58" t="str">
        <f t="shared" si="114"/>
        <v>,</v>
      </c>
      <c r="P80" s="59" t="str">
        <f t="shared" si="4"/>
        <v/>
      </c>
      <c r="Q80" s="60" t="str">
        <f t="shared" si="115"/>
        <v>,</v>
      </c>
      <c r="R80" s="61">
        <f t="shared" si="6"/>
        <v>10</v>
      </c>
      <c r="S80" s="56" t="str">
        <f t="shared" si="116"/>
        <v>)</v>
      </c>
      <c r="T80" s="62" t="str">
        <f t="shared" si="117"/>
        <v>(</v>
      </c>
      <c r="U80" s="63" t="str">
        <f t="shared" si="9"/>
        <v>Re</v>
      </c>
      <c r="V80" s="64" t="str">
        <f t="shared" si="118"/>
        <v>,</v>
      </c>
      <c r="W80" s="65" t="str">
        <f t="shared" si="11"/>
        <v/>
      </c>
      <c r="X80" s="64" t="str">
        <f t="shared" si="119"/>
        <v>,</v>
      </c>
      <c r="Y80" s="64">
        <f t="shared" si="120"/>
        <v>250</v>
      </c>
      <c r="Z80" s="56" t="str">
        <f t="shared" si="121"/>
        <v>)</v>
      </c>
      <c r="AA80" s="66" t="str">
        <f t="shared" si="122"/>
        <v>(</v>
      </c>
      <c r="AB80" s="57" t="str">
        <f t="shared" si="16"/>
        <v>Mi</v>
      </c>
      <c r="AC80" s="67" t="str">
        <f t="shared" si="123"/>
        <v>,</v>
      </c>
      <c r="AD80" s="59" t="str">
        <f t="shared" si="124"/>
        <v>m</v>
      </c>
      <c r="AE80" s="68" t="str">
        <f t="shared" si="125"/>
        <v>,</v>
      </c>
      <c r="AF80" s="61">
        <f t="shared" si="126"/>
        <v>350</v>
      </c>
      <c r="AG80" s="61" t="str">
        <f t="shared" si="127"/>
        <v>)</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7.75" outlineLevel="1" thickTop="1" thickBot="1" x14ac:dyDescent="0.4">
      <c r="A81" s="73"/>
      <c r="B81" s="73"/>
      <c r="C81" s="73"/>
      <c r="D81" s="74"/>
      <c r="E81" s="74"/>
      <c r="F81" s="74"/>
      <c r="G81" s="74"/>
      <c r="H81" s="74"/>
      <c r="I81" s="74"/>
      <c r="J81" s="74"/>
      <c r="K81" s="74"/>
      <c r="L81" s="75" t="s">
        <v>993</v>
      </c>
      <c r="M81" s="56"/>
      <c r="N81" s="57"/>
      <c r="O81" s="58"/>
      <c r="P81" s="59"/>
      <c r="Q81" s="60"/>
      <c r="R81" s="61" t="str">
        <f t="shared" si="6"/>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outlineLevel="1" thickTop="1" thickBot="1" x14ac:dyDescent="0.4">
      <c r="C82" s="79" t="s">
        <v>995</v>
      </c>
      <c r="D82" s="80"/>
      <c r="E82" s="80"/>
      <c r="F82" s="80"/>
      <c r="G82" s="80"/>
      <c r="H82" s="80"/>
      <c r="I82" s="80"/>
      <c r="J82" s="80"/>
      <c r="K82" s="80"/>
      <c r="L82" s="118" t="s">
        <v>996</v>
      </c>
      <c r="M82" s="56" t="str">
        <f t="shared" ref="M82:M86" si="163">IF(N82="","","(")</f>
        <v/>
      </c>
      <c r="N82" s="57" t="str">
        <f t="shared" ref="N82:N86" si="164">IF(D82="","",D82)</f>
        <v/>
      </c>
      <c r="O82" s="58" t="str">
        <f t="shared" ref="O82:O86" si="165">IF(N82="","",",")</f>
        <v/>
      </c>
      <c r="P82" s="59" t="str">
        <f t="shared" ref="P82:P86" si="166">IF(E82="","",E82)</f>
        <v/>
      </c>
      <c r="Q82" s="60" t="str">
        <f t="shared" ref="Q82:Q86" si="167">IF(N82="","",",")</f>
        <v/>
      </c>
      <c r="R82" s="61" t="str">
        <f t="shared" si="6"/>
        <v/>
      </c>
      <c r="S82" s="56" t="str">
        <f t="shared" ref="S82:S86" si="168">IF(N82="","",")")</f>
        <v/>
      </c>
      <c r="T82" s="62" t="str">
        <f t="shared" ref="T82:T86" si="169">IF(U82="","","(")</f>
        <v/>
      </c>
      <c r="U82" s="63" t="str">
        <f t="shared" ref="U82:U86" si="170">IF(F82="","",F82)</f>
        <v/>
      </c>
      <c r="V82" s="64" t="str">
        <f t="shared" ref="V82:V86" si="171">IF(U82="","",",")</f>
        <v/>
      </c>
      <c r="W82" s="65" t="str">
        <f t="shared" ref="W82:W86" si="172">IF(G82="","",G82)</f>
        <v/>
      </c>
      <c r="X82" s="64" t="str">
        <f t="shared" ref="X82:X86" si="173">IF(U82="","",",")</f>
        <v/>
      </c>
      <c r="Y82" s="64" t="str">
        <f t="shared" ref="Y82:Y86" si="174">IF(U82="","",250)</f>
        <v/>
      </c>
      <c r="Z82" s="56" t="str">
        <f t="shared" ref="Z82:Z86" si="175">IF(U82="","",")")</f>
        <v/>
      </c>
      <c r="AA82" s="66" t="str">
        <f t="shared" ref="AA82:AA86" si="176">IF(AB82="","","(")</f>
        <v/>
      </c>
      <c r="AB82" s="57" t="str">
        <f t="shared" ref="AB82:AB86" si="177">IF(H82="","",H82)</f>
        <v/>
      </c>
      <c r="AC82" s="67" t="str">
        <f t="shared" ref="AC82:AC86" si="178">IF(AB82="","",",")</f>
        <v/>
      </c>
      <c r="AD82" s="59" t="str">
        <f t="shared" ref="AD82:AD86" si="179">IF(I82="","",I82)</f>
        <v/>
      </c>
      <c r="AE82" s="68" t="str">
        <f t="shared" ref="AE82:AE86" si="180">IF(AB82="","",",")</f>
        <v/>
      </c>
      <c r="AF82" s="61" t="str">
        <f t="shared" ref="AF82:AF86" si="181">IF(AB82="","",350)</f>
        <v/>
      </c>
      <c r="AG82" s="61" t="str">
        <f t="shared" ref="AG82:AG86" si="182">IF(AB82="","",")")</f>
        <v/>
      </c>
      <c r="AH82" s="69" t="str">
        <f t="shared" ref="AH82:AH86" si="183">IF(AI82="","","(")</f>
        <v/>
      </c>
      <c r="AI82" s="70" t="str">
        <f t="shared" ref="AI82:AI86" si="184">IF(J82="","",J82)</f>
        <v/>
      </c>
      <c r="AJ82" s="64" t="str">
        <f t="shared" ref="AJ82:AJ86" si="185">IF(AI82="","",",")</f>
        <v/>
      </c>
      <c r="AK82" s="64" t="str">
        <f t="shared" ref="AK82:AK86" si="186">IF(K82="","",K82)</f>
        <v/>
      </c>
      <c r="AL82" s="64" t="str">
        <f t="shared" ref="AL82:AL86" si="187">IF(AI82="","",",")</f>
        <v/>
      </c>
      <c r="AM82" s="64" t="str">
        <f t="shared" ref="AM82:AM86" si="188">IF(AI82="","",450)</f>
        <v/>
      </c>
      <c r="AN82" s="64" t="str">
        <f t="shared" ref="AN82:AN86" si="189">IF(AI82="","",")")</f>
        <v/>
      </c>
    </row>
    <row r="83" spans="1:40" ht="25.5" outlineLevel="1" thickTop="1" thickBot="1" x14ac:dyDescent="0.4">
      <c r="B83" t="s">
        <v>997</v>
      </c>
      <c r="C83" s="82" t="s">
        <v>1189</v>
      </c>
      <c r="D83" s="83" t="s">
        <v>1015</v>
      </c>
      <c r="E83" s="83"/>
      <c r="F83" s="83" t="s">
        <v>1013</v>
      </c>
      <c r="G83" s="83"/>
      <c r="H83" s="83"/>
      <c r="I83" s="83"/>
      <c r="J83" s="83"/>
      <c r="K83" s="83"/>
      <c r="L83" s="119" t="str">
        <f>IF(C83="","",_xlfn.CONCAT("       triggerLine: ","""",C83,", ",M83:AN83,""", sC: ","""",B83,""", lines: ["))</f>
        <v xml:space="preserve">       triggerLine: "BUSQUÉ EL AMOR DEL ALMA MÍA,, (Sol,,14)(La,,250)", sC: "ta as", lines: [</v>
      </c>
      <c r="M83" s="56" t="str">
        <f t="shared" si="163"/>
        <v>(</v>
      </c>
      <c r="N83" s="57" t="str">
        <f t="shared" si="164"/>
        <v>Sol</v>
      </c>
      <c r="O83" s="58" t="str">
        <f t="shared" si="165"/>
        <v>,</v>
      </c>
      <c r="P83" s="59" t="str">
        <f t="shared" si="166"/>
        <v/>
      </c>
      <c r="Q83" s="60" t="str">
        <f t="shared" si="167"/>
        <v>,</v>
      </c>
      <c r="R83" s="61">
        <f t="shared" si="6"/>
        <v>14</v>
      </c>
      <c r="S83" s="56" t="str">
        <f t="shared" si="168"/>
        <v>)</v>
      </c>
      <c r="T83" s="62" t="str">
        <f t="shared" si="169"/>
        <v>(</v>
      </c>
      <c r="U83" s="63" t="str">
        <f t="shared" si="170"/>
        <v>La</v>
      </c>
      <c r="V83" s="64" t="str">
        <f t="shared" si="171"/>
        <v>,</v>
      </c>
      <c r="W83" s="65" t="str">
        <f t="shared" si="172"/>
        <v/>
      </c>
      <c r="X83" s="64" t="str">
        <f t="shared" si="173"/>
        <v>,</v>
      </c>
      <c r="Y83" s="64">
        <f t="shared" si="174"/>
        <v>250</v>
      </c>
      <c r="Z83" s="56" t="str">
        <f t="shared" si="175"/>
        <v>)</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outlineLevel="1" thickTop="1" thickBot="1" x14ac:dyDescent="0.4">
      <c r="B84" t="s">
        <v>999</v>
      </c>
      <c r="C84" s="85" t="s">
        <v>1190</v>
      </c>
      <c r="D84" s="86" t="s">
        <v>1013</v>
      </c>
      <c r="E84" s="86" t="s">
        <v>1012</v>
      </c>
      <c r="F84" s="86"/>
      <c r="G84" s="86" t="s">
        <v>1011</v>
      </c>
      <c r="H84" s="87" t="s">
        <v>1012</v>
      </c>
      <c r="I84" s="87"/>
      <c r="J84" s="87"/>
      <c r="K84" s="87"/>
      <c r="L84" s="120" t="str">
        <f>IF(C84="","",_xlfn.CONCAT("            { line: ","""",C84,", ",M84:AN84,""", sC: ","""",B84,"""},"))</f>
        <v xml:space="preserve">            { line: "LO BUSQUÉ SIN ENCONTRARLO., (La,m,20)Mi(m,,350)", sC: "as"},</v>
      </c>
      <c r="M84" s="56" t="str">
        <f t="shared" si="163"/>
        <v>(</v>
      </c>
      <c r="N84" s="57" t="str">
        <f t="shared" si="164"/>
        <v>La</v>
      </c>
      <c r="O84" s="58" t="str">
        <f t="shared" si="165"/>
        <v>,</v>
      </c>
      <c r="P84" s="59" t="str">
        <f t="shared" si="166"/>
        <v>m</v>
      </c>
      <c r="Q84" s="60" t="str">
        <f t="shared" si="167"/>
        <v>,</v>
      </c>
      <c r="R84" s="61">
        <f t="shared" si="6"/>
        <v>20</v>
      </c>
      <c r="S84" s="56" t="str">
        <f t="shared" si="168"/>
        <v>)</v>
      </c>
      <c r="T84" s="62" t="str">
        <f t="shared" si="169"/>
        <v/>
      </c>
      <c r="U84" s="63" t="str">
        <f t="shared" si="170"/>
        <v/>
      </c>
      <c r="V84" s="64" t="str">
        <f t="shared" si="171"/>
        <v/>
      </c>
      <c r="W84" s="65" t="str">
        <f t="shared" si="172"/>
        <v>Mi</v>
      </c>
      <c r="X84" s="64" t="str">
        <f t="shared" si="173"/>
        <v/>
      </c>
      <c r="Y84" s="64" t="str">
        <f t="shared" si="174"/>
        <v/>
      </c>
      <c r="Z84" s="56" t="str">
        <f t="shared" si="175"/>
        <v/>
      </c>
      <c r="AA84" s="66" t="str">
        <f t="shared" si="176"/>
        <v>(</v>
      </c>
      <c r="AB84" s="57" t="str">
        <f t="shared" si="177"/>
        <v>m</v>
      </c>
      <c r="AC84" s="67" t="str">
        <f t="shared" si="178"/>
        <v>,</v>
      </c>
      <c r="AD84" s="59" t="str">
        <f t="shared" si="179"/>
        <v/>
      </c>
      <c r="AE84" s="68" t="str">
        <f t="shared" si="180"/>
        <v>,</v>
      </c>
      <c r="AF84" s="61">
        <f t="shared" si="181"/>
        <v>350</v>
      </c>
      <c r="AG84" s="61" t="str">
        <f t="shared" si="182"/>
        <v>)</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outlineLevel="1" thickTop="1" thickBot="1" x14ac:dyDescent="0.4">
      <c r="B85" t="s">
        <v>999</v>
      </c>
      <c r="C85" s="85" t="s">
        <v>1191</v>
      </c>
      <c r="D85" s="89" t="s">
        <v>1015</v>
      </c>
      <c r="E85" s="89"/>
      <c r="F85" s="89" t="s">
        <v>1013</v>
      </c>
      <c r="G85" s="89"/>
      <c r="H85" s="90"/>
      <c r="I85" s="90"/>
      <c r="J85" s="90"/>
      <c r="K85" s="90"/>
      <c r="L85" s="120" t="str">
        <f>IF(C85="","",_xlfn.CONCAT("            { line: ","""",C85,", ",M85:AN85,""", sC: ","""",B85,"""},"))</f>
        <v xml:space="preserve">            { line: "ENCONTRÉ EL AMOR DE MI VIDA,, (Sol,,14)(La,,250)", sC: "as"},</v>
      </c>
      <c r="M85" s="56" t="str">
        <f t="shared" si="163"/>
        <v>(</v>
      </c>
      <c r="N85" s="57" t="str">
        <f t="shared" si="164"/>
        <v>Sol</v>
      </c>
      <c r="O85" s="58" t="str">
        <f t="shared" si="165"/>
        <v>,</v>
      </c>
      <c r="P85" s="59" t="str">
        <f t="shared" si="166"/>
        <v/>
      </c>
      <c r="Q85" s="60" t="str">
        <f t="shared" si="167"/>
        <v>,</v>
      </c>
      <c r="R85" s="61">
        <f t="shared" si="6"/>
        <v>14</v>
      </c>
      <c r="S85" s="56" t="str">
        <f t="shared" si="168"/>
        <v>)</v>
      </c>
      <c r="T85" s="62" t="str">
        <f t="shared" si="169"/>
        <v>(</v>
      </c>
      <c r="U85" s="63" t="str">
        <f t="shared" si="170"/>
        <v>La</v>
      </c>
      <c r="V85" s="64" t="str">
        <f t="shared" si="171"/>
        <v>,</v>
      </c>
      <c r="W85" s="65" t="str">
        <f t="shared" si="172"/>
        <v/>
      </c>
      <c r="X85" s="64" t="str">
        <f t="shared" si="173"/>
        <v>,</v>
      </c>
      <c r="Y85" s="64">
        <f t="shared" si="174"/>
        <v>250</v>
      </c>
      <c r="Z85" s="56" t="str">
        <f t="shared" si="175"/>
        <v>)</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5.5" outlineLevel="1" thickTop="1" thickBot="1" x14ac:dyDescent="0.4">
      <c r="B86" t="s">
        <v>999</v>
      </c>
      <c r="C86" s="93" t="s">
        <v>1192</v>
      </c>
      <c r="D86" s="83" t="s">
        <v>1030</v>
      </c>
      <c r="E86" s="83"/>
      <c r="F86" s="83" t="s">
        <v>1029</v>
      </c>
      <c r="G86" s="83"/>
      <c r="H86" s="83" t="s">
        <v>1011</v>
      </c>
      <c r="I86" s="83" t="s">
        <v>1012</v>
      </c>
      <c r="J86" s="83"/>
      <c r="K86" s="83"/>
      <c r="L86" s="121" t="str">
        <f>IF(C86="","",_xlfn.CONCAT("            { line: ","""",C86,", ",M86:AN86,""", sC: ","""",B86,"""},  ]},"))</f>
        <v xml:space="preserve">            { line: "LO HE ABRAZADO Y NO LO DEJARÉ JAMÁS., (Do,,10)(Re,,250)(Mi,m,350)", sC: "as"},  ]},</v>
      </c>
      <c r="M86" s="56" t="str">
        <f t="shared" si="163"/>
        <v>(</v>
      </c>
      <c r="N86" s="57" t="str">
        <f t="shared" si="164"/>
        <v>Do</v>
      </c>
      <c r="O86" s="58" t="str">
        <f t="shared" si="165"/>
        <v>,</v>
      </c>
      <c r="P86" s="59" t="str">
        <f t="shared" si="166"/>
        <v/>
      </c>
      <c r="Q86" s="60" t="str">
        <f t="shared" si="167"/>
        <v>,</v>
      </c>
      <c r="R86" s="61">
        <f t="shared" si="6"/>
        <v>10</v>
      </c>
      <c r="S86" s="56" t="str">
        <f t="shared" si="168"/>
        <v>)</v>
      </c>
      <c r="T86" s="62" t="str">
        <f t="shared" si="169"/>
        <v>(</v>
      </c>
      <c r="U86" s="63" t="str">
        <f t="shared" si="170"/>
        <v>Re</v>
      </c>
      <c r="V86" s="64" t="str">
        <f t="shared" si="171"/>
        <v>,</v>
      </c>
      <c r="W86" s="65" t="str">
        <f t="shared" si="172"/>
        <v/>
      </c>
      <c r="X86" s="64" t="str">
        <f t="shared" si="173"/>
        <v>,</v>
      </c>
      <c r="Y86" s="64">
        <f t="shared" si="174"/>
        <v>250</v>
      </c>
      <c r="Z86" s="56" t="str">
        <f t="shared" si="175"/>
        <v>)</v>
      </c>
      <c r="AA86" s="66" t="str">
        <f t="shared" si="176"/>
        <v>(</v>
      </c>
      <c r="AB86" s="57" t="str">
        <f t="shared" si="177"/>
        <v>Mi</v>
      </c>
      <c r="AC86" s="67" t="str">
        <f t="shared" si="178"/>
        <v>,</v>
      </c>
      <c r="AD86" s="59" t="str">
        <f t="shared" si="179"/>
        <v>m</v>
      </c>
      <c r="AE86" s="68" t="str">
        <f t="shared" si="180"/>
        <v>,</v>
      </c>
      <c r="AF86" s="61">
        <f t="shared" si="181"/>
        <v>350</v>
      </c>
      <c r="AG86" s="61" t="str">
        <f t="shared" si="182"/>
        <v>)</v>
      </c>
      <c r="AH86" s="69" t="str">
        <f t="shared" si="183"/>
        <v/>
      </c>
      <c r="AI86" s="70" t="str">
        <f t="shared" si="184"/>
        <v/>
      </c>
      <c r="AJ86" s="64" t="str">
        <f t="shared" si="185"/>
        <v/>
      </c>
      <c r="AK86" s="64" t="str">
        <f t="shared" si="186"/>
        <v/>
      </c>
      <c r="AL86" s="64" t="str">
        <f t="shared" si="187"/>
        <v/>
      </c>
      <c r="AM86" s="64" t="str">
        <f t="shared" si="188"/>
        <v/>
      </c>
      <c r="AN86" s="64" t="str">
        <f t="shared" si="189"/>
        <v/>
      </c>
    </row>
    <row r="87" spans="1:40" ht="24" customHeight="1" x14ac:dyDescent="0.4">
      <c r="A87" s="95"/>
      <c r="B87" s="95"/>
      <c r="C87" s="95"/>
      <c r="D87" s="95"/>
      <c r="E87" s="95"/>
      <c r="F87" s="95"/>
      <c r="G87" s="95"/>
      <c r="H87" s="95"/>
      <c r="I87" s="95"/>
      <c r="J87" s="95"/>
      <c r="K87" s="95"/>
      <c r="L87" s="99" t="str">
        <f ca="1">_xlfn.CONCAT("]}, // ULTIMA LINEA DEL CANTO: ",L1)</f>
        <v>]}, // ULTIMA LINEA DEL CANTO: VEN DEL LÍBANO</v>
      </c>
      <c r="M87" s="95"/>
    </row>
    <row r="88" spans="1:40" ht="20.25" x14ac:dyDescent="0.25">
      <c r="L88" s="100" t="s">
        <v>1008</v>
      </c>
      <c r="M88" s="101"/>
    </row>
    <row r="89" spans="1:40" ht="15.75" hidden="1" outlineLevel="1" thickBot="1" x14ac:dyDescent="0.3">
      <c r="M89" s="101"/>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ref="R90:R99" si="190">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hidden="1" outlineLevel="1" thickTop="1" thickBot="1" x14ac:dyDescent="0.4">
      <c r="C91" s="79" t="s">
        <v>995</v>
      </c>
      <c r="D91" s="80"/>
      <c r="E91" s="80"/>
      <c r="F91" s="80"/>
      <c r="G91" s="80"/>
      <c r="H91" s="80"/>
      <c r="I91" s="80"/>
      <c r="J91" s="80"/>
      <c r="K91" s="80"/>
      <c r="L91" s="118" t="s">
        <v>996</v>
      </c>
      <c r="M91" s="56" t="str">
        <f t="shared" ref="M91:M98" si="191">IF(N91="","","(")</f>
        <v/>
      </c>
      <c r="N91" s="57" t="str">
        <f t="shared" ref="N91:N98" si="192">IF(D91="","",D91)</f>
        <v/>
      </c>
      <c r="O91" s="58" t="str">
        <f t="shared" ref="O91:O98" si="193">IF(N91="","",",")</f>
        <v/>
      </c>
      <c r="P91" s="59" t="str">
        <f t="shared" ref="P91:P98" si="194">IF(E91="","",E91)</f>
        <v/>
      </c>
      <c r="Q91" s="60" t="str">
        <f t="shared" ref="Q91:Q98" si="195">IF(N91="","",",")</f>
        <v/>
      </c>
      <c r="R91" s="61" t="str">
        <f t="shared" si="190"/>
        <v/>
      </c>
      <c r="S91" s="56" t="str">
        <f t="shared" ref="S91:S98" si="196">IF(N91="","",")")</f>
        <v/>
      </c>
      <c r="T91" s="62" t="str">
        <f t="shared" ref="T91:T98" si="197">IF(U91="","","(")</f>
        <v/>
      </c>
      <c r="U91" s="63" t="str">
        <f t="shared" ref="U91:U98" si="198">IF(F91="","",F91)</f>
        <v/>
      </c>
      <c r="V91" s="64" t="str">
        <f t="shared" ref="V91:V98" si="199">IF(U91="","",",")</f>
        <v/>
      </c>
      <c r="W91" s="65" t="str">
        <f t="shared" ref="W91:W98" si="200">IF(G91="","",G91)</f>
        <v/>
      </c>
      <c r="X91" s="64" t="str">
        <f t="shared" ref="X91:X98" si="201">IF(U91="","",",")</f>
        <v/>
      </c>
      <c r="Y91" s="64" t="str">
        <f t="shared" ref="Y91:Y98" si="202">IF(U91="","",250)</f>
        <v/>
      </c>
      <c r="Z91" s="56" t="str">
        <f t="shared" ref="Z91:Z98" si="203">IF(U91="","",")")</f>
        <v/>
      </c>
      <c r="AA91" s="66" t="str">
        <f t="shared" ref="AA91:AA98" si="204">IF(AB91="","","(")</f>
        <v/>
      </c>
      <c r="AB91" s="57" t="str">
        <f t="shared" ref="AB91:AB98" si="205">IF(H91="","",H91)</f>
        <v/>
      </c>
      <c r="AC91" s="67" t="str">
        <f t="shared" ref="AC91:AC98" si="206">IF(AB91="","",",")</f>
        <v/>
      </c>
      <c r="AD91" s="59" t="str">
        <f t="shared" ref="AD91:AD98" si="207">IF(I91="","",I91)</f>
        <v/>
      </c>
      <c r="AE91" s="68" t="str">
        <f t="shared" ref="AE91:AE98" si="208">IF(AB91="","",",")</f>
        <v/>
      </c>
      <c r="AF91" s="61" t="str">
        <f t="shared" ref="AF91:AF98" si="209">IF(AB91="","",350)</f>
        <v/>
      </c>
      <c r="AG91" s="61" t="str">
        <f t="shared" ref="AG91:AG98" si="210">IF(AB91="","",")")</f>
        <v/>
      </c>
      <c r="AH91" s="69" t="str">
        <f t="shared" ref="AH91:AH98" si="211">IF(AI91="","","(")</f>
        <v/>
      </c>
      <c r="AI91" s="70" t="str">
        <f t="shared" ref="AI91:AI98" si="212">IF(J91="","",J91)</f>
        <v/>
      </c>
      <c r="AJ91" s="64" t="str">
        <f t="shared" ref="AJ91:AJ98" si="213">IF(AI91="","",",")</f>
        <v/>
      </c>
      <c r="AK91" s="64" t="str">
        <f t="shared" ref="AK91:AK98" si="214">IF(K91="","",K91)</f>
        <v/>
      </c>
      <c r="AL91" s="64" t="str">
        <f t="shared" ref="AL91:AL98" si="215">IF(AI91="","",",")</f>
        <v/>
      </c>
      <c r="AM91" s="64" t="str">
        <f t="shared" ref="AM91:AM98" si="216">IF(AI91="","",450)</f>
        <v/>
      </c>
      <c r="AN91" s="64" t="str">
        <f t="shared" ref="AN91:AN98" si="217">IF(AI91="","",")")</f>
        <v/>
      </c>
    </row>
    <row r="92" spans="1:40" ht="25.5" hidden="1" outlineLevel="1" thickTop="1" thickBot="1" x14ac:dyDescent="0.4">
      <c r="B92" t="s">
        <v>997</v>
      </c>
      <c r="C92" s="82" t="s">
        <v>998</v>
      </c>
      <c r="D92" s="83"/>
      <c r="E92" s="83"/>
      <c r="F92" s="83"/>
      <c r="G92" s="83"/>
      <c r="H92" s="83"/>
      <c r="I92" s="83"/>
      <c r="J92" s="83"/>
      <c r="K92" s="83"/>
      <c r="L92" s="119" t="str">
        <f>IF(C92="","",_xlfn.CONCAT("       triggerLine: ","""",C92,", ",M92:AN92,""", sC: ","""",B92,""", lines: ["))</f>
        <v xml:space="preserve">       triggerLine: "ASAMBLEA UNO, ", sC: "ta as", lines: [</v>
      </c>
      <c r="M92" s="56" t="str">
        <f t="shared" si="191"/>
        <v/>
      </c>
      <c r="N92" s="57" t="str">
        <f t="shared" si="192"/>
        <v/>
      </c>
      <c r="O92" s="58" t="str">
        <f t="shared" si="193"/>
        <v/>
      </c>
      <c r="P92" s="59" t="str">
        <f t="shared" si="194"/>
        <v/>
      </c>
      <c r="Q92" s="60" t="str">
        <f t="shared" si="195"/>
        <v/>
      </c>
      <c r="R92" s="61" t="str">
        <f t="shared" si="190"/>
        <v/>
      </c>
      <c r="S92" s="56" t="str">
        <f t="shared" si="196"/>
        <v/>
      </c>
      <c r="T92" s="62" t="str">
        <f t="shared" si="197"/>
        <v/>
      </c>
      <c r="U92" s="63" t="str">
        <f t="shared" si="198"/>
        <v/>
      </c>
      <c r="V92" s="64" t="str">
        <f t="shared" si="199"/>
        <v/>
      </c>
      <c r="W92" s="65" t="str">
        <f t="shared" si="200"/>
        <v/>
      </c>
      <c r="X92" s="64" t="str">
        <f t="shared" si="201"/>
        <v/>
      </c>
      <c r="Y92" s="64" t="str">
        <f t="shared" si="202"/>
        <v/>
      </c>
      <c r="Z92" s="56" t="str">
        <f t="shared" si="203"/>
        <v/>
      </c>
      <c r="AA92" s="66" t="str">
        <f t="shared" si="204"/>
        <v/>
      </c>
      <c r="AB92" s="57" t="str">
        <f t="shared" si="205"/>
        <v/>
      </c>
      <c r="AC92" s="67" t="str">
        <f t="shared" si="206"/>
        <v/>
      </c>
      <c r="AD92" s="59" t="str">
        <f t="shared" si="207"/>
        <v/>
      </c>
      <c r="AE92" s="68" t="str">
        <f t="shared" si="208"/>
        <v/>
      </c>
      <c r="AF92" s="61" t="str">
        <f t="shared" si="209"/>
        <v/>
      </c>
      <c r="AG92" s="61" t="str">
        <f t="shared" si="210"/>
        <v/>
      </c>
      <c r="AH92" s="69" t="str">
        <f t="shared" si="211"/>
        <v/>
      </c>
      <c r="AI92" s="70" t="str">
        <f t="shared" si="212"/>
        <v/>
      </c>
      <c r="AJ92" s="64" t="str">
        <f t="shared" si="213"/>
        <v/>
      </c>
      <c r="AK92" s="64" t="str">
        <f t="shared" si="214"/>
        <v/>
      </c>
      <c r="AL92" s="64" t="str">
        <f t="shared" si="215"/>
        <v/>
      </c>
      <c r="AM92" s="64" t="str">
        <f t="shared" si="216"/>
        <v/>
      </c>
      <c r="AN92" s="64" t="str">
        <f t="shared" si="217"/>
        <v/>
      </c>
    </row>
    <row r="93" spans="1:40" ht="25.5" hidden="1" outlineLevel="1" thickTop="1" thickBot="1" x14ac:dyDescent="0.4">
      <c r="B93" t="s">
        <v>999</v>
      </c>
      <c r="C93" s="85" t="s">
        <v>1000</v>
      </c>
      <c r="D93" s="86"/>
      <c r="E93" s="86"/>
      <c r="F93" s="86"/>
      <c r="G93" s="86"/>
      <c r="H93" s="87"/>
      <c r="I93" s="87"/>
      <c r="J93" s="87"/>
      <c r="K93" s="87"/>
      <c r="L93" s="120" t="str">
        <f>IF(C93="","",_xlfn.CONCAT("            { line: ","""",C93,", ",M93:AN93,""", sC: ","""",B93,"""},"))</f>
        <v xml:space="preserve">            { line: "ASAMBLEA DOS, ", sC: "as"},</v>
      </c>
      <c r="M93" s="56" t="str">
        <f t="shared" si="191"/>
        <v/>
      </c>
      <c r="N93" s="57" t="str">
        <f t="shared" si="192"/>
        <v/>
      </c>
      <c r="O93" s="58" t="str">
        <f t="shared" si="193"/>
        <v/>
      </c>
      <c r="P93" s="59" t="str">
        <f t="shared" si="194"/>
        <v/>
      </c>
      <c r="Q93" s="60" t="str">
        <f t="shared" si="195"/>
        <v/>
      </c>
      <c r="R93" s="61" t="str">
        <f t="shared" si="190"/>
        <v/>
      </c>
      <c r="S93" s="56" t="str">
        <f t="shared" si="196"/>
        <v/>
      </c>
      <c r="T93" s="62" t="str">
        <f t="shared" si="197"/>
        <v/>
      </c>
      <c r="U93" s="63" t="str">
        <f t="shared" si="198"/>
        <v/>
      </c>
      <c r="V93" s="64" t="str">
        <f t="shared" si="199"/>
        <v/>
      </c>
      <c r="W93" s="65" t="str">
        <f t="shared" si="200"/>
        <v/>
      </c>
      <c r="X93" s="64" t="str">
        <f t="shared" si="201"/>
        <v/>
      </c>
      <c r="Y93" s="64" t="str">
        <f t="shared" si="202"/>
        <v/>
      </c>
      <c r="Z93" s="56" t="str">
        <f t="shared" si="203"/>
        <v/>
      </c>
      <c r="AA93" s="66" t="str">
        <f t="shared" si="204"/>
        <v/>
      </c>
      <c r="AB93" s="57" t="str">
        <f t="shared" si="205"/>
        <v/>
      </c>
      <c r="AC93" s="67" t="str">
        <f t="shared" si="206"/>
        <v/>
      </c>
      <c r="AD93" s="59" t="str">
        <f t="shared" si="207"/>
        <v/>
      </c>
      <c r="AE93" s="68" t="str">
        <f t="shared" si="208"/>
        <v/>
      </c>
      <c r="AF93" s="61" t="str">
        <f t="shared" si="209"/>
        <v/>
      </c>
      <c r="AG93" s="61" t="str">
        <f t="shared" si="210"/>
        <v/>
      </c>
      <c r="AH93" s="69" t="str">
        <f t="shared" si="211"/>
        <v/>
      </c>
      <c r="AI93" s="70" t="str">
        <f t="shared" si="212"/>
        <v/>
      </c>
      <c r="AJ93" s="64" t="str">
        <f t="shared" si="213"/>
        <v/>
      </c>
      <c r="AK93" s="64" t="str">
        <f t="shared" si="214"/>
        <v/>
      </c>
      <c r="AL93" s="64" t="str">
        <f t="shared" si="215"/>
        <v/>
      </c>
      <c r="AM93" s="64" t="str">
        <f t="shared" si="216"/>
        <v/>
      </c>
      <c r="AN93" s="64" t="str">
        <f t="shared" si="217"/>
        <v/>
      </c>
    </row>
    <row r="94" spans="1:40" ht="25.5" hidden="1" outlineLevel="1" thickTop="1" thickBot="1" x14ac:dyDescent="0.4">
      <c r="B94" t="s">
        <v>999</v>
      </c>
      <c r="C94" s="85" t="s">
        <v>1001</v>
      </c>
      <c r="D94" s="89"/>
      <c r="E94" s="89"/>
      <c r="F94" s="89"/>
      <c r="G94" s="89"/>
      <c r="H94" s="90"/>
      <c r="I94" s="90"/>
      <c r="J94" s="90"/>
      <c r="K94" s="90"/>
      <c r="L94" s="120" t="str">
        <f>IF(C94="","",_xlfn.CONCAT("            { line: ","""",C94,", ",M94:AN94,""", sC: ","""",B94,"""},"))</f>
        <v xml:space="preserve">            { line: "ASAMBLEA TRES, ", sC: "as"},</v>
      </c>
      <c r="M94" s="56" t="str">
        <f t="shared" si="191"/>
        <v/>
      </c>
      <c r="N94" s="57" t="str">
        <f t="shared" si="192"/>
        <v/>
      </c>
      <c r="O94" s="58" t="str">
        <f t="shared" si="193"/>
        <v/>
      </c>
      <c r="P94" s="59" t="str">
        <f t="shared" si="194"/>
        <v/>
      </c>
      <c r="Q94" s="60" t="str">
        <f t="shared" si="195"/>
        <v/>
      </c>
      <c r="R94" s="61" t="str">
        <f t="shared" si="190"/>
        <v/>
      </c>
      <c r="S94" s="56" t="str">
        <f t="shared" si="196"/>
        <v/>
      </c>
      <c r="T94" s="62" t="str">
        <f t="shared" si="197"/>
        <v/>
      </c>
      <c r="U94" s="63" t="str">
        <f t="shared" si="198"/>
        <v/>
      </c>
      <c r="V94" s="64" t="str">
        <f t="shared" si="199"/>
        <v/>
      </c>
      <c r="W94" s="65" t="str">
        <f t="shared" si="200"/>
        <v/>
      </c>
      <c r="X94" s="64" t="str">
        <f t="shared" si="201"/>
        <v/>
      </c>
      <c r="Y94" s="64" t="str">
        <f t="shared" si="202"/>
        <v/>
      </c>
      <c r="Z94" s="56" t="str">
        <f t="shared" si="203"/>
        <v/>
      </c>
      <c r="AA94" s="66" t="str">
        <f t="shared" si="204"/>
        <v/>
      </c>
      <c r="AB94" s="57" t="str">
        <f t="shared" si="205"/>
        <v/>
      </c>
      <c r="AC94" s="67" t="str">
        <f t="shared" si="206"/>
        <v/>
      </c>
      <c r="AD94" s="59" t="str">
        <f t="shared" si="207"/>
        <v/>
      </c>
      <c r="AE94" s="68" t="str">
        <f t="shared" si="208"/>
        <v/>
      </c>
      <c r="AF94" s="61" t="str">
        <f t="shared" si="209"/>
        <v/>
      </c>
      <c r="AG94" s="61" t="str">
        <f t="shared" si="210"/>
        <v/>
      </c>
      <c r="AH94" s="69" t="str">
        <f t="shared" si="211"/>
        <v/>
      </c>
      <c r="AI94" s="70" t="str">
        <f t="shared" si="212"/>
        <v/>
      </c>
      <c r="AJ94" s="64" t="str">
        <f t="shared" si="213"/>
        <v/>
      </c>
      <c r="AK94" s="64" t="str">
        <f t="shared" si="214"/>
        <v/>
      </c>
      <c r="AL94" s="64" t="str">
        <f t="shared" si="215"/>
        <v/>
      </c>
      <c r="AM94" s="64" t="str">
        <f t="shared" si="216"/>
        <v/>
      </c>
      <c r="AN94" s="64" t="str">
        <f t="shared" si="217"/>
        <v/>
      </c>
    </row>
    <row r="95" spans="1:40" ht="25.5" hidden="1" outlineLevel="1" thickTop="1" thickBot="1" x14ac:dyDescent="0.4">
      <c r="B95" t="s">
        <v>999</v>
      </c>
      <c r="C95" s="85" t="s">
        <v>1002</v>
      </c>
      <c r="D95" s="86"/>
      <c r="E95" s="86"/>
      <c r="F95" s="86"/>
      <c r="G95" s="86"/>
      <c r="H95" s="87"/>
      <c r="I95" s="87"/>
      <c r="J95" s="87"/>
      <c r="K95" s="87"/>
      <c r="L95" s="120" t="str">
        <f>IF(C95="","",_xlfn.CONCAT("            { line: ","""",C95,", ",M95:AN95,""", sC: ","""",B95,"""},"))</f>
        <v xml:space="preserve">            { line: "ASAMBLEA CUATRO, ", sC: "as"},</v>
      </c>
      <c r="M95" s="56" t="str">
        <f t="shared" si="191"/>
        <v/>
      </c>
      <c r="N95" s="57" t="str">
        <f t="shared" si="192"/>
        <v/>
      </c>
      <c r="O95" s="58" t="str">
        <f t="shared" si="193"/>
        <v/>
      </c>
      <c r="P95" s="59" t="str">
        <f t="shared" si="194"/>
        <v/>
      </c>
      <c r="Q95" s="60" t="str">
        <f t="shared" si="195"/>
        <v/>
      </c>
      <c r="R95" s="61" t="str">
        <f t="shared" si="190"/>
        <v/>
      </c>
      <c r="S95" s="56" t="str">
        <f t="shared" si="196"/>
        <v/>
      </c>
      <c r="T95" s="62" t="str">
        <f t="shared" si="197"/>
        <v/>
      </c>
      <c r="U95" s="63" t="str">
        <f t="shared" si="198"/>
        <v/>
      </c>
      <c r="V95" s="64" t="str">
        <f t="shared" si="199"/>
        <v/>
      </c>
      <c r="W95" s="65" t="str">
        <f t="shared" si="200"/>
        <v/>
      </c>
      <c r="X95" s="64" t="str">
        <f t="shared" si="201"/>
        <v/>
      </c>
      <c r="Y95" s="64" t="str">
        <f t="shared" si="202"/>
        <v/>
      </c>
      <c r="Z95" s="56" t="str">
        <f t="shared" si="203"/>
        <v/>
      </c>
      <c r="AA95" s="66" t="str">
        <f t="shared" si="204"/>
        <v/>
      </c>
      <c r="AB95" s="57" t="str">
        <f t="shared" si="205"/>
        <v/>
      </c>
      <c r="AC95" s="67" t="str">
        <f t="shared" si="206"/>
        <v/>
      </c>
      <c r="AD95" s="59" t="str">
        <f t="shared" si="207"/>
        <v/>
      </c>
      <c r="AE95" s="68" t="str">
        <f t="shared" si="208"/>
        <v/>
      </c>
      <c r="AF95" s="61" t="str">
        <f t="shared" si="209"/>
        <v/>
      </c>
      <c r="AG95" s="61" t="str">
        <f t="shared" si="210"/>
        <v/>
      </c>
      <c r="AH95" s="69" t="str">
        <f t="shared" si="211"/>
        <v/>
      </c>
      <c r="AI95" s="70" t="str">
        <f t="shared" si="212"/>
        <v/>
      </c>
      <c r="AJ95" s="64" t="str">
        <f t="shared" si="213"/>
        <v/>
      </c>
      <c r="AK95" s="64" t="str">
        <f t="shared" si="214"/>
        <v/>
      </c>
      <c r="AL95" s="64" t="str">
        <f t="shared" si="215"/>
        <v/>
      </c>
      <c r="AM95" s="64" t="str">
        <f t="shared" si="216"/>
        <v/>
      </c>
      <c r="AN95" s="64" t="str">
        <f t="shared" si="217"/>
        <v/>
      </c>
    </row>
    <row r="96" spans="1:40" ht="25.5" hidden="1" outlineLevel="1" thickTop="1" thickBot="1" x14ac:dyDescent="0.4">
      <c r="B96" t="s">
        <v>999</v>
      </c>
      <c r="C96" s="85" t="s">
        <v>1003</v>
      </c>
      <c r="D96" s="89"/>
      <c r="E96" s="89"/>
      <c r="F96" s="89"/>
      <c r="G96" s="89"/>
      <c r="H96" s="90"/>
      <c r="I96" s="90"/>
      <c r="J96" s="90"/>
      <c r="K96" s="90"/>
      <c r="L96" s="120" t="str">
        <f>IF(C96="","",_xlfn.CONCAT("            { line: ","""",C96,", ",M96:AN96,""", sC: ","""",B96,"""},"))</f>
        <v xml:space="preserve">            { line: "ASAMBLEA CISCO, ", sC: "as"},</v>
      </c>
      <c r="M96" s="56" t="str">
        <f t="shared" si="191"/>
        <v/>
      </c>
      <c r="N96" s="57" t="str">
        <f t="shared" si="192"/>
        <v/>
      </c>
      <c r="O96" s="58" t="str">
        <f t="shared" si="193"/>
        <v/>
      </c>
      <c r="P96" s="59" t="str">
        <f t="shared" si="194"/>
        <v/>
      </c>
      <c r="Q96" s="60" t="str">
        <f t="shared" si="195"/>
        <v/>
      </c>
      <c r="R96" s="61" t="str">
        <f t="shared" si="190"/>
        <v/>
      </c>
      <c r="S96" s="56" t="str">
        <f t="shared" si="196"/>
        <v/>
      </c>
      <c r="T96" s="62" t="str">
        <f t="shared" si="197"/>
        <v/>
      </c>
      <c r="U96" s="63" t="str">
        <f t="shared" si="198"/>
        <v/>
      </c>
      <c r="V96" s="64" t="str">
        <f t="shared" si="199"/>
        <v/>
      </c>
      <c r="W96" s="65" t="str">
        <f t="shared" si="200"/>
        <v/>
      </c>
      <c r="X96" s="64" t="str">
        <f t="shared" si="201"/>
        <v/>
      </c>
      <c r="Y96" s="64" t="str">
        <f t="shared" si="202"/>
        <v/>
      </c>
      <c r="Z96" s="56" t="str">
        <f t="shared" si="203"/>
        <v/>
      </c>
      <c r="AA96" s="66" t="str">
        <f t="shared" si="204"/>
        <v/>
      </c>
      <c r="AB96" s="57" t="str">
        <f t="shared" si="205"/>
        <v/>
      </c>
      <c r="AC96" s="67" t="str">
        <f t="shared" si="206"/>
        <v/>
      </c>
      <c r="AD96" s="59" t="str">
        <f t="shared" si="207"/>
        <v/>
      </c>
      <c r="AE96" s="68" t="str">
        <f t="shared" si="208"/>
        <v/>
      </c>
      <c r="AF96" s="61" t="str">
        <f t="shared" si="209"/>
        <v/>
      </c>
      <c r="AG96" s="61" t="str">
        <f t="shared" si="210"/>
        <v/>
      </c>
      <c r="AH96" s="69" t="str">
        <f t="shared" si="211"/>
        <v/>
      </c>
      <c r="AI96" s="70" t="str">
        <f t="shared" si="212"/>
        <v/>
      </c>
      <c r="AJ96" s="64" t="str">
        <f t="shared" si="213"/>
        <v/>
      </c>
      <c r="AK96" s="64" t="str">
        <f t="shared" si="214"/>
        <v/>
      </c>
      <c r="AL96" s="64" t="str">
        <f t="shared" si="215"/>
        <v/>
      </c>
      <c r="AM96" s="64" t="str">
        <f t="shared" si="216"/>
        <v/>
      </c>
      <c r="AN96" s="64" t="str">
        <f t="shared" si="217"/>
        <v/>
      </c>
    </row>
    <row r="97" spans="1:40" ht="25.5" hidden="1" outlineLevel="1" thickTop="1" thickBot="1" x14ac:dyDescent="0.4">
      <c r="B97" t="s">
        <v>999</v>
      </c>
      <c r="C97" s="85" t="s">
        <v>1004</v>
      </c>
      <c r="D97" s="91"/>
      <c r="E97" s="91"/>
      <c r="F97" s="91"/>
      <c r="G97" s="91"/>
      <c r="H97" s="92"/>
      <c r="I97" s="92"/>
      <c r="J97" s="92"/>
      <c r="K97" s="92"/>
      <c r="L97" s="120" t="str">
        <f>IF(C97="","",_xlfn.CONCAT("            { line: ","""",C97,", ",M97:AN97,""", sC: ","""",B97,"""},"))</f>
        <v xml:space="preserve">            { line: "ASAMBLEA SEIS, ", sC: "as"},</v>
      </c>
      <c r="M97" s="56" t="str">
        <f t="shared" si="191"/>
        <v/>
      </c>
      <c r="N97" s="57" t="str">
        <f t="shared" si="192"/>
        <v/>
      </c>
      <c r="O97" s="58" t="str">
        <f t="shared" si="193"/>
        <v/>
      </c>
      <c r="P97" s="59" t="str">
        <f t="shared" si="194"/>
        <v/>
      </c>
      <c r="Q97" s="60" t="str">
        <f t="shared" si="195"/>
        <v/>
      </c>
      <c r="R97" s="61" t="str">
        <f t="shared" si="190"/>
        <v/>
      </c>
      <c r="S97" s="56" t="str">
        <f t="shared" si="196"/>
        <v/>
      </c>
      <c r="T97" s="62" t="str">
        <f t="shared" si="197"/>
        <v/>
      </c>
      <c r="U97" s="63" t="str">
        <f t="shared" si="198"/>
        <v/>
      </c>
      <c r="V97" s="64" t="str">
        <f t="shared" si="199"/>
        <v/>
      </c>
      <c r="W97" s="65" t="str">
        <f t="shared" si="200"/>
        <v/>
      </c>
      <c r="X97" s="64" t="str">
        <f t="shared" si="201"/>
        <v/>
      </c>
      <c r="Y97" s="64" t="str">
        <f t="shared" si="202"/>
        <v/>
      </c>
      <c r="Z97" s="56" t="str">
        <f t="shared" si="203"/>
        <v/>
      </c>
      <c r="AA97" s="66" t="str">
        <f t="shared" si="204"/>
        <v/>
      </c>
      <c r="AB97" s="57" t="str">
        <f t="shared" si="205"/>
        <v/>
      </c>
      <c r="AC97" s="67" t="str">
        <f t="shared" si="206"/>
        <v/>
      </c>
      <c r="AD97" s="59" t="str">
        <f t="shared" si="207"/>
        <v/>
      </c>
      <c r="AE97" s="68" t="str">
        <f t="shared" si="208"/>
        <v/>
      </c>
      <c r="AF97" s="61" t="str">
        <f t="shared" si="209"/>
        <v/>
      </c>
      <c r="AG97" s="61" t="str">
        <f t="shared" si="210"/>
        <v/>
      </c>
      <c r="AH97" s="69" t="str">
        <f t="shared" si="211"/>
        <v/>
      </c>
      <c r="AI97" s="70" t="str">
        <f t="shared" si="212"/>
        <v/>
      </c>
      <c r="AJ97" s="64" t="str">
        <f t="shared" si="213"/>
        <v/>
      </c>
      <c r="AK97" s="64" t="str">
        <f t="shared" si="214"/>
        <v/>
      </c>
      <c r="AL97" s="64" t="str">
        <f t="shared" si="215"/>
        <v/>
      </c>
      <c r="AM97" s="64" t="str">
        <f t="shared" si="216"/>
        <v/>
      </c>
      <c r="AN97" s="64" t="str">
        <f t="shared" si="217"/>
        <v/>
      </c>
    </row>
    <row r="98" spans="1:40" ht="25.5" hidden="1" outlineLevel="1" thickTop="1" thickBot="1" x14ac:dyDescent="0.4">
      <c r="B98" t="s">
        <v>999</v>
      </c>
      <c r="C98" s="93" t="s">
        <v>1005</v>
      </c>
      <c r="D98" s="83"/>
      <c r="E98" s="83"/>
      <c r="F98" s="83"/>
      <c r="G98" s="83"/>
      <c r="H98" s="83"/>
      <c r="I98" s="83"/>
      <c r="J98" s="83"/>
      <c r="K98" s="83"/>
      <c r="L98" s="121" t="str">
        <f>IF(C98="","",_xlfn.CONCAT("            { line: ","""",C98,", ",M98:AN98,""", sC: ","""",B98,"""},  ]},"))</f>
        <v xml:space="preserve">            { line: "ASAMBLEA CIERRE, ", sC: "as"},  ]},</v>
      </c>
      <c r="M98" s="56" t="str">
        <f t="shared" si="191"/>
        <v/>
      </c>
      <c r="N98" s="57" t="str">
        <f t="shared" si="192"/>
        <v/>
      </c>
      <c r="O98" s="58" t="str">
        <f t="shared" si="193"/>
        <v/>
      </c>
      <c r="P98" s="59" t="str">
        <f t="shared" si="194"/>
        <v/>
      </c>
      <c r="Q98" s="60" t="str">
        <f t="shared" si="195"/>
        <v/>
      </c>
      <c r="R98" s="61" t="str">
        <f t="shared" si="190"/>
        <v/>
      </c>
      <c r="S98" s="56" t="str">
        <f t="shared" si="196"/>
        <v/>
      </c>
      <c r="T98" s="62" t="str">
        <f t="shared" si="197"/>
        <v/>
      </c>
      <c r="U98" s="63" t="str">
        <f t="shared" si="198"/>
        <v/>
      </c>
      <c r="V98" s="64" t="str">
        <f t="shared" si="199"/>
        <v/>
      </c>
      <c r="W98" s="65" t="str">
        <f t="shared" si="200"/>
        <v/>
      </c>
      <c r="X98" s="64" t="str">
        <f t="shared" si="201"/>
        <v/>
      </c>
      <c r="Y98" s="64" t="str">
        <f t="shared" si="202"/>
        <v/>
      </c>
      <c r="Z98" s="56" t="str">
        <f t="shared" si="203"/>
        <v/>
      </c>
      <c r="AA98" s="66" t="str">
        <f t="shared" si="204"/>
        <v/>
      </c>
      <c r="AB98" s="57" t="str">
        <f t="shared" si="205"/>
        <v/>
      </c>
      <c r="AC98" s="67" t="str">
        <f t="shared" si="206"/>
        <v/>
      </c>
      <c r="AD98" s="59" t="str">
        <f t="shared" si="207"/>
        <v/>
      </c>
      <c r="AE98" s="68" t="str">
        <f t="shared" si="208"/>
        <v/>
      </c>
      <c r="AF98" s="61" t="str">
        <f t="shared" si="209"/>
        <v/>
      </c>
      <c r="AG98" s="61" t="str">
        <f t="shared" si="210"/>
        <v/>
      </c>
      <c r="AH98" s="69" t="str">
        <f t="shared" si="211"/>
        <v/>
      </c>
      <c r="AI98" s="70" t="str">
        <f t="shared" si="212"/>
        <v/>
      </c>
      <c r="AJ98" s="64" t="str">
        <f t="shared" si="213"/>
        <v/>
      </c>
      <c r="AK98" s="64" t="str">
        <f t="shared" si="214"/>
        <v/>
      </c>
      <c r="AL98" s="64" t="str">
        <f t="shared" si="215"/>
        <v/>
      </c>
      <c r="AM98" s="64" t="str">
        <f t="shared" si="216"/>
        <v/>
      </c>
      <c r="AN98" s="64" t="str">
        <f t="shared" si="217"/>
        <v/>
      </c>
    </row>
    <row r="99" spans="1:40" ht="27.75" hidden="1" outlineLevel="1" thickTop="1" thickBot="1" x14ac:dyDescent="0.4">
      <c r="A99" s="73"/>
      <c r="B99" s="73"/>
      <c r="C99" s="73"/>
      <c r="D99" s="74"/>
      <c r="E99" s="74"/>
      <c r="F99" s="74"/>
      <c r="G99" s="74"/>
      <c r="H99" s="74"/>
      <c r="I99" s="74"/>
      <c r="J99" s="74"/>
      <c r="K99" s="74"/>
      <c r="L99" s="75" t="s">
        <v>993</v>
      </c>
      <c r="M99" s="56"/>
      <c r="N99" s="57"/>
      <c r="O99" s="58"/>
      <c r="P99" s="59"/>
      <c r="Q99" s="60"/>
      <c r="R99" s="61" t="str">
        <f t="shared" si="190"/>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0779-C7B5-4D6B-9C40-0540F900DEE6}">
  <sheetPr codeName="Sheet73">
    <tabColor rgb="FF00B0F0"/>
  </sheetPr>
  <dimension ref="A1:AN127"/>
  <sheetViews>
    <sheetView zoomScale="85" zoomScaleNormal="85" workbookViewId="0">
      <pane xSplit="2" ySplit="1" topLeftCell="C97" activePane="bottomRight" state="frozen"/>
      <selection pane="topRight" activeCell="C1" sqref="C1"/>
      <selection pane="bottomLeft" activeCell="A2" sqref="A2"/>
      <selection pane="bottomRight" activeCell="C135" sqref="C1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167</v>
      </c>
      <c r="E1" s="40"/>
      <c r="F1" s="40"/>
      <c r="G1" s="40"/>
      <c r="H1" s="40"/>
      <c r="I1" s="40"/>
      <c r="J1" s="40"/>
      <c r="K1" s="40"/>
      <c r="L1" s="114" t="str">
        <f ca="1">UPPER(VLOOKUP(C1,Table223[],3,FALSE))</f>
        <v>VEN, ESPÍRITU SANTO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ESPÍRITU SANTO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venespiritusanto</v>
      </c>
      <c r="L7" s="116" t="str">
        <f ca="1">_xlfn.CONCAT("        id: ","""",C7,"""",",")</f>
        <v xml:space="preserve">        id: "venespiritusanto",</v>
      </c>
    </row>
    <row r="8" spans="2:32" ht="23.25" x14ac:dyDescent="0.25">
      <c r="C8" t="str">
        <f ca="1">PROPER(L1)</f>
        <v>Ven, Espíritu Santo</v>
      </c>
      <c r="L8" s="116" t="str">
        <f ca="1">_xlfn.CONCAT("        tt: ","""",C8,"""",",")</f>
        <v xml:space="preserve">        tt: "Ven, Espíritu Santo",</v>
      </c>
    </row>
    <row r="9" spans="2:32" ht="23.25" x14ac:dyDescent="0.25">
      <c r="C9" t="str">
        <f ca="1">PROPER(L1)</f>
        <v>Ven, Espíritu Santo</v>
      </c>
      <c r="L9" s="116" t="str">
        <f ca="1">_xlfn.CONCAT("        title: ","""",C9,"""",",")</f>
        <v xml:space="preserve">        title: "Ven, Espíritu Santo",</v>
      </c>
    </row>
    <row r="10" spans="2:32" ht="23.25" x14ac:dyDescent="0.25">
      <c r="C10" t="str">
        <f ca="1">VLOOKUP(C1,Table223[],4,FALSE)</f>
        <v>Secuencia de Pentecostés - Himno latin. «Veni, Sancte Spiritus»</v>
      </c>
      <c r="L10" s="116" t="str">
        <f ca="1">_xlfn.CONCAT("        ","subtitle: ","""",C10,"""",",")</f>
        <v xml:space="preserve">        subtitle: "Secuencia de Pentecostés - Himno latin. «Veni, Sancte Spiritus»",</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167</v>
      </c>
      <c r="L16" s="116" t="str">
        <f ca="1">_xlfn.CONCAT("        dbno: ","""",C16,"""",",")</f>
        <v xml:space="preserve">        dbno: "167",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venespiritusanto</v>
      </c>
      <c r="L19" s="116" t="str">
        <f ca="1">_xlfn.CONCAT("        audioSrc: ","""https://audio.resucito.do/",C19,".mp3""",",")</f>
        <v xml:space="preserve">        audioSrc: "https://audio.resucito.do/venespiritusanto.mp3",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166</v>
      </c>
      <c r="C26" t="str">
        <f ca="1">VLOOKUP(B26,Table4[],13,FALSE)</f>
        <v>"/src/index.html?canto=vendellibano"</v>
      </c>
      <c r="L26" s="116" t="str">
        <f ca="1">_xlfn.CONCAT("        ant: ",C26,",")</f>
        <v xml:space="preserve">        ant: "/src/index.html?canto=vendellibano",</v>
      </c>
    </row>
    <row r="27" spans="1:40" ht="23.25" x14ac:dyDescent="0.25">
      <c r="B27">
        <f ca="1">+C1+1</f>
        <v>168</v>
      </c>
      <c r="C27" t="str">
        <f ca="1">VLOOKUP(B27,Table4[],13,FALSE)</f>
        <v>"/src/index.html?canto=venhijodelhombre"</v>
      </c>
      <c r="L27" s="116" t="str">
        <f ca="1">_xlfn.CONCAT("        sig: ",C27,",")</f>
        <v xml:space="preserve">        sig: "/src/index.html?canto=venhijodelhombre",</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1212</v>
      </c>
      <c r="D30" s="112" t="s">
        <v>1030</v>
      </c>
      <c r="E30" s="52"/>
      <c r="F30" s="53" t="s">
        <v>1032</v>
      </c>
      <c r="G30" s="53"/>
      <c r="H30" s="52"/>
      <c r="I30" s="52"/>
      <c r="J30" s="54"/>
      <c r="K30" s="54"/>
      <c r="L30" s="78" t="str">
        <f t="shared" ref="L30:L63" si="0">IF(C30="","",_xlfn.CONCAT("            { line: ","""",C30,", ",M30:AN30,""", sC: ","""",B30,"""},"))</f>
        <v xml:space="preserve">            { line: "VEN, ESPÍRITU SANTO,, (Do,,10)(Fa,,250)", sC: "ta as"},</v>
      </c>
      <c r="M30" s="56" t="str">
        <f t="shared" ref="M30:M63" si="1">IF(N30="","","(")</f>
        <v>(</v>
      </c>
      <c r="N30" s="57" t="str">
        <f t="shared" ref="N30:N108" si="2">IF(D30="","",D30)</f>
        <v>Do</v>
      </c>
      <c r="O30" s="58" t="str">
        <f t="shared" ref="O30:O63" si="3">IF(N30="","",",")</f>
        <v>,</v>
      </c>
      <c r="P30" s="59" t="str">
        <f t="shared" ref="P30:P108" si="4">IF(E30="","",E30)</f>
        <v/>
      </c>
      <c r="Q30" s="60" t="str">
        <f t="shared" ref="Q30:Q63" si="5">IF(N30="","",",")</f>
        <v>,</v>
      </c>
      <c r="R30" s="61">
        <f t="shared" ref="R30:R108" si="6">IF(N30="Do",10,IF(N30="Re",22,IF(N30="Mi",20,IF(N30="Fa",20,IF(N30="Sol",14,IF(N30="La",20,IF(N30="Si",20,IF(N30="Do#",14,IF(N30="Fa#",15,IF(N30="Sol#",20,IF(N30="Si♭",17,"")))))))))))</f>
        <v>10</v>
      </c>
      <c r="S30" s="56" t="str">
        <f t="shared" ref="S30:S63" si="7">IF(N30="","",")")</f>
        <v>)</v>
      </c>
      <c r="T30" s="62" t="str">
        <f t="shared" ref="T30:T63" si="8">IF(U30="","","(")</f>
        <v>(</v>
      </c>
      <c r="U30" s="63" t="str">
        <f t="shared" ref="U30:U108" si="9">IF(F30="","",F30)</f>
        <v>Fa</v>
      </c>
      <c r="V30" s="64" t="str">
        <f t="shared" ref="V30:V63" si="10">IF(U30="","",",")</f>
        <v>,</v>
      </c>
      <c r="W30" s="65" t="str">
        <f t="shared" ref="W30:W108" si="11">IF(G30="","",G30)</f>
        <v/>
      </c>
      <c r="X30" s="64" t="str">
        <f t="shared" ref="X30:X63" si="12">IF(U30="","",",")</f>
        <v>,</v>
      </c>
      <c r="Y30" s="64">
        <f t="shared" ref="Y30:Y63" si="13">IF(U30="","",250)</f>
        <v>250</v>
      </c>
      <c r="Z30" s="56" t="str">
        <f t="shared" ref="Z30:Z63" si="14">IF(U30="","",")")</f>
        <v>)</v>
      </c>
      <c r="AA30" s="66" t="str">
        <f t="shared" ref="AA30:AA63" si="15">IF(AB30="","","(")</f>
        <v/>
      </c>
      <c r="AB30" s="57" t="str">
        <f t="shared" ref="AB30:AB108" si="16">IF(H30="","",H30)</f>
        <v/>
      </c>
      <c r="AC30" s="67" t="str">
        <f t="shared" ref="AC30:AC63" si="17">IF(AB30="","",",")</f>
        <v/>
      </c>
      <c r="AD30" s="59" t="str">
        <f t="shared" ref="AD30:AD63" si="18">IF(I30="","",I30)</f>
        <v/>
      </c>
      <c r="AE30" s="68" t="str">
        <f t="shared" ref="AE30:AE63" si="19">IF(AB30="","",",")</f>
        <v/>
      </c>
      <c r="AF30" s="61" t="str">
        <f t="shared" ref="AF30:AF63" si="20">IF(AB30="","",350)</f>
        <v/>
      </c>
      <c r="AG30" s="61" t="str">
        <f t="shared" ref="AG30:AG63" si="21">IF(AB30="","",")")</f>
        <v/>
      </c>
      <c r="AH30" s="69" t="str">
        <f t="shared" ref="AH30:AH63" si="22">IF(AI30="","","(")</f>
        <v/>
      </c>
      <c r="AI30" s="70" t="str">
        <f t="shared" ref="AI30:AI108" si="23">IF(J30="","",J30)</f>
        <v/>
      </c>
      <c r="AJ30" s="64" t="str">
        <f t="shared" ref="AJ30:AJ63" si="24">IF(AI30="","",",")</f>
        <v/>
      </c>
      <c r="AK30" s="64" t="str">
        <f t="shared" ref="AK30:AK63" si="25">IF(K30="","",K30)</f>
        <v/>
      </c>
      <c r="AL30" s="64" t="str">
        <f t="shared" ref="AL30:AL63" si="26">IF(AI30="","",",")</f>
        <v/>
      </c>
      <c r="AM30" s="64" t="str">
        <f t="shared" ref="AM30:AM63" si="27">IF(AI30="","",450)</f>
        <v/>
      </c>
      <c r="AN30" s="64" t="str">
        <f t="shared" ref="AN30:AN63" si="28">IF(AI30="","",")")</f>
        <v/>
      </c>
    </row>
    <row r="31" spans="1:40" ht="25.5" thickTop="1" thickBot="1" x14ac:dyDescent="0.4">
      <c r="B31" t="s">
        <v>999</v>
      </c>
      <c r="C31" s="113" t="s">
        <v>1213</v>
      </c>
      <c r="D31" s="112" t="s">
        <v>1011</v>
      </c>
      <c r="E31" s="52"/>
      <c r="F31" s="53"/>
      <c r="G31" s="53"/>
      <c r="H31" s="52"/>
      <c r="I31" s="52"/>
      <c r="J31" s="54"/>
      <c r="K31" s="54"/>
      <c r="L31" s="78" t="str">
        <f t="shared" si="0"/>
        <v xml:space="preserve">            { line: "ENVÍA UN RAYO DE TU LUZ., (Mi,,20)", sC: "as"},</v>
      </c>
      <c r="M31" s="56" t="str">
        <f t="shared" si="1"/>
        <v>(</v>
      </c>
      <c r="N31" s="57" t="str">
        <f t="shared" si="2"/>
        <v>Mi</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1214</v>
      </c>
      <c r="D33" s="112" t="s">
        <v>1030</v>
      </c>
      <c r="E33" s="52"/>
      <c r="F33" s="53" t="s">
        <v>1032</v>
      </c>
      <c r="G33" s="53"/>
      <c r="H33" s="52"/>
      <c r="I33" s="52"/>
      <c r="J33" s="54"/>
      <c r="K33" s="54"/>
      <c r="L33" s="78" t="str">
        <f>IF(C33="","",_xlfn.CONCAT("            { line: ","""",C33,", ",M33:AN33,""", sC: ","""",B33,"""},"))</f>
        <v xml:space="preserve">            { line: "Ven, padre de los pobres,, (Do,,10)(Fa,,250)", sC: "tc"},</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1215</v>
      </c>
      <c r="D34" s="112" t="s">
        <v>1011</v>
      </c>
      <c r="E34" s="52"/>
      <c r="F34" s="53"/>
      <c r="G34" s="53"/>
      <c r="H34" s="52"/>
      <c r="I34" s="52"/>
      <c r="J34" s="54"/>
      <c r="K34" s="54"/>
      <c r="L34" s="78" t="str">
        <f>IF(C34="","",_xlfn.CONCAT("            { line: ","""",C34,", ",M34:AN34,""", sC: ","""",B34,"""},"))</f>
        <v xml:space="preserve">            { line: "ven, luz del corazón.,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1216</v>
      </c>
      <c r="D35" s="112" t="s">
        <v>1030</v>
      </c>
      <c r="E35" s="52"/>
      <c r="F35" s="53" t="s">
        <v>1032</v>
      </c>
      <c r="G35" s="53"/>
      <c r="H35" s="52"/>
      <c r="I35" s="52"/>
      <c r="J35" s="54"/>
      <c r="K35" s="54"/>
      <c r="L35" s="78" t="str">
        <f t="shared" ref="L35:L42" si="29">IF(C35="","",_xlfn.CONCAT("            { line: ","""",C35,", ",M35:AN35,""", sC: ","""",B35,"""},"))</f>
        <v xml:space="preserve">            { line: "Ven, consolador buenísimo,, (Do,,10)(Fa,,250)",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1217</v>
      </c>
      <c r="D36" s="112" t="s">
        <v>1011</v>
      </c>
      <c r="E36" s="52"/>
      <c r="F36" s="53"/>
      <c r="G36" s="53"/>
      <c r="H36" s="52"/>
      <c r="I36" s="52"/>
      <c r="J36" s="54"/>
      <c r="K36" s="54"/>
      <c r="L36" s="55" t="str">
        <f t="shared" si="29"/>
        <v xml:space="preserve">            { line: "dulce huésped del alma.,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outlineLevel="1" thickTop="1" thickBot="1" x14ac:dyDescent="0.4">
      <c r="A37" s="73"/>
      <c r="B37" s="73"/>
      <c r="C37" s="73"/>
      <c r="D37" s="74"/>
      <c r="E37" s="74"/>
      <c r="F37" s="74"/>
      <c r="G37" s="74"/>
      <c r="H37" s="74"/>
      <c r="I37" s="74"/>
      <c r="J37" s="74"/>
      <c r="K37" s="74"/>
      <c r="L37" s="75" t="s">
        <v>993</v>
      </c>
      <c r="M37" s="56"/>
      <c r="N37" s="57"/>
      <c r="O37" s="58"/>
      <c r="P37" s="59"/>
      <c r="Q37" s="60"/>
      <c r="R37" s="61" t="str">
        <f t="shared" si="6"/>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outlineLevel="1" thickTop="1" thickBot="1" x14ac:dyDescent="0.4">
      <c r="C38" s="79" t="s">
        <v>995</v>
      </c>
      <c r="D38" s="80"/>
      <c r="E38" s="80"/>
      <c r="F38" s="80"/>
      <c r="G38" s="80"/>
      <c r="H38" s="80"/>
      <c r="I38" s="80"/>
      <c r="J38" s="80"/>
      <c r="K38" s="80"/>
      <c r="L38" s="118" t="s">
        <v>996</v>
      </c>
      <c r="M38" s="56" t="str">
        <f t="shared" ref="M38:M40" si="30">IF(N38="","","(")</f>
        <v/>
      </c>
      <c r="N38" s="57" t="str">
        <f t="shared" ref="N38:N40" si="31">IF(D38="","",D38)</f>
        <v/>
      </c>
      <c r="O38" s="58" t="str">
        <f t="shared" ref="O38:O40" si="32">IF(N38="","",",")</f>
        <v/>
      </c>
      <c r="P38" s="59" t="str">
        <f t="shared" ref="P38:P40" si="33">IF(E38="","",E38)</f>
        <v/>
      </c>
      <c r="Q38" s="60" t="str">
        <f t="shared" ref="Q38:Q40" si="34">IF(N38="","",",")</f>
        <v/>
      </c>
      <c r="R38" s="61" t="str">
        <f t="shared" si="6"/>
        <v/>
      </c>
      <c r="S38" s="56" t="str">
        <f t="shared" ref="S38:S40" si="35">IF(N38="","",")")</f>
        <v/>
      </c>
      <c r="T38" s="62" t="str">
        <f t="shared" ref="T38:T40" si="36">IF(U38="","","(")</f>
        <v/>
      </c>
      <c r="U38" s="63" t="str">
        <f t="shared" ref="U38:U40" si="37">IF(F38="","",F38)</f>
        <v/>
      </c>
      <c r="V38" s="64" t="str">
        <f t="shared" ref="V38:V40" si="38">IF(U38="","",",")</f>
        <v/>
      </c>
      <c r="W38" s="65" t="str">
        <f t="shared" ref="W38:W40" si="39">IF(G38="","",G38)</f>
        <v/>
      </c>
      <c r="X38" s="64" t="str">
        <f t="shared" ref="X38:X40" si="40">IF(U38="","",",")</f>
        <v/>
      </c>
      <c r="Y38" s="64" t="str">
        <f t="shared" ref="Y38:Y40" si="41">IF(U38="","",250)</f>
        <v/>
      </c>
      <c r="Z38" s="56" t="str">
        <f t="shared" ref="Z38:Z40" si="42">IF(U38="","",")")</f>
        <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1:40" ht="25.5" outlineLevel="1" thickTop="1" thickBot="1" x14ac:dyDescent="0.4">
      <c r="B39" t="s">
        <v>997</v>
      </c>
      <c r="C39" s="82" t="s">
        <v>1250</v>
      </c>
      <c r="D39" s="83" t="s">
        <v>1030</v>
      </c>
      <c r="E39" s="83"/>
      <c r="F39" s="83" t="s">
        <v>1032</v>
      </c>
      <c r="G39" s="83"/>
      <c r="H39" s="83"/>
      <c r="I39" s="83"/>
      <c r="J39" s="83"/>
      <c r="K39" s="83"/>
      <c r="L39" s="119" t="str">
        <f>IF(C39="","",_xlfn.CONCAT("       triggerLine: ","""",C39,", ",M39:AN39,""", sC: ","""",B39,""", lines: ["))</f>
        <v xml:space="preserve">       triggerLine: "VEN, ESPÍRITU SANTO, (Do,,10)(Fa,,250)", sC: "ta as", lines: [</v>
      </c>
      <c r="M39" s="56" t="str">
        <f t="shared" si="30"/>
        <v>(</v>
      </c>
      <c r="N39" s="57" t="str">
        <f t="shared" si="31"/>
        <v>Do</v>
      </c>
      <c r="O39" s="58" t="str">
        <f t="shared" si="32"/>
        <v>,</v>
      </c>
      <c r="P39" s="59" t="str">
        <f t="shared" si="33"/>
        <v/>
      </c>
      <c r="Q39" s="60" t="str">
        <f t="shared" si="34"/>
        <v>,</v>
      </c>
      <c r="R39" s="61">
        <f t="shared" si="6"/>
        <v>10</v>
      </c>
      <c r="S39" s="56" t="str">
        <f t="shared" si="35"/>
        <v>)</v>
      </c>
      <c r="T39" s="62" t="str">
        <f t="shared" si="36"/>
        <v>(</v>
      </c>
      <c r="U39" s="63" t="str">
        <f t="shared" si="37"/>
        <v>Fa</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5.5" outlineLevel="1" thickTop="1" thickBot="1" x14ac:dyDescent="0.4">
      <c r="B40" t="s">
        <v>999</v>
      </c>
      <c r="C40" s="93" t="s">
        <v>1213</v>
      </c>
      <c r="D40" s="83" t="s">
        <v>1011</v>
      </c>
      <c r="E40" s="83"/>
      <c r="F40" s="83"/>
      <c r="G40" s="83"/>
      <c r="H40" s="83"/>
      <c r="I40" s="83"/>
      <c r="J40" s="83"/>
      <c r="K40" s="83"/>
      <c r="L40" s="121" t="str">
        <f>IF(C40="","",_xlfn.CONCAT("            { line: ","""",C40,", ",M40:AN40,""", sC: ","""",B40,"""},  ]},"))</f>
        <v xml:space="preserve">            { line: "ENVÍA UN RAYO DE TU LUZ., (Mi,,20)", sC: "as"},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1218</v>
      </c>
      <c r="D42" s="112"/>
      <c r="E42" s="52"/>
      <c r="F42" s="53"/>
      <c r="G42" s="53"/>
      <c r="H42" s="52"/>
      <c r="I42" s="52"/>
      <c r="J42" s="54"/>
      <c r="K42" s="54"/>
      <c r="L42" s="78" t="str">
        <f t="shared" si="29"/>
        <v xml:space="preserve">            { line: "Ven, dulce refrigerio,, ", sC: "tc"},</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5.5" thickTop="1" thickBot="1" x14ac:dyDescent="0.4">
      <c r="C43" s="113" t="s">
        <v>1219</v>
      </c>
      <c r="D43" s="112"/>
      <c r="E43" s="52"/>
      <c r="F43" s="53"/>
      <c r="G43" s="53"/>
      <c r="H43" s="52"/>
      <c r="I43" s="52"/>
      <c r="J43" s="54"/>
      <c r="K43" s="54"/>
      <c r="L43" s="78" t="str">
        <f>IF(C43="","",_xlfn.CONCAT("            { line: ","""",C43,", ",M43:AN43,""", sC: ","""",B43,"""},"))</f>
        <v xml:space="preserve">            { line: "en la fatiga tú eres descanso;, ", sC: ""},</v>
      </c>
      <c r="M43" s="56" t="str">
        <f t="shared" si="57"/>
        <v/>
      </c>
      <c r="N43" s="57" t="str">
        <f t="shared" si="58"/>
        <v/>
      </c>
      <c r="O43" s="58" t="str">
        <f t="shared" si="59"/>
        <v/>
      </c>
      <c r="P43" s="59" t="str">
        <f t="shared" si="60"/>
        <v/>
      </c>
      <c r="Q43" s="60" t="str">
        <f t="shared" si="61"/>
        <v/>
      </c>
      <c r="R43" s="61" t="str">
        <f t="shared" si="6"/>
        <v/>
      </c>
      <c r="S43" s="56" t="str">
        <f t="shared" si="62"/>
        <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1220</v>
      </c>
      <c r="D44" s="112"/>
      <c r="E44" s="52"/>
      <c r="F44" s="53"/>
      <c r="G44" s="53"/>
      <c r="H44" s="52"/>
      <c r="I44" s="52"/>
      <c r="J44" s="54"/>
      <c r="K44" s="54"/>
      <c r="L44" s="78" t="str">
        <f>IF(C44="","",_xlfn.CONCAT("            { line: ","""",C44,", ",M44:AN44,""", sC: ","""",B44,"""},"))</f>
        <v xml:space="preserve">            { line: "en el calor tú eres nuestro alivio;, ", sC: ""},</v>
      </c>
      <c r="M44" s="56" t="str">
        <f t="shared" si="57"/>
        <v/>
      </c>
      <c r="N44" s="57" t="str">
        <f t="shared" si="58"/>
        <v/>
      </c>
      <c r="O44" s="58" t="str">
        <f t="shared" si="59"/>
        <v/>
      </c>
      <c r="P44" s="59" t="str">
        <f t="shared" si="60"/>
        <v/>
      </c>
      <c r="Q44" s="60" t="str">
        <f t="shared" si="61"/>
        <v/>
      </c>
      <c r="R44" s="61" t="str">
        <f t="shared" si="6"/>
        <v/>
      </c>
      <c r="S44" s="56" t="str">
        <f t="shared" si="62"/>
        <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thickTop="1" thickBot="1" x14ac:dyDescent="0.4">
      <c r="C45" s="113" t="s">
        <v>1221</v>
      </c>
      <c r="D45" s="112"/>
      <c r="E45" s="52"/>
      <c r="F45" s="53"/>
      <c r="G45" s="53"/>
      <c r="H45" s="52"/>
      <c r="I45" s="52"/>
      <c r="J45" s="54"/>
      <c r="K45" s="54"/>
      <c r="L45" s="78" t="str">
        <f t="shared" ref="L45:L53" si="84">IF(C45="","",_xlfn.CONCAT("            { line: ","""",C45,", ",M45:AN45,""", sC: ","""",B45,"""},"))</f>
        <v xml:space="preserve">            { line: "en el llanto eres consuelo., ", sC: ""},</v>
      </c>
      <c r="M45" s="56" t="str">
        <f t="shared" si="57"/>
        <v/>
      </c>
      <c r="N45" s="57" t="str">
        <f t="shared" si="58"/>
        <v/>
      </c>
      <c r="O45" s="58" t="str">
        <f t="shared" si="59"/>
        <v/>
      </c>
      <c r="P45" s="59" t="str">
        <f t="shared" si="60"/>
        <v/>
      </c>
      <c r="Q45" s="60" t="str">
        <f t="shared" si="61"/>
        <v/>
      </c>
      <c r="R45" s="61" t="str">
        <f t="shared" si="6"/>
        <v/>
      </c>
      <c r="S45" s="56" t="str">
        <f t="shared" si="62"/>
        <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ref="R46:R50" si="85">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85"/>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5.5" outlineLevel="1" thickTop="1" thickBot="1" x14ac:dyDescent="0.4">
      <c r="B48" t="s">
        <v>997</v>
      </c>
      <c r="C48" s="82" t="s">
        <v>1250</v>
      </c>
      <c r="D48" s="83" t="s">
        <v>1030</v>
      </c>
      <c r="E48" s="83"/>
      <c r="F48" s="83" t="s">
        <v>1032</v>
      </c>
      <c r="G48" s="83"/>
      <c r="H48" s="83"/>
      <c r="I48" s="83"/>
      <c r="J48" s="83"/>
      <c r="K48" s="83"/>
      <c r="L48" s="119" t="str">
        <f>IF(C48="","",_xlfn.CONCAT("       triggerLine: ","""",C48,", ",M48:AN48,""", sC: ","""",B48,""", lines: ["))</f>
        <v xml:space="preserve">       triggerLine: "VEN, ESPÍRITU SANTO, (Do,,10)(Fa,,250)", sC: "ta as", lines: [</v>
      </c>
      <c r="M48" s="56" t="str">
        <f t="shared" si="86"/>
        <v>(</v>
      </c>
      <c r="N48" s="57" t="str">
        <f t="shared" si="87"/>
        <v>Do</v>
      </c>
      <c r="O48" s="58" t="str">
        <f t="shared" si="88"/>
        <v>,</v>
      </c>
      <c r="P48" s="59" t="str">
        <f t="shared" si="89"/>
        <v/>
      </c>
      <c r="Q48" s="60" t="str">
        <f t="shared" si="90"/>
        <v>,</v>
      </c>
      <c r="R48" s="61">
        <f t="shared" si="85"/>
        <v>10</v>
      </c>
      <c r="S48" s="56" t="str">
        <f t="shared" si="91"/>
        <v>)</v>
      </c>
      <c r="T48" s="62" t="str">
        <f t="shared" si="92"/>
        <v>(</v>
      </c>
      <c r="U48" s="63" t="str">
        <f t="shared" si="93"/>
        <v>Fa</v>
      </c>
      <c r="V48" s="64" t="str">
        <f t="shared" si="94"/>
        <v>,</v>
      </c>
      <c r="W48" s="65" t="str">
        <f t="shared" si="95"/>
        <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5.5" outlineLevel="1" thickTop="1" thickBot="1" x14ac:dyDescent="0.4">
      <c r="B49" t="s">
        <v>999</v>
      </c>
      <c r="C49" s="93" t="s">
        <v>1213</v>
      </c>
      <c r="D49" s="83" t="s">
        <v>1011</v>
      </c>
      <c r="E49" s="83"/>
      <c r="F49" s="83"/>
      <c r="G49" s="83"/>
      <c r="H49" s="83"/>
      <c r="I49" s="83"/>
      <c r="J49" s="83"/>
      <c r="K49" s="83"/>
      <c r="L49" s="121" t="str">
        <f>IF(C49="","",_xlfn.CONCAT("            { line: ","""",C49,", ",M49:AN49,""", sC: ","""",B49,"""},  ]},"))</f>
        <v xml:space="preserve">            { line: "ENVÍA UN RAYO DE TU LUZ., (Mi,,20)", sC: "as"},  ]},</v>
      </c>
      <c r="M49" s="56" t="str">
        <f t="shared" si="86"/>
        <v>(</v>
      </c>
      <c r="N49" s="57" t="str">
        <f t="shared" si="87"/>
        <v>Mi</v>
      </c>
      <c r="O49" s="58" t="str">
        <f t="shared" si="88"/>
        <v>,</v>
      </c>
      <c r="P49" s="59" t="str">
        <f t="shared" si="89"/>
        <v/>
      </c>
      <c r="Q49" s="60" t="str">
        <f t="shared" si="90"/>
        <v>,</v>
      </c>
      <c r="R49" s="61">
        <f t="shared" si="85"/>
        <v>20</v>
      </c>
      <c r="S49" s="56" t="str">
        <f t="shared" si="91"/>
        <v>)</v>
      </c>
      <c r="T49" s="62" t="str">
        <f t="shared" si="92"/>
        <v/>
      </c>
      <c r="U49" s="63" t="str">
        <f t="shared" si="93"/>
        <v/>
      </c>
      <c r="V49" s="64" t="str">
        <f t="shared" si="94"/>
        <v/>
      </c>
      <c r="W49" s="65" t="str">
        <f t="shared" si="95"/>
        <v/>
      </c>
      <c r="X49" s="64" t="str">
        <f t="shared" si="96"/>
        <v/>
      </c>
      <c r="Y49" s="64" t="str">
        <f t="shared" si="97"/>
        <v/>
      </c>
      <c r="Z49" s="56" t="str">
        <f t="shared" si="98"/>
        <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85"/>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113" t="s">
        <v>1222</v>
      </c>
      <c r="D51" s="112"/>
      <c r="E51" s="52"/>
      <c r="F51" s="53"/>
      <c r="G51" s="53"/>
      <c r="H51" s="52"/>
      <c r="I51" s="52"/>
      <c r="J51" s="54"/>
      <c r="K51" s="54"/>
      <c r="L51" s="55" t="str">
        <f t="shared" si="84"/>
        <v xml:space="preserve">            { line: "Oh luz dichosísima, ", sC: "tc"},</v>
      </c>
      <c r="M51" s="56" t="str">
        <f>IF(N51="","","(")</f>
        <v/>
      </c>
      <c r="N51" s="57" t="str">
        <f>IF(D51="","",D51)</f>
        <v/>
      </c>
      <c r="O51" s="58" t="str">
        <f>IF(N51="","",",")</f>
        <v/>
      </c>
      <c r="P51" s="59" t="str">
        <f>IF(E51="","",E51)</f>
        <v/>
      </c>
      <c r="Q51" s="60" t="str">
        <f>IF(N51="","",",")</f>
        <v/>
      </c>
      <c r="R51" s="61" t="str">
        <f t="shared" si="6"/>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1223</v>
      </c>
      <c r="D52" s="112"/>
      <c r="E52" s="52"/>
      <c r="F52" s="53"/>
      <c r="G52" s="53"/>
      <c r="H52" s="52"/>
      <c r="I52" s="52"/>
      <c r="J52" s="54"/>
      <c r="K52" s="54"/>
      <c r="L52" s="55" t="str">
        <f t="shared" si="84"/>
        <v xml:space="preserve">            { line: "inunda de tu resplandor, ", sC: ""},</v>
      </c>
      <c r="M52" s="56" t="str">
        <f t="shared" ref="M52:M54" si="113">IF(N52="","","(")</f>
        <v/>
      </c>
      <c r="N52" s="57" t="str">
        <f t="shared" ref="N52:N54" si="114">IF(D52="","",D52)</f>
        <v/>
      </c>
      <c r="O52" s="58" t="str">
        <f t="shared" ref="O52:O54" si="115">IF(N52="","",",")</f>
        <v/>
      </c>
      <c r="P52" s="59" t="str">
        <f t="shared" ref="P52:P54" si="116">IF(E52="","",E52)</f>
        <v/>
      </c>
      <c r="Q52" s="60" t="str">
        <f t="shared" ref="Q52:Q54" si="117">IF(N52="","",",")</f>
        <v/>
      </c>
      <c r="R52" s="61" t="str">
        <f t="shared" si="6"/>
        <v/>
      </c>
      <c r="S52" s="56" t="str">
        <f t="shared" ref="S52:S54" si="118">IF(N52="","",")")</f>
        <v/>
      </c>
      <c r="T52" s="62" t="str">
        <f t="shared" ref="T52:T54" si="119">IF(U52="","","(")</f>
        <v/>
      </c>
      <c r="U52" s="63" t="str">
        <f t="shared" ref="U52:U54" si="120">IF(F52="","",F52)</f>
        <v/>
      </c>
      <c r="V52" s="64" t="str">
        <f t="shared" ref="V52:V54" si="121">IF(U52="","",",")</f>
        <v/>
      </c>
      <c r="W52" s="65" t="str">
        <f t="shared" ref="W52:W54" si="122">IF(G52="","",G52)</f>
        <v/>
      </c>
      <c r="X52" s="64" t="str">
        <f t="shared" ref="X52:X54" si="123">IF(U52="","",",")</f>
        <v/>
      </c>
      <c r="Y52" s="64" t="str">
        <f t="shared" ref="Y52:Y54" si="124">IF(U52="","",250)</f>
        <v/>
      </c>
      <c r="Z52" s="56" t="str">
        <f t="shared" ref="Z52:Z54" si="125">IF(U52="","",")")</f>
        <v/>
      </c>
      <c r="AA52" s="66" t="str">
        <f t="shared" ref="AA52:AA54" si="126">IF(AB52="","","(")</f>
        <v/>
      </c>
      <c r="AB52" s="57" t="str">
        <f t="shared" ref="AB52:AB54" si="127">IF(H52="","",H52)</f>
        <v/>
      </c>
      <c r="AC52" s="67" t="str">
        <f t="shared" ref="AC52:AC54" si="128">IF(AB52="","",",")</f>
        <v/>
      </c>
      <c r="AD52" s="59" t="str">
        <f t="shared" ref="AD52:AD54" si="129">IF(I52="","",I52)</f>
        <v/>
      </c>
      <c r="AE52" s="68" t="str">
        <f t="shared" ref="AE52:AE54" si="130">IF(AB52="","",",")</f>
        <v/>
      </c>
      <c r="AF52" s="61" t="str">
        <f t="shared" ref="AF52:AF54" si="131">IF(AB52="","",350)</f>
        <v/>
      </c>
      <c r="AG52" s="61" t="str">
        <f t="shared" ref="AG52:AG54" si="132">IF(AB52="","",")")</f>
        <v/>
      </c>
      <c r="AH52" s="69" t="str">
        <f t="shared" ref="AH52:AH54" si="133">IF(AI52="","","(")</f>
        <v/>
      </c>
      <c r="AI52" s="70" t="str">
        <f t="shared" ref="AI52:AI54" si="134">IF(J52="","",J52)</f>
        <v/>
      </c>
      <c r="AJ52" s="64" t="str">
        <f t="shared" ref="AJ52:AJ54" si="135">IF(AI52="","",",")</f>
        <v/>
      </c>
      <c r="AK52" s="64" t="str">
        <f t="shared" ref="AK52:AK54" si="136">IF(K52="","",K52)</f>
        <v/>
      </c>
      <c r="AL52" s="64" t="str">
        <f t="shared" ref="AL52:AL54" si="137">IF(AI52="","",",")</f>
        <v/>
      </c>
      <c r="AM52" s="64" t="str">
        <f t="shared" ref="AM52:AM54" si="138">IF(AI52="","",450)</f>
        <v/>
      </c>
      <c r="AN52" s="64" t="str">
        <f t="shared" ref="AN52:AN54" si="139">IF(AI52="","",")")</f>
        <v/>
      </c>
    </row>
    <row r="53" spans="1:40" ht="25.5" thickTop="1" thickBot="1" x14ac:dyDescent="0.4">
      <c r="C53" s="113" t="s">
        <v>1224</v>
      </c>
      <c r="D53" s="112"/>
      <c r="E53" s="52"/>
      <c r="F53" s="53"/>
      <c r="G53" s="53"/>
      <c r="H53" s="52"/>
      <c r="I53" s="52"/>
      <c r="J53" s="54"/>
      <c r="K53" s="54"/>
      <c r="L53" s="78" t="str">
        <f t="shared" si="84"/>
        <v xml:space="preserve">            { line: "lo íntimo del corazón de tus fieles,, ", sC: ""},</v>
      </c>
      <c r="M53" s="56" t="str">
        <f t="shared" si="113"/>
        <v/>
      </c>
      <c r="N53" s="57" t="str">
        <f t="shared" si="114"/>
        <v/>
      </c>
      <c r="O53" s="58" t="str">
        <f t="shared" si="115"/>
        <v/>
      </c>
      <c r="P53" s="59" t="str">
        <f t="shared" si="116"/>
        <v/>
      </c>
      <c r="Q53" s="60" t="str">
        <f t="shared" si="117"/>
        <v/>
      </c>
      <c r="R53" s="61" t="str">
        <f t="shared" si="6"/>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thickTop="1" thickBot="1" x14ac:dyDescent="0.4">
      <c r="C54" s="113" t="s">
        <v>1225</v>
      </c>
      <c r="D54" s="112"/>
      <c r="E54" s="52"/>
      <c r="F54" s="53"/>
      <c r="G54" s="53"/>
      <c r="H54" s="52"/>
      <c r="I54" s="52"/>
      <c r="J54" s="54"/>
      <c r="K54" s="54"/>
      <c r="L54" s="78" t="str">
        <f>IF(C54="","",_xlfn.CONCAT("            { line: ","""",C54,", ",M54:AN54,""", sC: ","""",B54,"""},"))</f>
        <v xml:space="preserve">            { line: "llega hasta el fondo del alma., ", sC: ""},</v>
      </c>
      <c r="M54" s="56" t="str">
        <f t="shared" si="113"/>
        <v/>
      </c>
      <c r="N54" s="57" t="str">
        <f t="shared" si="114"/>
        <v/>
      </c>
      <c r="O54" s="58" t="str">
        <f t="shared" si="115"/>
        <v/>
      </c>
      <c r="P54" s="59" t="str">
        <f t="shared" si="116"/>
        <v/>
      </c>
      <c r="Q54" s="60" t="str">
        <f t="shared" si="117"/>
        <v/>
      </c>
      <c r="R54" s="61" t="str">
        <f t="shared" si="6"/>
        <v/>
      </c>
      <c r="S54" s="56" t="str">
        <f t="shared" si="118"/>
        <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C56" s="79" t="s">
        <v>995</v>
      </c>
      <c r="D56" s="80"/>
      <c r="E56" s="80"/>
      <c r="F56" s="80"/>
      <c r="G56" s="80"/>
      <c r="H56" s="80"/>
      <c r="I56" s="80"/>
      <c r="J56" s="80"/>
      <c r="K56" s="80"/>
      <c r="L56" s="118"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6"/>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5.5" outlineLevel="1" thickTop="1" thickBot="1" x14ac:dyDescent="0.4">
      <c r="B57" t="s">
        <v>997</v>
      </c>
      <c r="C57" s="82" t="s">
        <v>1250</v>
      </c>
      <c r="D57" s="83" t="s">
        <v>1030</v>
      </c>
      <c r="E57" s="83"/>
      <c r="F57" s="83" t="s">
        <v>1032</v>
      </c>
      <c r="G57" s="83"/>
      <c r="H57" s="83"/>
      <c r="I57" s="83"/>
      <c r="J57" s="83"/>
      <c r="K57" s="83"/>
      <c r="L57" s="119" t="str">
        <f>IF(C57="","",_xlfn.CONCAT("       triggerLine: ","""",C57,", ",M57:AN57,""", sC: ","""",B57,""", lines: ["))</f>
        <v xml:space="preserve">       triggerLine: "VEN, ESPÍRITU SANTO, (Do,,10)(Fa,,250)", sC: "ta as", lines: [</v>
      </c>
      <c r="M57" s="56" t="str">
        <f t="shared" si="140"/>
        <v>(</v>
      </c>
      <c r="N57" s="57" t="str">
        <f t="shared" si="141"/>
        <v>Do</v>
      </c>
      <c r="O57" s="58" t="str">
        <f t="shared" si="142"/>
        <v>,</v>
      </c>
      <c r="P57" s="59" t="str">
        <f t="shared" si="143"/>
        <v/>
      </c>
      <c r="Q57" s="60" t="str">
        <f t="shared" si="144"/>
        <v>,</v>
      </c>
      <c r="R57" s="61">
        <f t="shared" si="6"/>
        <v>10</v>
      </c>
      <c r="S57" s="56" t="str">
        <f t="shared" si="145"/>
        <v>)</v>
      </c>
      <c r="T57" s="62" t="str">
        <f t="shared" si="146"/>
        <v>(</v>
      </c>
      <c r="U57" s="63" t="str">
        <f t="shared" si="147"/>
        <v>Fa</v>
      </c>
      <c r="V57" s="64" t="str">
        <f t="shared" si="148"/>
        <v>,</v>
      </c>
      <c r="W57" s="65" t="str">
        <f t="shared" si="149"/>
        <v/>
      </c>
      <c r="X57" s="64" t="str">
        <f t="shared" si="150"/>
        <v>,</v>
      </c>
      <c r="Y57" s="64">
        <f t="shared" si="151"/>
        <v>250</v>
      </c>
      <c r="Z57" s="56" t="str">
        <f t="shared" si="152"/>
        <v>)</v>
      </c>
      <c r="AA57" s="66" t="str">
        <f t="shared" si="153"/>
        <v/>
      </c>
      <c r="AB57" s="57" t="str">
        <f t="shared" si="154"/>
        <v/>
      </c>
      <c r="AC57" s="67" t="str">
        <f t="shared" si="155"/>
        <v/>
      </c>
      <c r="AD57" s="59" t="str">
        <f t="shared" si="156"/>
        <v/>
      </c>
      <c r="AE57" s="68" t="str">
        <f t="shared" si="157"/>
        <v/>
      </c>
      <c r="AF57" s="61" t="str">
        <f t="shared" si="158"/>
        <v/>
      </c>
      <c r="AG57" s="61" t="str">
        <f t="shared" si="159"/>
        <v/>
      </c>
      <c r="AH57" s="69" t="str">
        <f t="shared" si="160"/>
        <v/>
      </c>
      <c r="AI57" s="70" t="str">
        <f t="shared" si="161"/>
        <v/>
      </c>
      <c r="AJ57" s="64" t="str">
        <f t="shared" si="162"/>
        <v/>
      </c>
      <c r="AK57" s="64" t="str">
        <f t="shared" si="163"/>
        <v/>
      </c>
      <c r="AL57" s="64" t="str">
        <f t="shared" si="164"/>
        <v/>
      </c>
      <c r="AM57" s="64" t="str">
        <f t="shared" si="165"/>
        <v/>
      </c>
      <c r="AN57" s="64" t="str">
        <f t="shared" si="166"/>
        <v/>
      </c>
    </row>
    <row r="58" spans="1:40" ht="25.5" outlineLevel="1" thickTop="1" thickBot="1" x14ac:dyDescent="0.4">
      <c r="B58" t="s">
        <v>999</v>
      </c>
      <c r="C58" s="93" t="s">
        <v>1213</v>
      </c>
      <c r="D58" s="83" t="s">
        <v>1011</v>
      </c>
      <c r="E58" s="83"/>
      <c r="F58" s="83"/>
      <c r="G58" s="83"/>
      <c r="H58" s="83"/>
      <c r="I58" s="83"/>
      <c r="J58" s="83"/>
      <c r="K58" s="83"/>
      <c r="L58" s="121" t="str">
        <f>IF(C58="","",_xlfn.CONCAT("            { line: ","""",C58,", ",M58:AN58,""", sC: ","""",B58,"""},  ]},"))</f>
        <v xml:space="preserve">            { line: "ENVÍA UN RAYO DE TU LUZ., (Mi,,20)", sC: "as"},  ]},</v>
      </c>
      <c r="M58" s="56" t="str">
        <f t="shared" si="140"/>
        <v>(</v>
      </c>
      <c r="N58" s="57" t="str">
        <f t="shared" si="141"/>
        <v>Mi</v>
      </c>
      <c r="O58" s="58" t="str">
        <f t="shared" si="142"/>
        <v>,</v>
      </c>
      <c r="P58" s="59" t="str">
        <f t="shared" si="143"/>
        <v/>
      </c>
      <c r="Q58" s="60" t="str">
        <f t="shared" si="144"/>
        <v>,</v>
      </c>
      <c r="R58" s="61">
        <f t="shared" si="6"/>
        <v>20</v>
      </c>
      <c r="S58" s="56" t="str">
        <f t="shared" si="145"/>
        <v>)</v>
      </c>
      <c r="T58" s="62" t="str">
        <f t="shared" si="146"/>
        <v/>
      </c>
      <c r="U58" s="63" t="str">
        <f t="shared" si="147"/>
        <v/>
      </c>
      <c r="V58" s="64" t="str">
        <f t="shared" si="148"/>
        <v/>
      </c>
      <c r="W58" s="65" t="str">
        <f t="shared" si="149"/>
        <v/>
      </c>
      <c r="X58" s="64" t="str">
        <f t="shared" si="150"/>
        <v/>
      </c>
      <c r="Y58" s="64" t="str">
        <f t="shared" si="151"/>
        <v/>
      </c>
      <c r="Z58" s="56" t="str">
        <f t="shared" si="152"/>
        <v/>
      </c>
      <c r="AA58" s="66" t="str">
        <f t="shared" si="153"/>
        <v/>
      </c>
      <c r="AB58" s="57" t="str">
        <f t="shared" si="154"/>
        <v/>
      </c>
      <c r="AC58" s="67" t="str">
        <f t="shared" si="155"/>
        <v/>
      </c>
      <c r="AD58" s="59" t="str">
        <f t="shared" si="156"/>
        <v/>
      </c>
      <c r="AE58" s="68" t="str">
        <f t="shared" si="157"/>
        <v/>
      </c>
      <c r="AF58" s="61" t="str">
        <f t="shared" si="158"/>
        <v/>
      </c>
      <c r="AG58" s="61" t="str">
        <f t="shared" si="159"/>
        <v/>
      </c>
      <c r="AH58" s="69" t="str">
        <f t="shared" si="160"/>
        <v/>
      </c>
      <c r="AI58" s="70" t="str">
        <f t="shared" si="161"/>
        <v/>
      </c>
      <c r="AJ58" s="64" t="str">
        <f t="shared" si="162"/>
        <v/>
      </c>
      <c r="AK58" s="64" t="str">
        <f t="shared" si="163"/>
        <v/>
      </c>
      <c r="AL58" s="64" t="str">
        <f t="shared" si="164"/>
        <v/>
      </c>
      <c r="AM58" s="64" t="str">
        <f t="shared" si="165"/>
        <v/>
      </c>
      <c r="AN58" s="64" t="str">
        <f t="shared" si="166"/>
        <v/>
      </c>
    </row>
    <row r="59" spans="1:40" ht="27.75" outlineLevel="1" thickTop="1" thickBot="1" x14ac:dyDescent="0.4">
      <c r="A59" s="73"/>
      <c r="B59" s="73"/>
      <c r="C59" s="73"/>
      <c r="D59" s="74"/>
      <c r="E59" s="74"/>
      <c r="F59" s="74"/>
      <c r="G59" s="74"/>
      <c r="H59" s="74"/>
      <c r="I59" s="74"/>
      <c r="J59" s="74"/>
      <c r="K59" s="74"/>
      <c r="L59" s="75" t="s">
        <v>993</v>
      </c>
      <c r="M59" s="56"/>
      <c r="N59" s="57"/>
      <c r="O59" s="58"/>
      <c r="P59" s="59"/>
      <c r="Q59" s="60"/>
      <c r="R59" s="61" t="str">
        <f t="shared" si="6"/>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1226</v>
      </c>
      <c r="D60" s="112"/>
      <c r="E60" s="52"/>
      <c r="F60" s="53"/>
      <c r="G60" s="53"/>
      <c r="H60" s="52"/>
      <c r="I60" s="52"/>
      <c r="J60" s="54"/>
      <c r="K60" s="54"/>
      <c r="L60" s="55" t="str">
        <f t="shared" ref="L60:L62" si="167">IF(C60="","",_xlfn.CONCAT("            { line: ","""",C60,", ",M60:AN60,""", sC: ","""",B60,"""},"))</f>
        <v xml:space="preserve">            { line: "Sin tu luz nada hay puro en el hombre,, ", sC: "tc"},</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t="s">
        <v>1227</v>
      </c>
      <c r="D61" s="112"/>
      <c r="E61" s="52"/>
      <c r="F61" s="53"/>
      <c r="G61" s="53"/>
      <c r="H61" s="52"/>
      <c r="I61" s="52"/>
      <c r="J61" s="54"/>
      <c r="K61" s="54"/>
      <c r="L61" s="55" t="str">
        <f t="shared" si="167"/>
        <v xml:space="preserve">            { line: "nada hay inocente., ", sC: ""},</v>
      </c>
      <c r="M61" s="56" t="str">
        <f>IF(N61="","","(")</f>
        <v/>
      </c>
      <c r="N61" s="57" t="str">
        <f>IF(D61="","",D61)</f>
        <v/>
      </c>
      <c r="O61" s="58" t="str">
        <f>IF(N61="","",",")</f>
        <v/>
      </c>
      <c r="P61" s="59" t="str">
        <f>IF(E61="","",E61)</f>
        <v/>
      </c>
      <c r="Q61" s="60" t="str">
        <f>IF(N61="","",",")</f>
        <v/>
      </c>
      <c r="R61" s="61" t="str">
        <f t="shared" si="6"/>
        <v/>
      </c>
      <c r="S61" s="56" t="str">
        <f>IF(N61="","",")")</f>
        <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1:40" ht="25.5" thickTop="1" thickBot="1" x14ac:dyDescent="0.4">
      <c r="C62" s="113" t="s">
        <v>1228</v>
      </c>
      <c r="D62" s="112"/>
      <c r="E62" s="52"/>
      <c r="F62" s="53"/>
      <c r="G62" s="53"/>
      <c r="H62" s="52"/>
      <c r="I62" s="52"/>
      <c r="J62" s="54"/>
      <c r="K62" s="54"/>
      <c r="L62" s="55" t="str">
        <f t="shared" si="167"/>
        <v xml:space="preserve">            { line: "Mira la fuerza del pecado,, ", sC: ""},</v>
      </c>
      <c r="M62" s="56" t="str">
        <f>IF(N62="","","(")</f>
        <v/>
      </c>
      <c r="N62" s="57" t="str">
        <f>IF(D62="","",D62)</f>
        <v/>
      </c>
      <c r="O62" s="58" t="str">
        <f>IF(N62="","",",")</f>
        <v/>
      </c>
      <c r="P62" s="59" t="str">
        <f>IF(E62="","",E62)</f>
        <v/>
      </c>
      <c r="Q62" s="60" t="str">
        <f>IF(N62="","",",")</f>
        <v/>
      </c>
      <c r="R62" s="61" t="str">
        <f t="shared" si="6"/>
        <v/>
      </c>
      <c r="S62" s="56" t="str">
        <f>IF(N62="","",")")</f>
        <v/>
      </c>
      <c r="T62" s="62" t="str">
        <f>IF(U62="","","(")</f>
        <v/>
      </c>
      <c r="U62" s="63" t="str">
        <f>IF(F62="","",F62)</f>
        <v/>
      </c>
      <c r="V62" s="64" t="str">
        <f>IF(U62="","",",")</f>
        <v/>
      </c>
      <c r="W62" s="65" t="str">
        <f>IF(G62="","",G62)</f>
        <v/>
      </c>
      <c r="X62" s="64" t="str">
        <f>IF(U62="","",",")</f>
        <v/>
      </c>
      <c r="Y62" s="64" t="str">
        <f>IF(U62="","",250)</f>
        <v/>
      </c>
      <c r="Z62" s="56" t="str">
        <f>IF(U62="","",")")</f>
        <v/>
      </c>
      <c r="AA62" s="66" t="str">
        <f>IF(AB62="","","(")</f>
        <v/>
      </c>
      <c r="AB62" s="57" t="str">
        <f>IF(H62="","",H62)</f>
        <v/>
      </c>
      <c r="AC62" s="67" t="str">
        <f>IF(AB62="","",",")</f>
        <v/>
      </c>
      <c r="AD62" s="59" t="str">
        <f>IF(I62="","",I62)</f>
        <v/>
      </c>
      <c r="AE62" s="68" t="str">
        <f>IF(AB62="","",",")</f>
        <v/>
      </c>
      <c r="AF62" s="61" t="str">
        <f>IF(AB62="","",350)</f>
        <v/>
      </c>
      <c r="AG62" s="61" t="str">
        <f>IF(AB62="","",")")</f>
        <v/>
      </c>
      <c r="AH62" s="69" t="str">
        <f>IF(AI62="","","(")</f>
        <v/>
      </c>
      <c r="AI62" s="70" t="str">
        <f>IF(J62="","",J62)</f>
        <v/>
      </c>
      <c r="AJ62" s="64" t="str">
        <f>IF(AI62="","",",")</f>
        <v/>
      </c>
      <c r="AK62" s="64" t="str">
        <f>IF(K62="","",K62)</f>
        <v/>
      </c>
      <c r="AL62" s="64" t="str">
        <f>IF(AI62="","",",")</f>
        <v/>
      </c>
      <c r="AM62" s="64" t="str">
        <f>IF(AI62="","",450)</f>
        <v/>
      </c>
      <c r="AN62" s="64" t="str">
        <f>IF(AI62="","",")")</f>
        <v/>
      </c>
    </row>
    <row r="63" spans="1:40" ht="25.5" thickTop="1" thickBot="1" x14ac:dyDescent="0.4">
      <c r="C63" s="113" t="s">
        <v>1229</v>
      </c>
      <c r="D63" s="112"/>
      <c r="E63" s="52"/>
      <c r="F63" s="53"/>
      <c r="G63" s="53"/>
      <c r="H63" s="52"/>
      <c r="I63" s="52"/>
      <c r="J63" s="54"/>
      <c r="K63" s="54"/>
      <c r="L63" s="78" t="str">
        <f t="shared" si="0"/>
        <v xml:space="preserve">            { line: "cuando tú no estás con nosotros., ", sC: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1:40" ht="27.75"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67" si="168">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C65" s="79" t="s">
        <v>995</v>
      </c>
      <c r="D65" s="80"/>
      <c r="E65" s="80"/>
      <c r="F65" s="80"/>
      <c r="G65" s="80"/>
      <c r="H65" s="80"/>
      <c r="I65" s="80"/>
      <c r="J65" s="80"/>
      <c r="K65" s="80"/>
      <c r="L65" s="118" t="s">
        <v>996</v>
      </c>
      <c r="M65" s="56" t="str">
        <f t="shared" ref="M65:M67" si="169">IF(N65="","","(")</f>
        <v/>
      </c>
      <c r="N65" s="57" t="str">
        <f t="shared" ref="N65:N67" si="170">IF(D65="","",D65)</f>
        <v/>
      </c>
      <c r="O65" s="58" t="str">
        <f t="shared" ref="O65:O67" si="171">IF(N65="","",",")</f>
        <v/>
      </c>
      <c r="P65" s="59" t="str">
        <f t="shared" ref="P65:P67" si="172">IF(E65="","",E65)</f>
        <v/>
      </c>
      <c r="Q65" s="60" t="str">
        <f t="shared" ref="Q65:Q67" si="173">IF(N65="","",",")</f>
        <v/>
      </c>
      <c r="R65" s="61" t="str">
        <f t="shared" si="168"/>
        <v/>
      </c>
      <c r="S65" s="56" t="str">
        <f t="shared" ref="S65:S67" si="174">IF(N65="","",")")</f>
        <v/>
      </c>
      <c r="T65" s="62" t="str">
        <f t="shared" ref="T65:T67" si="175">IF(U65="","","(")</f>
        <v/>
      </c>
      <c r="U65" s="63" t="str">
        <f t="shared" ref="U65:U67" si="176">IF(F65="","",F65)</f>
        <v/>
      </c>
      <c r="V65" s="64" t="str">
        <f t="shared" ref="V65:V67" si="177">IF(U65="","",",")</f>
        <v/>
      </c>
      <c r="W65" s="65" t="str">
        <f t="shared" ref="W65:W67" si="178">IF(G65="","",G65)</f>
        <v/>
      </c>
      <c r="X65" s="64" t="str">
        <f t="shared" ref="X65:X67" si="179">IF(U65="","",",")</f>
        <v/>
      </c>
      <c r="Y65" s="64" t="str">
        <f t="shared" ref="Y65:Y67" si="180">IF(U65="","",250)</f>
        <v/>
      </c>
      <c r="Z65" s="56" t="str">
        <f t="shared" ref="Z65:Z67" si="181">IF(U65="","",")")</f>
        <v/>
      </c>
      <c r="AA65" s="66" t="str">
        <f t="shared" ref="AA65:AA67" si="182">IF(AB65="","","(")</f>
        <v/>
      </c>
      <c r="AB65" s="57" t="str">
        <f t="shared" ref="AB65:AB67" si="183">IF(H65="","",H65)</f>
        <v/>
      </c>
      <c r="AC65" s="67" t="str">
        <f t="shared" ref="AC65:AC67" si="184">IF(AB65="","",",")</f>
        <v/>
      </c>
      <c r="AD65" s="59" t="str">
        <f t="shared" ref="AD65:AD67" si="185">IF(I65="","",I65)</f>
        <v/>
      </c>
      <c r="AE65" s="68" t="str">
        <f t="shared" ref="AE65:AE67" si="186">IF(AB65="","",",")</f>
        <v/>
      </c>
      <c r="AF65" s="61" t="str">
        <f t="shared" ref="AF65:AF67" si="187">IF(AB65="","",350)</f>
        <v/>
      </c>
      <c r="AG65" s="61" t="str">
        <f t="shared" ref="AG65:AG67" si="188">IF(AB65="","",")")</f>
        <v/>
      </c>
      <c r="AH65" s="69" t="str">
        <f t="shared" ref="AH65:AH67" si="189">IF(AI65="","","(")</f>
        <v/>
      </c>
      <c r="AI65" s="70" t="str">
        <f t="shared" ref="AI65:AI67" si="190">IF(J65="","",J65)</f>
        <v/>
      </c>
      <c r="AJ65" s="64" t="str">
        <f t="shared" ref="AJ65:AJ67" si="191">IF(AI65="","",",")</f>
        <v/>
      </c>
      <c r="AK65" s="64" t="str">
        <f t="shared" ref="AK65:AK67" si="192">IF(K65="","",K65)</f>
        <v/>
      </c>
      <c r="AL65" s="64" t="str">
        <f t="shared" ref="AL65:AL67" si="193">IF(AI65="","",",")</f>
        <v/>
      </c>
      <c r="AM65" s="64" t="str">
        <f t="shared" ref="AM65:AM67" si="194">IF(AI65="","",450)</f>
        <v/>
      </c>
      <c r="AN65" s="64" t="str">
        <f t="shared" ref="AN65:AN67" si="195">IF(AI65="","",")")</f>
        <v/>
      </c>
    </row>
    <row r="66" spans="1:40" ht="25.5" outlineLevel="1" thickTop="1" thickBot="1" x14ac:dyDescent="0.4">
      <c r="B66" t="s">
        <v>997</v>
      </c>
      <c r="C66" s="82" t="s">
        <v>1250</v>
      </c>
      <c r="D66" s="83" t="s">
        <v>1030</v>
      </c>
      <c r="E66" s="83"/>
      <c r="F66" s="83" t="s">
        <v>1032</v>
      </c>
      <c r="G66" s="83"/>
      <c r="H66" s="83"/>
      <c r="I66" s="83"/>
      <c r="J66" s="83"/>
      <c r="K66" s="83"/>
      <c r="L66" s="119" t="str">
        <f>IF(C66="","",_xlfn.CONCAT("       triggerLine: ","""",C66,", ",M66:AN66,""", sC: ","""",B66,""", lines: ["))</f>
        <v xml:space="preserve">       triggerLine: "VEN, ESPÍRITU SANTO, (Do,,10)(Fa,,250)", sC: "ta as", lines: [</v>
      </c>
      <c r="M66" s="56" t="str">
        <f t="shared" si="169"/>
        <v>(</v>
      </c>
      <c r="N66" s="57" t="str">
        <f t="shared" si="170"/>
        <v>Do</v>
      </c>
      <c r="O66" s="58" t="str">
        <f t="shared" si="171"/>
        <v>,</v>
      </c>
      <c r="P66" s="59" t="str">
        <f t="shared" si="172"/>
        <v/>
      </c>
      <c r="Q66" s="60" t="str">
        <f t="shared" si="173"/>
        <v>,</v>
      </c>
      <c r="R66" s="61">
        <f t="shared" si="168"/>
        <v>10</v>
      </c>
      <c r="S66" s="56" t="str">
        <f t="shared" si="174"/>
        <v>)</v>
      </c>
      <c r="T66" s="62" t="str">
        <f t="shared" si="175"/>
        <v>(</v>
      </c>
      <c r="U66" s="63" t="str">
        <f t="shared" si="176"/>
        <v>Fa</v>
      </c>
      <c r="V66" s="64" t="str">
        <f t="shared" si="177"/>
        <v>,</v>
      </c>
      <c r="W66" s="65" t="str">
        <f t="shared" si="178"/>
        <v/>
      </c>
      <c r="X66" s="64" t="str">
        <f t="shared" si="179"/>
        <v>,</v>
      </c>
      <c r="Y66" s="64">
        <f t="shared" si="180"/>
        <v>250</v>
      </c>
      <c r="Z66" s="56" t="str">
        <f t="shared" si="181"/>
        <v>)</v>
      </c>
      <c r="AA66" s="66" t="str">
        <f t="shared" si="182"/>
        <v/>
      </c>
      <c r="AB66" s="57" t="str">
        <f t="shared" si="183"/>
        <v/>
      </c>
      <c r="AC66" s="67" t="str">
        <f t="shared" si="184"/>
        <v/>
      </c>
      <c r="AD66" s="59" t="str">
        <f t="shared" si="185"/>
        <v/>
      </c>
      <c r="AE66" s="68" t="str">
        <f t="shared" si="186"/>
        <v/>
      </c>
      <c r="AF66" s="61" t="str">
        <f t="shared" si="187"/>
        <v/>
      </c>
      <c r="AG66" s="61" t="str">
        <f t="shared" si="188"/>
        <v/>
      </c>
      <c r="AH66" s="69" t="str">
        <f t="shared" si="189"/>
        <v/>
      </c>
      <c r="AI66" s="70" t="str">
        <f t="shared" si="190"/>
        <v/>
      </c>
      <c r="AJ66" s="64" t="str">
        <f t="shared" si="191"/>
        <v/>
      </c>
      <c r="AK66" s="64" t="str">
        <f t="shared" si="192"/>
        <v/>
      </c>
      <c r="AL66" s="64" t="str">
        <f t="shared" si="193"/>
        <v/>
      </c>
      <c r="AM66" s="64" t="str">
        <f t="shared" si="194"/>
        <v/>
      </c>
      <c r="AN66" s="64" t="str">
        <f t="shared" si="195"/>
        <v/>
      </c>
    </row>
    <row r="67" spans="1:40" ht="25.5" outlineLevel="1" thickTop="1" thickBot="1" x14ac:dyDescent="0.4">
      <c r="B67" t="s">
        <v>999</v>
      </c>
      <c r="C67" s="93" t="s">
        <v>1213</v>
      </c>
      <c r="D67" s="83" t="s">
        <v>1011</v>
      </c>
      <c r="E67" s="83"/>
      <c r="F67" s="83"/>
      <c r="G67" s="83"/>
      <c r="H67" s="83"/>
      <c r="I67" s="83"/>
      <c r="J67" s="83"/>
      <c r="K67" s="83"/>
      <c r="L67" s="121" t="str">
        <f>IF(C67="","",_xlfn.CONCAT("            { line: ","""",C67,", ",M67:AN67,""", sC: ","""",B67,"""},  ]},"))</f>
        <v xml:space="preserve">            { line: "ENVÍA UN RAYO DE TU LUZ., (Mi,,20)", sC: "as"},  ]},</v>
      </c>
      <c r="M67" s="56" t="str">
        <f t="shared" si="169"/>
        <v>(</v>
      </c>
      <c r="N67" s="57" t="str">
        <f t="shared" si="170"/>
        <v>Mi</v>
      </c>
      <c r="O67" s="58" t="str">
        <f t="shared" si="171"/>
        <v>,</v>
      </c>
      <c r="P67" s="59" t="str">
        <f t="shared" si="172"/>
        <v/>
      </c>
      <c r="Q67" s="60" t="str">
        <f t="shared" si="173"/>
        <v>,</v>
      </c>
      <c r="R67" s="61">
        <f t="shared" si="168"/>
        <v>20</v>
      </c>
      <c r="S67" s="56" t="str">
        <f t="shared" si="174"/>
        <v>)</v>
      </c>
      <c r="T67" s="62" t="str">
        <f t="shared" si="175"/>
        <v/>
      </c>
      <c r="U67" s="63" t="str">
        <f t="shared" si="176"/>
        <v/>
      </c>
      <c r="V67" s="64" t="str">
        <f t="shared" si="177"/>
        <v/>
      </c>
      <c r="W67" s="65" t="str">
        <f t="shared" si="178"/>
        <v/>
      </c>
      <c r="X67" s="64" t="str">
        <f t="shared" si="179"/>
        <v/>
      </c>
      <c r="Y67" s="64" t="str">
        <f t="shared" si="180"/>
        <v/>
      </c>
      <c r="Z67" s="56" t="str">
        <f t="shared" si="181"/>
        <v/>
      </c>
      <c r="AA67" s="66" t="str">
        <f t="shared" si="182"/>
        <v/>
      </c>
      <c r="AB67" s="57" t="str">
        <f t="shared" si="183"/>
        <v/>
      </c>
      <c r="AC67" s="67" t="str">
        <f t="shared" si="184"/>
        <v/>
      </c>
      <c r="AD67" s="59" t="str">
        <f t="shared" si="185"/>
        <v/>
      </c>
      <c r="AE67" s="68" t="str">
        <f t="shared" si="186"/>
        <v/>
      </c>
      <c r="AF67" s="61" t="str">
        <f t="shared" si="187"/>
        <v/>
      </c>
      <c r="AG67" s="61" t="str">
        <f t="shared" si="188"/>
        <v/>
      </c>
      <c r="AH67" s="69" t="str">
        <f t="shared" si="189"/>
        <v/>
      </c>
      <c r="AI67" s="70" t="str">
        <f t="shared" si="190"/>
        <v/>
      </c>
      <c r="AJ67" s="64" t="str">
        <f t="shared" si="191"/>
        <v/>
      </c>
      <c r="AK67" s="64" t="str">
        <f t="shared" si="192"/>
        <v/>
      </c>
      <c r="AL67" s="64" t="str">
        <f t="shared" si="193"/>
        <v/>
      </c>
      <c r="AM67" s="64" t="str">
        <f t="shared" si="194"/>
        <v/>
      </c>
      <c r="AN67" s="64" t="str">
        <f t="shared" si="195"/>
        <v/>
      </c>
    </row>
    <row r="68" spans="1:40" ht="36.75" thickTop="1" thickBot="1" x14ac:dyDescent="0.4">
      <c r="A68" s="76"/>
      <c r="B68" s="76"/>
      <c r="C68" s="76" t="s">
        <v>1031</v>
      </c>
      <c r="D68" s="77"/>
      <c r="E68" s="77"/>
      <c r="F68" s="77"/>
      <c r="G68" s="77"/>
      <c r="H68" s="77"/>
      <c r="I68" s="77"/>
      <c r="J68" s="77"/>
      <c r="K68" s="77"/>
      <c r="L68" s="117" t="s">
        <v>994</v>
      </c>
      <c r="M68" s="104"/>
      <c r="N68" s="57"/>
      <c r="O68" s="105"/>
      <c r="P68" s="59"/>
      <c r="Q68" s="106"/>
      <c r="R68" s="61" t="str">
        <f t="shared" si="6"/>
        <v/>
      </c>
      <c r="S68" s="104"/>
      <c r="T68" s="107"/>
      <c r="U68" s="108"/>
      <c r="V68" s="109"/>
      <c r="W68" s="110"/>
      <c r="X68" s="109"/>
      <c r="Y68" s="109"/>
      <c r="Z68" s="104"/>
      <c r="AA68" s="66"/>
      <c r="AB68" s="57"/>
      <c r="AC68" s="67"/>
      <c r="AD68" s="59"/>
      <c r="AE68" s="68"/>
      <c r="AF68" s="61"/>
      <c r="AG68" s="61"/>
      <c r="AH68" s="66"/>
      <c r="AI68" s="111"/>
      <c r="AJ68" s="109"/>
      <c r="AK68" s="109"/>
      <c r="AL68" s="109"/>
      <c r="AM68" s="109"/>
      <c r="AN68" s="109"/>
    </row>
    <row r="69" spans="1:40" ht="25.5" outlineLevel="1" thickTop="1" thickBot="1" x14ac:dyDescent="0.4">
      <c r="B69" t="s">
        <v>1014</v>
      </c>
      <c r="C69" s="113" t="s">
        <v>1230</v>
      </c>
      <c r="D69" s="112"/>
      <c r="E69" s="52"/>
      <c r="F69" s="53"/>
      <c r="G69" s="53"/>
      <c r="H69" s="52"/>
      <c r="I69" s="52"/>
      <c r="J69" s="54"/>
      <c r="K69" s="54"/>
      <c r="L69" s="55" t="str">
        <f t="shared" ref="L69:L108" si="196">IF(C69="","",_xlfn.CONCAT("            { line: ","""",C69,", ",M69:AN69,""", sC: ","""",B69,"""},"))</f>
        <v xml:space="preserve">            { line: "Lava lo que está sucio,, ", sC: "tc"},</v>
      </c>
      <c r="M69" s="56" t="str">
        <f t="shared" ref="M69:M108" si="197">IF(N69="","","(")</f>
        <v/>
      </c>
      <c r="N69" s="57" t="str">
        <f t="shared" si="2"/>
        <v/>
      </c>
      <c r="O69" s="58" t="str">
        <f t="shared" ref="O69:O108" si="198">IF(N69="","",",")</f>
        <v/>
      </c>
      <c r="P69" s="59" t="str">
        <f t="shared" si="4"/>
        <v/>
      </c>
      <c r="Q69" s="60" t="str">
        <f t="shared" ref="Q69:Q108" si="199">IF(N69="","",",")</f>
        <v/>
      </c>
      <c r="R69" s="61" t="str">
        <f t="shared" si="6"/>
        <v/>
      </c>
      <c r="S69" s="56" t="str">
        <f t="shared" ref="S69:S108" si="200">IF(N69="","",")")</f>
        <v/>
      </c>
      <c r="T69" s="62" t="str">
        <f t="shared" ref="T69:T108" si="201">IF(U69="","","(")</f>
        <v/>
      </c>
      <c r="U69" s="63" t="str">
        <f t="shared" si="9"/>
        <v/>
      </c>
      <c r="V69" s="64" t="str">
        <f t="shared" ref="V69:V108" si="202">IF(U69="","",",")</f>
        <v/>
      </c>
      <c r="W69" s="65" t="str">
        <f t="shared" si="11"/>
        <v/>
      </c>
      <c r="X69" s="64" t="str">
        <f t="shared" ref="X69:X108" si="203">IF(U69="","",",")</f>
        <v/>
      </c>
      <c r="Y69" s="64" t="str">
        <f t="shared" ref="Y69:Y108" si="204">IF(U69="","",250)</f>
        <v/>
      </c>
      <c r="Z69" s="56" t="str">
        <f t="shared" ref="Z69:Z108" si="205">IF(U69="","",")")</f>
        <v/>
      </c>
      <c r="AA69" s="66" t="str">
        <f t="shared" ref="AA69:AA108" si="206">IF(AB69="","","(")</f>
        <v/>
      </c>
      <c r="AB69" s="57" t="str">
        <f t="shared" si="16"/>
        <v/>
      </c>
      <c r="AC69" s="67" t="str">
        <f t="shared" ref="AC69:AC108" si="207">IF(AB69="","",",")</f>
        <v/>
      </c>
      <c r="AD69" s="59" t="str">
        <f t="shared" ref="AD69:AD108" si="208">IF(I69="","",I69)</f>
        <v/>
      </c>
      <c r="AE69" s="68" t="str">
        <f t="shared" ref="AE69:AE108" si="209">IF(AB69="","",",")</f>
        <v/>
      </c>
      <c r="AF69" s="61" t="str">
        <f t="shared" ref="AF69:AF108" si="210">IF(AB69="","",350)</f>
        <v/>
      </c>
      <c r="AG69" s="61" t="str">
        <f t="shared" ref="AG69:AG108" si="211">IF(AB69="","",")")</f>
        <v/>
      </c>
      <c r="AH69" s="69" t="str">
        <f t="shared" ref="AH69:AH108" si="212">IF(AI69="","","(")</f>
        <v/>
      </c>
      <c r="AI69" s="70" t="str">
        <f t="shared" si="23"/>
        <v/>
      </c>
      <c r="AJ69" s="64" t="str">
        <f t="shared" ref="AJ69:AJ108" si="213">IF(AI69="","",",")</f>
        <v/>
      </c>
      <c r="AK69" s="64" t="str">
        <f t="shared" ref="AK69:AK108" si="214">IF(K69="","",K69)</f>
        <v/>
      </c>
      <c r="AL69" s="64" t="str">
        <f t="shared" ref="AL69:AL108" si="215">IF(AI69="","",",")</f>
        <v/>
      </c>
      <c r="AM69" s="64" t="str">
        <f t="shared" ref="AM69:AM108" si="216">IF(AI69="","",450)</f>
        <v/>
      </c>
      <c r="AN69" s="64" t="str">
        <f t="shared" ref="AN69:AN108" si="217">IF(AI69="","",")")</f>
        <v/>
      </c>
    </row>
    <row r="70" spans="1:40" ht="25.5" outlineLevel="1" thickTop="1" thickBot="1" x14ac:dyDescent="0.4">
      <c r="C70" s="113" t="s">
        <v>1231</v>
      </c>
      <c r="D70" s="112"/>
      <c r="E70" s="52"/>
      <c r="F70" s="53"/>
      <c r="G70" s="53"/>
      <c r="H70" s="52"/>
      <c r="I70" s="52"/>
      <c r="J70" s="54"/>
      <c r="K70" s="54"/>
      <c r="L70" s="55" t="str">
        <f t="shared" si="196"/>
        <v xml:space="preserve">            { line: "riega lo que está árido,, ", sC: ""},</v>
      </c>
      <c r="M70" s="56" t="str">
        <f t="shared" si="197"/>
        <v/>
      </c>
      <c r="N70" s="57" t="str">
        <f t="shared" si="2"/>
        <v/>
      </c>
      <c r="O70" s="58" t="str">
        <f t="shared" si="198"/>
        <v/>
      </c>
      <c r="P70" s="59" t="str">
        <f t="shared" si="4"/>
        <v/>
      </c>
      <c r="Q70" s="60" t="str">
        <f t="shared" si="199"/>
        <v/>
      </c>
      <c r="R70" s="61" t="str">
        <f t="shared" si="6"/>
        <v/>
      </c>
      <c r="S70" s="56" t="str">
        <f t="shared" si="200"/>
        <v/>
      </c>
      <c r="T70" s="62" t="str">
        <f t="shared" si="201"/>
        <v/>
      </c>
      <c r="U70" s="63" t="str">
        <f t="shared" si="9"/>
        <v/>
      </c>
      <c r="V70" s="64" t="str">
        <f t="shared" si="202"/>
        <v/>
      </c>
      <c r="W70" s="65" t="str">
        <f t="shared" si="11"/>
        <v/>
      </c>
      <c r="X70" s="64" t="str">
        <f t="shared" si="203"/>
        <v/>
      </c>
      <c r="Y70" s="64" t="str">
        <f t="shared" si="204"/>
        <v/>
      </c>
      <c r="Z70" s="56" t="str">
        <f t="shared" si="205"/>
        <v/>
      </c>
      <c r="AA70" s="66" t="str">
        <f t="shared" si="206"/>
        <v/>
      </c>
      <c r="AB70" s="57" t="str">
        <f t="shared" si="16"/>
        <v/>
      </c>
      <c r="AC70" s="67" t="str">
        <f t="shared" si="207"/>
        <v/>
      </c>
      <c r="AD70" s="59" t="str">
        <f t="shared" si="208"/>
        <v/>
      </c>
      <c r="AE70" s="68" t="str">
        <f t="shared" si="209"/>
        <v/>
      </c>
      <c r="AF70" s="61" t="str">
        <f t="shared" si="210"/>
        <v/>
      </c>
      <c r="AG70" s="61" t="str">
        <f t="shared" si="211"/>
        <v/>
      </c>
      <c r="AH70" s="69" t="str">
        <f t="shared" si="212"/>
        <v/>
      </c>
      <c r="AI70" s="70" t="str">
        <f t="shared" si="23"/>
        <v/>
      </c>
      <c r="AJ70" s="64" t="str">
        <f t="shared" si="213"/>
        <v/>
      </c>
      <c r="AK70" s="64" t="str">
        <f t="shared" si="214"/>
        <v/>
      </c>
      <c r="AL70" s="64" t="str">
        <f t="shared" si="215"/>
        <v/>
      </c>
      <c r="AM70" s="64" t="str">
        <f t="shared" si="216"/>
        <v/>
      </c>
      <c r="AN70" s="64" t="str">
        <f t="shared" si="217"/>
        <v/>
      </c>
    </row>
    <row r="71" spans="1:40" ht="25.5" outlineLevel="1" thickTop="1" thickBot="1" x14ac:dyDescent="0.4">
      <c r="C71" s="113" t="s">
        <v>1232</v>
      </c>
      <c r="D71" s="112"/>
      <c r="E71" s="52"/>
      <c r="F71" s="53"/>
      <c r="G71" s="53"/>
      <c r="H71" s="52"/>
      <c r="I71" s="52"/>
      <c r="J71" s="54"/>
      <c r="K71" s="54"/>
      <c r="L71" s="55" t="str">
        <f t="shared" si="196"/>
        <v xml:space="preserve">            { line: "sana lo que está enfermo., ", sC: ""},</v>
      </c>
      <c r="M71" s="56" t="str">
        <f t="shared" si="197"/>
        <v/>
      </c>
      <c r="N71" s="57" t="str">
        <f t="shared" si="2"/>
        <v/>
      </c>
      <c r="O71" s="58" t="str">
        <f t="shared" si="198"/>
        <v/>
      </c>
      <c r="P71" s="59" t="str">
        <f t="shared" si="4"/>
        <v/>
      </c>
      <c r="Q71" s="60" t="str">
        <f t="shared" si="199"/>
        <v/>
      </c>
      <c r="R71" s="61" t="str">
        <f t="shared" si="6"/>
        <v/>
      </c>
      <c r="S71" s="56" t="str">
        <f t="shared" si="200"/>
        <v/>
      </c>
      <c r="T71" s="62" t="str">
        <f t="shared" si="201"/>
        <v/>
      </c>
      <c r="U71" s="63" t="str">
        <f t="shared" si="9"/>
        <v/>
      </c>
      <c r="V71" s="64" t="str">
        <f t="shared" si="202"/>
        <v/>
      </c>
      <c r="W71" s="65" t="str">
        <f t="shared" si="11"/>
        <v/>
      </c>
      <c r="X71" s="64" t="str">
        <f t="shared" si="203"/>
        <v/>
      </c>
      <c r="Y71" s="64" t="str">
        <f t="shared" si="204"/>
        <v/>
      </c>
      <c r="Z71" s="56" t="str">
        <f t="shared" si="205"/>
        <v/>
      </c>
      <c r="AA71" s="66" t="str">
        <f t="shared" si="206"/>
        <v/>
      </c>
      <c r="AB71" s="57" t="str">
        <f t="shared" si="16"/>
        <v/>
      </c>
      <c r="AC71" s="67" t="str">
        <f t="shared" si="207"/>
        <v/>
      </c>
      <c r="AD71" s="59" t="str">
        <f t="shared" si="208"/>
        <v/>
      </c>
      <c r="AE71" s="68" t="str">
        <f t="shared" si="209"/>
        <v/>
      </c>
      <c r="AF71" s="61" t="str">
        <f t="shared" si="210"/>
        <v/>
      </c>
      <c r="AG71" s="61" t="str">
        <f t="shared" si="211"/>
        <v/>
      </c>
      <c r="AH71" s="69" t="str">
        <f t="shared" si="212"/>
        <v/>
      </c>
      <c r="AI71" s="70" t="str">
        <f t="shared" si="23"/>
        <v/>
      </c>
      <c r="AJ71" s="64" t="str">
        <f t="shared" si="213"/>
        <v/>
      </c>
      <c r="AK71" s="64" t="str">
        <f t="shared" si="214"/>
        <v/>
      </c>
      <c r="AL71" s="64" t="str">
        <f t="shared" si="215"/>
        <v/>
      </c>
      <c r="AM71" s="64" t="str">
        <f t="shared" si="216"/>
        <v/>
      </c>
      <c r="AN71" s="64" t="str">
        <f t="shared" si="217"/>
        <v/>
      </c>
    </row>
    <row r="72" spans="1:40" ht="25.5" outlineLevel="1" thickTop="1" thickBot="1" x14ac:dyDescent="0.4">
      <c r="C72" s="113" t="s">
        <v>1233</v>
      </c>
      <c r="D72" s="112"/>
      <c r="E72" s="52"/>
      <c r="F72" s="53"/>
      <c r="G72" s="53"/>
      <c r="H72" s="52"/>
      <c r="I72" s="52"/>
      <c r="J72" s="54"/>
      <c r="K72" s="54"/>
      <c r="L72" s="55" t="str">
        <f t="shared" si="196"/>
        <v xml:space="preserve">            { line: "Convierte al duro y al rígido., ", sC: ""},</v>
      </c>
      <c r="M72" s="56" t="str">
        <f t="shared" si="197"/>
        <v/>
      </c>
      <c r="N72" s="57" t="str">
        <f t="shared" si="2"/>
        <v/>
      </c>
      <c r="O72" s="58" t="str">
        <f t="shared" si="198"/>
        <v/>
      </c>
      <c r="P72" s="59" t="str">
        <f t="shared" si="4"/>
        <v/>
      </c>
      <c r="Q72" s="60" t="str">
        <f t="shared" si="199"/>
        <v/>
      </c>
      <c r="R72" s="61" t="str">
        <f t="shared" si="6"/>
        <v/>
      </c>
      <c r="S72" s="56" t="str">
        <f t="shared" si="200"/>
        <v/>
      </c>
      <c r="T72" s="62" t="str">
        <f t="shared" si="201"/>
        <v/>
      </c>
      <c r="U72" s="63" t="str">
        <f t="shared" si="9"/>
        <v/>
      </c>
      <c r="V72" s="64" t="str">
        <f t="shared" si="202"/>
        <v/>
      </c>
      <c r="W72" s="65" t="str">
        <f t="shared" si="11"/>
        <v/>
      </c>
      <c r="X72" s="64" t="str">
        <f t="shared" si="203"/>
        <v/>
      </c>
      <c r="Y72" s="64" t="str">
        <f t="shared" si="204"/>
        <v/>
      </c>
      <c r="Z72" s="56" t="str">
        <f t="shared" si="205"/>
        <v/>
      </c>
      <c r="AA72" s="66" t="str">
        <f t="shared" si="206"/>
        <v/>
      </c>
      <c r="AB72" s="57" t="str">
        <f t="shared" si="16"/>
        <v/>
      </c>
      <c r="AC72" s="67" t="str">
        <f t="shared" si="207"/>
        <v/>
      </c>
      <c r="AD72" s="59" t="str">
        <f t="shared" si="208"/>
        <v/>
      </c>
      <c r="AE72" s="68" t="str">
        <f t="shared" si="209"/>
        <v/>
      </c>
      <c r="AF72" s="61" t="str">
        <f t="shared" si="210"/>
        <v/>
      </c>
      <c r="AG72" s="61" t="str">
        <f t="shared" si="211"/>
        <v/>
      </c>
      <c r="AH72" s="69" t="str">
        <f t="shared" si="212"/>
        <v/>
      </c>
      <c r="AI72" s="70" t="str">
        <f t="shared" si="23"/>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77" si="218">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76" si="219">IF(N74="","","(")</f>
        <v/>
      </c>
      <c r="N74" s="57" t="str">
        <f t="shared" ref="N74:N76" si="220">IF(D74="","",D74)</f>
        <v/>
      </c>
      <c r="O74" s="58" t="str">
        <f t="shared" ref="O74:O76" si="221">IF(N74="","",",")</f>
        <v/>
      </c>
      <c r="P74" s="59" t="str">
        <f t="shared" ref="P74:P76" si="222">IF(E74="","",E74)</f>
        <v/>
      </c>
      <c r="Q74" s="60" t="str">
        <f t="shared" ref="Q74:Q76" si="223">IF(N74="","",",")</f>
        <v/>
      </c>
      <c r="R74" s="61" t="str">
        <f t="shared" si="218"/>
        <v/>
      </c>
      <c r="S74" s="56" t="str">
        <f t="shared" ref="S74:S76" si="224">IF(N74="","",")")</f>
        <v/>
      </c>
      <c r="T74" s="62" t="str">
        <f t="shared" ref="T74:T76" si="225">IF(U74="","","(")</f>
        <v/>
      </c>
      <c r="U74" s="63" t="str">
        <f t="shared" ref="U74:U76" si="226">IF(F74="","",F74)</f>
        <v/>
      </c>
      <c r="V74" s="64" t="str">
        <f t="shared" ref="V74:V76" si="227">IF(U74="","",",")</f>
        <v/>
      </c>
      <c r="W74" s="65" t="str">
        <f t="shared" ref="W74:W76" si="228">IF(G74="","",G74)</f>
        <v/>
      </c>
      <c r="X74" s="64" t="str">
        <f t="shared" ref="X74:X76" si="229">IF(U74="","",",")</f>
        <v/>
      </c>
      <c r="Y74" s="64" t="str">
        <f t="shared" ref="Y74:Y76" si="230">IF(U74="","",250)</f>
        <v/>
      </c>
      <c r="Z74" s="56" t="str">
        <f t="shared" ref="Z74:Z76" si="231">IF(U74="","",")")</f>
        <v/>
      </c>
      <c r="AA74" s="66" t="str">
        <f t="shared" ref="AA74:AA76" si="232">IF(AB74="","","(")</f>
        <v/>
      </c>
      <c r="AB74" s="57" t="str">
        <f t="shared" ref="AB74:AB76" si="233">IF(H74="","",H74)</f>
        <v/>
      </c>
      <c r="AC74" s="67" t="str">
        <f t="shared" ref="AC74:AC76" si="234">IF(AB74="","",",")</f>
        <v/>
      </c>
      <c r="AD74" s="59" t="str">
        <f t="shared" ref="AD74:AD76" si="235">IF(I74="","",I74)</f>
        <v/>
      </c>
      <c r="AE74" s="68" t="str">
        <f t="shared" ref="AE74:AE76" si="236">IF(AB74="","",",")</f>
        <v/>
      </c>
      <c r="AF74" s="61" t="str">
        <f t="shared" ref="AF74:AF76" si="237">IF(AB74="","",350)</f>
        <v/>
      </c>
      <c r="AG74" s="61" t="str">
        <f t="shared" ref="AG74:AG76" si="238">IF(AB74="","",")")</f>
        <v/>
      </c>
      <c r="AH74" s="69" t="str">
        <f t="shared" ref="AH74:AH76" si="239">IF(AI74="","","(")</f>
        <v/>
      </c>
      <c r="AI74" s="70" t="str">
        <f t="shared" ref="AI74:AI76" si="240">IF(J74="","",J74)</f>
        <v/>
      </c>
      <c r="AJ74" s="64" t="str">
        <f t="shared" ref="AJ74:AJ76" si="241">IF(AI74="","",",")</f>
        <v/>
      </c>
      <c r="AK74" s="64" t="str">
        <f t="shared" ref="AK74:AK76" si="242">IF(K74="","",K74)</f>
        <v/>
      </c>
      <c r="AL74" s="64" t="str">
        <f t="shared" ref="AL74:AL76" si="243">IF(AI74="","",",")</f>
        <v/>
      </c>
      <c r="AM74" s="64" t="str">
        <f t="shared" ref="AM74:AM76" si="244">IF(AI74="","",450)</f>
        <v/>
      </c>
      <c r="AN74" s="64" t="str">
        <f t="shared" ref="AN74:AN76" si="245">IF(AI74="","",")")</f>
        <v/>
      </c>
    </row>
    <row r="75" spans="1:40" ht="25.5" outlineLevel="1" thickTop="1" thickBot="1" x14ac:dyDescent="0.4">
      <c r="B75" t="s">
        <v>997</v>
      </c>
      <c r="C75" s="82" t="s">
        <v>1250</v>
      </c>
      <c r="D75" s="83" t="s">
        <v>1030</v>
      </c>
      <c r="E75" s="83"/>
      <c r="F75" s="83" t="s">
        <v>1032</v>
      </c>
      <c r="G75" s="83"/>
      <c r="H75" s="83"/>
      <c r="I75" s="83"/>
      <c r="J75" s="83"/>
      <c r="K75" s="83"/>
      <c r="L75" s="119" t="str">
        <f>IF(C75="","",_xlfn.CONCAT("       triggerLine: ","""",C75,", ",M75:AN75,""", sC: ","""",B75,""", lines: ["))</f>
        <v xml:space="preserve">       triggerLine: "VEN, ESPÍRITU SANTO, (Do,,10)(Fa,,250)", sC: "ta as", lines: [</v>
      </c>
      <c r="M75" s="56" t="str">
        <f t="shared" si="219"/>
        <v>(</v>
      </c>
      <c r="N75" s="57" t="str">
        <f t="shared" si="220"/>
        <v>Do</v>
      </c>
      <c r="O75" s="58" t="str">
        <f t="shared" si="221"/>
        <v>,</v>
      </c>
      <c r="P75" s="59" t="str">
        <f t="shared" si="222"/>
        <v/>
      </c>
      <c r="Q75" s="60" t="str">
        <f t="shared" si="223"/>
        <v>,</v>
      </c>
      <c r="R75" s="61">
        <f t="shared" si="218"/>
        <v>10</v>
      </c>
      <c r="S75" s="56" t="str">
        <f t="shared" si="224"/>
        <v>)</v>
      </c>
      <c r="T75" s="62" t="str">
        <f t="shared" si="225"/>
        <v>(</v>
      </c>
      <c r="U75" s="63" t="str">
        <f t="shared" si="226"/>
        <v>Fa</v>
      </c>
      <c r="V75" s="64" t="str">
        <f t="shared" si="227"/>
        <v>,</v>
      </c>
      <c r="W75" s="65" t="str">
        <f t="shared" si="228"/>
        <v/>
      </c>
      <c r="X75" s="64" t="str">
        <f t="shared" si="229"/>
        <v>,</v>
      </c>
      <c r="Y75" s="64">
        <f t="shared" si="230"/>
        <v>250</v>
      </c>
      <c r="Z75" s="56" t="str">
        <f t="shared" si="231"/>
        <v>)</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93" t="s">
        <v>1213</v>
      </c>
      <c r="D76" s="83" t="s">
        <v>1011</v>
      </c>
      <c r="E76" s="83"/>
      <c r="F76" s="83"/>
      <c r="G76" s="83"/>
      <c r="H76" s="83"/>
      <c r="I76" s="83"/>
      <c r="J76" s="83"/>
      <c r="K76" s="83"/>
      <c r="L76" s="121" t="str">
        <f>IF(C76="","",_xlfn.CONCAT("            { line: ","""",C76,", ",M76:AN76,""", sC: ","""",B76,"""},  ]},"))</f>
        <v xml:space="preserve">            { line: "ENVÍA UN RAYO DE TU LUZ., (Mi,,20)", sC: "as"},  ]},</v>
      </c>
      <c r="M76" s="56" t="str">
        <f t="shared" si="219"/>
        <v>(</v>
      </c>
      <c r="N76" s="57" t="str">
        <f t="shared" si="220"/>
        <v>Mi</v>
      </c>
      <c r="O76" s="58" t="str">
        <f t="shared" si="221"/>
        <v>,</v>
      </c>
      <c r="P76" s="59" t="str">
        <f t="shared" si="222"/>
        <v/>
      </c>
      <c r="Q76" s="60" t="str">
        <f t="shared" si="223"/>
        <v>,</v>
      </c>
      <c r="R76" s="61">
        <f t="shared" si="218"/>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7.75" outlineLevel="1" thickTop="1" thickBot="1" x14ac:dyDescent="0.4">
      <c r="A77" s="73"/>
      <c r="B77" s="73"/>
      <c r="C77" s="73"/>
      <c r="D77" s="74"/>
      <c r="E77" s="74"/>
      <c r="F77" s="74"/>
      <c r="G77" s="74"/>
      <c r="H77" s="74"/>
      <c r="I77" s="74"/>
      <c r="J77" s="74"/>
      <c r="K77" s="74"/>
      <c r="L77" s="75" t="s">
        <v>993</v>
      </c>
      <c r="M77" s="56"/>
      <c r="N77" s="57"/>
      <c r="O77" s="58"/>
      <c r="P77" s="59"/>
      <c r="Q77" s="60"/>
      <c r="R77" s="61" t="str">
        <f t="shared" si="21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outlineLevel="1" thickTop="1" thickBot="1" x14ac:dyDescent="0.4">
      <c r="B78" t="s">
        <v>1014</v>
      </c>
      <c r="C78" s="113" t="s">
        <v>1234</v>
      </c>
      <c r="D78" s="112"/>
      <c r="E78" s="52"/>
      <c r="F78" s="53"/>
      <c r="G78" s="53"/>
      <c r="H78" s="52"/>
      <c r="I78" s="52"/>
      <c r="J78" s="54"/>
      <c r="K78" s="54"/>
      <c r="L78" s="55" t="str">
        <f t="shared" si="196"/>
        <v xml:space="preserve">            { line: "Inflama lo que está tibio,, ", sC: "tc"},</v>
      </c>
      <c r="M78" s="56" t="str">
        <f t="shared" si="197"/>
        <v/>
      </c>
      <c r="N78" s="57" t="str">
        <f t="shared" si="2"/>
        <v/>
      </c>
      <c r="O78" s="58" t="str">
        <f t="shared" si="198"/>
        <v/>
      </c>
      <c r="P78" s="59" t="str">
        <f t="shared" si="4"/>
        <v/>
      </c>
      <c r="Q78" s="60" t="str">
        <f t="shared" si="199"/>
        <v/>
      </c>
      <c r="R78" s="61" t="str">
        <f t="shared" si="6"/>
        <v/>
      </c>
      <c r="S78" s="56" t="str">
        <f t="shared" si="200"/>
        <v/>
      </c>
      <c r="T78" s="62" t="str">
        <f t="shared" si="201"/>
        <v/>
      </c>
      <c r="U78" s="63" t="str">
        <f t="shared" si="9"/>
        <v/>
      </c>
      <c r="V78" s="64" t="str">
        <f t="shared" si="202"/>
        <v/>
      </c>
      <c r="W78" s="65" t="str">
        <f t="shared" si="11"/>
        <v/>
      </c>
      <c r="X78" s="64" t="str">
        <f t="shared" si="203"/>
        <v/>
      </c>
      <c r="Y78" s="64" t="str">
        <f t="shared" si="204"/>
        <v/>
      </c>
      <c r="Z78" s="56" t="str">
        <f t="shared" si="205"/>
        <v/>
      </c>
      <c r="AA78" s="66" t="str">
        <f t="shared" si="206"/>
        <v/>
      </c>
      <c r="AB78" s="57" t="str">
        <f t="shared" si="16"/>
        <v/>
      </c>
      <c r="AC78" s="67" t="str">
        <f t="shared" si="207"/>
        <v/>
      </c>
      <c r="AD78" s="59" t="str">
        <f t="shared" si="208"/>
        <v/>
      </c>
      <c r="AE78" s="68" t="str">
        <f t="shared" si="209"/>
        <v/>
      </c>
      <c r="AF78" s="61" t="str">
        <f t="shared" si="210"/>
        <v/>
      </c>
      <c r="AG78" s="61" t="str">
        <f t="shared" si="211"/>
        <v/>
      </c>
      <c r="AH78" s="69" t="str">
        <f t="shared" si="212"/>
        <v/>
      </c>
      <c r="AI78" s="70" t="str">
        <f t="shared" si="23"/>
        <v/>
      </c>
      <c r="AJ78" s="64" t="str">
        <f t="shared" si="213"/>
        <v/>
      </c>
      <c r="AK78" s="64" t="str">
        <f t="shared" si="214"/>
        <v/>
      </c>
      <c r="AL78" s="64" t="str">
        <f t="shared" si="215"/>
        <v/>
      </c>
      <c r="AM78" s="64" t="str">
        <f t="shared" si="216"/>
        <v/>
      </c>
      <c r="AN78" s="64" t="str">
        <f t="shared" si="217"/>
        <v/>
      </c>
    </row>
    <row r="79" spans="1:40" ht="25.5" outlineLevel="1" thickTop="1" thickBot="1" x14ac:dyDescent="0.4">
      <c r="C79" s="113" t="s">
        <v>1235</v>
      </c>
      <c r="D79" s="112"/>
      <c r="E79" s="52"/>
      <c r="F79" s="53"/>
      <c r="G79" s="53"/>
      <c r="H79" s="52"/>
      <c r="I79" s="52"/>
      <c r="J79" s="54"/>
      <c r="K79" s="54"/>
      <c r="L79" s="55" t="str">
        <f t="shared" si="196"/>
        <v xml:space="preserve">            { line: "encamina al que se ha extraviado., ", sC: ""},</v>
      </c>
      <c r="M79" s="56" t="str">
        <f t="shared" si="197"/>
        <v/>
      </c>
      <c r="N79" s="57" t="str">
        <f t="shared" si="2"/>
        <v/>
      </c>
      <c r="O79" s="58" t="str">
        <f t="shared" si="198"/>
        <v/>
      </c>
      <c r="P79" s="59" t="str">
        <f t="shared" si="4"/>
        <v/>
      </c>
      <c r="Q79" s="60" t="str">
        <f t="shared" si="199"/>
        <v/>
      </c>
      <c r="R79" s="61" t="str">
        <f t="shared" si="6"/>
        <v/>
      </c>
      <c r="S79" s="56" t="str">
        <f t="shared" si="200"/>
        <v/>
      </c>
      <c r="T79" s="62" t="str">
        <f t="shared" si="201"/>
        <v/>
      </c>
      <c r="U79" s="63" t="str">
        <f t="shared" si="9"/>
        <v/>
      </c>
      <c r="V79" s="64" t="str">
        <f t="shared" si="202"/>
        <v/>
      </c>
      <c r="W79" s="65" t="str">
        <f t="shared" si="11"/>
        <v/>
      </c>
      <c r="X79" s="64" t="str">
        <f t="shared" si="203"/>
        <v/>
      </c>
      <c r="Y79" s="64" t="str">
        <f t="shared" si="204"/>
        <v/>
      </c>
      <c r="Z79" s="56" t="str">
        <f t="shared" si="205"/>
        <v/>
      </c>
      <c r="AA79" s="66" t="str">
        <f t="shared" si="206"/>
        <v/>
      </c>
      <c r="AB79" s="57" t="str">
        <f t="shared" si="16"/>
        <v/>
      </c>
      <c r="AC79" s="67" t="str">
        <f t="shared" si="207"/>
        <v/>
      </c>
      <c r="AD79" s="59" t="str">
        <f t="shared" si="208"/>
        <v/>
      </c>
      <c r="AE79" s="68" t="str">
        <f t="shared" si="209"/>
        <v/>
      </c>
      <c r="AF79" s="61" t="str">
        <f t="shared" si="210"/>
        <v/>
      </c>
      <c r="AG79" s="61" t="str">
        <f t="shared" si="211"/>
        <v/>
      </c>
      <c r="AH79" s="69" t="str">
        <f t="shared" si="212"/>
        <v/>
      </c>
      <c r="AI79" s="70" t="str">
        <f t="shared" si="23"/>
        <v/>
      </c>
      <c r="AJ79" s="64" t="str">
        <f t="shared" si="213"/>
        <v/>
      </c>
      <c r="AK79" s="64" t="str">
        <f t="shared" si="214"/>
        <v/>
      </c>
      <c r="AL79" s="64" t="str">
        <f t="shared" si="215"/>
        <v/>
      </c>
      <c r="AM79" s="64" t="str">
        <f t="shared" si="216"/>
        <v/>
      </c>
      <c r="AN79" s="64" t="str">
        <f t="shared" si="217"/>
        <v/>
      </c>
    </row>
    <row r="80" spans="1:40" ht="25.5" outlineLevel="1" thickTop="1" thickBot="1" x14ac:dyDescent="0.4">
      <c r="C80" s="113" t="s">
        <v>1236</v>
      </c>
      <c r="D80" s="112"/>
      <c r="E80" s="52"/>
      <c r="F80" s="53"/>
      <c r="G80" s="53"/>
      <c r="H80" s="52"/>
      <c r="I80" s="52"/>
      <c r="J80" s="54"/>
      <c r="K80" s="54"/>
      <c r="L80" s="55" t="str">
        <f t="shared" si="196"/>
        <v xml:space="preserve">            { line: "Danos tus siete dones,, ", sC: ""},</v>
      </c>
      <c r="M80" s="56" t="str">
        <f t="shared" si="197"/>
        <v/>
      </c>
      <c r="N80" s="57" t="str">
        <f t="shared" si="2"/>
        <v/>
      </c>
      <c r="O80" s="58" t="str">
        <f t="shared" si="198"/>
        <v/>
      </c>
      <c r="P80" s="59" t="str">
        <f t="shared" si="4"/>
        <v/>
      </c>
      <c r="Q80" s="60" t="str">
        <f t="shared" si="199"/>
        <v/>
      </c>
      <c r="R80" s="61" t="str">
        <f t="shared" si="6"/>
        <v/>
      </c>
      <c r="S80" s="56" t="str">
        <f t="shared" si="200"/>
        <v/>
      </c>
      <c r="T80" s="62" t="str">
        <f t="shared" si="201"/>
        <v/>
      </c>
      <c r="U80" s="63" t="str">
        <f t="shared" si="9"/>
        <v/>
      </c>
      <c r="V80" s="64" t="str">
        <f t="shared" si="202"/>
        <v/>
      </c>
      <c r="W80" s="65" t="str">
        <f t="shared" si="11"/>
        <v/>
      </c>
      <c r="X80" s="64" t="str">
        <f t="shared" si="203"/>
        <v/>
      </c>
      <c r="Y80" s="64" t="str">
        <f t="shared" si="204"/>
        <v/>
      </c>
      <c r="Z80" s="56" t="str">
        <f t="shared" si="205"/>
        <v/>
      </c>
      <c r="AA80" s="66" t="str">
        <f t="shared" si="206"/>
        <v/>
      </c>
      <c r="AB80" s="57" t="str">
        <f t="shared" si="16"/>
        <v/>
      </c>
      <c r="AC80" s="67" t="str">
        <f t="shared" si="207"/>
        <v/>
      </c>
      <c r="AD80" s="59" t="str">
        <f t="shared" si="208"/>
        <v/>
      </c>
      <c r="AE80" s="68" t="str">
        <f t="shared" si="209"/>
        <v/>
      </c>
      <c r="AF80" s="61" t="str">
        <f t="shared" si="210"/>
        <v/>
      </c>
      <c r="AG80" s="61" t="str">
        <f t="shared" si="211"/>
        <v/>
      </c>
      <c r="AH80" s="69" t="str">
        <f t="shared" si="212"/>
        <v/>
      </c>
      <c r="AI80" s="70" t="str">
        <f t="shared" si="23"/>
        <v/>
      </c>
      <c r="AJ80" s="64" t="str">
        <f t="shared" si="213"/>
        <v/>
      </c>
      <c r="AK80" s="64" t="str">
        <f t="shared" si="214"/>
        <v/>
      </c>
      <c r="AL80" s="64" t="str">
        <f t="shared" si="215"/>
        <v/>
      </c>
      <c r="AM80" s="64" t="str">
        <f t="shared" si="216"/>
        <v/>
      </c>
      <c r="AN80" s="64" t="str">
        <f t="shared" si="217"/>
        <v/>
      </c>
    </row>
    <row r="81" spans="1:40" ht="25.5" outlineLevel="1" thickTop="1" thickBot="1" x14ac:dyDescent="0.4">
      <c r="C81" s="113" t="s">
        <v>1237</v>
      </c>
      <c r="D81" s="112"/>
      <c r="E81" s="52"/>
      <c r="F81" s="53"/>
      <c r="G81" s="53"/>
      <c r="H81" s="52"/>
      <c r="I81" s="52"/>
      <c r="J81" s="54"/>
      <c r="K81" s="54"/>
      <c r="L81" s="55" t="str">
        <f t="shared" si="196"/>
        <v xml:space="preserve">            { line: "danos tu amor y tu alegría., ", sC: ""},</v>
      </c>
      <c r="M81" s="56" t="str">
        <f t="shared" si="197"/>
        <v/>
      </c>
      <c r="N81" s="57" t="str">
        <f t="shared" si="2"/>
        <v/>
      </c>
      <c r="O81" s="58" t="str">
        <f t="shared" si="198"/>
        <v/>
      </c>
      <c r="P81" s="59" t="str">
        <f t="shared" si="4"/>
        <v/>
      </c>
      <c r="Q81" s="60" t="str">
        <f t="shared" si="199"/>
        <v/>
      </c>
      <c r="R81" s="61" t="str">
        <f t="shared" si="6"/>
        <v/>
      </c>
      <c r="S81" s="56" t="str">
        <f t="shared" si="200"/>
        <v/>
      </c>
      <c r="T81" s="62" t="str">
        <f t="shared" si="201"/>
        <v/>
      </c>
      <c r="U81" s="63" t="str">
        <f t="shared" si="9"/>
        <v/>
      </c>
      <c r="V81" s="64" t="str">
        <f t="shared" si="202"/>
        <v/>
      </c>
      <c r="W81" s="65" t="str">
        <f t="shared" si="11"/>
        <v/>
      </c>
      <c r="X81" s="64" t="str">
        <f t="shared" si="203"/>
        <v/>
      </c>
      <c r="Y81" s="64" t="str">
        <f t="shared" si="204"/>
        <v/>
      </c>
      <c r="Z81" s="56" t="str">
        <f t="shared" si="205"/>
        <v/>
      </c>
      <c r="AA81" s="66" t="str">
        <f t="shared" si="206"/>
        <v/>
      </c>
      <c r="AB81" s="57" t="str">
        <f t="shared" si="16"/>
        <v/>
      </c>
      <c r="AC81" s="67" t="str">
        <f t="shared" si="207"/>
        <v/>
      </c>
      <c r="AD81" s="59" t="str">
        <f t="shared" si="208"/>
        <v/>
      </c>
      <c r="AE81" s="68" t="str">
        <f t="shared" si="209"/>
        <v/>
      </c>
      <c r="AF81" s="61" t="str">
        <f t="shared" si="210"/>
        <v/>
      </c>
      <c r="AG81" s="61" t="str">
        <f t="shared" si="211"/>
        <v/>
      </c>
      <c r="AH81" s="69" t="str">
        <f t="shared" si="212"/>
        <v/>
      </c>
      <c r="AI81" s="70" t="str">
        <f t="shared" si="23"/>
        <v/>
      </c>
      <c r="AJ81" s="64" t="str">
        <f t="shared" si="213"/>
        <v/>
      </c>
      <c r="AK81" s="64" t="str">
        <f t="shared" si="214"/>
        <v/>
      </c>
      <c r="AL81" s="64" t="str">
        <f t="shared" si="215"/>
        <v/>
      </c>
      <c r="AM81" s="64" t="str">
        <f t="shared" si="216"/>
        <v/>
      </c>
      <c r="AN81" s="64" t="str">
        <f t="shared" si="217"/>
        <v/>
      </c>
    </row>
    <row r="82" spans="1:40" ht="27.75" outlineLevel="1" thickTop="1" thickBot="1" x14ac:dyDescent="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outlineLevel="1" thickTop="1" thickBot="1" x14ac:dyDescent="0.4">
      <c r="C83" s="79" t="s">
        <v>995</v>
      </c>
      <c r="D83" s="80"/>
      <c r="E83" s="80"/>
      <c r="F83" s="80"/>
      <c r="G83" s="80"/>
      <c r="H83" s="80"/>
      <c r="I83" s="80"/>
      <c r="J83" s="80"/>
      <c r="K83" s="80"/>
      <c r="L83" s="118" t="s">
        <v>996</v>
      </c>
      <c r="M83" s="56" t="str">
        <f t="shared" ref="M83:M85" si="246">IF(N83="","","(")</f>
        <v/>
      </c>
      <c r="N83" s="57" t="str">
        <f t="shared" ref="N83:N85" si="247">IF(D83="","",D83)</f>
        <v/>
      </c>
      <c r="O83" s="58" t="str">
        <f t="shared" ref="O83:O85" si="248">IF(N83="","",",")</f>
        <v/>
      </c>
      <c r="P83" s="59" t="str">
        <f t="shared" ref="P83:P85" si="249">IF(E83="","",E83)</f>
        <v/>
      </c>
      <c r="Q83" s="60" t="str">
        <f t="shared" ref="Q83:Q85" si="250">IF(N83="","",",")</f>
        <v/>
      </c>
      <c r="R83" s="61" t="str">
        <f t="shared" si="6"/>
        <v/>
      </c>
      <c r="S83" s="56" t="str">
        <f t="shared" ref="S83:S85" si="251">IF(N83="","",")")</f>
        <v/>
      </c>
      <c r="T83" s="62" t="str">
        <f t="shared" ref="T83:T85" si="252">IF(U83="","","(")</f>
        <v/>
      </c>
      <c r="U83" s="63" t="str">
        <f t="shared" ref="U83:U85" si="253">IF(F83="","",F83)</f>
        <v/>
      </c>
      <c r="V83" s="64" t="str">
        <f t="shared" ref="V83:V85" si="254">IF(U83="","",",")</f>
        <v/>
      </c>
      <c r="W83" s="65" t="str">
        <f t="shared" ref="W83:W85" si="255">IF(G83="","",G83)</f>
        <v/>
      </c>
      <c r="X83" s="64" t="str">
        <f t="shared" ref="X83:X85" si="256">IF(U83="","",",")</f>
        <v/>
      </c>
      <c r="Y83" s="64" t="str">
        <f t="shared" ref="Y83:Y85" si="257">IF(U83="","",250)</f>
        <v/>
      </c>
      <c r="Z83" s="56" t="str">
        <f t="shared" ref="Z83:Z85" si="258">IF(U83="","",")")</f>
        <v/>
      </c>
      <c r="AA83" s="66" t="str">
        <f t="shared" ref="AA83:AA85" si="259">IF(AB83="","","(")</f>
        <v/>
      </c>
      <c r="AB83" s="57" t="str">
        <f t="shared" ref="AB83:AB85" si="260">IF(H83="","",H83)</f>
        <v/>
      </c>
      <c r="AC83" s="67" t="str">
        <f t="shared" ref="AC83:AC85" si="261">IF(AB83="","",",")</f>
        <v/>
      </c>
      <c r="AD83" s="59" t="str">
        <f t="shared" ref="AD83:AD85" si="262">IF(I83="","",I83)</f>
        <v/>
      </c>
      <c r="AE83" s="68" t="str">
        <f t="shared" ref="AE83:AE85" si="263">IF(AB83="","",",")</f>
        <v/>
      </c>
      <c r="AF83" s="61" t="str">
        <f t="shared" ref="AF83:AF85" si="264">IF(AB83="","",350)</f>
        <v/>
      </c>
      <c r="AG83" s="61" t="str">
        <f t="shared" ref="AG83:AG85" si="265">IF(AB83="","",")")</f>
        <v/>
      </c>
      <c r="AH83" s="69" t="str">
        <f t="shared" ref="AH83:AH85" si="266">IF(AI83="","","(")</f>
        <v/>
      </c>
      <c r="AI83" s="70" t="str">
        <f t="shared" ref="AI83:AI85" si="267">IF(J83="","",J83)</f>
        <v/>
      </c>
      <c r="AJ83" s="64" t="str">
        <f t="shared" ref="AJ83:AJ85" si="268">IF(AI83="","",",")</f>
        <v/>
      </c>
      <c r="AK83" s="64" t="str">
        <f t="shared" ref="AK83:AK85" si="269">IF(K83="","",K83)</f>
        <v/>
      </c>
      <c r="AL83" s="64" t="str">
        <f t="shared" ref="AL83:AL85" si="270">IF(AI83="","",",")</f>
        <v/>
      </c>
      <c r="AM83" s="64" t="str">
        <f t="shared" ref="AM83:AM85" si="271">IF(AI83="","",450)</f>
        <v/>
      </c>
      <c r="AN83" s="64" t="str">
        <f t="shared" ref="AN83:AN85" si="272">IF(AI83="","",")")</f>
        <v/>
      </c>
    </row>
    <row r="84" spans="1:40" ht="25.5" outlineLevel="1" thickTop="1" thickBot="1" x14ac:dyDescent="0.4">
      <c r="B84" t="s">
        <v>997</v>
      </c>
      <c r="C84" s="82" t="s">
        <v>1250</v>
      </c>
      <c r="D84" s="83" t="s">
        <v>1030</v>
      </c>
      <c r="E84" s="83"/>
      <c r="F84" s="83" t="s">
        <v>1032</v>
      </c>
      <c r="G84" s="83"/>
      <c r="H84" s="83"/>
      <c r="I84" s="83"/>
      <c r="J84" s="83"/>
      <c r="K84" s="83"/>
      <c r="L84" s="119" t="str">
        <f>IF(C84="","",_xlfn.CONCAT("       triggerLine: ","""",C84,", ",M84:AN84,""", sC: ","""",B84,""", lines: ["))</f>
        <v xml:space="preserve">       triggerLine: "VEN, ESPÍRITU SANTO, (Do,,10)(Fa,,250)", sC: "ta as", lines: [</v>
      </c>
      <c r="M84" s="56" t="str">
        <f t="shared" si="246"/>
        <v>(</v>
      </c>
      <c r="N84" s="57" t="str">
        <f t="shared" si="247"/>
        <v>Do</v>
      </c>
      <c r="O84" s="58" t="str">
        <f t="shared" si="248"/>
        <v>,</v>
      </c>
      <c r="P84" s="59" t="str">
        <f t="shared" si="249"/>
        <v/>
      </c>
      <c r="Q84" s="60" t="str">
        <f t="shared" si="250"/>
        <v>,</v>
      </c>
      <c r="R84" s="61">
        <f t="shared" si="6"/>
        <v>10</v>
      </c>
      <c r="S84" s="56" t="str">
        <f t="shared" si="251"/>
        <v>)</v>
      </c>
      <c r="T84" s="62" t="str">
        <f t="shared" si="252"/>
        <v>(</v>
      </c>
      <c r="U84" s="63" t="str">
        <f t="shared" si="253"/>
        <v>Fa</v>
      </c>
      <c r="V84" s="64" t="str">
        <f t="shared" si="254"/>
        <v>,</v>
      </c>
      <c r="W84" s="65" t="str">
        <f t="shared" si="255"/>
        <v/>
      </c>
      <c r="X84" s="64" t="str">
        <f t="shared" si="256"/>
        <v>,</v>
      </c>
      <c r="Y84" s="64">
        <f t="shared" si="257"/>
        <v>250</v>
      </c>
      <c r="Z84" s="56" t="str">
        <f t="shared" si="258"/>
        <v>)</v>
      </c>
      <c r="AA84" s="66" t="str">
        <f t="shared" si="259"/>
        <v/>
      </c>
      <c r="AB84" s="57" t="str">
        <f t="shared" si="260"/>
        <v/>
      </c>
      <c r="AC84" s="67" t="str">
        <f t="shared" si="261"/>
        <v/>
      </c>
      <c r="AD84" s="59" t="str">
        <f t="shared" si="262"/>
        <v/>
      </c>
      <c r="AE84" s="68" t="str">
        <f t="shared" si="263"/>
        <v/>
      </c>
      <c r="AF84" s="61" t="str">
        <f t="shared" si="264"/>
        <v/>
      </c>
      <c r="AG84" s="61" t="str">
        <f t="shared" si="265"/>
        <v/>
      </c>
      <c r="AH84" s="69" t="str">
        <f t="shared" si="266"/>
        <v/>
      </c>
      <c r="AI84" s="70" t="str">
        <f t="shared" si="267"/>
        <v/>
      </c>
      <c r="AJ84" s="64" t="str">
        <f t="shared" si="268"/>
        <v/>
      </c>
      <c r="AK84" s="64" t="str">
        <f t="shared" si="269"/>
        <v/>
      </c>
      <c r="AL84" s="64" t="str">
        <f t="shared" si="270"/>
        <v/>
      </c>
      <c r="AM84" s="64" t="str">
        <f t="shared" si="271"/>
        <v/>
      </c>
      <c r="AN84" s="64" t="str">
        <f t="shared" si="272"/>
        <v/>
      </c>
    </row>
    <row r="85" spans="1:40" ht="25.5" outlineLevel="1" thickTop="1" thickBot="1" x14ac:dyDescent="0.4">
      <c r="B85" t="s">
        <v>999</v>
      </c>
      <c r="C85" s="93" t="s">
        <v>1213</v>
      </c>
      <c r="D85" s="83" t="s">
        <v>1011</v>
      </c>
      <c r="E85" s="83"/>
      <c r="F85" s="83"/>
      <c r="G85" s="83"/>
      <c r="H85" s="83"/>
      <c r="I85" s="83"/>
      <c r="J85" s="83"/>
      <c r="K85" s="83"/>
      <c r="L85" s="121" t="str">
        <f>IF(C85="","",_xlfn.CONCAT("            { line: ","""",C85,", ",M85:AN85,""", sC: ","""",B85,"""},  ]},"))</f>
        <v xml:space="preserve">            { line: "ENVÍA UN RAYO DE TU LUZ., (Mi,,20)", sC: "as"},  ]},</v>
      </c>
      <c r="M85" s="56" t="str">
        <f t="shared" si="246"/>
        <v>(</v>
      </c>
      <c r="N85" s="57" t="str">
        <f t="shared" si="247"/>
        <v>Mi</v>
      </c>
      <c r="O85" s="58" t="str">
        <f t="shared" si="248"/>
        <v>,</v>
      </c>
      <c r="P85" s="59" t="str">
        <f t="shared" si="249"/>
        <v/>
      </c>
      <c r="Q85" s="60" t="str">
        <f t="shared" si="250"/>
        <v>,</v>
      </c>
      <c r="R85" s="61">
        <f t="shared" si="6"/>
        <v>20</v>
      </c>
      <c r="S85" s="56" t="str">
        <f t="shared" si="251"/>
        <v>)</v>
      </c>
      <c r="T85" s="62" t="str">
        <f t="shared" si="252"/>
        <v/>
      </c>
      <c r="U85" s="63" t="str">
        <f t="shared" si="253"/>
        <v/>
      </c>
      <c r="V85" s="64" t="str">
        <f t="shared" si="254"/>
        <v/>
      </c>
      <c r="W85" s="65" t="str">
        <f t="shared" si="255"/>
        <v/>
      </c>
      <c r="X85" s="64" t="str">
        <f t="shared" si="256"/>
        <v/>
      </c>
      <c r="Y85" s="64" t="str">
        <f t="shared" si="257"/>
        <v/>
      </c>
      <c r="Z85" s="56" t="str">
        <f t="shared" si="258"/>
        <v/>
      </c>
      <c r="AA85" s="66" t="str">
        <f t="shared" si="259"/>
        <v/>
      </c>
      <c r="AB85" s="57" t="str">
        <f t="shared" si="260"/>
        <v/>
      </c>
      <c r="AC85" s="67" t="str">
        <f t="shared" si="261"/>
        <v/>
      </c>
      <c r="AD85" s="59" t="str">
        <f t="shared" si="262"/>
        <v/>
      </c>
      <c r="AE85" s="68" t="str">
        <f t="shared" si="263"/>
        <v/>
      </c>
      <c r="AF85" s="61" t="str">
        <f t="shared" si="264"/>
        <v/>
      </c>
      <c r="AG85" s="61" t="str">
        <f t="shared" si="265"/>
        <v/>
      </c>
      <c r="AH85" s="69" t="str">
        <f t="shared" si="266"/>
        <v/>
      </c>
      <c r="AI85" s="70" t="str">
        <f t="shared" si="267"/>
        <v/>
      </c>
      <c r="AJ85" s="64" t="str">
        <f t="shared" si="268"/>
        <v/>
      </c>
      <c r="AK85" s="64" t="str">
        <f t="shared" si="269"/>
        <v/>
      </c>
      <c r="AL85" s="64" t="str">
        <f t="shared" si="270"/>
        <v/>
      </c>
      <c r="AM85" s="64" t="str">
        <f t="shared" si="271"/>
        <v/>
      </c>
      <c r="AN85" s="64" t="str">
        <f t="shared" si="272"/>
        <v/>
      </c>
    </row>
    <row r="86" spans="1:40" ht="27.75" outlineLevel="1" thickTop="1" thickBot="1" x14ac:dyDescent="0.4">
      <c r="A86" s="73"/>
      <c r="B86" s="73"/>
      <c r="C86" s="73"/>
      <c r="D86" s="74"/>
      <c r="E86" s="74"/>
      <c r="F86" s="74"/>
      <c r="G86" s="74"/>
      <c r="H86" s="74"/>
      <c r="I86" s="74"/>
      <c r="J86" s="74"/>
      <c r="K86" s="74"/>
      <c r="L86" s="75" t="s">
        <v>993</v>
      </c>
      <c r="M86" s="56"/>
      <c r="N86" s="57"/>
      <c r="O86" s="58"/>
      <c r="P86" s="59"/>
      <c r="Q86" s="60"/>
      <c r="R86" s="61" t="str">
        <f t="shared" si="6"/>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outlineLevel="1" thickTop="1" thickBot="1" x14ac:dyDescent="0.4">
      <c r="B87" t="s">
        <v>1014</v>
      </c>
      <c r="C87" s="113" t="s">
        <v>1238</v>
      </c>
      <c r="D87" s="112"/>
      <c r="E87" s="52"/>
      <c r="F87" s="53"/>
      <c r="G87" s="53"/>
      <c r="H87" s="52"/>
      <c r="I87" s="52"/>
      <c r="J87" s="54"/>
      <c r="K87" s="54"/>
      <c r="L87" s="55" t="str">
        <f t="shared" si="196"/>
        <v xml:space="preserve">            { line: "Danos virtud y premio,, ", sC: "tc"},</v>
      </c>
      <c r="M87" s="56" t="str">
        <f t="shared" si="197"/>
        <v/>
      </c>
      <c r="N87" s="57" t="str">
        <f t="shared" si="2"/>
        <v/>
      </c>
      <c r="O87" s="58" t="str">
        <f t="shared" si="198"/>
        <v/>
      </c>
      <c r="P87" s="59" t="str">
        <f t="shared" si="4"/>
        <v/>
      </c>
      <c r="Q87" s="60" t="str">
        <f t="shared" si="199"/>
        <v/>
      </c>
      <c r="R87" s="61" t="str">
        <f t="shared" si="6"/>
        <v/>
      </c>
      <c r="S87" s="56" t="str">
        <f t="shared" si="200"/>
        <v/>
      </c>
      <c r="T87" s="62" t="str">
        <f t="shared" si="201"/>
        <v/>
      </c>
      <c r="U87" s="63" t="str">
        <f t="shared" si="9"/>
        <v/>
      </c>
      <c r="V87" s="64" t="str">
        <f t="shared" si="202"/>
        <v/>
      </c>
      <c r="W87" s="65" t="str">
        <f t="shared" si="11"/>
        <v/>
      </c>
      <c r="X87" s="64" t="str">
        <f t="shared" si="203"/>
        <v/>
      </c>
      <c r="Y87" s="64" t="str">
        <f t="shared" si="204"/>
        <v/>
      </c>
      <c r="Z87" s="56" t="str">
        <f t="shared" si="205"/>
        <v/>
      </c>
      <c r="AA87" s="66" t="str">
        <f t="shared" si="206"/>
        <v/>
      </c>
      <c r="AB87" s="57" t="str">
        <f t="shared" si="16"/>
        <v/>
      </c>
      <c r="AC87" s="67" t="str">
        <f t="shared" si="207"/>
        <v/>
      </c>
      <c r="AD87" s="59" t="str">
        <f t="shared" si="208"/>
        <v/>
      </c>
      <c r="AE87" s="68" t="str">
        <f t="shared" si="209"/>
        <v/>
      </c>
      <c r="AF87" s="61" t="str">
        <f t="shared" si="210"/>
        <v/>
      </c>
      <c r="AG87" s="61" t="str">
        <f t="shared" si="211"/>
        <v/>
      </c>
      <c r="AH87" s="69" t="str">
        <f t="shared" si="212"/>
        <v/>
      </c>
      <c r="AI87" s="70" t="str">
        <f t="shared" si="23"/>
        <v/>
      </c>
      <c r="AJ87" s="64" t="str">
        <f t="shared" si="213"/>
        <v/>
      </c>
      <c r="AK87" s="64" t="str">
        <f t="shared" si="214"/>
        <v/>
      </c>
      <c r="AL87" s="64" t="str">
        <f t="shared" si="215"/>
        <v/>
      </c>
      <c r="AM87" s="64" t="str">
        <f t="shared" si="216"/>
        <v/>
      </c>
      <c r="AN87" s="64" t="str">
        <f t="shared" si="217"/>
        <v/>
      </c>
    </row>
    <row r="88" spans="1:40" ht="25.5" outlineLevel="1" thickTop="1" thickBot="1" x14ac:dyDescent="0.4">
      <c r="C88" s="113" t="s">
        <v>1239</v>
      </c>
      <c r="D88" s="112"/>
      <c r="E88" s="52"/>
      <c r="F88" s="53"/>
      <c r="G88" s="53"/>
      <c r="H88" s="52"/>
      <c r="I88" s="52"/>
      <c r="J88" s="54"/>
      <c r="K88" s="54"/>
      <c r="L88" s="55" t="str">
        <f t="shared" si="196"/>
        <v xml:space="preserve">            { line: "danos la alegría de la salvación,, ", sC: ""},</v>
      </c>
      <c r="M88" s="56" t="str">
        <f t="shared" si="197"/>
        <v/>
      </c>
      <c r="N88" s="57" t="str">
        <f t="shared" si="2"/>
        <v/>
      </c>
      <c r="O88" s="58" t="str">
        <f t="shared" si="198"/>
        <v/>
      </c>
      <c r="P88" s="59" t="str">
        <f t="shared" si="4"/>
        <v/>
      </c>
      <c r="Q88" s="60" t="str">
        <f t="shared" si="199"/>
        <v/>
      </c>
      <c r="R88" s="61" t="str">
        <f t="shared" si="6"/>
        <v/>
      </c>
      <c r="S88" s="56" t="str">
        <f t="shared" si="200"/>
        <v/>
      </c>
      <c r="T88" s="62" t="str">
        <f t="shared" si="201"/>
        <v/>
      </c>
      <c r="U88" s="63" t="str">
        <f t="shared" si="9"/>
        <v/>
      </c>
      <c r="V88" s="64" t="str">
        <f t="shared" si="202"/>
        <v/>
      </c>
      <c r="W88" s="65" t="str">
        <f t="shared" si="11"/>
        <v/>
      </c>
      <c r="X88" s="64" t="str">
        <f t="shared" si="203"/>
        <v/>
      </c>
      <c r="Y88" s="64" t="str">
        <f t="shared" si="204"/>
        <v/>
      </c>
      <c r="Z88" s="56" t="str">
        <f t="shared" si="205"/>
        <v/>
      </c>
      <c r="AA88" s="66" t="str">
        <f t="shared" si="206"/>
        <v/>
      </c>
      <c r="AB88" s="57" t="str">
        <f t="shared" si="16"/>
        <v/>
      </c>
      <c r="AC88" s="67" t="str">
        <f t="shared" si="207"/>
        <v/>
      </c>
      <c r="AD88" s="59" t="str">
        <f t="shared" si="208"/>
        <v/>
      </c>
      <c r="AE88" s="68" t="str">
        <f t="shared" si="209"/>
        <v/>
      </c>
      <c r="AF88" s="61" t="str">
        <f t="shared" si="210"/>
        <v/>
      </c>
      <c r="AG88" s="61" t="str">
        <f t="shared" si="211"/>
        <v/>
      </c>
      <c r="AH88" s="69" t="str">
        <f t="shared" si="212"/>
        <v/>
      </c>
      <c r="AI88" s="70" t="str">
        <f t="shared" si="23"/>
        <v/>
      </c>
      <c r="AJ88" s="64" t="str">
        <f t="shared" si="213"/>
        <v/>
      </c>
      <c r="AK88" s="64" t="str">
        <f t="shared" si="214"/>
        <v/>
      </c>
      <c r="AL88" s="64" t="str">
        <f t="shared" si="215"/>
        <v/>
      </c>
      <c r="AM88" s="64" t="str">
        <f t="shared" si="216"/>
        <v/>
      </c>
      <c r="AN88" s="64" t="str">
        <f t="shared" si="217"/>
        <v/>
      </c>
    </row>
    <row r="89" spans="1:40" ht="25.5" outlineLevel="1" thickTop="1" thickBot="1" x14ac:dyDescent="0.4">
      <c r="C89" s="113" t="s">
        <v>1240</v>
      </c>
      <c r="D89" s="112"/>
      <c r="E89" s="52"/>
      <c r="F89" s="53"/>
      <c r="G89" s="53"/>
      <c r="H89" s="52"/>
      <c r="I89" s="52"/>
      <c r="J89" s="54"/>
      <c r="K89" s="54"/>
      <c r="L89" s="55" t="str">
        <f t="shared" si="196"/>
        <v xml:space="preserve">            { line: "danos una muerte santa,, ", sC: ""},</v>
      </c>
      <c r="M89" s="56" t="str">
        <f t="shared" si="197"/>
        <v/>
      </c>
      <c r="N89" s="57" t="str">
        <f t="shared" si="2"/>
        <v/>
      </c>
      <c r="O89" s="58" t="str">
        <f t="shared" si="198"/>
        <v/>
      </c>
      <c r="P89" s="59" t="str">
        <f t="shared" si="4"/>
        <v/>
      </c>
      <c r="Q89" s="60" t="str">
        <f t="shared" si="199"/>
        <v/>
      </c>
      <c r="R89" s="61" t="str">
        <f t="shared" si="6"/>
        <v/>
      </c>
      <c r="S89" s="56" t="str">
        <f t="shared" si="200"/>
        <v/>
      </c>
      <c r="T89" s="62" t="str">
        <f t="shared" si="201"/>
        <v/>
      </c>
      <c r="U89" s="63" t="str">
        <f t="shared" si="9"/>
        <v/>
      </c>
      <c r="V89" s="64" t="str">
        <f t="shared" si="202"/>
        <v/>
      </c>
      <c r="W89" s="65" t="str">
        <f t="shared" si="11"/>
        <v/>
      </c>
      <c r="X89" s="64" t="str">
        <f t="shared" si="203"/>
        <v/>
      </c>
      <c r="Y89" s="64" t="str">
        <f t="shared" si="204"/>
        <v/>
      </c>
      <c r="Z89" s="56" t="str">
        <f t="shared" si="205"/>
        <v/>
      </c>
      <c r="AA89" s="66" t="str">
        <f t="shared" si="206"/>
        <v/>
      </c>
      <c r="AB89" s="57" t="str">
        <f t="shared" si="16"/>
        <v/>
      </c>
      <c r="AC89" s="67" t="str">
        <f t="shared" si="207"/>
        <v/>
      </c>
      <c r="AD89" s="59" t="str">
        <f t="shared" si="208"/>
        <v/>
      </c>
      <c r="AE89" s="68" t="str">
        <f t="shared" si="209"/>
        <v/>
      </c>
      <c r="AF89" s="61" t="str">
        <f t="shared" si="210"/>
        <v/>
      </c>
      <c r="AG89" s="61" t="str">
        <f t="shared" si="211"/>
        <v/>
      </c>
      <c r="AH89" s="69" t="str">
        <f t="shared" si="212"/>
        <v/>
      </c>
      <c r="AI89" s="70" t="str">
        <f t="shared" si="23"/>
        <v/>
      </c>
      <c r="AJ89" s="64" t="str">
        <f t="shared" si="213"/>
        <v/>
      </c>
      <c r="AK89" s="64" t="str">
        <f t="shared" si="214"/>
        <v/>
      </c>
      <c r="AL89" s="64" t="str">
        <f t="shared" si="215"/>
        <v/>
      </c>
      <c r="AM89" s="64" t="str">
        <f t="shared" si="216"/>
        <v/>
      </c>
      <c r="AN89" s="64" t="str">
        <f t="shared" si="217"/>
        <v/>
      </c>
    </row>
    <row r="90" spans="1:40" ht="25.5" outlineLevel="1" thickTop="1" thickBot="1" x14ac:dyDescent="0.4">
      <c r="C90" s="113" t="s">
        <v>1241</v>
      </c>
      <c r="D90" s="112"/>
      <c r="E90" s="52"/>
      <c r="F90" s="53"/>
      <c r="G90" s="53"/>
      <c r="H90" s="52"/>
      <c r="I90" s="52"/>
      <c r="J90" s="54"/>
      <c r="K90" s="54"/>
      <c r="L90" s="55" t="str">
        <f t="shared" si="196"/>
        <v xml:space="preserve">            { line: "danos el gozo eterno., ", sC: ""},</v>
      </c>
      <c r="M90" s="56" t="str">
        <f t="shared" si="197"/>
        <v/>
      </c>
      <c r="N90" s="57" t="str">
        <f t="shared" si="2"/>
        <v/>
      </c>
      <c r="O90" s="58" t="str">
        <f t="shared" si="198"/>
        <v/>
      </c>
      <c r="P90" s="59" t="str">
        <f t="shared" si="4"/>
        <v/>
      </c>
      <c r="Q90" s="60" t="str">
        <f t="shared" si="199"/>
        <v/>
      </c>
      <c r="R90" s="61" t="str">
        <f t="shared" si="6"/>
        <v/>
      </c>
      <c r="S90" s="56" t="str">
        <f t="shared" si="200"/>
        <v/>
      </c>
      <c r="T90" s="62" t="str">
        <f t="shared" si="201"/>
        <v/>
      </c>
      <c r="U90" s="63" t="str">
        <f t="shared" si="9"/>
        <v/>
      </c>
      <c r="V90" s="64" t="str">
        <f t="shared" si="202"/>
        <v/>
      </c>
      <c r="W90" s="65" t="str">
        <f t="shared" si="11"/>
        <v/>
      </c>
      <c r="X90" s="64" t="str">
        <f t="shared" si="203"/>
        <v/>
      </c>
      <c r="Y90" s="64" t="str">
        <f t="shared" si="204"/>
        <v/>
      </c>
      <c r="Z90" s="56" t="str">
        <f t="shared" si="205"/>
        <v/>
      </c>
      <c r="AA90" s="66" t="str">
        <f t="shared" si="206"/>
        <v/>
      </c>
      <c r="AB90" s="57" t="str">
        <f t="shared" si="16"/>
        <v/>
      </c>
      <c r="AC90" s="67" t="str">
        <f t="shared" si="207"/>
        <v/>
      </c>
      <c r="AD90" s="59" t="str">
        <f t="shared" si="208"/>
        <v/>
      </c>
      <c r="AE90" s="68" t="str">
        <f t="shared" si="209"/>
        <v/>
      </c>
      <c r="AF90" s="61" t="str">
        <f t="shared" si="210"/>
        <v/>
      </c>
      <c r="AG90" s="61" t="str">
        <f t="shared" si="211"/>
        <v/>
      </c>
      <c r="AH90" s="69" t="str">
        <f t="shared" si="212"/>
        <v/>
      </c>
      <c r="AI90" s="70" t="str">
        <f t="shared" si="23"/>
        <v/>
      </c>
      <c r="AJ90" s="64" t="str">
        <f t="shared" si="213"/>
        <v/>
      </c>
      <c r="AK90" s="64" t="str">
        <f t="shared" si="214"/>
        <v/>
      </c>
      <c r="AL90" s="64" t="str">
        <f t="shared" si="215"/>
        <v/>
      </c>
      <c r="AM90" s="64" t="str">
        <f t="shared" si="216"/>
        <v/>
      </c>
      <c r="AN90" s="64" t="str">
        <f t="shared" si="217"/>
        <v/>
      </c>
    </row>
    <row r="91" spans="1:40" ht="27.75"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95" si="273">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outlineLevel="1" thickTop="1" thickBot="1" x14ac:dyDescent="0.4">
      <c r="C92" s="79" t="s">
        <v>995</v>
      </c>
      <c r="D92" s="80"/>
      <c r="E92" s="80"/>
      <c r="F92" s="80"/>
      <c r="G92" s="80"/>
      <c r="H92" s="80"/>
      <c r="I92" s="80"/>
      <c r="J92" s="80"/>
      <c r="K92" s="80"/>
      <c r="L92" s="118" t="s">
        <v>996</v>
      </c>
      <c r="M92" s="56" t="str">
        <f t="shared" ref="M92:M94" si="274">IF(N92="","","(")</f>
        <v/>
      </c>
      <c r="N92" s="57" t="str">
        <f t="shared" ref="N92:N94" si="275">IF(D92="","",D92)</f>
        <v/>
      </c>
      <c r="O92" s="58" t="str">
        <f t="shared" ref="O92:O94" si="276">IF(N92="","",",")</f>
        <v/>
      </c>
      <c r="P92" s="59" t="str">
        <f t="shared" ref="P92:P94" si="277">IF(E92="","",E92)</f>
        <v/>
      </c>
      <c r="Q92" s="60" t="str">
        <f t="shared" ref="Q92:Q94" si="278">IF(N92="","",",")</f>
        <v/>
      </c>
      <c r="R92" s="61" t="str">
        <f t="shared" si="273"/>
        <v/>
      </c>
      <c r="S92" s="56" t="str">
        <f t="shared" ref="S92:S94" si="279">IF(N92="","",")")</f>
        <v/>
      </c>
      <c r="T92" s="62" t="str">
        <f t="shared" ref="T92:T94" si="280">IF(U92="","","(")</f>
        <v/>
      </c>
      <c r="U92" s="63" t="str">
        <f t="shared" ref="U92:U94" si="281">IF(F92="","",F92)</f>
        <v/>
      </c>
      <c r="V92" s="64" t="str">
        <f t="shared" ref="V92:V94" si="282">IF(U92="","",",")</f>
        <v/>
      </c>
      <c r="W92" s="65" t="str">
        <f t="shared" ref="W92:W94" si="283">IF(G92="","",G92)</f>
        <v/>
      </c>
      <c r="X92" s="64" t="str">
        <f t="shared" ref="X92:X94" si="284">IF(U92="","",",")</f>
        <v/>
      </c>
      <c r="Y92" s="64" t="str">
        <f t="shared" ref="Y92:Y94" si="285">IF(U92="","",250)</f>
        <v/>
      </c>
      <c r="Z92" s="56" t="str">
        <f t="shared" ref="Z92:Z94" si="286">IF(U92="","",")")</f>
        <v/>
      </c>
      <c r="AA92" s="66" t="str">
        <f t="shared" ref="AA92:AA94" si="287">IF(AB92="","","(")</f>
        <v/>
      </c>
      <c r="AB92" s="57" t="str">
        <f t="shared" ref="AB92:AB94" si="288">IF(H92="","",H92)</f>
        <v/>
      </c>
      <c r="AC92" s="67" t="str">
        <f t="shared" ref="AC92:AC94" si="289">IF(AB92="","",",")</f>
        <v/>
      </c>
      <c r="AD92" s="59" t="str">
        <f t="shared" ref="AD92:AD94" si="290">IF(I92="","",I92)</f>
        <v/>
      </c>
      <c r="AE92" s="68" t="str">
        <f t="shared" ref="AE92:AE94" si="291">IF(AB92="","",",")</f>
        <v/>
      </c>
      <c r="AF92" s="61" t="str">
        <f t="shared" ref="AF92:AF94" si="292">IF(AB92="","",350)</f>
        <v/>
      </c>
      <c r="AG92" s="61" t="str">
        <f t="shared" ref="AG92:AG94" si="293">IF(AB92="","",")")</f>
        <v/>
      </c>
      <c r="AH92" s="69" t="str">
        <f t="shared" ref="AH92:AH94" si="294">IF(AI92="","","(")</f>
        <v/>
      </c>
      <c r="AI92" s="70" t="str">
        <f t="shared" ref="AI92:AI94" si="295">IF(J92="","",J92)</f>
        <v/>
      </c>
      <c r="AJ92" s="64" t="str">
        <f t="shared" ref="AJ92:AJ94" si="296">IF(AI92="","",",")</f>
        <v/>
      </c>
      <c r="AK92" s="64" t="str">
        <f t="shared" ref="AK92:AK94" si="297">IF(K92="","",K92)</f>
        <v/>
      </c>
      <c r="AL92" s="64" t="str">
        <f t="shared" ref="AL92:AL94" si="298">IF(AI92="","",",")</f>
        <v/>
      </c>
      <c r="AM92" s="64" t="str">
        <f t="shared" ref="AM92:AM94" si="299">IF(AI92="","",450)</f>
        <v/>
      </c>
      <c r="AN92" s="64" t="str">
        <f t="shared" ref="AN92:AN94" si="300">IF(AI92="","",")")</f>
        <v/>
      </c>
    </row>
    <row r="93" spans="1:40" ht="25.5" outlineLevel="1" thickTop="1" thickBot="1" x14ac:dyDescent="0.4">
      <c r="B93" t="s">
        <v>997</v>
      </c>
      <c r="C93" s="82" t="s">
        <v>1250</v>
      </c>
      <c r="D93" s="83" t="s">
        <v>1030</v>
      </c>
      <c r="E93" s="83"/>
      <c r="F93" s="83" t="s">
        <v>1032</v>
      </c>
      <c r="G93" s="83"/>
      <c r="H93" s="83"/>
      <c r="I93" s="83"/>
      <c r="J93" s="83"/>
      <c r="K93" s="83"/>
      <c r="L93" s="119" t="str">
        <f>IF(C93="","",_xlfn.CONCAT("       triggerLine: ","""",C93,", ",M93:AN93,""", sC: ","""",B93,""", lines: ["))</f>
        <v xml:space="preserve">       triggerLine: "VEN, ESPÍRITU SANTO, (Do,,10)(Fa,,250)", sC: "ta as", lines: [</v>
      </c>
      <c r="M93" s="56" t="str">
        <f t="shared" si="274"/>
        <v>(</v>
      </c>
      <c r="N93" s="57" t="str">
        <f t="shared" si="275"/>
        <v>Do</v>
      </c>
      <c r="O93" s="58" t="str">
        <f t="shared" si="276"/>
        <v>,</v>
      </c>
      <c r="P93" s="59" t="str">
        <f t="shared" si="277"/>
        <v/>
      </c>
      <c r="Q93" s="60" t="str">
        <f t="shared" si="278"/>
        <v>,</v>
      </c>
      <c r="R93" s="61">
        <f t="shared" si="273"/>
        <v>10</v>
      </c>
      <c r="S93" s="56" t="str">
        <f t="shared" si="279"/>
        <v>)</v>
      </c>
      <c r="T93" s="62" t="str">
        <f t="shared" si="280"/>
        <v>(</v>
      </c>
      <c r="U93" s="63" t="str">
        <f t="shared" si="281"/>
        <v>Fa</v>
      </c>
      <c r="V93" s="64" t="str">
        <f t="shared" si="282"/>
        <v>,</v>
      </c>
      <c r="W93" s="65" t="str">
        <f t="shared" si="283"/>
        <v/>
      </c>
      <c r="X93" s="64" t="str">
        <f t="shared" si="284"/>
        <v>,</v>
      </c>
      <c r="Y93" s="64">
        <f t="shared" si="285"/>
        <v>250</v>
      </c>
      <c r="Z93" s="56" t="str">
        <f t="shared" si="286"/>
        <v>)</v>
      </c>
      <c r="AA93" s="66" t="str">
        <f t="shared" si="287"/>
        <v/>
      </c>
      <c r="AB93" s="57" t="str">
        <f t="shared" si="288"/>
        <v/>
      </c>
      <c r="AC93" s="67" t="str">
        <f t="shared" si="289"/>
        <v/>
      </c>
      <c r="AD93" s="59" t="str">
        <f t="shared" si="290"/>
        <v/>
      </c>
      <c r="AE93" s="68" t="str">
        <f t="shared" si="291"/>
        <v/>
      </c>
      <c r="AF93" s="61" t="str">
        <f t="shared" si="292"/>
        <v/>
      </c>
      <c r="AG93" s="61" t="str">
        <f t="shared" si="293"/>
        <v/>
      </c>
      <c r="AH93" s="69" t="str">
        <f t="shared" si="294"/>
        <v/>
      </c>
      <c r="AI93" s="70" t="str">
        <f t="shared" si="295"/>
        <v/>
      </c>
      <c r="AJ93" s="64" t="str">
        <f t="shared" si="296"/>
        <v/>
      </c>
      <c r="AK93" s="64" t="str">
        <f t="shared" si="297"/>
        <v/>
      </c>
      <c r="AL93" s="64" t="str">
        <f t="shared" si="298"/>
        <v/>
      </c>
      <c r="AM93" s="64" t="str">
        <f t="shared" si="299"/>
        <v/>
      </c>
      <c r="AN93" s="64" t="str">
        <f t="shared" si="300"/>
        <v/>
      </c>
    </row>
    <row r="94" spans="1:40" ht="25.5" outlineLevel="1" thickTop="1" thickBot="1" x14ac:dyDescent="0.4">
      <c r="B94" t="s">
        <v>999</v>
      </c>
      <c r="C94" s="93" t="s">
        <v>1213</v>
      </c>
      <c r="D94" s="83" t="s">
        <v>1011</v>
      </c>
      <c r="E94" s="83"/>
      <c r="F94" s="83"/>
      <c r="G94" s="83"/>
      <c r="H94" s="83"/>
      <c r="I94" s="83"/>
      <c r="J94" s="83"/>
      <c r="K94" s="83"/>
      <c r="L94" s="121" t="str">
        <f>IF(C94="","",_xlfn.CONCAT("            { line: ","""",C94,", ",M94:AN94,""", sC: ","""",B94,"""},  ]},"))</f>
        <v xml:space="preserve">            { line: "ENVÍA UN RAYO DE TU LUZ., (Mi,,20)", sC: "as"},  ]},</v>
      </c>
      <c r="M94" s="56" t="str">
        <f t="shared" si="274"/>
        <v>(</v>
      </c>
      <c r="N94" s="57" t="str">
        <f t="shared" si="275"/>
        <v>Mi</v>
      </c>
      <c r="O94" s="58" t="str">
        <f t="shared" si="276"/>
        <v>,</v>
      </c>
      <c r="P94" s="59" t="str">
        <f t="shared" si="277"/>
        <v/>
      </c>
      <c r="Q94" s="60" t="str">
        <f t="shared" si="278"/>
        <v>,</v>
      </c>
      <c r="R94" s="61">
        <f t="shared" si="273"/>
        <v>20</v>
      </c>
      <c r="S94" s="56" t="str">
        <f t="shared" si="279"/>
        <v>)</v>
      </c>
      <c r="T94" s="62" t="str">
        <f t="shared" si="280"/>
        <v/>
      </c>
      <c r="U94" s="63" t="str">
        <f t="shared" si="281"/>
        <v/>
      </c>
      <c r="V94" s="64" t="str">
        <f t="shared" si="282"/>
        <v/>
      </c>
      <c r="W94" s="65" t="str">
        <f t="shared" si="283"/>
        <v/>
      </c>
      <c r="X94" s="64" t="str">
        <f t="shared" si="284"/>
        <v/>
      </c>
      <c r="Y94" s="64" t="str">
        <f t="shared" si="285"/>
        <v/>
      </c>
      <c r="Z94" s="56" t="str">
        <f t="shared" si="286"/>
        <v/>
      </c>
      <c r="AA94" s="66" t="str">
        <f t="shared" si="287"/>
        <v/>
      </c>
      <c r="AB94" s="57" t="str">
        <f t="shared" si="288"/>
        <v/>
      </c>
      <c r="AC94" s="67" t="str">
        <f t="shared" si="289"/>
        <v/>
      </c>
      <c r="AD94" s="59" t="str">
        <f t="shared" si="290"/>
        <v/>
      </c>
      <c r="AE94" s="68" t="str">
        <f t="shared" si="291"/>
        <v/>
      </c>
      <c r="AF94" s="61" t="str">
        <f t="shared" si="292"/>
        <v/>
      </c>
      <c r="AG94" s="61" t="str">
        <f t="shared" si="293"/>
        <v/>
      </c>
      <c r="AH94" s="69" t="str">
        <f t="shared" si="294"/>
        <v/>
      </c>
      <c r="AI94" s="70" t="str">
        <f t="shared" si="295"/>
        <v/>
      </c>
      <c r="AJ94" s="64" t="str">
        <f t="shared" si="296"/>
        <v/>
      </c>
      <c r="AK94" s="64" t="str">
        <f t="shared" si="297"/>
        <v/>
      </c>
      <c r="AL94" s="64" t="str">
        <f t="shared" si="298"/>
        <v/>
      </c>
      <c r="AM94" s="64" t="str">
        <f t="shared" si="299"/>
        <v/>
      </c>
      <c r="AN94" s="64" t="str">
        <f t="shared" si="300"/>
        <v/>
      </c>
    </row>
    <row r="95" spans="1:40" ht="27.75" outlineLevel="1" thickTop="1" thickBot="1" x14ac:dyDescent="0.4">
      <c r="A95" s="73"/>
      <c r="B95" s="73"/>
      <c r="C95" s="73"/>
      <c r="D95" s="74"/>
      <c r="E95" s="74"/>
      <c r="F95" s="74"/>
      <c r="G95" s="74"/>
      <c r="H95" s="74"/>
      <c r="I95" s="74"/>
      <c r="J95" s="74"/>
      <c r="K95" s="74"/>
      <c r="L95" s="75" t="s">
        <v>993</v>
      </c>
      <c r="M95" s="56"/>
      <c r="N95" s="57"/>
      <c r="O95" s="58"/>
      <c r="P95" s="59"/>
      <c r="Q95" s="60"/>
      <c r="R95" s="61" t="str">
        <f t="shared" si="273"/>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5.5" outlineLevel="1" thickTop="1" thickBot="1" x14ac:dyDescent="0.4">
      <c r="B96" t="s">
        <v>1014</v>
      </c>
      <c r="C96" s="113" t="s">
        <v>1242</v>
      </c>
      <c r="D96" s="112"/>
      <c r="E96" s="52"/>
      <c r="F96" s="53"/>
      <c r="G96" s="53"/>
      <c r="H96" s="52"/>
      <c r="I96" s="52"/>
      <c r="J96" s="54"/>
      <c r="K96" s="54"/>
      <c r="L96" s="55" t="str">
        <f t="shared" si="196"/>
        <v xml:space="preserve">            { line: "Danos sabiduría y entendimiento,, ", sC: "tc"},</v>
      </c>
      <c r="M96" s="56" t="str">
        <f t="shared" si="197"/>
        <v/>
      </c>
      <c r="N96" s="57" t="str">
        <f t="shared" si="2"/>
        <v/>
      </c>
      <c r="O96" s="58" t="str">
        <f t="shared" si="198"/>
        <v/>
      </c>
      <c r="P96" s="59" t="str">
        <f t="shared" si="4"/>
        <v/>
      </c>
      <c r="Q96" s="60" t="str">
        <f t="shared" si="199"/>
        <v/>
      </c>
      <c r="R96" s="61" t="str">
        <f t="shared" si="6"/>
        <v/>
      </c>
      <c r="S96" s="56" t="str">
        <f t="shared" si="200"/>
        <v/>
      </c>
      <c r="T96" s="62" t="str">
        <f t="shared" si="201"/>
        <v/>
      </c>
      <c r="U96" s="63" t="str">
        <f t="shared" si="9"/>
        <v/>
      </c>
      <c r="V96" s="64" t="str">
        <f t="shared" si="202"/>
        <v/>
      </c>
      <c r="W96" s="65" t="str">
        <f t="shared" si="11"/>
        <v/>
      </c>
      <c r="X96" s="64" t="str">
        <f t="shared" si="203"/>
        <v/>
      </c>
      <c r="Y96" s="64" t="str">
        <f t="shared" si="204"/>
        <v/>
      </c>
      <c r="Z96" s="56" t="str">
        <f t="shared" si="205"/>
        <v/>
      </c>
      <c r="AA96" s="66" t="str">
        <f t="shared" si="206"/>
        <v/>
      </c>
      <c r="AB96" s="57" t="str">
        <f t="shared" si="16"/>
        <v/>
      </c>
      <c r="AC96" s="67" t="str">
        <f t="shared" si="207"/>
        <v/>
      </c>
      <c r="AD96" s="59" t="str">
        <f t="shared" si="208"/>
        <v/>
      </c>
      <c r="AE96" s="68" t="str">
        <f t="shared" si="209"/>
        <v/>
      </c>
      <c r="AF96" s="61" t="str">
        <f t="shared" si="210"/>
        <v/>
      </c>
      <c r="AG96" s="61" t="str">
        <f t="shared" si="211"/>
        <v/>
      </c>
      <c r="AH96" s="69" t="str">
        <f t="shared" si="212"/>
        <v/>
      </c>
      <c r="AI96" s="70" t="str">
        <f t="shared" si="23"/>
        <v/>
      </c>
      <c r="AJ96" s="64" t="str">
        <f t="shared" si="213"/>
        <v/>
      </c>
      <c r="AK96" s="64" t="str">
        <f t="shared" si="214"/>
        <v/>
      </c>
      <c r="AL96" s="64" t="str">
        <f t="shared" si="215"/>
        <v/>
      </c>
      <c r="AM96" s="64" t="str">
        <f t="shared" si="216"/>
        <v/>
      </c>
      <c r="AN96" s="64" t="str">
        <f t="shared" si="217"/>
        <v/>
      </c>
    </row>
    <row r="97" spans="1:40" ht="25.5" outlineLevel="1" thickTop="1" thickBot="1" x14ac:dyDescent="0.4">
      <c r="C97" s="113" t="s">
        <v>1243</v>
      </c>
      <c r="D97" s="112"/>
      <c r="E97" s="52"/>
      <c r="F97" s="53"/>
      <c r="G97" s="53"/>
      <c r="H97" s="52"/>
      <c r="I97" s="52"/>
      <c r="J97" s="54"/>
      <c r="K97" s="54"/>
      <c r="L97" s="55" t="str">
        <f t="shared" si="196"/>
        <v xml:space="preserve">            { line: "danos ciencia y piedad,, ", sC: ""},</v>
      </c>
      <c r="M97" s="56" t="str">
        <f t="shared" si="197"/>
        <v/>
      </c>
      <c r="N97" s="57" t="str">
        <f t="shared" si="2"/>
        <v/>
      </c>
      <c r="O97" s="58" t="str">
        <f t="shared" si="198"/>
        <v/>
      </c>
      <c r="P97" s="59" t="str">
        <f t="shared" si="4"/>
        <v/>
      </c>
      <c r="Q97" s="60" t="str">
        <f t="shared" si="199"/>
        <v/>
      </c>
      <c r="R97" s="61" t="str">
        <f t="shared" si="6"/>
        <v/>
      </c>
      <c r="S97" s="56" t="str">
        <f t="shared" si="200"/>
        <v/>
      </c>
      <c r="T97" s="62" t="str">
        <f t="shared" si="201"/>
        <v/>
      </c>
      <c r="U97" s="63" t="str">
        <f t="shared" si="9"/>
        <v/>
      </c>
      <c r="V97" s="64" t="str">
        <f t="shared" si="202"/>
        <v/>
      </c>
      <c r="W97" s="65" t="str">
        <f t="shared" si="11"/>
        <v/>
      </c>
      <c r="X97" s="64" t="str">
        <f t="shared" si="203"/>
        <v/>
      </c>
      <c r="Y97" s="64" t="str">
        <f t="shared" si="204"/>
        <v/>
      </c>
      <c r="Z97" s="56" t="str">
        <f t="shared" si="205"/>
        <v/>
      </c>
      <c r="AA97" s="66" t="str">
        <f t="shared" si="206"/>
        <v/>
      </c>
      <c r="AB97" s="57" t="str">
        <f t="shared" si="16"/>
        <v/>
      </c>
      <c r="AC97" s="67" t="str">
        <f t="shared" si="207"/>
        <v/>
      </c>
      <c r="AD97" s="59" t="str">
        <f t="shared" si="208"/>
        <v/>
      </c>
      <c r="AE97" s="68" t="str">
        <f t="shared" si="209"/>
        <v/>
      </c>
      <c r="AF97" s="61" t="str">
        <f t="shared" si="210"/>
        <v/>
      </c>
      <c r="AG97" s="61" t="str">
        <f t="shared" si="211"/>
        <v/>
      </c>
      <c r="AH97" s="69" t="str">
        <f t="shared" si="212"/>
        <v/>
      </c>
      <c r="AI97" s="70" t="str">
        <f t="shared" si="23"/>
        <v/>
      </c>
      <c r="AJ97" s="64" t="str">
        <f t="shared" si="213"/>
        <v/>
      </c>
      <c r="AK97" s="64" t="str">
        <f t="shared" si="214"/>
        <v/>
      </c>
      <c r="AL97" s="64" t="str">
        <f t="shared" si="215"/>
        <v/>
      </c>
      <c r="AM97" s="64" t="str">
        <f t="shared" si="216"/>
        <v/>
      </c>
      <c r="AN97" s="64" t="str">
        <f t="shared" si="217"/>
        <v/>
      </c>
    </row>
    <row r="98" spans="1:40" ht="25.5" outlineLevel="1" thickTop="1" thickBot="1" x14ac:dyDescent="0.4">
      <c r="C98" s="113" t="s">
        <v>1244</v>
      </c>
      <c r="D98" s="112"/>
      <c r="E98" s="52"/>
      <c r="F98" s="53"/>
      <c r="G98" s="53"/>
      <c r="H98" s="52"/>
      <c r="I98" s="52"/>
      <c r="J98" s="54"/>
      <c r="K98" s="54"/>
      <c r="L98" s="55" t="str">
        <f t="shared" si="196"/>
        <v xml:space="preserve">            { line: "danos consejo y fortaleza,, ", sC: ""},</v>
      </c>
      <c r="M98" s="56" t="str">
        <f t="shared" si="197"/>
        <v/>
      </c>
      <c r="N98" s="57" t="str">
        <f t="shared" si="2"/>
        <v/>
      </c>
      <c r="O98" s="58" t="str">
        <f t="shared" si="198"/>
        <v/>
      </c>
      <c r="P98" s="59" t="str">
        <f t="shared" si="4"/>
        <v/>
      </c>
      <c r="Q98" s="60" t="str">
        <f t="shared" si="199"/>
        <v/>
      </c>
      <c r="R98" s="61" t="str">
        <f t="shared" si="6"/>
        <v/>
      </c>
      <c r="S98" s="56" t="str">
        <f t="shared" si="200"/>
        <v/>
      </c>
      <c r="T98" s="62" t="str">
        <f t="shared" si="201"/>
        <v/>
      </c>
      <c r="U98" s="63" t="str">
        <f t="shared" si="9"/>
        <v/>
      </c>
      <c r="V98" s="64" t="str">
        <f t="shared" si="202"/>
        <v/>
      </c>
      <c r="W98" s="65" t="str">
        <f t="shared" si="11"/>
        <v/>
      </c>
      <c r="X98" s="64" t="str">
        <f t="shared" si="203"/>
        <v/>
      </c>
      <c r="Y98" s="64" t="str">
        <f t="shared" si="204"/>
        <v/>
      </c>
      <c r="Z98" s="56" t="str">
        <f t="shared" si="205"/>
        <v/>
      </c>
      <c r="AA98" s="66" t="str">
        <f t="shared" si="206"/>
        <v/>
      </c>
      <c r="AB98" s="57" t="str">
        <f t="shared" si="16"/>
        <v/>
      </c>
      <c r="AC98" s="67" t="str">
        <f t="shared" si="207"/>
        <v/>
      </c>
      <c r="AD98" s="59" t="str">
        <f t="shared" si="208"/>
        <v/>
      </c>
      <c r="AE98" s="68" t="str">
        <f t="shared" si="209"/>
        <v/>
      </c>
      <c r="AF98" s="61" t="str">
        <f t="shared" si="210"/>
        <v/>
      </c>
      <c r="AG98" s="61" t="str">
        <f t="shared" si="211"/>
        <v/>
      </c>
      <c r="AH98" s="69" t="str">
        <f t="shared" si="212"/>
        <v/>
      </c>
      <c r="AI98" s="70" t="str">
        <f t="shared" si="23"/>
        <v/>
      </c>
      <c r="AJ98" s="64" t="str">
        <f t="shared" si="213"/>
        <v/>
      </c>
      <c r="AK98" s="64" t="str">
        <f t="shared" si="214"/>
        <v/>
      </c>
      <c r="AL98" s="64" t="str">
        <f t="shared" si="215"/>
        <v/>
      </c>
      <c r="AM98" s="64" t="str">
        <f t="shared" si="216"/>
        <v/>
      </c>
      <c r="AN98" s="64" t="str">
        <f t="shared" si="217"/>
        <v/>
      </c>
    </row>
    <row r="99" spans="1:40" ht="25.5" outlineLevel="1" thickTop="1" thickBot="1" x14ac:dyDescent="0.4">
      <c r="C99" s="113" t="s">
        <v>1245</v>
      </c>
      <c r="D99" s="112"/>
      <c r="E99" s="52"/>
      <c r="F99" s="53"/>
      <c r="G99" s="53"/>
      <c r="H99" s="52"/>
      <c r="I99" s="52"/>
      <c r="J99" s="54"/>
      <c r="K99" s="54"/>
      <c r="L99" s="55" t="str">
        <f t="shared" si="196"/>
        <v xml:space="preserve">            { line: "danos el temor de Dios., ", sC: ""},</v>
      </c>
      <c r="M99" s="56" t="str">
        <f t="shared" si="197"/>
        <v/>
      </c>
      <c r="N99" s="57" t="str">
        <f t="shared" si="2"/>
        <v/>
      </c>
      <c r="O99" s="58" t="str">
        <f t="shared" si="198"/>
        <v/>
      </c>
      <c r="P99" s="59" t="str">
        <f t="shared" si="4"/>
        <v/>
      </c>
      <c r="Q99" s="60" t="str">
        <f t="shared" si="199"/>
        <v/>
      </c>
      <c r="R99" s="61" t="str">
        <f t="shared" si="6"/>
        <v/>
      </c>
      <c r="S99" s="56" t="str">
        <f t="shared" si="200"/>
        <v/>
      </c>
      <c r="T99" s="62" t="str">
        <f t="shared" si="201"/>
        <v/>
      </c>
      <c r="U99" s="63" t="str">
        <f t="shared" si="9"/>
        <v/>
      </c>
      <c r="V99" s="64" t="str">
        <f t="shared" si="202"/>
        <v/>
      </c>
      <c r="W99" s="65" t="str">
        <f t="shared" si="11"/>
        <v/>
      </c>
      <c r="X99" s="64" t="str">
        <f t="shared" si="203"/>
        <v/>
      </c>
      <c r="Y99" s="64" t="str">
        <f t="shared" si="204"/>
        <v/>
      </c>
      <c r="Z99" s="56" t="str">
        <f t="shared" si="205"/>
        <v/>
      </c>
      <c r="AA99" s="66" t="str">
        <f t="shared" si="206"/>
        <v/>
      </c>
      <c r="AB99" s="57" t="str">
        <f t="shared" si="16"/>
        <v/>
      </c>
      <c r="AC99" s="67" t="str">
        <f t="shared" si="207"/>
        <v/>
      </c>
      <c r="AD99" s="59" t="str">
        <f t="shared" si="208"/>
        <v/>
      </c>
      <c r="AE99" s="68" t="str">
        <f t="shared" si="209"/>
        <v/>
      </c>
      <c r="AF99" s="61" t="str">
        <f t="shared" si="210"/>
        <v/>
      </c>
      <c r="AG99" s="61" t="str">
        <f t="shared" si="211"/>
        <v/>
      </c>
      <c r="AH99" s="69" t="str">
        <f t="shared" si="212"/>
        <v/>
      </c>
      <c r="AI99" s="70" t="str">
        <f t="shared" si="23"/>
        <v/>
      </c>
      <c r="AJ99" s="64" t="str">
        <f t="shared" si="213"/>
        <v/>
      </c>
      <c r="AK99" s="64" t="str">
        <f t="shared" si="214"/>
        <v/>
      </c>
      <c r="AL99" s="64" t="str">
        <f t="shared" si="215"/>
        <v/>
      </c>
      <c r="AM99" s="64" t="str">
        <f t="shared" si="216"/>
        <v/>
      </c>
      <c r="AN99" s="64" t="str">
        <f t="shared" si="217"/>
        <v/>
      </c>
    </row>
    <row r="100" spans="1:40" ht="27.75"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ht="25.5" outlineLevel="1" thickTop="1" thickBot="1" x14ac:dyDescent="0.4">
      <c r="C101" s="79" t="s">
        <v>995</v>
      </c>
      <c r="D101" s="80"/>
      <c r="E101" s="80"/>
      <c r="F101" s="80"/>
      <c r="G101" s="80"/>
      <c r="H101" s="80"/>
      <c r="I101" s="80"/>
      <c r="J101" s="80"/>
      <c r="K101" s="80"/>
      <c r="L101" s="118" t="s">
        <v>996</v>
      </c>
      <c r="M101" s="56" t="str">
        <f t="shared" ref="M101:M103" si="301">IF(N101="","","(")</f>
        <v/>
      </c>
      <c r="N101" s="57" t="str">
        <f t="shared" ref="N101:N103" si="302">IF(D101="","",D101)</f>
        <v/>
      </c>
      <c r="O101" s="58" t="str">
        <f t="shared" ref="O101:O103" si="303">IF(N101="","",",")</f>
        <v/>
      </c>
      <c r="P101" s="59" t="str">
        <f t="shared" ref="P101:P103" si="304">IF(E101="","",E101)</f>
        <v/>
      </c>
      <c r="Q101" s="60" t="str">
        <f t="shared" ref="Q101:Q103" si="305">IF(N101="","",",")</f>
        <v/>
      </c>
      <c r="R101" s="61" t="str">
        <f t="shared" si="6"/>
        <v/>
      </c>
      <c r="S101" s="56" t="str">
        <f t="shared" ref="S101:S103" si="306">IF(N101="","",")")</f>
        <v/>
      </c>
      <c r="T101" s="62" t="str">
        <f t="shared" ref="T101:T103" si="307">IF(U101="","","(")</f>
        <v/>
      </c>
      <c r="U101" s="63" t="str">
        <f t="shared" ref="U101:U103" si="308">IF(F101="","",F101)</f>
        <v/>
      </c>
      <c r="V101" s="64" t="str">
        <f t="shared" ref="V101:V103" si="309">IF(U101="","",",")</f>
        <v/>
      </c>
      <c r="W101" s="65" t="str">
        <f t="shared" ref="W101:W103" si="310">IF(G101="","",G101)</f>
        <v/>
      </c>
      <c r="X101" s="64" t="str">
        <f t="shared" ref="X101:X103" si="311">IF(U101="","",",")</f>
        <v/>
      </c>
      <c r="Y101" s="64" t="str">
        <f t="shared" ref="Y101:Y103" si="312">IF(U101="","",250)</f>
        <v/>
      </c>
      <c r="Z101" s="56" t="str">
        <f t="shared" ref="Z101:Z103" si="313">IF(U101="","",")")</f>
        <v/>
      </c>
      <c r="AA101" s="66" t="str">
        <f t="shared" ref="AA101:AA103" si="314">IF(AB101="","","(")</f>
        <v/>
      </c>
      <c r="AB101" s="57" t="str">
        <f t="shared" ref="AB101:AB103" si="315">IF(H101="","",H101)</f>
        <v/>
      </c>
      <c r="AC101" s="67" t="str">
        <f t="shared" ref="AC101:AC103" si="316">IF(AB101="","",",")</f>
        <v/>
      </c>
      <c r="AD101" s="59" t="str">
        <f t="shared" ref="AD101:AD103" si="317">IF(I101="","",I101)</f>
        <v/>
      </c>
      <c r="AE101" s="68" t="str">
        <f t="shared" ref="AE101:AE103" si="318">IF(AB101="","",",")</f>
        <v/>
      </c>
      <c r="AF101" s="61" t="str">
        <f t="shared" ref="AF101:AF103" si="319">IF(AB101="","",350)</f>
        <v/>
      </c>
      <c r="AG101" s="61" t="str">
        <f t="shared" ref="AG101:AG103" si="320">IF(AB101="","",")")</f>
        <v/>
      </c>
      <c r="AH101" s="69" t="str">
        <f t="shared" ref="AH101:AH103" si="321">IF(AI101="","","(")</f>
        <v/>
      </c>
      <c r="AI101" s="70" t="str">
        <f t="shared" ref="AI101:AI103" si="322">IF(J101="","",J101)</f>
        <v/>
      </c>
      <c r="AJ101" s="64" t="str">
        <f t="shared" ref="AJ101:AJ103" si="323">IF(AI101="","",",")</f>
        <v/>
      </c>
      <c r="AK101" s="64" t="str">
        <f t="shared" ref="AK101:AK103" si="324">IF(K101="","",K101)</f>
        <v/>
      </c>
      <c r="AL101" s="64" t="str">
        <f t="shared" ref="AL101:AL103" si="325">IF(AI101="","",",")</f>
        <v/>
      </c>
      <c r="AM101" s="64" t="str">
        <f t="shared" ref="AM101:AM103" si="326">IF(AI101="","",450)</f>
        <v/>
      </c>
      <c r="AN101" s="64" t="str">
        <f t="shared" ref="AN101:AN103" si="327">IF(AI101="","",")")</f>
        <v/>
      </c>
    </row>
    <row r="102" spans="1:40" ht="25.5" outlineLevel="1" thickTop="1" thickBot="1" x14ac:dyDescent="0.4">
      <c r="B102" t="s">
        <v>997</v>
      </c>
      <c r="C102" s="82" t="s">
        <v>1250</v>
      </c>
      <c r="D102" s="83" t="s">
        <v>1030</v>
      </c>
      <c r="E102" s="83"/>
      <c r="F102" s="83" t="s">
        <v>1032</v>
      </c>
      <c r="G102" s="83"/>
      <c r="H102" s="83"/>
      <c r="I102" s="83"/>
      <c r="J102" s="83"/>
      <c r="K102" s="83"/>
      <c r="L102" s="119" t="str">
        <f>IF(C102="","",_xlfn.CONCAT("       triggerLine: ","""",C102,", ",M102:AN102,""", sC: ","""",B102,""", lines: ["))</f>
        <v xml:space="preserve">       triggerLine: "VEN, ESPÍRITU SANTO, (Do,,10)(Fa,,250)", sC: "ta as", lines: [</v>
      </c>
      <c r="M102" s="56" t="str">
        <f t="shared" si="301"/>
        <v>(</v>
      </c>
      <c r="N102" s="57" t="str">
        <f t="shared" si="302"/>
        <v>Do</v>
      </c>
      <c r="O102" s="58" t="str">
        <f t="shared" si="303"/>
        <v>,</v>
      </c>
      <c r="P102" s="59" t="str">
        <f t="shared" si="304"/>
        <v/>
      </c>
      <c r="Q102" s="60" t="str">
        <f t="shared" si="305"/>
        <v>,</v>
      </c>
      <c r="R102" s="61">
        <f t="shared" si="6"/>
        <v>10</v>
      </c>
      <c r="S102" s="56" t="str">
        <f t="shared" si="306"/>
        <v>)</v>
      </c>
      <c r="T102" s="62" t="str">
        <f t="shared" si="307"/>
        <v>(</v>
      </c>
      <c r="U102" s="63" t="str">
        <f t="shared" si="308"/>
        <v>Fa</v>
      </c>
      <c r="V102" s="64" t="str">
        <f t="shared" si="309"/>
        <v>,</v>
      </c>
      <c r="W102" s="65" t="str">
        <f t="shared" si="310"/>
        <v/>
      </c>
      <c r="X102" s="64" t="str">
        <f t="shared" si="311"/>
        <v>,</v>
      </c>
      <c r="Y102" s="64">
        <f t="shared" si="312"/>
        <v>250</v>
      </c>
      <c r="Z102" s="56" t="str">
        <f t="shared" si="313"/>
        <v>)</v>
      </c>
      <c r="AA102" s="66" t="str">
        <f t="shared" si="314"/>
        <v/>
      </c>
      <c r="AB102" s="57" t="str">
        <f t="shared" si="315"/>
        <v/>
      </c>
      <c r="AC102" s="67" t="str">
        <f t="shared" si="316"/>
        <v/>
      </c>
      <c r="AD102" s="59" t="str">
        <f t="shared" si="317"/>
        <v/>
      </c>
      <c r="AE102" s="68" t="str">
        <f t="shared" si="318"/>
        <v/>
      </c>
      <c r="AF102" s="61" t="str">
        <f t="shared" si="319"/>
        <v/>
      </c>
      <c r="AG102" s="61" t="str">
        <f t="shared" si="320"/>
        <v/>
      </c>
      <c r="AH102" s="69" t="str">
        <f t="shared" si="321"/>
        <v/>
      </c>
      <c r="AI102" s="70" t="str">
        <f t="shared" si="322"/>
        <v/>
      </c>
      <c r="AJ102" s="64" t="str">
        <f t="shared" si="323"/>
        <v/>
      </c>
      <c r="AK102" s="64" t="str">
        <f t="shared" si="324"/>
        <v/>
      </c>
      <c r="AL102" s="64" t="str">
        <f t="shared" si="325"/>
        <v/>
      </c>
      <c r="AM102" s="64" t="str">
        <f t="shared" si="326"/>
        <v/>
      </c>
      <c r="AN102" s="64" t="str">
        <f t="shared" si="327"/>
        <v/>
      </c>
    </row>
    <row r="103" spans="1:40" ht="25.5" outlineLevel="1" thickTop="1" thickBot="1" x14ac:dyDescent="0.4">
      <c r="B103" t="s">
        <v>999</v>
      </c>
      <c r="C103" s="93" t="s">
        <v>1213</v>
      </c>
      <c r="D103" s="83" t="s">
        <v>1011</v>
      </c>
      <c r="E103" s="83"/>
      <c r="F103" s="83"/>
      <c r="G103" s="83"/>
      <c r="H103" s="83"/>
      <c r="I103" s="83"/>
      <c r="J103" s="83"/>
      <c r="K103" s="83"/>
      <c r="L103" s="121" t="str">
        <f>IF(C103="","",_xlfn.CONCAT("            { line: ","""",C103,", ",M103:AN103,""", sC: ","""",B103,"""},  ]},"))</f>
        <v xml:space="preserve">            { line: "ENVÍA UN RAYO DE TU LUZ., (Mi,,20)", sC: "as"},  ]},</v>
      </c>
      <c r="M103" s="56" t="str">
        <f t="shared" si="301"/>
        <v>(</v>
      </c>
      <c r="N103" s="57" t="str">
        <f t="shared" si="302"/>
        <v>Mi</v>
      </c>
      <c r="O103" s="58" t="str">
        <f t="shared" si="303"/>
        <v>,</v>
      </c>
      <c r="P103" s="59" t="str">
        <f t="shared" si="304"/>
        <v/>
      </c>
      <c r="Q103" s="60" t="str">
        <f t="shared" si="305"/>
        <v>,</v>
      </c>
      <c r="R103" s="61">
        <f t="shared" si="6"/>
        <v>20</v>
      </c>
      <c r="S103" s="56" t="str">
        <f t="shared" si="306"/>
        <v>)</v>
      </c>
      <c r="T103" s="62" t="str">
        <f t="shared" si="307"/>
        <v/>
      </c>
      <c r="U103" s="63" t="str">
        <f t="shared" si="308"/>
        <v/>
      </c>
      <c r="V103" s="64" t="str">
        <f t="shared" si="309"/>
        <v/>
      </c>
      <c r="W103" s="65" t="str">
        <f t="shared" si="310"/>
        <v/>
      </c>
      <c r="X103" s="64" t="str">
        <f t="shared" si="311"/>
        <v/>
      </c>
      <c r="Y103" s="64" t="str">
        <f t="shared" si="312"/>
        <v/>
      </c>
      <c r="Z103" s="56" t="str">
        <f t="shared" si="313"/>
        <v/>
      </c>
      <c r="AA103" s="66" t="str">
        <f t="shared" si="314"/>
        <v/>
      </c>
      <c r="AB103" s="57" t="str">
        <f t="shared" si="315"/>
        <v/>
      </c>
      <c r="AC103" s="67" t="str">
        <f t="shared" si="316"/>
        <v/>
      </c>
      <c r="AD103" s="59" t="str">
        <f t="shared" si="317"/>
        <v/>
      </c>
      <c r="AE103" s="68" t="str">
        <f t="shared" si="318"/>
        <v/>
      </c>
      <c r="AF103" s="61" t="str">
        <f t="shared" si="319"/>
        <v/>
      </c>
      <c r="AG103" s="61" t="str">
        <f t="shared" si="320"/>
        <v/>
      </c>
      <c r="AH103" s="69" t="str">
        <f t="shared" si="321"/>
        <v/>
      </c>
      <c r="AI103" s="70" t="str">
        <f t="shared" si="322"/>
        <v/>
      </c>
      <c r="AJ103" s="64" t="str">
        <f t="shared" si="323"/>
        <v/>
      </c>
      <c r="AK103" s="64" t="str">
        <f t="shared" si="324"/>
        <v/>
      </c>
      <c r="AL103" s="64" t="str">
        <f t="shared" si="325"/>
        <v/>
      </c>
      <c r="AM103" s="64" t="str">
        <f t="shared" si="326"/>
        <v/>
      </c>
      <c r="AN103" s="64" t="str">
        <f t="shared" si="327"/>
        <v/>
      </c>
    </row>
    <row r="104" spans="1:40" ht="27.75" outlineLevel="1" thickTop="1" thickBot="1" x14ac:dyDescent="0.4">
      <c r="A104" s="73"/>
      <c r="B104" s="73"/>
      <c r="C104" s="73"/>
      <c r="D104" s="74"/>
      <c r="E104" s="74"/>
      <c r="F104" s="74"/>
      <c r="G104" s="74"/>
      <c r="H104" s="74"/>
      <c r="I104" s="74"/>
      <c r="J104" s="74"/>
      <c r="K104" s="74"/>
      <c r="L104" s="75" t="s">
        <v>993</v>
      </c>
      <c r="M104" s="56"/>
      <c r="N104" s="57"/>
      <c r="O104" s="58"/>
      <c r="P104" s="59"/>
      <c r="Q104" s="60"/>
      <c r="R104" s="61" t="str">
        <f t="shared" si="6"/>
        <v/>
      </c>
      <c r="S104" s="56"/>
      <c r="T104" s="62"/>
      <c r="U104" s="63"/>
      <c r="V104" s="64"/>
      <c r="W104" s="65"/>
      <c r="X104" s="64"/>
      <c r="Y104" s="64"/>
      <c r="Z104" s="56"/>
      <c r="AA104" s="66"/>
      <c r="AB104" s="57"/>
      <c r="AC104" s="67"/>
      <c r="AD104" s="59"/>
      <c r="AE104" s="68"/>
      <c r="AF104" s="61"/>
      <c r="AG104" s="61"/>
      <c r="AH104" s="69"/>
      <c r="AI104" s="70"/>
      <c r="AJ104" s="64"/>
      <c r="AK104" s="64"/>
      <c r="AL104" s="64"/>
      <c r="AM104" s="64"/>
      <c r="AN104" s="64"/>
    </row>
    <row r="105" spans="1:40" ht="25.5" outlineLevel="1" thickTop="1" thickBot="1" x14ac:dyDescent="0.4">
      <c r="B105" t="s">
        <v>1014</v>
      </c>
      <c r="C105" s="113" t="s">
        <v>1246</v>
      </c>
      <c r="D105" s="112"/>
      <c r="E105" s="52"/>
      <c r="F105" s="53"/>
      <c r="G105" s="53"/>
      <c r="H105" s="52"/>
      <c r="I105" s="52"/>
      <c r="J105" s="54"/>
      <c r="K105" s="54"/>
      <c r="L105" s="55" t="str">
        <f t="shared" si="196"/>
        <v xml:space="preserve">            { line: "Danos tus santos frutos:, ", sC: "tc"},</v>
      </c>
      <c r="M105" s="56" t="str">
        <f t="shared" si="197"/>
        <v/>
      </c>
      <c r="N105" s="57" t="str">
        <f t="shared" si="2"/>
        <v/>
      </c>
      <c r="O105" s="58" t="str">
        <f t="shared" si="198"/>
        <v/>
      </c>
      <c r="P105" s="59" t="str">
        <f t="shared" si="4"/>
        <v/>
      </c>
      <c r="Q105" s="60" t="str">
        <f t="shared" si="199"/>
        <v/>
      </c>
      <c r="R105" s="61" t="str">
        <f t="shared" si="6"/>
        <v/>
      </c>
      <c r="S105" s="56" t="str">
        <f t="shared" si="200"/>
        <v/>
      </c>
      <c r="T105" s="62" t="str">
        <f t="shared" si="201"/>
        <v/>
      </c>
      <c r="U105" s="63" t="str">
        <f t="shared" si="9"/>
        <v/>
      </c>
      <c r="V105" s="64" t="str">
        <f t="shared" si="202"/>
        <v/>
      </c>
      <c r="W105" s="65" t="str">
        <f t="shared" si="11"/>
        <v/>
      </c>
      <c r="X105" s="64" t="str">
        <f t="shared" si="203"/>
        <v/>
      </c>
      <c r="Y105" s="64" t="str">
        <f t="shared" si="204"/>
        <v/>
      </c>
      <c r="Z105" s="56" t="str">
        <f t="shared" si="205"/>
        <v/>
      </c>
      <c r="AA105" s="66" t="str">
        <f t="shared" si="206"/>
        <v/>
      </c>
      <c r="AB105" s="57" t="str">
        <f t="shared" si="16"/>
        <v/>
      </c>
      <c r="AC105" s="67" t="str">
        <f t="shared" si="207"/>
        <v/>
      </c>
      <c r="AD105" s="59" t="str">
        <f t="shared" si="208"/>
        <v/>
      </c>
      <c r="AE105" s="68" t="str">
        <f t="shared" si="209"/>
        <v/>
      </c>
      <c r="AF105" s="61" t="str">
        <f t="shared" si="210"/>
        <v/>
      </c>
      <c r="AG105" s="61" t="str">
        <f t="shared" si="211"/>
        <v/>
      </c>
      <c r="AH105" s="69" t="str">
        <f t="shared" si="212"/>
        <v/>
      </c>
      <c r="AI105" s="70" t="str">
        <f t="shared" si="23"/>
        <v/>
      </c>
      <c r="AJ105" s="64" t="str">
        <f t="shared" si="213"/>
        <v/>
      </c>
      <c r="AK105" s="64" t="str">
        <f t="shared" si="214"/>
        <v/>
      </c>
      <c r="AL105" s="64" t="str">
        <f t="shared" si="215"/>
        <v/>
      </c>
      <c r="AM105" s="64" t="str">
        <f t="shared" si="216"/>
        <v/>
      </c>
      <c r="AN105" s="64" t="str">
        <f t="shared" si="217"/>
        <v/>
      </c>
    </row>
    <row r="106" spans="1:40" ht="25.5" outlineLevel="1" thickTop="1" thickBot="1" x14ac:dyDescent="0.4">
      <c r="C106" s="113" t="s">
        <v>1247</v>
      </c>
      <c r="D106" s="112"/>
      <c r="E106" s="52"/>
      <c r="F106" s="53"/>
      <c r="G106" s="53"/>
      <c r="H106" s="52"/>
      <c r="I106" s="52"/>
      <c r="J106" s="54"/>
      <c r="K106" s="54"/>
      <c r="L106" s="55" t="str">
        <f t="shared" si="196"/>
        <v xml:space="preserve">            { line: "danos paciencia y bondad,, ", sC: ""},</v>
      </c>
      <c r="M106" s="56" t="str">
        <f t="shared" si="197"/>
        <v/>
      </c>
      <c r="N106" s="57" t="str">
        <f t="shared" si="2"/>
        <v/>
      </c>
      <c r="O106" s="58" t="str">
        <f t="shared" si="198"/>
        <v/>
      </c>
      <c r="P106" s="59" t="str">
        <f t="shared" si="4"/>
        <v/>
      </c>
      <c r="Q106" s="60" t="str">
        <f t="shared" si="199"/>
        <v/>
      </c>
      <c r="R106" s="61" t="str">
        <f t="shared" si="6"/>
        <v/>
      </c>
      <c r="S106" s="56" t="str">
        <f t="shared" si="200"/>
        <v/>
      </c>
      <c r="T106" s="62" t="str">
        <f t="shared" si="201"/>
        <v/>
      </c>
      <c r="U106" s="63" t="str">
        <f t="shared" si="9"/>
        <v/>
      </c>
      <c r="V106" s="64" t="str">
        <f t="shared" si="202"/>
        <v/>
      </c>
      <c r="W106" s="65" t="str">
        <f t="shared" si="11"/>
        <v/>
      </c>
      <c r="X106" s="64" t="str">
        <f t="shared" si="203"/>
        <v/>
      </c>
      <c r="Y106" s="64" t="str">
        <f t="shared" si="204"/>
        <v/>
      </c>
      <c r="Z106" s="56" t="str">
        <f t="shared" si="205"/>
        <v/>
      </c>
      <c r="AA106" s="66" t="str">
        <f t="shared" si="206"/>
        <v/>
      </c>
      <c r="AB106" s="57" t="str">
        <f t="shared" si="16"/>
        <v/>
      </c>
      <c r="AC106" s="67" t="str">
        <f t="shared" si="207"/>
        <v/>
      </c>
      <c r="AD106" s="59" t="str">
        <f t="shared" si="208"/>
        <v/>
      </c>
      <c r="AE106" s="68" t="str">
        <f t="shared" si="209"/>
        <v/>
      </c>
      <c r="AF106" s="61" t="str">
        <f t="shared" si="210"/>
        <v/>
      </c>
      <c r="AG106" s="61" t="str">
        <f t="shared" si="211"/>
        <v/>
      </c>
      <c r="AH106" s="69" t="str">
        <f t="shared" si="212"/>
        <v/>
      </c>
      <c r="AI106" s="70" t="str">
        <f t="shared" si="23"/>
        <v/>
      </c>
      <c r="AJ106" s="64" t="str">
        <f t="shared" si="213"/>
        <v/>
      </c>
      <c r="AK106" s="64" t="str">
        <f t="shared" si="214"/>
        <v/>
      </c>
      <c r="AL106" s="64" t="str">
        <f t="shared" si="215"/>
        <v/>
      </c>
      <c r="AM106" s="64" t="str">
        <f t="shared" si="216"/>
        <v/>
      </c>
      <c r="AN106" s="64" t="str">
        <f t="shared" si="217"/>
        <v/>
      </c>
    </row>
    <row r="107" spans="1:40" ht="25.5" outlineLevel="1" thickTop="1" thickBot="1" x14ac:dyDescent="0.4">
      <c r="C107" s="113" t="s">
        <v>1248</v>
      </c>
      <c r="D107" s="112"/>
      <c r="E107" s="52"/>
      <c r="F107" s="53"/>
      <c r="G107" s="53"/>
      <c r="H107" s="52"/>
      <c r="I107" s="52"/>
      <c r="J107" s="54"/>
      <c r="K107" s="54"/>
      <c r="L107" s="55" t="str">
        <f t="shared" si="196"/>
        <v xml:space="preserve">            { line: "danos amor y alegría,, ", sC: ""},</v>
      </c>
      <c r="M107" s="56" t="str">
        <f t="shared" si="197"/>
        <v/>
      </c>
      <c r="N107" s="57" t="str">
        <f t="shared" si="2"/>
        <v/>
      </c>
      <c r="O107" s="58" t="str">
        <f t="shared" si="198"/>
        <v/>
      </c>
      <c r="P107" s="59" t="str">
        <f t="shared" si="4"/>
        <v/>
      </c>
      <c r="Q107" s="60" t="str">
        <f t="shared" si="199"/>
        <v/>
      </c>
      <c r="R107" s="61" t="str">
        <f t="shared" si="6"/>
        <v/>
      </c>
      <c r="S107" s="56" t="str">
        <f t="shared" si="200"/>
        <v/>
      </c>
      <c r="T107" s="62" t="str">
        <f t="shared" si="201"/>
        <v/>
      </c>
      <c r="U107" s="63" t="str">
        <f t="shared" si="9"/>
        <v/>
      </c>
      <c r="V107" s="64" t="str">
        <f t="shared" si="202"/>
        <v/>
      </c>
      <c r="W107" s="65" t="str">
        <f t="shared" si="11"/>
        <v/>
      </c>
      <c r="X107" s="64" t="str">
        <f t="shared" si="203"/>
        <v/>
      </c>
      <c r="Y107" s="64" t="str">
        <f t="shared" si="204"/>
        <v/>
      </c>
      <c r="Z107" s="56" t="str">
        <f t="shared" si="205"/>
        <v/>
      </c>
      <c r="AA107" s="66" t="str">
        <f t="shared" si="206"/>
        <v/>
      </c>
      <c r="AB107" s="57" t="str">
        <f t="shared" si="16"/>
        <v/>
      </c>
      <c r="AC107" s="67" t="str">
        <f t="shared" si="207"/>
        <v/>
      </c>
      <c r="AD107" s="59" t="str">
        <f t="shared" si="208"/>
        <v/>
      </c>
      <c r="AE107" s="68" t="str">
        <f t="shared" si="209"/>
        <v/>
      </c>
      <c r="AF107" s="61" t="str">
        <f t="shared" si="210"/>
        <v/>
      </c>
      <c r="AG107" s="61" t="str">
        <f t="shared" si="211"/>
        <v/>
      </c>
      <c r="AH107" s="69" t="str">
        <f t="shared" si="212"/>
        <v/>
      </c>
      <c r="AI107" s="70" t="str">
        <f t="shared" si="23"/>
        <v/>
      </c>
      <c r="AJ107" s="64" t="str">
        <f t="shared" si="213"/>
        <v/>
      </c>
      <c r="AK107" s="64" t="str">
        <f t="shared" si="214"/>
        <v/>
      </c>
      <c r="AL107" s="64" t="str">
        <f t="shared" si="215"/>
        <v/>
      </c>
      <c r="AM107" s="64" t="str">
        <f t="shared" si="216"/>
        <v/>
      </c>
      <c r="AN107" s="64" t="str">
        <f t="shared" si="217"/>
        <v/>
      </c>
    </row>
    <row r="108" spans="1:40" ht="25.5" outlineLevel="1" thickTop="1" thickBot="1" x14ac:dyDescent="0.4">
      <c r="C108" s="113" t="s">
        <v>1249</v>
      </c>
      <c r="D108" s="112"/>
      <c r="E108" s="52"/>
      <c r="F108" s="53"/>
      <c r="G108" s="53"/>
      <c r="H108" s="52"/>
      <c r="I108" s="52"/>
      <c r="J108" s="54"/>
      <c r="K108" s="54"/>
      <c r="L108" s="55" t="str">
        <f t="shared" si="196"/>
        <v xml:space="preserve">            { line: "danos justicia y verdad., ", sC: ""},</v>
      </c>
      <c r="M108" s="56" t="str">
        <f t="shared" si="197"/>
        <v/>
      </c>
      <c r="N108" s="57" t="str">
        <f t="shared" si="2"/>
        <v/>
      </c>
      <c r="O108" s="58" t="str">
        <f t="shared" si="198"/>
        <v/>
      </c>
      <c r="P108" s="59" t="str">
        <f t="shared" si="4"/>
        <v/>
      </c>
      <c r="Q108" s="60" t="str">
        <f t="shared" si="199"/>
        <v/>
      </c>
      <c r="R108" s="61" t="str">
        <f t="shared" si="6"/>
        <v/>
      </c>
      <c r="S108" s="56" t="str">
        <f t="shared" si="200"/>
        <v/>
      </c>
      <c r="T108" s="62" t="str">
        <f t="shared" si="201"/>
        <v/>
      </c>
      <c r="U108" s="63" t="str">
        <f t="shared" si="9"/>
        <v/>
      </c>
      <c r="V108" s="64" t="str">
        <f t="shared" si="202"/>
        <v/>
      </c>
      <c r="W108" s="65" t="str">
        <f t="shared" si="11"/>
        <v/>
      </c>
      <c r="X108" s="64" t="str">
        <f t="shared" si="203"/>
        <v/>
      </c>
      <c r="Y108" s="64" t="str">
        <f t="shared" si="204"/>
        <v/>
      </c>
      <c r="Z108" s="56" t="str">
        <f t="shared" si="205"/>
        <v/>
      </c>
      <c r="AA108" s="66" t="str">
        <f t="shared" si="206"/>
        <v/>
      </c>
      <c r="AB108" s="57" t="str">
        <f t="shared" si="16"/>
        <v/>
      </c>
      <c r="AC108" s="67" t="str">
        <f t="shared" si="207"/>
        <v/>
      </c>
      <c r="AD108" s="59" t="str">
        <f t="shared" si="208"/>
        <v/>
      </c>
      <c r="AE108" s="68" t="str">
        <f t="shared" si="209"/>
        <v/>
      </c>
      <c r="AF108" s="61" t="str">
        <f t="shared" si="210"/>
        <v/>
      </c>
      <c r="AG108" s="61" t="str">
        <f t="shared" si="211"/>
        <v/>
      </c>
      <c r="AH108" s="69" t="str">
        <f t="shared" si="212"/>
        <v/>
      </c>
      <c r="AI108" s="70" t="str">
        <f t="shared" si="23"/>
        <v/>
      </c>
      <c r="AJ108" s="64" t="str">
        <f t="shared" si="213"/>
        <v/>
      </c>
      <c r="AK108" s="64" t="str">
        <f t="shared" si="214"/>
        <v/>
      </c>
      <c r="AL108" s="64" t="str">
        <f t="shared" si="215"/>
        <v/>
      </c>
      <c r="AM108" s="64" t="str">
        <f t="shared" si="216"/>
        <v/>
      </c>
      <c r="AN108" s="64" t="str">
        <f t="shared" si="217"/>
        <v/>
      </c>
    </row>
    <row r="109" spans="1:40" ht="27.75" outlineLevel="1" thickTop="1" thickBot="1" x14ac:dyDescent="0.4">
      <c r="A109" s="73"/>
      <c r="B109" s="73"/>
      <c r="C109" s="73"/>
      <c r="D109" s="74"/>
      <c r="E109" s="74"/>
      <c r="F109" s="74"/>
      <c r="G109" s="74"/>
      <c r="H109" s="74"/>
      <c r="I109" s="74"/>
      <c r="J109" s="74"/>
      <c r="K109" s="74"/>
      <c r="L109" s="75" t="s">
        <v>993</v>
      </c>
      <c r="M109" s="56"/>
      <c r="N109" s="57"/>
      <c r="O109" s="58"/>
      <c r="P109" s="59"/>
      <c r="Q109" s="60"/>
      <c r="R109" s="61" t="str">
        <f t="shared" ref="R109:R113" si="328">IF(N109="Do",10,IF(N109="Re",22,IF(N109="Mi",20,IF(N109="Fa",20,IF(N109="Sol",14,IF(N109="La",20,IF(N109="Si",20,IF(N109="Do#",14,IF(N109="Fa#",15,IF(N109="Sol#",20,IF(N109="Si♭",17,"")))))))))))</f>
        <v/>
      </c>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5.5" outlineLevel="1" thickTop="1" thickBot="1" x14ac:dyDescent="0.4">
      <c r="C110" s="79" t="s">
        <v>995</v>
      </c>
      <c r="D110" s="80"/>
      <c r="E110" s="80"/>
      <c r="F110" s="80"/>
      <c r="G110" s="80"/>
      <c r="H110" s="80"/>
      <c r="I110" s="80"/>
      <c r="J110" s="80"/>
      <c r="K110" s="80"/>
      <c r="L110" s="118" t="s">
        <v>996</v>
      </c>
      <c r="M110" s="56" t="str">
        <f t="shared" ref="M110:M112" si="329">IF(N110="","","(")</f>
        <v/>
      </c>
      <c r="N110" s="57" t="str">
        <f t="shared" ref="N110:N112" si="330">IF(D110="","",D110)</f>
        <v/>
      </c>
      <c r="O110" s="58" t="str">
        <f t="shared" ref="O110:O112" si="331">IF(N110="","",",")</f>
        <v/>
      </c>
      <c r="P110" s="59" t="str">
        <f t="shared" ref="P110:P112" si="332">IF(E110="","",E110)</f>
        <v/>
      </c>
      <c r="Q110" s="60" t="str">
        <f t="shared" ref="Q110:Q112" si="333">IF(N110="","",",")</f>
        <v/>
      </c>
      <c r="R110" s="61" t="str">
        <f t="shared" si="328"/>
        <v/>
      </c>
      <c r="S110" s="56" t="str">
        <f t="shared" ref="S110:S112" si="334">IF(N110="","",")")</f>
        <v/>
      </c>
      <c r="T110" s="62" t="str">
        <f t="shared" ref="T110:T112" si="335">IF(U110="","","(")</f>
        <v/>
      </c>
      <c r="U110" s="63" t="str">
        <f t="shared" ref="U110:U112" si="336">IF(F110="","",F110)</f>
        <v/>
      </c>
      <c r="V110" s="64" t="str">
        <f t="shared" ref="V110:V112" si="337">IF(U110="","",",")</f>
        <v/>
      </c>
      <c r="W110" s="65" t="str">
        <f t="shared" ref="W110:W112" si="338">IF(G110="","",G110)</f>
        <v/>
      </c>
      <c r="X110" s="64" t="str">
        <f t="shared" ref="X110:X112" si="339">IF(U110="","",",")</f>
        <v/>
      </c>
      <c r="Y110" s="64" t="str">
        <f t="shared" ref="Y110:Y112" si="340">IF(U110="","",250)</f>
        <v/>
      </c>
      <c r="Z110" s="56" t="str">
        <f t="shared" ref="Z110:Z112" si="341">IF(U110="","",")")</f>
        <v/>
      </c>
      <c r="AA110" s="66" t="str">
        <f t="shared" ref="AA110:AA112" si="342">IF(AB110="","","(")</f>
        <v/>
      </c>
      <c r="AB110" s="57" t="str">
        <f t="shared" ref="AB110:AB112" si="343">IF(H110="","",H110)</f>
        <v/>
      </c>
      <c r="AC110" s="67" t="str">
        <f t="shared" ref="AC110:AC112" si="344">IF(AB110="","",",")</f>
        <v/>
      </c>
      <c r="AD110" s="59" t="str">
        <f t="shared" ref="AD110:AD112" si="345">IF(I110="","",I110)</f>
        <v/>
      </c>
      <c r="AE110" s="68" t="str">
        <f t="shared" ref="AE110:AE112" si="346">IF(AB110="","",",")</f>
        <v/>
      </c>
      <c r="AF110" s="61" t="str">
        <f t="shared" ref="AF110:AF112" si="347">IF(AB110="","",350)</f>
        <v/>
      </c>
      <c r="AG110" s="61" t="str">
        <f t="shared" ref="AG110:AG112" si="348">IF(AB110="","",")")</f>
        <v/>
      </c>
      <c r="AH110" s="69" t="str">
        <f t="shared" ref="AH110:AH112" si="349">IF(AI110="","","(")</f>
        <v/>
      </c>
      <c r="AI110" s="70" t="str">
        <f t="shared" ref="AI110:AI112" si="350">IF(J110="","",J110)</f>
        <v/>
      </c>
      <c r="AJ110" s="64" t="str">
        <f t="shared" ref="AJ110:AJ112" si="351">IF(AI110="","",",")</f>
        <v/>
      </c>
      <c r="AK110" s="64" t="str">
        <f t="shared" ref="AK110:AK112" si="352">IF(K110="","",K110)</f>
        <v/>
      </c>
      <c r="AL110" s="64" t="str">
        <f t="shared" ref="AL110:AL112" si="353">IF(AI110="","",",")</f>
        <v/>
      </c>
      <c r="AM110" s="64" t="str">
        <f t="shared" ref="AM110:AM112" si="354">IF(AI110="","",450)</f>
        <v/>
      </c>
      <c r="AN110" s="64" t="str">
        <f t="shared" ref="AN110:AN112" si="355">IF(AI110="","",")")</f>
        <v/>
      </c>
    </row>
    <row r="111" spans="1:40" ht="25.5" outlineLevel="1" thickTop="1" thickBot="1" x14ac:dyDescent="0.4">
      <c r="B111" t="s">
        <v>997</v>
      </c>
      <c r="C111" s="82" t="s">
        <v>1250</v>
      </c>
      <c r="D111" s="83" t="s">
        <v>1030</v>
      </c>
      <c r="E111" s="83"/>
      <c r="F111" s="83" t="s">
        <v>1032</v>
      </c>
      <c r="G111" s="83"/>
      <c r="H111" s="83"/>
      <c r="I111" s="83"/>
      <c r="J111" s="83"/>
      <c r="K111" s="83"/>
      <c r="L111" s="119" t="str">
        <f>IF(C111="","",_xlfn.CONCAT("       triggerLine: ","""",C111,", ",M111:AN111,""", sC: ","""",B111,""", lines: ["))</f>
        <v xml:space="preserve">       triggerLine: "VEN, ESPÍRITU SANTO, (Do,,10)(Fa,,250)", sC: "ta as", lines: [</v>
      </c>
      <c r="M111" s="56" t="str">
        <f t="shared" si="329"/>
        <v>(</v>
      </c>
      <c r="N111" s="57" t="str">
        <f t="shared" si="330"/>
        <v>Do</v>
      </c>
      <c r="O111" s="58" t="str">
        <f t="shared" si="331"/>
        <v>,</v>
      </c>
      <c r="P111" s="59" t="str">
        <f t="shared" si="332"/>
        <v/>
      </c>
      <c r="Q111" s="60" t="str">
        <f t="shared" si="333"/>
        <v>,</v>
      </c>
      <c r="R111" s="61">
        <f t="shared" si="328"/>
        <v>10</v>
      </c>
      <c r="S111" s="56" t="str">
        <f t="shared" si="334"/>
        <v>)</v>
      </c>
      <c r="T111" s="62" t="str">
        <f t="shared" si="335"/>
        <v>(</v>
      </c>
      <c r="U111" s="63" t="str">
        <f t="shared" si="336"/>
        <v>Fa</v>
      </c>
      <c r="V111" s="64" t="str">
        <f t="shared" si="337"/>
        <v>,</v>
      </c>
      <c r="W111" s="65" t="str">
        <f t="shared" si="338"/>
        <v/>
      </c>
      <c r="X111" s="64" t="str">
        <f t="shared" si="339"/>
        <v>,</v>
      </c>
      <c r="Y111" s="64">
        <f t="shared" si="340"/>
        <v>250</v>
      </c>
      <c r="Z111" s="56" t="str">
        <f t="shared" si="341"/>
        <v>)</v>
      </c>
      <c r="AA111" s="66" t="str">
        <f t="shared" si="342"/>
        <v/>
      </c>
      <c r="AB111" s="57" t="str">
        <f t="shared" si="343"/>
        <v/>
      </c>
      <c r="AC111" s="67" t="str">
        <f t="shared" si="344"/>
        <v/>
      </c>
      <c r="AD111" s="59" t="str">
        <f t="shared" si="345"/>
        <v/>
      </c>
      <c r="AE111" s="68" t="str">
        <f t="shared" si="346"/>
        <v/>
      </c>
      <c r="AF111" s="61" t="str">
        <f t="shared" si="347"/>
        <v/>
      </c>
      <c r="AG111" s="61" t="str">
        <f t="shared" si="348"/>
        <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5.5" outlineLevel="1" thickTop="1" thickBot="1" x14ac:dyDescent="0.4">
      <c r="B112" t="s">
        <v>999</v>
      </c>
      <c r="C112" s="93" t="s">
        <v>1213</v>
      </c>
      <c r="D112" s="83" t="s">
        <v>1011</v>
      </c>
      <c r="E112" s="83"/>
      <c r="F112" s="83"/>
      <c r="G112" s="83"/>
      <c r="H112" s="83"/>
      <c r="I112" s="83"/>
      <c r="J112" s="83"/>
      <c r="K112" s="83"/>
      <c r="L112" s="121" t="str">
        <f>IF(C112="","",_xlfn.CONCAT("            { line: ","""",C112,", ",M112:AN112,""", sC: ","""",B112,"""},  ]},"))</f>
        <v xml:space="preserve">            { line: "ENVÍA UN RAYO DE TU LUZ., (Mi,,20)", sC: "as"},  ]},</v>
      </c>
      <c r="M112" s="56" t="str">
        <f t="shared" si="329"/>
        <v>(</v>
      </c>
      <c r="N112" s="57" t="str">
        <f t="shared" si="330"/>
        <v>Mi</v>
      </c>
      <c r="O112" s="58" t="str">
        <f t="shared" si="331"/>
        <v>,</v>
      </c>
      <c r="P112" s="59" t="str">
        <f t="shared" si="332"/>
        <v/>
      </c>
      <c r="Q112" s="60" t="str">
        <f t="shared" si="333"/>
        <v>,</v>
      </c>
      <c r="R112" s="61">
        <f t="shared" si="328"/>
        <v>20</v>
      </c>
      <c r="S112" s="56" t="str">
        <f t="shared" si="334"/>
        <v>)</v>
      </c>
      <c r="T112" s="62" t="str">
        <f t="shared" si="335"/>
        <v/>
      </c>
      <c r="U112" s="63" t="str">
        <f t="shared" si="336"/>
        <v/>
      </c>
      <c r="V112" s="64" t="str">
        <f t="shared" si="337"/>
        <v/>
      </c>
      <c r="W112" s="65" t="str">
        <f t="shared" si="338"/>
        <v/>
      </c>
      <c r="X112" s="64" t="str">
        <f t="shared" si="339"/>
        <v/>
      </c>
      <c r="Y112" s="64" t="str">
        <f t="shared" si="340"/>
        <v/>
      </c>
      <c r="Z112" s="56" t="str">
        <f t="shared" si="341"/>
        <v/>
      </c>
      <c r="AA112" s="66" t="str">
        <f t="shared" si="342"/>
        <v/>
      </c>
      <c r="AB112" s="57" t="str">
        <f t="shared" si="343"/>
        <v/>
      </c>
      <c r="AC112" s="67" t="str">
        <f t="shared" si="344"/>
        <v/>
      </c>
      <c r="AD112" s="59" t="str">
        <f t="shared" si="345"/>
        <v/>
      </c>
      <c r="AE112" s="68" t="str">
        <f t="shared" si="346"/>
        <v/>
      </c>
      <c r="AF112" s="61" t="str">
        <f t="shared" si="347"/>
        <v/>
      </c>
      <c r="AG112" s="61" t="str">
        <f t="shared" si="348"/>
        <v/>
      </c>
      <c r="AH112" s="69" t="str">
        <f t="shared" si="349"/>
        <v/>
      </c>
      <c r="AI112" s="70" t="str">
        <f t="shared" si="350"/>
        <v/>
      </c>
      <c r="AJ112" s="64" t="str">
        <f t="shared" si="351"/>
        <v/>
      </c>
      <c r="AK112" s="64" t="str">
        <f t="shared" si="352"/>
        <v/>
      </c>
      <c r="AL112" s="64" t="str">
        <f t="shared" si="353"/>
        <v/>
      </c>
      <c r="AM112" s="64" t="str">
        <f t="shared" si="354"/>
        <v/>
      </c>
      <c r="AN112" s="64" t="str">
        <f t="shared" si="355"/>
        <v/>
      </c>
    </row>
    <row r="113" spans="1:40" ht="27.75"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si="328"/>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4" customHeight="1" thickTop="1" x14ac:dyDescent="0.4">
      <c r="A114" s="95"/>
      <c r="B114" s="95"/>
      <c r="C114" s="95"/>
      <c r="D114" s="95"/>
      <c r="E114" s="95"/>
      <c r="F114" s="95"/>
      <c r="G114" s="95"/>
      <c r="H114" s="95"/>
      <c r="I114" s="95"/>
      <c r="J114" s="95"/>
      <c r="K114" s="95"/>
      <c r="L114" s="99" t="str">
        <f ca="1">_xlfn.CONCAT("]}, // ULTIMA LINEA DEL CANTO: ",L1)</f>
        <v>]}, // ULTIMA LINEA DEL CANTO: VEN, ESPÍRITU SANTO</v>
      </c>
      <c r="M114" s="95"/>
    </row>
    <row r="115" spans="1:40" ht="20.25" x14ac:dyDescent="0.25">
      <c r="L115" s="100" t="s">
        <v>1008</v>
      </c>
      <c r="M115" s="101"/>
    </row>
    <row r="116" spans="1:40" ht="15.75" hidden="1" outlineLevel="1" thickBot="1" x14ac:dyDescent="0.3">
      <c r="M116" s="101"/>
    </row>
    <row r="117" spans="1:40" ht="27.75" hidden="1" outlineLevel="1" thickTop="1" thickBot="1" x14ac:dyDescent="0.4">
      <c r="A117" s="73"/>
      <c r="B117" s="73"/>
      <c r="C117" s="73"/>
      <c r="D117" s="74"/>
      <c r="E117" s="74"/>
      <c r="F117" s="74"/>
      <c r="G117" s="74"/>
      <c r="H117" s="74"/>
      <c r="I117" s="74"/>
      <c r="J117" s="74"/>
      <c r="K117" s="74"/>
      <c r="L117" s="75" t="s">
        <v>993</v>
      </c>
      <c r="M117" s="56"/>
      <c r="N117" s="57"/>
      <c r="O117" s="58"/>
      <c r="P117" s="59"/>
      <c r="Q117" s="60"/>
      <c r="R117" s="61" t="str">
        <f t="shared" ref="R117:R126" si="356">IF(N117="Do",10,IF(N117="Re",22,IF(N117="Mi",20,IF(N117="Fa",20,IF(N117="Sol",14,IF(N117="La",20,IF(N117="Si",20,IF(N117="Do#",14,IF(N117="Fa#",15,IF(N117="Sol#",20,IF(N117="Si♭",17,"")))))))))))</f>
        <v/>
      </c>
      <c r="S117" s="56"/>
      <c r="T117" s="62"/>
      <c r="U117" s="63"/>
      <c r="V117" s="64"/>
      <c r="W117" s="65"/>
      <c r="X117" s="64"/>
      <c r="Y117" s="64"/>
      <c r="Z117" s="56"/>
      <c r="AA117" s="66"/>
      <c r="AB117" s="57"/>
      <c r="AC117" s="67"/>
      <c r="AD117" s="59"/>
      <c r="AE117" s="68"/>
      <c r="AF117" s="61"/>
      <c r="AG117" s="61"/>
      <c r="AH117" s="69"/>
      <c r="AI117" s="70"/>
      <c r="AJ117" s="64"/>
      <c r="AK117" s="64"/>
      <c r="AL117" s="64"/>
      <c r="AM117" s="64"/>
      <c r="AN117" s="64"/>
    </row>
    <row r="118" spans="1:40" ht="25.5" hidden="1" outlineLevel="1" thickTop="1" thickBot="1" x14ac:dyDescent="0.4">
      <c r="C118" s="79" t="s">
        <v>995</v>
      </c>
      <c r="D118" s="80"/>
      <c r="E118" s="80"/>
      <c r="F118" s="80"/>
      <c r="G118" s="80"/>
      <c r="H118" s="80"/>
      <c r="I118" s="80"/>
      <c r="J118" s="80"/>
      <c r="K118" s="80"/>
      <c r="L118" s="118" t="s">
        <v>996</v>
      </c>
      <c r="M118" s="56" t="str">
        <f t="shared" ref="M118:M125" si="357">IF(N118="","","(")</f>
        <v/>
      </c>
      <c r="N118" s="57" t="str">
        <f t="shared" ref="N118:N125" si="358">IF(D118="","",D118)</f>
        <v/>
      </c>
      <c r="O118" s="58" t="str">
        <f t="shared" ref="O118:O125" si="359">IF(N118="","",",")</f>
        <v/>
      </c>
      <c r="P118" s="59" t="str">
        <f t="shared" ref="P118:P125" si="360">IF(E118="","",E118)</f>
        <v/>
      </c>
      <c r="Q118" s="60" t="str">
        <f t="shared" ref="Q118:Q125" si="361">IF(N118="","",",")</f>
        <v/>
      </c>
      <c r="R118" s="61" t="str">
        <f t="shared" si="356"/>
        <v/>
      </c>
      <c r="S118" s="56" t="str">
        <f t="shared" ref="S118:S125" si="362">IF(N118="","",")")</f>
        <v/>
      </c>
      <c r="T118" s="62" t="str">
        <f t="shared" ref="T118:T125" si="363">IF(U118="","","(")</f>
        <v/>
      </c>
      <c r="U118" s="63" t="str">
        <f t="shared" ref="U118:U125" si="364">IF(F118="","",F118)</f>
        <v/>
      </c>
      <c r="V118" s="64" t="str">
        <f t="shared" ref="V118:V125" si="365">IF(U118="","",",")</f>
        <v/>
      </c>
      <c r="W118" s="65" t="str">
        <f t="shared" ref="W118:W125" si="366">IF(G118="","",G118)</f>
        <v/>
      </c>
      <c r="X118" s="64" t="str">
        <f t="shared" ref="X118:X125" si="367">IF(U118="","",",")</f>
        <v/>
      </c>
      <c r="Y118" s="64" t="str">
        <f t="shared" ref="Y118:Y125" si="368">IF(U118="","",250)</f>
        <v/>
      </c>
      <c r="Z118" s="56" t="str">
        <f t="shared" ref="Z118:Z125" si="369">IF(U118="","",")")</f>
        <v/>
      </c>
      <c r="AA118" s="66" t="str">
        <f t="shared" ref="AA118:AA125" si="370">IF(AB118="","","(")</f>
        <v/>
      </c>
      <c r="AB118" s="57" t="str">
        <f t="shared" ref="AB118:AB125" si="371">IF(H118="","",H118)</f>
        <v/>
      </c>
      <c r="AC118" s="67" t="str">
        <f t="shared" ref="AC118:AC125" si="372">IF(AB118="","",",")</f>
        <v/>
      </c>
      <c r="AD118" s="59" t="str">
        <f t="shared" ref="AD118:AD125" si="373">IF(I118="","",I118)</f>
        <v/>
      </c>
      <c r="AE118" s="68" t="str">
        <f t="shared" ref="AE118:AE125" si="374">IF(AB118="","",",")</f>
        <v/>
      </c>
      <c r="AF118" s="61" t="str">
        <f t="shared" ref="AF118:AF125" si="375">IF(AB118="","",350)</f>
        <v/>
      </c>
      <c r="AG118" s="61" t="str">
        <f t="shared" ref="AG118:AG125" si="376">IF(AB118="","",")")</f>
        <v/>
      </c>
      <c r="AH118" s="69" t="str">
        <f t="shared" ref="AH118:AH125" si="377">IF(AI118="","","(")</f>
        <v/>
      </c>
      <c r="AI118" s="70" t="str">
        <f t="shared" ref="AI118:AI125" si="378">IF(J118="","",J118)</f>
        <v/>
      </c>
      <c r="AJ118" s="64" t="str">
        <f t="shared" ref="AJ118:AJ125" si="379">IF(AI118="","",",")</f>
        <v/>
      </c>
      <c r="AK118" s="64" t="str">
        <f t="shared" ref="AK118:AK125" si="380">IF(K118="","",K118)</f>
        <v/>
      </c>
      <c r="AL118" s="64" t="str">
        <f t="shared" ref="AL118:AL125" si="381">IF(AI118="","",",")</f>
        <v/>
      </c>
      <c r="AM118" s="64" t="str">
        <f t="shared" ref="AM118:AM125" si="382">IF(AI118="","",450)</f>
        <v/>
      </c>
      <c r="AN118" s="64" t="str">
        <f t="shared" ref="AN118:AN125" si="383">IF(AI118="","",")")</f>
        <v/>
      </c>
    </row>
    <row r="119" spans="1:40" ht="25.5" hidden="1" outlineLevel="1" thickTop="1" thickBot="1" x14ac:dyDescent="0.4">
      <c r="B119" t="s">
        <v>997</v>
      </c>
      <c r="C119" s="82" t="s">
        <v>998</v>
      </c>
      <c r="D119" s="83"/>
      <c r="E119" s="83"/>
      <c r="F119" s="83"/>
      <c r="G119" s="83"/>
      <c r="H119" s="83"/>
      <c r="I119" s="83"/>
      <c r="J119" s="83"/>
      <c r="K119" s="83"/>
      <c r="L119" s="119" t="str">
        <f>IF(C119="","",_xlfn.CONCAT("       triggerLine: ","""",C119,", ",M119:AN119,""", sC: ","""",B119,""", lines: ["))</f>
        <v xml:space="preserve">       triggerLine: "ASAMBLEA UNO, ", sC: "ta as", lines: [</v>
      </c>
      <c r="M119" s="56" t="str">
        <f t="shared" si="357"/>
        <v/>
      </c>
      <c r="N119" s="57" t="str">
        <f t="shared" si="358"/>
        <v/>
      </c>
      <c r="O119" s="58" t="str">
        <f t="shared" si="359"/>
        <v/>
      </c>
      <c r="P119" s="59" t="str">
        <f t="shared" si="360"/>
        <v/>
      </c>
      <c r="Q119" s="60" t="str">
        <f t="shared" si="361"/>
        <v/>
      </c>
      <c r="R119" s="61" t="str">
        <f t="shared" si="356"/>
        <v/>
      </c>
      <c r="S119" s="56" t="str">
        <f t="shared" si="362"/>
        <v/>
      </c>
      <c r="T119" s="62" t="str">
        <f t="shared" si="363"/>
        <v/>
      </c>
      <c r="U119" s="63" t="str">
        <f t="shared" si="364"/>
        <v/>
      </c>
      <c r="V119" s="64" t="str">
        <f t="shared" si="365"/>
        <v/>
      </c>
      <c r="W119" s="65" t="str">
        <f t="shared" si="366"/>
        <v/>
      </c>
      <c r="X119" s="64" t="str">
        <f t="shared" si="367"/>
        <v/>
      </c>
      <c r="Y119" s="64" t="str">
        <f t="shared" si="368"/>
        <v/>
      </c>
      <c r="Z119" s="56" t="str">
        <f t="shared" si="369"/>
        <v/>
      </c>
      <c r="AA119" s="66" t="str">
        <f t="shared" si="370"/>
        <v/>
      </c>
      <c r="AB119" s="57" t="str">
        <f t="shared" si="371"/>
        <v/>
      </c>
      <c r="AC119" s="67" t="str">
        <f t="shared" si="372"/>
        <v/>
      </c>
      <c r="AD119" s="59" t="str">
        <f t="shared" si="373"/>
        <v/>
      </c>
      <c r="AE119" s="68" t="str">
        <f t="shared" si="374"/>
        <v/>
      </c>
      <c r="AF119" s="61" t="str">
        <f t="shared" si="375"/>
        <v/>
      </c>
      <c r="AG119" s="61" t="str">
        <f t="shared" si="376"/>
        <v/>
      </c>
      <c r="AH119" s="69" t="str">
        <f t="shared" si="377"/>
        <v/>
      </c>
      <c r="AI119" s="70" t="str">
        <f t="shared" si="378"/>
        <v/>
      </c>
      <c r="AJ119" s="64" t="str">
        <f t="shared" si="379"/>
        <v/>
      </c>
      <c r="AK119" s="64" t="str">
        <f t="shared" si="380"/>
        <v/>
      </c>
      <c r="AL119" s="64" t="str">
        <f t="shared" si="381"/>
        <v/>
      </c>
      <c r="AM119" s="64" t="str">
        <f t="shared" si="382"/>
        <v/>
      </c>
      <c r="AN119" s="64" t="str">
        <f t="shared" si="383"/>
        <v/>
      </c>
    </row>
    <row r="120" spans="1:40" ht="25.5" hidden="1" outlineLevel="1" thickTop="1" thickBot="1" x14ac:dyDescent="0.4">
      <c r="B120" t="s">
        <v>999</v>
      </c>
      <c r="C120" s="85" t="s">
        <v>1000</v>
      </c>
      <c r="D120" s="86"/>
      <c r="E120" s="86"/>
      <c r="F120" s="86"/>
      <c r="G120" s="86"/>
      <c r="H120" s="87"/>
      <c r="I120" s="87"/>
      <c r="J120" s="87"/>
      <c r="K120" s="87"/>
      <c r="L120" s="120" t="str">
        <f>IF(C120="","",_xlfn.CONCAT("            { line: ","""",C120,", ",M120:AN120,""", sC: ","""",B120,"""},"))</f>
        <v xml:space="preserve">            { line: "ASAMBLEA DOS, ", sC: "as"},</v>
      </c>
      <c r="M120" s="56" t="str">
        <f t="shared" si="357"/>
        <v/>
      </c>
      <c r="N120" s="57" t="str">
        <f t="shared" si="358"/>
        <v/>
      </c>
      <c r="O120" s="58" t="str">
        <f t="shared" si="359"/>
        <v/>
      </c>
      <c r="P120" s="59" t="str">
        <f t="shared" si="360"/>
        <v/>
      </c>
      <c r="Q120" s="60" t="str">
        <f t="shared" si="361"/>
        <v/>
      </c>
      <c r="R120" s="61" t="str">
        <f t="shared" si="356"/>
        <v/>
      </c>
      <c r="S120" s="56" t="str">
        <f t="shared" si="362"/>
        <v/>
      </c>
      <c r="T120" s="62" t="str">
        <f t="shared" si="363"/>
        <v/>
      </c>
      <c r="U120" s="63" t="str">
        <f t="shared" si="364"/>
        <v/>
      </c>
      <c r="V120" s="64" t="str">
        <f t="shared" si="365"/>
        <v/>
      </c>
      <c r="W120" s="65" t="str">
        <f t="shared" si="366"/>
        <v/>
      </c>
      <c r="X120" s="64" t="str">
        <f t="shared" si="367"/>
        <v/>
      </c>
      <c r="Y120" s="64" t="str">
        <f t="shared" si="368"/>
        <v/>
      </c>
      <c r="Z120" s="56" t="str">
        <f t="shared" si="369"/>
        <v/>
      </c>
      <c r="AA120" s="66" t="str">
        <f t="shared" si="370"/>
        <v/>
      </c>
      <c r="AB120" s="57" t="str">
        <f t="shared" si="371"/>
        <v/>
      </c>
      <c r="AC120" s="67" t="str">
        <f t="shared" si="372"/>
        <v/>
      </c>
      <c r="AD120" s="59" t="str">
        <f t="shared" si="373"/>
        <v/>
      </c>
      <c r="AE120" s="68" t="str">
        <f t="shared" si="374"/>
        <v/>
      </c>
      <c r="AF120" s="61" t="str">
        <f t="shared" si="375"/>
        <v/>
      </c>
      <c r="AG120" s="61" t="str">
        <f t="shared" si="376"/>
        <v/>
      </c>
      <c r="AH120" s="69" t="str">
        <f t="shared" si="377"/>
        <v/>
      </c>
      <c r="AI120" s="70" t="str">
        <f t="shared" si="378"/>
        <v/>
      </c>
      <c r="AJ120" s="64" t="str">
        <f t="shared" si="379"/>
        <v/>
      </c>
      <c r="AK120" s="64" t="str">
        <f t="shared" si="380"/>
        <v/>
      </c>
      <c r="AL120" s="64" t="str">
        <f t="shared" si="381"/>
        <v/>
      </c>
      <c r="AM120" s="64" t="str">
        <f t="shared" si="382"/>
        <v/>
      </c>
      <c r="AN120" s="64" t="str">
        <f t="shared" si="383"/>
        <v/>
      </c>
    </row>
    <row r="121" spans="1:40" ht="25.5" hidden="1" outlineLevel="1" thickTop="1" thickBot="1" x14ac:dyDescent="0.4">
      <c r="B121" t="s">
        <v>999</v>
      </c>
      <c r="C121" s="85" t="s">
        <v>1001</v>
      </c>
      <c r="D121" s="89"/>
      <c r="E121" s="89"/>
      <c r="F121" s="89"/>
      <c r="G121" s="89"/>
      <c r="H121" s="90"/>
      <c r="I121" s="90"/>
      <c r="J121" s="90"/>
      <c r="K121" s="90"/>
      <c r="L121" s="120" t="str">
        <f>IF(C121="","",_xlfn.CONCAT("            { line: ","""",C121,", ",M121:AN121,""", sC: ","""",B121,"""},"))</f>
        <v xml:space="preserve">            { line: "ASAMBLEA TRES, ", sC: "as"},</v>
      </c>
      <c r="M121" s="56" t="str">
        <f t="shared" si="357"/>
        <v/>
      </c>
      <c r="N121" s="57" t="str">
        <f t="shared" si="358"/>
        <v/>
      </c>
      <c r="O121" s="58" t="str">
        <f t="shared" si="359"/>
        <v/>
      </c>
      <c r="P121" s="59" t="str">
        <f t="shared" si="360"/>
        <v/>
      </c>
      <c r="Q121" s="60" t="str">
        <f t="shared" si="361"/>
        <v/>
      </c>
      <c r="R121" s="61" t="str">
        <f t="shared" si="356"/>
        <v/>
      </c>
      <c r="S121" s="56" t="str">
        <f t="shared" si="362"/>
        <v/>
      </c>
      <c r="T121" s="62" t="str">
        <f t="shared" si="363"/>
        <v/>
      </c>
      <c r="U121" s="63" t="str">
        <f t="shared" si="364"/>
        <v/>
      </c>
      <c r="V121" s="64" t="str">
        <f t="shared" si="365"/>
        <v/>
      </c>
      <c r="W121" s="65" t="str">
        <f t="shared" si="366"/>
        <v/>
      </c>
      <c r="X121" s="64" t="str">
        <f t="shared" si="367"/>
        <v/>
      </c>
      <c r="Y121" s="64" t="str">
        <f t="shared" si="368"/>
        <v/>
      </c>
      <c r="Z121" s="56" t="str">
        <f t="shared" si="369"/>
        <v/>
      </c>
      <c r="AA121" s="66" t="str">
        <f t="shared" si="370"/>
        <v/>
      </c>
      <c r="AB121" s="57" t="str">
        <f t="shared" si="371"/>
        <v/>
      </c>
      <c r="AC121" s="67" t="str">
        <f t="shared" si="372"/>
        <v/>
      </c>
      <c r="AD121" s="59" t="str">
        <f t="shared" si="373"/>
        <v/>
      </c>
      <c r="AE121" s="68" t="str">
        <f t="shared" si="374"/>
        <v/>
      </c>
      <c r="AF121" s="61" t="str">
        <f t="shared" si="375"/>
        <v/>
      </c>
      <c r="AG121" s="61" t="str">
        <f t="shared" si="376"/>
        <v/>
      </c>
      <c r="AH121" s="69" t="str">
        <f t="shared" si="377"/>
        <v/>
      </c>
      <c r="AI121" s="70" t="str">
        <f t="shared" si="378"/>
        <v/>
      </c>
      <c r="AJ121" s="64" t="str">
        <f t="shared" si="379"/>
        <v/>
      </c>
      <c r="AK121" s="64" t="str">
        <f t="shared" si="380"/>
        <v/>
      </c>
      <c r="AL121" s="64" t="str">
        <f t="shared" si="381"/>
        <v/>
      </c>
      <c r="AM121" s="64" t="str">
        <f t="shared" si="382"/>
        <v/>
      </c>
      <c r="AN121" s="64" t="str">
        <f t="shared" si="383"/>
        <v/>
      </c>
    </row>
    <row r="122" spans="1:40" ht="25.5" hidden="1" outlineLevel="1" thickTop="1" thickBot="1" x14ac:dyDescent="0.4">
      <c r="B122" t="s">
        <v>999</v>
      </c>
      <c r="C122" s="85" t="s">
        <v>1002</v>
      </c>
      <c r="D122" s="86"/>
      <c r="E122" s="86"/>
      <c r="F122" s="86"/>
      <c r="G122" s="86"/>
      <c r="H122" s="87"/>
      <c r="I122" s="87"/>
      <c r="J122" s="87"/>
      <c r="K122" s="87"/>
      <c r="L122" s="120" t="str">
        <f>IF(C122="","",_xlfn.CONCAT("            { line: ","""",C122,", ",M122:AN122,""", sC: ","""",B122,"""},"))</f>
        <v xml:space="preserve">            { line: "ASAMBLEA CUATRO, ", sC: "as"},</v>
      </c>
      <c r="M122" s="56" t="str">
        <f t="shared" si="357"/>
        <v/>
      </c>
      <c r="N122" s="57" t="str">
        <f t="shared" si="358"/>
        <v/>
      </c>
      <c r="O122" s="58" t="str">
        <f t="shared" si="359"/>
        <v/>
      </c>
      <c r="P122" s="59" t="str">
        <f t="shared" si="360"/>
        <v/>
      </c>
      <c r="Q122" s="60" t="str">
        <f t="shared" si="361"/>
        <v/>
      </c>
      <c r="R122" s="61" t="str">
        <f t="shared" si="356"/>
        <v/>
      </c>
      <c r="S122" s="56" t="str">
        <f t="shared" si="362"/>
        <v/>
      </c>
      <c r="T122" s="62" t="str">
        <f t="shared" si="363"/>
        <v/>
      </c>
      <c r="U122" s="63" t="str">
        <f t="shared" si="364"/>
        <v/>
      </c>
      <c r="V122" s="64" t="str">
        <f t="shared" si="365"/>
        <v/>
      </c>
      <c r="W122" s="65" t="str">
        <f t="shared" si="366"/>
        <v/>
      </c>
      <c r="X122" s="64" t="str">
        <f t="shared" si="367"/>
        <v/>
      </c>
      <c r="Y122" s="64" t="str">
        <f t="shared" si="368"/>
        <v/>
      </c>
      <c r="Z122" s="56" t="str">
        <f t="shared" si="369"/>
        <v/>
      </c>
      <c r="AA122" s="66" t="str">
        <f t="shared" si="370"/>
        <v/>
      </c>
      <c r="AB122" s="57" t="str">
        <f t="shared" si="371"/>
        <v/>
      </c>
      <c r="AC122" s="67" t="str">
        <f t="shared" si="372"/>
        <v/>
      </c>
      <c r="AD122" s="59" t="str">
        <f t="shared" si="373"/>
        <v/>
      </c>
      <c r="AE122" s="68" t="str">
        <f t="shared" si="374"/>
        <v/>
      </c>
      <c r="AF122" s="61" t="str">
        <f t="shared" si="375"/>
        <v/>
      </c>
      <c r="AG122" s="61" t="str">
        <f t="shared" si="376"/>
        <v/>
      </c>
      <c r="AH122" s="69" t="str">
        <f t="shared" si="377"/>
        <v/>
      </c>
      <c r="AI122" s="70" t="str">
        <f t="shared" si="378"/>
        <v/>
      </c>
      <c r="AJ122" s="64" t="str">
        <f t="shared" si="379"/>
        <v/>
      </c>
      <c r="AK122" s="64" t="str">
        <f t="shared" si="380"/>
        <v/>
      </c>
      <c r="AL122" s="64" t="str">
        <f t="shared" si="381"/>
        <v/>
      </c>
      <c r="AM122" s="64" t="str">
        <f t="shared" si="382"/>
        <v/>
      </c>
      <c r="AN122" s="64" t="str">
        <f t="shared" si="383"/>
        <v/>
      </c>
    </row>
    <row r="123" spans="1:40" ht="25.5" hidden="1" outlineLevel="1" thickTop="1" thickBot="1" x14ac:dyDescent="0.4">
      <c r="B123" t="s">
        <v>999</v>
      </c>
      <c r="C123" s="85" t="s">
        <v>1003</v>
      </c>
      <c r="D123" s="89"/>
      <c r="E123" s="89"/>
      <c r="F123" s="89"/>
      <c r="G123" s="89"/>
      <c r="H123" s="90"/>
      <c r="I123" s="90"/>
      <c r="J123" s="90"/>
      <c r="K123" s="90"/>
      <c r="L123" s="120" t="str">
        <f>IF(C123="","",_xlfn.CONCAT("            { line: ","""",C123,", ",M123:AN123,""", sC: ","""",B123,"""},"))</f>
        <v xml:space="preserve">            { line: "ASAMBLEA CISCO, ", sC: "as"},</v>
      </c>
      <c r="M123" s="56" t="str">
        <f t="shared" si="357"/>
        <v/>
      </c>
      <c r="N123" s="57" t="str">
        <f t="shared" si="358"/>
        <v/>
      </c>
      <c r="O123" s="58" t="str">
        <f t="shared" si="359"/>
        <v/>
      </c>
      <c r="P123" s="59" t="str">
        <f t="shared" si="360"/>
        <v/>
      </c>
      <c r="Q123" s="60" t="str">
        <f t="shared" si="361"/>
        <v/>
      </c>
      <c r="R123" s="61" t="str">
        <f t="shared" si="356"/>
        <v/>
      </c>
      <c r="S123" s="56" t="str">
        <f t="shared" si="362"/>
        <v/>
      </c>
      <c r="T123" s="62" t="str">
        <f t="shared" si="363"/>
        <v/>
      </c>
      <c r="U123" s="63" t="str">
        <f t="shared" si="364"/>
        <v/>
      </c>
      <c r="V123" s="64" t="str">
        <f t="shared" si="365"/>
        <v/>
      </c>
      <c r="W123" s="65" t="str">
        <f t="shared" si="366"/>
        <v/>
      </c>
      <c r="X123" s="64" t="str">
        <f t="shared" si="367"/>
        <v/>
      </c>
      <c r="Y123" s="64" t="str">
        <f t="shared" si="368"/>
        <v/>
      </c>
      <c r="Z123" s="56" t="str">
        <f t="shared" si="369"/>
        <v/>
      </c>
      <c r="AA123" s="66" t="str">
        <f t="shared" si="370"/>
        <v/>
      </c>
      <c r="AB123" s="57" t="str">
        <f t="shared" si="371"/>
        <v/>
      </c>
      <c r="AC123" s="67" t="str">
        <f t="shared" si="372"/>
        <v/>
      </c>
      <c r="AD123" s="59" t="str">
        <f t="shared" si="373"/>
        <v/>
      </c>
      <c r="AE123" s="68" t="str">
        <f t="shared" si="374"/>
        <v/>
      </c>
      <c r="AF123" s="61" t="str">
        <f t="shared" si="375"/>
        <v/>
      </c>
      <c r="AG123" s="61" t="str">
        <f t="shared" si="376"/>
        <v/>
      </c>
      <c r="AH123" s="69" t="str">
        <f t="shared" si="377"/>
        <v/>
      </c>
      <c r="AI123" s="70" t="str">
        <f t="shared" si="378"/>
        <v/>
      </c>
      <c r="AJ123" s="64" t="str">
        <f t="shared" si="379"/>
        <v/>
      </c>
      <c r="AK123" s="64" t="str">
        <f t="shared" si="380"/>
        <v/>
      </c>
      <c r="AL123" s="64" t="str">
        <f t="shared" si="381"/>
        <v/>
      </c>
      <c r="AM123" s="64" t="str">
        <f t="shared" si="382"/>
        <v/>
      </c>
      <c r="AN123" s="64" t="str">
        <f t="shared" si="383"/>
        <v/>
      </c>
    </row>
    <row r="124" spans="1:40" ht="25.5" hidden="1" outlineLevel="1" thickTop="1" thickBot="1" x14ac:dyDescent="0.4">
      <c r="B124" t="s">
        <v>999</v>
      </c>
      <c r="C124" s="85" t="s">
        <v>1004</v>
      </c>
      <c r="D124" s="91"/>
      <c r="E124" s="91"/>
      <c r="F124" s="91"/>
      <c r="G124" s="91"/>
      <c r="H124" s="92"/>
      <c r="I124" s="92"/>
      <c r="J124" s="92"/>
      <c r="K124" s="92"/>
      <c r="L124" s="120" t="str">
        <f>IF(C124="","",_xlfn.CONCAT("            { line: ","""",C124,", ",M124:AN124,""", sC: ","""",B124,"""},"))</f>
        <v xml:space="preserve">            { line: "ASAMBLEA SEIS, ", sC: "as"},</v>
      </c>
      <c r="M124" s="56" t="str">
        <f t="shared" si="357"/>
        <v/>
      </c>
      <c r="N124" s="57" t="str">
        <f t="shared" si="358"/>
        <v/>
      </c>
      <c r="O124" s="58" t="str">
        <f t="shared" si="359"/>
        <v/>
      </c>
      <c r="P124" s="59" t="str">
        <f t="shared" si="360"/>
        <v/>
      </c>
      <c r="Q124" s="60" t="str">
        <f t="shared" si="361"/>
        <v/>
      </c>
      <c r="R124" s="61" t="str">
        <f t="shared" si="356"/>
        <v/>
      </c>
      <c r="S124" s="56" t="str">
        <f t="shared" si="362"/>
        <v/>
      </c>
      <c r="T124" s="62" t="str">
        <f t="shared" si="363"/>
        <v/>
      </c>
      <c r="U124" s="63" t="str">
        <f t="shared" si="364"/>
        <v/>
      </c>
      <c r="V124" s="64" t="str">
        <f t="shared" si="365"/>
        <v/>
      </c>
      <c r="W124" s="65" t="str">
        <f t="shared" si="366"/>
        <v/>
      </c>
      <c r="X124" s="64" t="str">
        <f t="shared" si="367"/>
        <v/>
      </c>
      <c r="Y124" s="64" t="str">
        <f t="shared" si="368"/>
        <v/>
      </c>
      <c r="Z124" s="56" t="str">
        <f t="shared" si="369"/>
        <v/>
      </c>
      <c r="AA124" s="66" t="str">
        <f t="shared" si="370"/>
        <v/>
      </c>
      <c r="AB124" s="57" t="str">
        <f t="shared" si="371"/>
        <v/>
      </c>
      <c r="AC124" s="67" t="str">
        <f t="shared" si="372"/>
        <v/>
      </c>
      <c r="AD124" s="59" t="str">
        <f t="shared" si="373"/>
        <v/>
      </c>
      <c r="AE124" s="68" t="str">
        <f t="shared" si="374"/>
        <v/>
      </c>
      <c r="AF124" s="61" t="str">
        <f t="shared" si="375"/>
        <v/>
      </c>
      <c r="AG124" s="61" t="str">
        <f t="shared" si="376"/>
        <v/>
      </c>
      <c r="AH124" s="69" t="str">
        <f t="shared" si="377"/>
        <v/>
      </c>
      <c r="AI124" s="70" t="str">
        <f t="shared" si="378"/>
        <v/>
      </c>
      <c r="AJ124" s="64" t="str">
        <f t="shared" si="379"/>
        <v/>
      </c>
      <c r="AK124" s="64" t="str">
        <f t="shared" si="380"/>
        <v/>
      </c>
      <c r="AL124" s="64" t="str">
        <f t="shared" si="381"/>
        <v/>
      </c>
      <c r="AM124" s="64" t="str">
        <f t="shared" si="382"/>
        <v/>
      </c>
      <c r="AN124" s="64" t="str">
        <f t="shared" si="383"/>
        <v/>
      </c>
    </row>
    <row r="125" spans="1:40" ht="25.5" hidden="1" outlineLevel="1" thickTop="1" thickBot="1" x14ac:dyDescent="0.4">
      <c r="B125" t="s">
        <v>999</v>
      </c>
      <c r="C125" s="93" t="s">
        <v>1005</v>
      </c>
      <c r="D125" s="83"/>
      <c r="E125" s="83"/>
      <c r="F125" s="83"/>
      <c r="G125" s="83"/>
      <c r="H125" s="83"/>
      <c r="I125" s="83"/>
      <c r="J125" s="83"/>
      <c r="K125" s="83"/>
      <c r="L125" s="121" t="str">
        <f>IF(C125="","",_xlfn.CONCAT("            { line: ","""",C125,", ",M125:AN125,""", sC: ","""",B125,"""},  ]},"))</f>
        <v xml:space="preserve">            { line: "ASAMBLEA CIERRE, ", sC: "as"},  ]},</v>
      </c>
      <c r="M125" s="56" t="str">
        <f t="shared" si="357"/>
        <v/>
      </c>
      <c r="N125" s="57" t="str">
        <f t="shared" si="358"/>
        <v/>
      </c>
      <c r="O125" s="58" t="str">
        <f t="shared" si="359"/>
        <v/>
      </c>
      <c r="P125" s="59" t="str">
        <f t="shared" si="360"/>
        <v/>
      </c>
      <c r="Q125" s="60" t="str">
        <f t="shared" si="361"/>
        <v/>
      </c>
      <c r="R125" s="61" t="str">
        <f t="shared" si="356"/>
        <v/>
      </c>
      <c r="S125" s="56" t="str">
        <f t="shared" si="362"/>
        <v/>
      </c>
      <c r="T125" s="62" t="str">
        <f t="shared" si="363"/>
        <v/>
      </c>
      <c r="U125" s="63" t="str">
        <f t="shared" si="364"/>
        <v/>
      </c>
      <c r="V125" s="64" t="str">
        <f t="shared" si="365"/>
        <v/>
      </c>
      <c r="W125" s="65" t="str">
        <f t="shared" si="366"/>
        <v/>
      </c>
      <c r="X125" s="64" t="str">
        <f t="shared" si="367"/>
        <v/>
      </c>
      <c r="Y125" s="64" t="str">
        <f t="shared" si="368"/>
        <v/>
      </c>
      <c r="Z125" s="56" t="str">
        <f t="shared" si="369"/>
        <v/>
      </c>
      <c r="AA125" s="66" t="str">
        <f t="shared" si="370"/>
        <v/>
      </c>
      <c r="AB125" s="57" t="str">
        <f t="shared" si="371"/>
        <v/>
      </c>
      <c r="AC125" s="67" t="str">
        <f t="shared" si="372"/>
        <v/>
      </c>
      <c r="AD125" s="59" t="str">
        <f t="shared" si="373"/>
        <v/>
      </c>
      <c r="AE125" s="68" t="str">
        <f t="shared" si="374"/>
        <v/>
      </c>
      <c r="AF125" s="61" t="str">
        <f t="shared" si="375"/>
        <v/>
      </c>
      <c r="AG125" s="61" t="str">
        <f t="shared" si="376"/>
        <v/>
      </c>
      <c r="AH125" s="69" t="str">
        <f t="shared" si="377"/>
        <v/>
      </c>
      <c r="AI125" s="70" t="str">
        <f t="shared" si="378"/>
        <v/>
      </c>
      <c r="AJ125" s="64" t="str">
        <f t="shared" si="379"/>
        <v/>
      </c>
      <c r="AK125" s="64" t="str">
        <f t="shared" si="380"/>
        <v/>
      </c>
      <c r="AL125" s="64" t="str">
        <f t="shared" si="381"/>
        <v/>
      </c>
      <c r="AM125" s="64" t="str">
        <f t="shared" si="382"/>
        <v/>
      </c>
      <c r="AN125" s="64" t="str">
        <f t="shared" si="383"/>
        <v/>
      </c>
    </row>
    <row r="126" spans="1:40" ht="27.75" hidden="1" outlineLevel="1" thickTop="1" thickBot="1" x14ac:dyDescent="0.4">
      <c r="A126" s="73"/>
      <c r="B126" s="73"/>
      <c r="C126" s="73"/>
      <c r="D126" s="74"/>
      <c r="E126" s="74"/>
      <c r="F126" s="74"/>
      <c r="G126" s="74"/>
      <c r="H126" s="74"/>
      <c r="I126" s="74"/>
      <c r="J126" s="74"/>
      <c r="K126" s="74"/>
      <c r="L126" s="75" t="s">
        <v>993</v>
      </c>
      <c r="M126" s="56"/>
      <c r="N126" s="57"/>
      <c r="O126" s="58"/>
      <c r="P126" s="59"/>
      <c r="Q126" s="60"/>
      <c r="R126" s="61" t="str">
        <f t="shared" si="356"/>
        <v/>
      </c>
      <c r="S126" s="56"/>
      <c r="T126" s="62"/>
      <c r="U126" s="63"/>
      <c r="V126" s="64"/>
      <c r="W126" s="65"/>
      <c r="X126" s="64"/>
      <c r="Y126" s="64"/>
      <c r="Z126" s="56"/>
      <c r="AA126" s="66"/>
      <c r="AB126" s="57"/>
      <c r="AC126" s="67"/>
      <c r="AD126" s="59"/>
      <c r="AE126" s="68"/>
      <c r="AF126" s="61"/>
      <c r="AG126" s="61"/>
      <c r="AH126" s="69"/>
      <c r="AI126" s="70"/>
      <c r="AJ126" s="64"/>
      <c r="AK126" s="64"/>
      <c r="AL126" s="64"/>
      <c r="AM126" s="64"/>
      <c r="AN126" s="64"/>
    </row>
    <row r="12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F55ED-AF92-4C66-AC2E-214BCA6A4B6F}">
  <sheetPr codeName="Sheet74">
    <tabColor rgb="FF00B0F0"/>
  </sheetPr>
  <dimension ref="A1:AN123"/>
  <sheetViews>
    <sheetView zoomScale="85" zoomScaleNormal="85" workbookViewId="0">
      <pane xSplit="2" ySplit="1" topLeftCell="C91" activePane="bottomRight" state="frozen"/>
      <selection pane="topRight" activeCell="C1" sqref="C1"/>
      <selection pane="bottomLeft" activeCell="A2" sqref="A2"/>
      <selection pane="bottomRight" activeCell="C101" sqref="C10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168</v>
      </c>
      <c r="E1" s="40"/>
      <c r="F1" s="40"/>
      <c r="G1" s="40"/>
      <c r="H1" s="40"/>
      <c r="I1" s="40"/>
      <c r="J1" s="40"/>
      <c r="K1" s="40"/>
      <c r="L1" s="114" t="str">
        <f ca="1">UPPER(VLOOKUP(C1,Table223[],3,FALSE))</f>
        <v>VEN, HIJO DEL HOMBRE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HIJO DEL HOMBRE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venhijodelhombre</v>
      </c>
      <c r="L7" s="116" t="str">
        <f ca="1">_xlfn.CONCAT("        id: ","""",C7,"""",",")</f>
        <v xml:space="preserve">        id: "venhijodelhombre",</v>
      </c>
    </row>
    <row r="8" spans="2:32" ht="23.25" x14ac:dyDescent="0.25">
      <c r="C8" t="str">
        <f ca="1">PROPER(L1)</f>
        <v>Ven, Hijo Del Hombre</v>
      </c>
      <c r="L8" s="116" t="str">
        <f ca="1">_xlfn.CONCAT("        tt: ","""",C8,"""",",")</f>
        <v xml:space="preserve">        tt: "Ven, Hijo Del Hombre",</v>
      </c>
    </row>
    <row r="9" spans="2:32" ht="23.25" x14ac:dyDescent="0.25">
      <c r="C9" t="str">
        <f ca="1">PROPER(L1)</f>
        <v>Ven, Hijo Del Hombre</v>
      </c>
      <c r="L9" s="116" t="str">
        <f ca="1">_xlfn.CONCAT("        title: ","""",C9,"""",",")</f>
        <v xml:space="preserve">        title: "Ven, Hijo Del Hombre",</v>
      </c>
    </row>
    <row r="10" spans="2:32" ht="23.25" x14ac:dyDescent="0.25">
      <c r="C10" t="str">
        <f ca="1">VLOOKUP(C1,Table223[],4,FALSE)</f>
        <v>Apocalipsis 21,17ss</v>
      </c>
      <c r="L10" s="116" t="str">
        <f ca="1">_xlfn.CONCAT("        ","subtitle: ","""",C10,"""",",")</f>
        <v xml:space="preserve">        subtitle: "Apocalipsis 21,17ss",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168</v>
      </c>
      <c r="L16" s="116" t="str">
        <f ca="1">_xlfn.CONCAT("        dbno: ","""",C16,"""",",")</f>
        <v xml:space="preserve">        dbno: "168",</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venhijodelhombre</v>
      </c>
      <c r="L19" s="116" t="str">
        <f ca="1">_xlfn.CONCAT("        audioSrc: ","""https://audio.resucito.do/",C19,".mp3""",",")</f>
        <v xml:space="preserve">        audioSrc: "https://audio.resucito.do/venhijodelhombre.mp3",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167</v>
      </c>
      <c r="C26" t="str">
        <f ca="1">VLOOKUP(B26,Table4[],13,FALSE)</f>
        <v>"/src/index.html?canto=venespiritusanto"</v>
      </c>
      <c r="L26" s="116" t="str">
        <f ca="1">_xlfn.CONCAT("        ant: ",C26,",")</f>
        <v xml:space="preserve">        ant: "/src/index.html?canto=venespiritusanto",</v>
      </c>
    </row>
    <row r="27" spans="1:40" ht="23.25" x14ac:dyDescent="0.25">
      <c r="B27">
        <f ca="1">+C1+1</f>
        <v>169</v>
      </c>
      <c r="C27" t="str">
        <f ca="1">VLOOKUP(B27,Table4[],13,FALSE)</f>
        <v>"/src/index.html?canto=venicreator"</v>
      </c>
      <c r="L27" s="116" t="str">
        <f ca="1">_xlfn.CONCAT("        sig: ",C27,",")</f>
        <v xml:space="preserve">        sig: "/src/index.html?canto=venicreator",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1251</v>
      </c>
      <c r="D30" s="112" t="s">
        <v>1011</v>
      </c>
      <c r="E30" s="52" t="s">
        <v>1012</v>
      </c>
      <c r="F30" s="53" t="s">
        <v>1013</v>
      </c>
      <c r="G30" s="53" t="s">
        <v>1012</v>
      </c>
      <c r="H30" s="52"/>
      <c r="I30" s="52"/>
      <c r="J30" s="54"/>
      <c r="K30" s="54"/>
      <c r="L30" s="78" t="str">
        <f t="shared" ref="L30:L59" si="0">IF(C30="","",_xlfn.CONCAT("            { line: ","""",C30,", ",M30:AN30,""", sC: ","""",B30,"""},"))</f>
        <v xml:space="preserve">            { line: "Ven, Hijo del Hombre,, (Mi,m,20)(La,m,250)", sC: "tc"},</v>
      </c>
      <c r="M30" s="56" t="str">
        <f t="shared" ref="M30:M59" si="1">IF(N30="","","(")</f>
        <v>(</v>
      </c>
      <c r="N30" s="57" t="str">
        <f t="shared" ref="N30:N107" si="2">IF(D30="","",D30)</f>
        <v>Mi</v>
      </c>
      <c r="O30" s="58" t="str">
        <f t="shared" ref="O30:O59" si="3">IF(N30="","",",")</f>
        <v>,</v>
      </c>
      <c r="P30" s="59" t="str">
        <f t="shared" ref="P30:P107" si="4">IF(E30="","",E30)</f>
        <v>m</v>
      </c>
      <c r="Q30" s="60" t="str">
        <f t="shared" ref="Q30:Q59" si="5">IF(N30="","",",")</f>
        <v>,</v>
      </c>
      <c r="R30" s="61">
        <f t="shared" ref="R30:R107" si="6">IF(N30="Do",10,IF(N30="Re",22,IF(N30="Mi",20,IF(N30="Fa",20,IF(N30="Sol",14,IF(N30="La",20,IF(N30="Si",20,IF(N30="Do#",14,IF(N30="Fa#",15,IF(N30="Sol#",20,IF(N30="Si♭",17,"")))))))))))</f>
        <v>20</v>
      </c>
      <c r="S30" s="56" t="str">
        <f t="shared" ref="S30:S59" si="7">IF(N30="","",")")</f>
        <v>)</v>
      </c>
      <c r="T30" s="62" t="str">
        <f t="shared" ref="T30:T59" si="8">IF(U30="","","(")</f>
        <v>(</v>
      </c>
      <c r="U30" s="63" t="str">
        <f t="shared" ref="U30:U107" si="9">IF(F30="","",F30)</f>
        <v>La</v>
      </c>
      <c r="V30" s="64" t="str">
        <f t="shared" ref="V30:V59" si="10">IF(U30="","",",")</f>
        <v>,</v>
      </c>
      <c r="W30" s="65" t="str">
        <f t="shared" ref="W30:W107" si="11">IF(G30="","",G30)</f>
        <v>m</v>
      </c>
      <c r="X30" s="64" t="str">
        <f t="shared" ref="X30:X59" si="12">IF(U30="","",",")</f>
        <v>,</v>
      </c>
      <c r="Y30" s="64">
        <f t="shared" ref="Y30:Y59" si="13">IF(U30="","",250)</f>
        <v>250</v>
      </c>
      <c r="Z30" s="56" t="str">
        <f t="shared" ref="Z30:Z59" si="14">IF(U30="","",")")</f>
        <v>)</v>
      </c>
      <c r="AA30" s="66" t="str">
        <f t="shared" ref="AA30:AA59" si="15">IF(AB30="","","(")</f>
        <v/>
      </c>
      <c r="AB30" s="57" t="str">
        <f t="shared" ref="AB30:AB107" si="16">IF(H30="","",H30)</f>
        <v/>
      </c>
      <c r="AC30" s="67" t="str">
        <f t="shared" ref="AC30:AC59" si="17">IF(AB30="","",",")</f>
        <v/>
      </c>
      <c r="AD30" s="59" t="str">
        <f t="shared" ref="AD30:AD59" si="18">IF(I30="","",I30)</f>
        <v/>
      </c>
      <c r="AE30" s="68" t="str">
        <f t="shared" ref="AE30:AE59" si="19">IF(AB30="","",",")</f>
        <v/>
      </c>
      <c r="AF30" s="61" t="str">
        <f t="shared" ref="AF30:AF59" si="20">IF(AB30="","",350)</f>
        <v/>
      </c>
      <c r="AG30" s="61" t="str">
        <f t="shared" ref="AG30:AG59" si="21">IF(AB30="","",")")</f>
        <v/>
      </c>
      <c r="AH30" s="69" t="str">
        <f t="shared" ref="AH30:AH59" si="22">IF(AI30="","","(")</f>
        <v/>
      </c>
      <c r="AI30" s="70" t="str">
        <f t="shared" ref="AI30:AI107" si="23">IF(J30="","",J30)</f>
        <v/>
      </c>
      <c r="AJ30" s="64" t="str">
        <f t="shared" ref="AJ30:AJ59" si="24">IF(AI30="","",",")</f>
        <v/>
      </c>
      <c r="AK30" s="64" t="str">
        <f t="shared" ref="AK30:AK59" si="25">IF(K30="","",K30)</f>
        <v/>
      </c>
      <c r="AL30" s="64" t="str">
        <f t="shared" ref="AL30:AL59" si="26">IF(AI30="","",",")</f>
        <v/>
      </c>
      <c r="AM30" s="64" t="str">
        <f t="shared" ref="AM30:AM59" si="27">IF(AI30="","",450)</f>
        <v/>
      </c>
      <c r="AN30" s="64" t="str">
        <f t="shared" ref="AN30:AN59" si="28">IF(AI30="","",")")</f>
        <v/>
      </c>
    </row>
    <row r="31" spans="1:40" ht="25.5" thickTop="1" thickBot="1" x14ac:dyDescent="0.4">
      <c r="C31" s="113" t="s">
        <v>1252</v>
      </c>
      <c r="D31" s="112" t="s">
        <v>984</v>
      </c>
      <c r="E31" s="52">
        <v>7</v>
      </c>
      <c r="F31" s="53" t="s">
        <v>1011</v>
      </c>
      <c r="G31" s="53" t="s">
        <v>1012</v>
      </c>
      <c r="H31" s="52"/>
      <c r="I31" s="52"/>
      <c r="J31" s="54"/>
      <c r="K31" s="54"/>
      <c r="L31" s="78" t="str">
        <f t="shared" si="0"/>
        <v xml:space="preserve">            { line: "ven, ¡Señor Jesús!, (Si,7,20)(Mi,m,250)", sC: ""},</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1253</v>
      </c>
      <c r="D33" s="112" t="s">
        <v>1011</v>
      </c>
      <c r="E33" s="52" t="s">
        <v>1012</v>
      </c>
      <c r="F33" s="53"/>
      <c r="G33" s="53"/>
      <c r="H33" s="52"/>
      <c r="I33" s="52"/>
      <c r="J33" s="54"/>
      <c r="K33" s="54"/>
      <c r="L33" s="78" t="str">
        <f>IF(C33="","",_xlfn.CONCAT("            { line: ","""",C33,", ",M33:AN33,""", sC: ","""",B33,"""},"))</f>
        <v xml:space="preserve">            { line: "Ven,, (Mi,m,20)", sC: "tc"},</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997</v>
      </c>
      <c r="C34" s="113" t="s">
        <v>1254</v>
      </c>
      <c r="D34" s="112"/>
      <c r="E34" s="52"/>
      <c r="F34" s="53"/>
      <c r="G34" s="53"/>
      <c r="H34" s="52"/>
      <c r="I34" s="52"/>
      <c r="J34" s="54"/>
      <c r="K34" s="54"/>
      <c r="L34" s="78" t="str">
        <f>IF(C34="","",_xlfn.CONCAT("            { line: ","""",C34,", ",M34:AN34,""", sC: ","""",B34,"""},"))</f>
        <v xml:space="preserve">            { line: "VEN,, ", sC: "ta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1014</v>
      </c>
      <c r="C35" s="113" t="s">
        <v>1255</v>
      </c>
      <c r="D35" s="112" t="s">
        <v>1013</v>
      </c>
      <c r="E35" s="52" t="s">
        <v>1012</v>
      </c>
      <c r="F35" s="53"/>
      <c r="G35" s="53"/>
      <c r="H35" s="52"/>
      <c r="I35" s="52"/>
      <c r="J35" s="54"/>
      <c r="K35" s="54"/>
      <c r="L35" s="78" t="str">
        <f t="shared" ref="L35:L39" si="29">IF(C35="","",_xlfn.CONCAT("            { line: ","""",C35,", ",M35:AN35,""", sC: ","""",B35,"""},"))</f>
        <v xml:space="preserve">            { line: "Siervo de los pobres,, (La,m,20)",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997</v>
      </c>
      <c r="C36" s="113" t="s">
        <v>1256</v>
      </c>
      <c r="D36" s="112"/>
      <c r="E36" s="52"/>
      <c r="F36" s="53"/>
      <c r="G36" s="53"/>
      <c r="H36" s="52"/>
      <c r="I36" s="52"/>
      <c r="J36" s="54"/>
      <c r="K36" s="54"/>
      <c r="L36" s="55" t="str">
        <f t="shared" si="29"/>
        <v xml:space="preserve">            { line: "SIERVO DE LOS POBRES;, ", sC: "ta as"},</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1014</v>
      </c>
      <c r="C37" s="113" t="s">
        <v>1257</v>
      </c>
      <c r="D37" s="112" t="s">
        <v>984</v>
      </c>
      <c r="E37" s="52">
        <v>7</v>
      </c>
      <c r="F37" s="53"/>
      <c r="G37" s="53"/>
      <c r="H37" s="52"/>
      <c r="I37" s="52"/>
      <c r="J37" s="54"/>
      <c r="K37" s="54"/>
      <c r="L37" s="55" t="str">
        <f t="shared" si="29"/>
        <v xml:space="preserve">            { line: "ven,, (Si,7,20)", sC: "tc"},</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1254</v>
      </c>
      <c r="D38" s="112"/>
      <c r="E38" s="52"/>
      <c r="F38" s="53"/>
      <c r="G38" s="53"/>
      <c r="H38" s="52"/>
      <c r="I38" s="52"/>
      <c r="J38" s="54"/>
      <c r="K38" s="54"/>
      <c r="L38" s="55" t="str">
        <f t="shared" si="29"/>
        <v xml:space="preserve">            { line: "VEN,, ", sC: "ta as"},</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1014</v>
      </c>
      <c r="C39" s="113" t="s">
        <v>1258</v>
      </c>
      <c r="D39" s="112" t="s">
        <v>1011</v>
      </c>
      <c r="E39" s="52" t="s">
        <v>1012</v>
      </c>
      <c r="F39" s="53"/>
      <c r="G39" s="53"/>
      <c r="H39" s="52"/>
      <c r="I39" s="52"/>
      <c r="J39" s="54"/>
      <c r="K39" s="54"/>
      <c r="L39" s="78" t="str">
        <f t="shared" si="29"/>
        <v xml:space="preserve">            { line: "¡Señor Jesús!, (Mi,m,20)", sC: "tc"},</v>
      </c>
      <c r="M39" s="56" t="str">
        <f t="shared" ref="M39:M43" si="30">IF(N39="","","(")</f>
        <v>(</v>
      </c>
      <c r="N39" s="57" t="str">
        <f t="shared" ref="N39:N43" si="31">IF(D39="","",D39)</f>
        <v>Mi</v>
      </c>
      <c r="O39" s="58" t="str">
        <f t="shared" ref="O39:O43" si="32">IF(N39="","",",")</f>
        <v>,</v>
      </c>
      <c r="P39" s="59" t="str">
        <f t="shared" ref="P39:P43" si="33">IF(E39="","",E39)</f>
        <v>m</v>
      </c>
      <c r="Q39" s="60" t="str">
        <f t="shared" ref="Q39:Q43" si="34">IF(N39="","",",")</f>
        <v>,</v>
      </c>
      <c r="R39" s="61">
        <f t="shared" si="6"/>
        <v>20</v>
      </c>
      <c r="S39" s="56" t="str">
        <f t="shared" ref="S39:S43" si="35">IF(N39="","",")")</f>
        <v>)</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5.5" thickTop="1" thickBot="1" x14ac:dyDescent="0.4">
      <c r="B40" t="s">
        <v>997</v>
      </c>
      <c r="C40" s="113" t="s">
        <v>1259</v>
      </c>
      <c r="D40" s="112"/>
      <c r="E40" s="52"/>
      <c r="F40" s="53"/>
      <c r="G40" s="53"/>
      <c r="H40" s="52"/>
      <c r="I40" s="52"/>
      <c r="J40" s="54"/>
      <c r="K40" s="54"/>
      <c r="L40" s="78" t="str">
        <f>IF(C40="","",_xlfn.CONCAT("            { line: ","""",C40,", ",M40:AN40,""", sC: ","""",B40,"""},"))</f>
        <v xml:space="preserve">            { line: "¡SEÑOR JESÚS!, ", sC: "ta as"},</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1260</v>
      </c>
      <c r="D42" s="112" t="s">
        <v>1030</v>
      </c>
      <c r="E42" s="52"/>
      <c r="F42" s="53" t="s">
        <v>1011</v>
      </c>
      <c r="G42" s="53" t="s">
        <v>1012</v>
      </c>
      <c r="H42" s="52"/>
      <c r="I42" s="52"/>
      <c r="J42" s="54"/>
      <c r="K42" s="54"/>
      <c r="L42" s="78" t="str">
        <f>IF(C42="","",_xlfn.CONCAT("            { line: ","""",C42,", ",M42:AN42,""", sC: ","""",B42,"""},"))</f>
        <v xml:space="preserve">            { line: "El Espíritu dice: ¡Ven!, (Do,,10)(Mi,m,250)", sC: "tc"},</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Mi</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1261</v>
      </c>
      <c r="D43" s="112" t="s">
        <v>1030</v>
      </c>
      <c r="E43" s="52"/>
      <c r="F43" s="53" t="s">
        <v>984</v>
      </c>
      <c r="G43" s="53">
        <v>7</v>
      </c>
      <c r="H43" s="52"/>
      <c r="I43" s="52"/>
      <c r="J43" s="54"/>
      <c r="K43" s="54"/>
      <c r="L43" s="78" t="str">
        <f t="shared" ref="L43:L50" si="57">IF(C43="","",_xlfn.CONCAT("            { line: ","""",C43,", ",M43:AN43,""", sC: ","""",B43,"""},"))</f>
        <v xml:space="preserve">            { line: "El que escucha diga: ¡Ven!, (Do,,10)(Si,7,250)", sC: ""},</v>
      </c>
      <c r="M43" s="56" t="str">
        <f t="shared" si="30"/>
        <v>(</v>
      </c>
      <c r="N43" s="57" t="str">
        <f t="shared" si="31"/>
        <v>Do</v>
      </c>
      <c r="O43" s="58" t="str">
        <f t="shared" si="32"/>
        <v>,</v>
      </c>
      <c r="P43" s="59" t="str">
        <f t="shared" si="33"/>
        <v/>
      </c>
      <c r="Q43" s="60" t="str">
        <f t="shared" si="34"/>
        <v>,</v>
      </c>
      <c r="R43" s="61">
        <f t="shared" si="6"/>
        <v>10</v>
      </c>
      <c r="S43" s="56" t="str">
        <f t="shared" si="35"/>
        <v>)</v>
      </c>
      <c r="T43" s="62" t="str">
        <f t="shared" si="36"/>
        <v>(</v>
      </c>
      <c r="U43" s="63" t="str">
        <f t="shared" si="37"/>
        <v>Si</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997</v>
      </c>
      <c r="C44" s="113" t="s">
        <v>1262</v>
      </c>
      <c r="D44" s="112"/>
      <c r="E44" s="52"/>
      <c r="F44" s="53"/>
      <c r="G44" s="53"/>
      <c r="H44" s="52"/>
      <c r="I44" s="52"/>
      <c r="J44" s="54"/>
      <c r="K44" s="54"/>
      <c r="L44" s="55" t="str">
        <f t="shared" si="57"/>
        <v xml:space="preserve">            { line: "¡VEN! ¡VEN! ¡VEN!, ", sC: "ta as"},</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1253</v>
      </c>
      <c r="D46" s="112" t="s">
        <v>1011</v>
      </c>
      <c r="E46" s="52" t="s">
        <v>1012</v>
      </c>
      <c r="F46" s="53"/>
      <c r="G46" s="53"/>
      <c r="H46" s="52"/>
      <c r="I46" s="52"/>
      <c r="J46" s="54"/>
      <c r="K46" s="54"/>
      <c r="L46" s="55" t="str">
        <f t="shared" si="57"/>
        <v xml:space="preserve">            { line: "Ven,, (Mi,m,20)", sC: "tc"},</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997</v>
      </c>
      <c r="C47" s="113" t="s">
        <v>1254</v>
      </c>
      <c r="D47" s="112"/>
      <c r="E47" s="52"/>
      <c r="F47" s="53"/>
      <c r="G47" s="53"/>
      <c r="H47" s="52"/>
      <c r="I47" s="52"/>
      <c r="J47" s="54"/>
      <c r="K47" s="54"/>
      <c r="L47" s="55" t="str">
        <f t="shared" si="57"/>
        <v xml:space="preserve">            { line: "VEN,, ", sC: "ta as"},</v>
      </c>
      <c r="M47" s="56" t="str">
        <f>IF(N47="","","(")</f>
        <v/>
      </c>
      <c r="N47" s="57" t="str">
        <f>IF(D47="","",D47)</f>
        <v/>
      </c>
      <c r="O47" s="58" t="str">
        <f>IF(N47="","",",")</f>
        <v/>
      </c>
      <c r="P47" s="59" t="str">
        <f>IF(E47="","",E47)</f>
        <v/>
      </c>
      <c r="Q47" s="60" t="str">
        <f>IF(N47="","",",")</f>
        <v/>
      </c>
      <c r="R47" s="61" t="str">
        <f t="shared" si="6"/>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1014</v>
      </c>
      <c r="C48" s="113" t="s">
        <v>1303</v>
      </c>
      <c r="D48" s="112" t="s">
        <v>1013</v>
      </c>
      <c r="E48" s="52" t="s">
        <v>1012</v>
      </c>
      <c r="F48" s="53"/>
      <c r="G48" s="53"/>
      <c r="H48" s="52"/>
      <c r="I48" s="52"/>
      <c r="J48" s="54"/>
      <c r="K48" s="54"/>
      <c r="L48" s="55" t="str">
        <f t="shared" ref="L48" si="58">IF(C48="","",_xlfn.CONCAT("            { line: ","""",C48,", ",M48:AN48,""", sC: ","""",B48,"""},"))</f>
        <v xml:space="preserve">            { line: "amor mío,, (La,m,20)", sC: "tc"},</v>
      </c>
      <c r="M48" s="56" t="str">
        <f t="shared" ref="M48" si="59">IF(N48="","","(")</f>
        <v>(</v>
      </c>
      <c r="N48" s="57" t="str">
        <f t="shared" ref="N48" si="60">IF(D48="","",D48)</f>
        <v>La</v>
      </c>
      <c r="O48" s="58" t="str">
        <f t="shared" ref="O48" si="61">IF(N48="","",",")</f>
        <v>,</v>
      </c>
      <c r="P48" s="59" t="str">
        <f t="shared" ref="P48" si="62">IF(E48="","",E48)</f>
        <v>m</v>
      </c>
      <c r="Q48" s="60" t="str">
        <f t="shared" ref="Q48" si="63">IF(N48="","",",")</f>
        <v>,</v>
      </c>
      <c r="R48" s="61">
        <f t="shared" ref="R48" si="64">IF(N48="Do",10,IF(N48="Re",22,IF(N48="Mi",20,IF(N48="Fa",20,IF(N48="Sol",14,IF(N48="La",20,IF(N48="Si",20,IF(N48="Do#",14,IF(N48="Fa#",15,IF(N48="Sol#",20,IF(N48="Si♭",17,"")))))))))))</f>
        <v>20</v>
      </c>
      <c r="S48" s="56" t="str">
        <f t="shared" ref="S48" si="65">IF(N48="","",")")</f>
        <v>)</v>
      </c>
      <c r="T48" s="62" t="str">
        <f t="shared" ref="T48" si="66">IF(U48="","","(")</f>
        <v/>
      </c>
      <c r="U48" s="63" t="str">
        <f t="shared" ref="U48" si="67">IF(F48="","",F48)</f>
        <v/>
      </c>
      <c r="V48" s="64" t="str">
        <f t="shared" ref="V48" si="68">IF(U48="","",",")</f>
        <v/>
      </c>
      <c r="W48" s="65" t="str">
        <f t="shared" ref="W48" si="69">IF(G48="","",G48)</f>
        <v/>
      </c>
      <c r="X48" s="64" t="str">
        <f t="shared" ref="X48" si="70">IF(U48="","",",")</f>
        <v/>
      </c>
      <c r="Y48" s="64" t="str">
        <f t="shared" ref="Y48" si="71">IF(U48="","",250)</f>
        <v/>
      </c>
      <c r="Z48" s="56" t="str">
        <f t="shared" ref="Z48" si="72">IF(U48="","",")")</f>
        <v/>
      </c>
      <c r="AA48" s="66" t="str">
        <f t="shared" ref="AA48" si="73">IF(AB48="","","(")</f>
        <v/>
      </c>
      <c r="AB48" s="57" t="str">
        <f t="shared" ref="AB48" si="74">IF(H48="","",H48)</f>
        <v/>
      </c>
      <c r="AC48" s="67" t="str">
        <f t="shared" ref="AC48" si="75">IF(AB48="","",",")</f>
        <v/>
      </c>
      <c r="AD48" s="59" t="str">
        <f t="shared" ref="AD48" si="76">IF(I48="","",I48)</f>
        <v/>
      </c>
      <c r="AE48" s="68" t="str">
        <f t="shared" ref="AE48" si="77">IF(AB48="","",",")</f>
        <v/>
      </c>
      <c r="AF48" s="61" t="str">
        <f t="shared" ref="AF48" si="78">IF(AB48="","",350)</f>
        <v/>
      </c>
      <c r="AG48" s="61" t="str">
        <f t="shared" ref="AG48" si="79">IF(AB48="","",")")</f>
        <v/>
      </c>
      <c r="AH48" s="69" t="str">
        <f t="shared" ref="AH48" si="80">IF(AI48="","","(")</f>
        <v/>
      </c>
      <c r="AI48" s="70" t="str">
        <f t="shared" ref="AI48" si="81">IF(J48="","",J48)</f>
        <v/>
      </c>
      <c r="AJ48" s="64" t="str">
        <f t="shared" ref="AJ48" si="82">IF(AI48="","",",")</f>
        <v/>
      </c>
      <c r="AK48" s="64" t="str">
        <f t="shared" ref="AK48" si="83">IF(K48="","",K48)</f>
        <v/>
      </c>
      <c r="AL48" s="64" t="str">
        <f t="shared" ref="AL48" si="84">IF(AI48="","",",")</f>
        <v/>
      </c>
      <c r="AM48" s="64" t="str">
        <f t="shared" ref="AM48" si="85">IF(AI48="","",450)</f>
        <v/>
      </c>
      <c r="AN48" s="64" t="str">
        <f t="shared" ref="AN48" si="86">IF(AI48="","",")")</f>
        <v/>
      </c>
    </row>
    <row r="49" spans="1:40" ht="25.5" thickTop="1" thickBot="1" x14ac:dyDescent="0.4">
      <c r="C49" s="113" t="s">
        <v>1304</v>
      </c>
      <c r="D49" s="112"/>
      <c r="E49" s="52"/>
      <c r="F49" s="53"/>
      <c r="G49" s="53"/>
      <c r="H49" s="52"/>
      <c r="I49" s="52"/>
      <c r="J49" s="54"/>
      <c r="K49" s="54"/>
      <c r="L49" s="55" t="str">
        <f t="shared" si="57"/>
        <v xml:space="preserve">            { line: "AMOR MÍO,, ", sC: ""},</v>
      </c>
      <c r="M49" s="56" t="str">
        <f t="shared" ref="M49:M54" si="87">IF(N49="","","(")</f>
        <v/>
      </c>
      <c r="N49" s="57" t="str">
        <f t="shared" ref="N49:N54" si="88">IF(D49="","",D49)</f>
        <v/>
      </c>
      <c r="O49" s="58" t="str">
        <f t="shared" ref="O49:O54" si="89">IF(N49="","",",")</f>
        <v/>
      </c>
      <c r="P49" s="59" t="str">
        <f t="shared" ref="P49:P54" si="90">IF(E49="","",E49)</f>
        <v/>
      </c>
      <c r="Q49" s="60" t="str">
        <f t="shared" ref="Q49:Q54" si="91">IF(N49="","",",")</f>
        <v/>
      </c>
      <c r="R49" s="61" t="str">
        <f t="shared" si="6"/>
        <v/>
      </c>
      <c r="S49" s="56" t="str">
        <f t="shared" ref="S49:S54" si="92">IF(N49="","",")")</f>
        <v/>
      </c>
      <c r="T49" s="62" t="str">
        <f t="shared" ref="T49:T54" si="93">IF(U49="","","(")</f>
        <v/>
      </c>
      <c r="U49" s="63" t="str">
        <f t="shared" ref="U49:U54" si="94">IF(F49="","",F49)</f>
        <v/>
      </c>
      <c r="V49" s="64" t="str">
        <f t="shared" ref="V49:V54" si="95">IF(U49="","",",")</f>
        <v/>
      </c>
      <c r="W49" s="65" t="str">
        <f t="shared" ref="W49:W54" si="96">IF(G49="","",G49)</f>
        <v/>
      </c>
      <c r="X49" s="64" t="str">
        <f t="shared" ref="X49:X54" si="97">IF(U49="","",",")</f>
        <v/>
      </c>
      <c r="Y49" s="64" t="str">
        <f t="shared" ref="Y49:Y54" si="98">IF(U49="","",250)</f>
        <v/>
      </c>
      <c r="Z49" s="56" t="str">
        <f t="shared" ref="Z49:Z54" si="99">IF(U49="","",")")</f>
        <v/>
      </c>
      <c r="AA49" s="66" t="str">
        <f t="shared" ref="AA49:AA54" si="100">IF(AB49="","","(")</f>
        <v/>
      </c>
      <c r="AB49" s="57" t="str">
        <f t="shared" ref="AB49:AB54" si="101">IF(H49="","",H49)</f>
        <v/>
      </c>
      <c r="AC49" s="67" t="str">
        <f t="shared" ref="AC49:AC54" si="102">IF(AB49="","",",")</f>
        <v/>
      </c>
      <c r="AD49" s="59" t="str">
        <f t="shared" ref="AD49:AD54" si="103">IF(I49="","",I49)</f>
        <v/>
      </c>
      <c r="AE49" s="68" t="str">
        <f t="shared" ref="AE49:AE54" si="104">IF(AB49="","",",")</f>
        <v/>
      </c>
      <c r="AF49" s="61" t="str">
        <f t="shared" ref="AF49:AF54" si="105">IF(AB49="","",350)</f>
        <v/>
      </c>
      <c r="AG49" s="61" t="str">
        <f t="shared" ref="AG49:AG54" si="106">IF(AB49="","",")")</f>
        <v/>
      </c>
      <c r="AH49" s="69" t="str">
        <f t="shared" ref="AH49:AH54" si="107">IF(AI49="","","(")</f>
        <v/>
      </c>
      <c r="AI49" s="70" t="str">
        <f t="shared" ref="AI49:AI54" si="108">IF(J49="","",J49)</f>
        <v/>
      </c>
      <c r="AJ49" s="64" t="str">
        <f t="shared" ref="AJ49:AJ54" si="109">IF(AI49="","",",")</f>
        <v/>
      </c>
      <c r="AK49" s="64" t="str">
        <f t="shared" ref="AK49:AK54" si="110">IF(K49="","",K49)</f>
        <v/>
      </c>
      <c r="AL49" s="64" t="str">
        <f t="shared" ref="AL49:AL54" si="111">IF(AI49="","",",")</f>
        <v/>
      </c>
      <c r="AM49" s="64" t="str">
        <f t="shared" ref="AM49:AM54" si="112">IF(AI49="","",450)</f>
        <v/>
      </c>
      <c r="AN49" s="64" t="str">
        <f t="shared" ref="AN49:AN54" si="113">IF(AI49="","",")")</f>
        <v/>
      </c>
    </row>
    <row r="50" spans="1:40" ht="25.5" thickTop="1" thickBot="1" x14ac:dyDescent="0.4">
      <c r="C50" s="113" t="s">
        <v>1257</v>
      </c>
      <c r="D50" s="112" t="s">
        <v>984</v>
      </c>
      <c r="E50" s="52">
        <v>7</v>
      </c>
      <c r="F50" s="53"/>
      <c r="G50" s="53"/>
      <c r="H50" s="52"/>
      <c r="I50" s="52"/>
      <c r="J50" s="54"/>
      <c r="K50" s="54"/>
      <c r="L50" s="78" t="str">
        <f t="shared" si="57"/>
        <v xml:space="preserve">            { line: "ven,, (Si,7,20)", sC: ""},</v>
      </c>
      <c r="M50" s="56" t="str">
        <f t="shared" si="87"/>
        <v>(</v>
      </c>
      <c r="N50" s="57" t="str">
        <f t="shared" si="88"/>
        <v>Si</v>
      </c>
      <c r="O50" s="58" t="str">
        <f t="shared" si="89"/>
        <v>,</v>
      </c>
      <c r="P50" s="59">
        <f t="shared" si="90"/>
        <v>7</v>
      </c>
      <c r="Q50" s="60" t="str">
        <f t="shared" si="91"/>
        <v>,</v>
      </c>
      <c r="R50" s="61">
        <f t="shared" si="6"/>
        <v>20</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1254</v>
      </c>
      <c r="D51" s="112"/>
      <c r="E51" s="52"/>
      <c r="F51" s="53"/>
      <c r="G51" s="53"/>
      <c r="H51" s="52"/>
      <c r="I51" s="52"/>
      <c r="J51" s="54"/>
      <c r="K51" s="54"/>
      <c r="L51" s="78" t="str">
        <f>IF(C51="","",_xlfn.CONCAT("            { line: ","""",C51,", ",M51:AN51,""", sC: ","""",B51,"""},"))</f>
        <v xml:space="preserve">            { line: "VEN,, ", sC: ""},</v>
      </c>
      <c r="M51" s="56" t="str">
        <f t="shared" si="87"/>
        <v/>
      </c>
      <c r="N51" s="57" t="str">
        <f t="shared" si="88"/>
        <v/>
      </c>
      <c r="O51" s="58" t="str">
        <f t="shared" si="89"/>
        <v/>
      </c>
      <c r="P51" s="59" t="str">
        <f t="shared" si="90"/>
        <v/>
      </c>
      <c r="Q51" s="60" t="str">
        <f t="shared" si="91"/>
        <v/>
      </c>
      <c r="R51" s="61" t="str">
        <f t="shared" si="6"/>
        <v/>
      </c>
      <c r="S51" s="56" t="str">
        <f t="shared" si="92"/>
        <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1258</v>
      </c>
      <c r="D52" s="112" t="s">
        <v>1011</v>
      </c>
      <c r="E52" s="52" t="s">
        <v>1012</v>
      </c>
      <c r="F52" s="53"/>
      <c r="G52" s="53"/>
      <c r="H52" s="52"/>
      <c r="I52" s="52"/>
      <c r="J52" s="54"/>
      <c r="K52" s="54"/>
      <c r="L52" s="78" t="str">
        <f>IF(C52="","",_xlfn.CONCAT("            { line: ","""",C52,", ",M52:AN52,""", sC: ","""",B52,"""},"))</f>
        <v xml:space="preserve">            { line: "¡Señor Jesús!, (Mi,m,20)", sC: ""},</v>
      </c>
      <c r="M52" s="56" t="str">
        <f t="shared" si="87"/>
        <v>(</v>
      </c>
      <c r="N52" s="57" t="str">
        <f t="shared" si="88"/>
        <v>Mi</v>
      </c>
      <c r="O52" s="58" t="str">
        <f t="shared" si="89"/>
        <v>,</v>
      </c>
      <c r="P52" s="59" t="str">
        <f t="shared" si="90"/>
        <v>m</v>
      </c>
      <c r="Q52" s="60" t="str">
        <f t="shared" si="91"/>
        <v>,</v>
      </c>
      <c r="R52" s="61">
        <f t="shared" si="6"/>
        <v>20</v>
      </c>
      <c r="S52" s="56" t="str">
        <f t="shared" si="92"/>
        <v>)</v>
      </c>
      <c r="T52" s="62" t="str">
        <f t="shared" si="93"/>
        <v/>
      </c>
      <c r="U52" s="63" t="str">
        <f t="shared" si="94"/>
        <v/>
      </c>
      <c r="V52" s="64" t="str">
        <f t="shared" si="95"/>
        <v/>
      </c>
      <c r="W52" s="65" t="str">
        <f t="shared" si="96"/>
        <v/>
      </c>
      <c r="X52" s="64" t="str">
        <f t="shared" si="97"/>
        <v/>
      </c>
      <c r="Y52" s="64" t="str">
        <f t="shared" si="98"/>
        <v/>
      </c>
      <c r="Z52" s="56" t="str">
        <f t="shared" si="99"/>
        <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thickTop="1" thickBot="1" x14ac:dyDescent="0.4">
      <c r="C53" s="113" t="s">
        <v>1259</v>
      </c>
      <c r="D53" s="112"/>
      <c r="E53" s="52"/>
      <c r="F53" s="53"/>
      <c r="G53" s="53"/>
      <c r="H53" s="52"/>
      <c r="I53" s="52"/>
      <c r="J53" s="54"/>
      <c r="K53" s="54"/>
      <c r="L53" s="78" t="str">
        <f t="shared" ref="L53" si="114">IF(C53="","",_xlfn.CONCAT("            { line: ","""",C53,", ",M53:AN53,""", sC: ","""",B53,"""},"))</f>
        <v xml:space="preserve">            { line: "¡SEÑOR JESÚS!, ", sC: ""},</v>
      </c>
      <c r="M53" s="56" t="str">
        <f t="shared" ref="M53" si="115">IF(N53="","","(")</f>
        <v/>
      </c>
      <c r="N53" s="57" t="str">
        <f t="shared" ref="N53" si="116">IF(D53="","",D53)</f>
        <v/>
      </c>
      <c r="O53" s="58" t="str">
        <f t="shared" ref="O53" si="117">IF(N53="","",",")</f>
        <v/>
      </c>
      <c r="P53" s="59" t="str">
        <f t="shared" ref="P53" si="118">IF(E53="","",E53)</f>
        <v/>
      </c>
      <c r="Q53" s="60" t="str">
        <f t="shared" ref="Q53" si="119">IF(N53="","",",")</f>
        <v/>
      </c>
      <c r="R53" s="61" t="str">
        <f t="shared" ref="R53" si="120">IF(N53="Do",10,IF(N53="Re",22,IF(N53="Mi",20,IF(N53="Fa",20,IF(N53="Sol",14,IF(N53="La",20,IF(N53="Si",20,IF(N53="Do#",14,IF(N53="Fa#",15,IF(N53="Sol#",20,IF(N53="Si♭",17,"")))))))))))</f>
        <v/>
      </c>
      <c r="S53" s="56" t="str">
        <f t="shared" ref="S53" si="121">IF(N53="","",")")</f>
        <v/>
      </c>
      <c r="T53" s="62" t="str">
        <f t="shared" ref="T53" si="122">IF(U53="","","(")</f>
        <v/>
      </c>
      <c r="U53" s="63" t="str">
        <f t="shared" ref="U53" si="123">IF(F53="","",F53)</f>
        <v/>
      </c>
      <c r="V53" s="64" t="str">
        <f t="shared" ref="V53" si="124">IF(U53="","",",")</f>
        <v/>
      </c>
      <c r="W53" s="65" t="str">
        <f t="shared" ref="W53" si="125">IF(G53="","",G53)</f>
        <v/>
      </c>
      <c r="X53" s="64" t="str">
        <f t="shared" ref="X53" si="126">IF(U53="","",",")</f>
        <v/>
      </c>
      <c r="Y53" s="64" t="str">
        <f t="shared" ref="Y53" si="127">IF(U53="","",250)</f>
        <v/>
      </c>
      <c r="Z53" s="56" t="str">
        <f t="shared" ref="Z53" si="128">IF(U53="","",")")</f>
        <v/>
      </c>
      <c r="AA53" s="66" t="str">
        <f t="shared" ref="AA53" si="129">IF(AB53="","","(")</f>
        <v/>
      </c>
      <c r="AB53" s="57" t="str">
        <f t="shared" ref="AB53" si="130">IF(H53="","",H53)</f>
        <v/>
      </c>
      <c r="AC53" s="67" t="str">
        <f t="shared" ref="AC53" si="131">IF(AB53="","",",")</f>
        <v/>
      </c>
      <c r="AD53" s="59" t="str">
        <f t="shared" ref="AD53" si="132">IF(I53="","",I53)</f>
        <v/>
      </c>
      <c r="AE53" s="68" t="str">
        <f t="shared" ref="AE53" si="133">IF(AB53="","",",")</f>
        <v/>
      </c>
      <c r="AF53" s="61" t="str">
        <f t="shared" ref="AF53" si="134">IF(AB53="","",350)</f>
        <v/>
      </c>
      <c r="AG53" s="61" t="str">
        <f t="shared" ref="AG53" si="135">IF(AB53="","",")")</f>
        <v/>
      </c>
      <c r="AH53" s="69" t="str">
        <f t="shared" ref="AH53" si="136">IF(AI53="","","(")</f>
        <v/>
      </c>
      <c r="AI53" s="70" t="str">
        <f t="shared" ref="AI53" si="137">IF(J53="","",J53)</f>
        <v/>
      </c>
      <c r="AJ53" s="64" t="str">
        <f t="shared" ref="AJ53" si="138">IF(AI53="","",",")</f>
        <v/>
      </c>
      <c r="AK53" s="64" t="str">
        <f t="shared" ref="AK53" si="139">IF(K53="","",K53)</f>
        <v/>
      </c>
      <c r="AL53" s="64" t="str">
        <f t="shared" ref="AL53" si="140">IF(AI53="","",",")</f>
        <v/>
      </c>
      <c r="AM53" s="64" t="str">
        <f t="shared" ref="AM53" si="141">IF(AI53="","",450)</f>
        <v/>
      </c>
      <c r="AN53" s="64" t="str">
        <f t="shared" ref="AN53" si="142">IF(AI53="","",")")</f>
        <v/>
      </c>
    </row>
    <row r="54" spans="1:40" ht="25.5" thickTop="1" thickBot="1" x14ac:dyDescent="0.4">
      <c r="B54" t="s">
        <v>1014</v>
      </c>
      <c r="C54" s="113" t="s">
        <v>1264</v>
      </c>
      <c r="D54" s="112" t="s">
        <v>1011</v>
      </c>
      <c r="E54" s="52" t="s">
        <v>1012</v>
      </c>
      <c r="F54" s="53"/>
      <c r="G54" s="53"/>
      <c r="H54" s="52"/>
      <c r="I54" s="52"/>
      <c r="J54" s="54"/>
      <c r="K54" s="54"/>
      <c r="L54" s="78" t="str">
        <f t="shared" ref="L54:L58" si="143">IF(C54="","",_xlfn.CONCAT("            { line: ","""",C54,", ",M54:AN54,""", sC: ","""",B54,"""},"))</f>
        <v xml:space="preserve">            { line: "Calma,, (Mi,m,20)", sC: "tc"},</v>
      </c>
      <c r="M54" s="56" t="str">
        <f t="shared" si="87"/>
        <v>(</v>
      </c>
      <c r="N54" s="57" t="str">
        <f t="shared" si="88"/>
        <v>Mi</v>
      </c>
      <c r="O54" s="58" t="str">
        <f t="shared" si="89"/>
        <v>,</v>
      </c>
      <c r="P54" s="59" t="str">
        <f t="shared" si="90"/>
        <v>m</v>
      </c>
      <c r="Q54" s="60" t="str">
        <f t="shared" si="91"/>
        <v>,</v>
      </c>
      <c r="R54" s="61">
        <f t="shared" si="6"/>
        <v>20</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997</v>
      </c>
      <c r="C55" s="113" t="s">
        <v>1265</v>
      </c>
      <c r="D55" s="112"/>
      <c r="E55" s="52"/>
      <c r="F55" s="53"/>
      <c r="G55" s="53"/>
      <c r="H55" s="52"/>
      <c r="I55" s="52"/>
      <c r="J55" s="54"/>
      <c r="K55" s="54"/>
      <c r="L55" s="55" t="str">
        <f t="shared" si="143"/>
        <v xml:space="preserve">            { line: "CALMA,, ", sC: "ta as"},</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1:40" ht="25.5" thickTop="1" thickBot="1" x14ac:dyDescent="0.4">
      <c r="C56" s="113" t="s">
        <v>1302</v>
      </c>
      <c r="D56" s="112" t="s">
        <v>1013</v>
      </c>
      <c r="E56" s="52" t="s">
        <v>1012</v>
      </c>
      <c r="F56" s="53"/>
      <c r="G56" s="53"/>
      <c r="H56" s="52"/>
      <c r="I56" s="52"/>
      <c r="J56" s="54"/>
      <c r="K56" s="54"/>
      <c r="L56" s="55" t="str">
        <f t="shared" si="143"/>
        <v xml:space="preserve">            { line: "tú este fuego,, (La,m,20)", sC: ""},</v>
      </c>
      <c r="M56" s="56" t="str">
        <f>IF(N56="","","(")</f>
        <v>(</v>
      </c>
      <c r="N56" s="57" t="str">
        <f>IF(D56="","",D56)</f>
        <v>La</v>
      </c>
      <c r="O56" s="58" t="str">
        <f>IF(N56="","",",")</f>
        <v>,</v>
      </c>
      <c r="P56" s="59" t="str">
        <f>IF(E56="","",E56)</f>
        <v>m</v>
      </c>
      <c r="Q56" s="60" t="str">
        <f>IF(N56="","",",")</f>
        <v>,</v>
      </c>
      <c r="R56" s="61">
        <f t="shared" si="6"/>
        <v>20</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B57" t="s">
        <v>997</v>
      </c>
      <c r="C57" s="113" t="s">
        <v>1301</v>
      </c>
      <c r="D57" s="112" t="s">
        <v>984</v>
      </c>
      <c r="E57" s="52">
        <v>7</v>
      </c>
      <c r="F57" s="53"/>
      <c r="G57" s="53"/>
      <c r="H57" s="52"/>
      <c r="I57" s="52"/>
      <c r="J57" s="54"/>
      <c r="K57" s="54"/>
      <c r="L57" s="55" t="str">
        <f t="shared" ref="L57" si="144">IF(C57="","",_xlfn.CONCAT("            { line: ","""",C57,", ",M57:AN57,""", sC: ","""",B57,"""},"))</f>
        <v xml:space="preserve">            { line: "TÚ ESTE FUEGO,, (Si,7,20)", sC: "ta as"},</v>
      </c>
      <c r="M57" s="56" t="str">
        <f>IF(N57="","","(")</f>
        <v>(</v>
      </c>
      <c r="N57" s="57" t="str">
        <f>IF(D57="","",D57)</f>
        <v>Si</v>
      </c>
      <c r="O57" s="58" t="str">
        <f>IF(N57="","",",")</f>
        <v>,</v>
      </c>
      <c r="P57" s="59">
        <f>IF(E57="","",E57)</f>
        <v>7</v>
      </c>
      <c r="Q57" s="60" t="str">
        <f>IF(N57="","",",")</f>
        <v>,</v>
      </c>
      <c r="R57" s="61">
        <f t="shared" ref="R57" si="145">IF(N57="Do",10,IF(N57="Re",22,IF(N57="Mi",20,IF(N57="Fa",20,IF(N57="Sol",14,IF(N57="La",20,IF(N57="Si",20,IF(N57="Do#",14,IF(N57="Fa#",15,IF(N57="Sol#",20,IF(N57="Si♭",17,"")))))))))))</f>
        <v>20</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5.5" thickTop="1" thickBot="1" x14ac:dyDescent="0.4">
      <c r="C58" s="113" t="s">
        <v>1266</v>
      </c>
      <c r="D58" s="112" t="s">
        <v>984</v>
      </c>
      <c r="E58" s="52">
        <v>7</v>
      </c>
      <c r="F58" s="53"/>
      <c r="G58" s="53"/>
      <c r="H58" s="52"/>
      <c r="I58" s="52"/>
      <c r="J58" s="54"/>
      <c r="K58" s="54"/>
      <c r="L58" s="55" t="str">
        <f t="shared" si="143"/>
        <v xml:space="preserve">            { line: "ven, VEN,, (Si,7,20)", sC: ""},</v>
      </c>
      <c r="M58" s="56" t="str">
        <f>IF(N58="","","(")</f>
        <v>(</v>
      </c>
      <c r="N58" s="57" t="str">
        <f>IF(D58="","",D58)</f>
        <v>Si</v>
      </c>
      <c r="O58" s="58" t="str">
        <f>IF(N58="","",",")</f>
        <v>,</v>
      </c>
      <c r="P58" s="59">
        <f>IF(E58="","",E58)</f>
        <v>7</v>
      </c>
      <c r="Q58" s="60" t="str">
        <f>IF(N58="","",",")</f>
        <v>,</v>
      </c>
      <c r="R58" s="61">
        <f t="shared" si="6"/>
        <v>20</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t="s">
        <v>1263</v>
      </c>
      <c r="D59" s="112" t="s">
        <v>1011</v>
      </c>
      <c r="E59" s="52" t="s">
        <v>1012</v>
      </c>
      <c r="F59" s="53"/>
      <c r="G59" s="53"/>
      <c r="H59" s="52"/>
      <c r="I59" s="52"/>
      <c r="J59" s="54"/>
      <c r="K59" s="54"/>
      <c r="L59" s="78" t="str">
        <f t="shared" si="0"/>
        <v xml:space="preserve">            { line: "¡Señor Jesús! ¡SEÑOR JESÚS!, (Mi,m,20)", sC: ""},</v>
      </c>
      <c r="M59" s="56" t="str">
        <f t="shared" si="1"/>
        <v>(</v>
      </c>
      <c r="N59" s="57" t="str">
        <f t="shared" si="2"/>
        <v>Mi</v>
      </c>
      <c r="O59" s="58" t="str">
        <f t="shared" si="3"/>
        <v>,</v>
      </c>
      <c r="P59" s="59" t="str">
        <f t="shared" si="4"/>
        <v>m</v>
      </c>
      <c r="Q59" s="60" t="str">
        <f t="shared" si="5"/>
        <v>,</v>
      </c>
      <c r="R59" s="61">
        <f t="shared" si="6"/>
        <v>20</v>
      </c>
      <c r="S59" s="56" t="str">
        <f t="shared" si="7"/>
        <v>)</v>
      </c>
      <c r="T59" s="62" t="str">
        <f t="shared" si="8"/>
        <v/>
      </c>
      <c r="U59" s="63" t="str">
        <f t="shared" si="9"/>
        <v/>
      </c>
      <c r="V59" s="64" t="str">
        <f t="shared" si="10"/>
        <v/>
      </c>
      <c r="W59" s="65" t="str">
        <f t="shared" si="11"/>
        <v/>
      </c>
      <c r="X59" s="64" t="str">
        <f t="shared" si="12"/>
        <v/>
      </c>
      <c r="Y59" s="64" t="str">
        <f t="shared" si="13"/>
        <v/>
      </c>
      <c r="Z59" s="56" t="str">
        <f t="shared" si="14"/>
        <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36.75" thickTop="1" thickBot="1" x14ac:dyDescent="0.4">
      <c r="A60" s="76"/>
      <c r="B60" s="76"/>
      <c r="C60" s="76" t="s">
        <v>1031</v>
      </c>
      <c r="D60" s="77"/>
      <c r="E60" s="77"/>
      <c r="F60" s="77"/>
      <c r="G60" s="77"/>
      <c r="H60" s="77"/>
      <c r="I60" s="77"/>
      <c r="J60" s="77"/>
      <c r="K60" s="77"/>
      <c r="L60" s="117" t="s">
        <v>994</v>
      </c>
      <c r="M60" s="104"/>
      <c r="N60" s="57"/>
      <c r="O60" s="105"/>
      <c r="P60" s="59"/>
      <c r="Q60" s="106"/>
      <c r="R60" s="61" t="str">
        <f t="shared" si="6"/>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outlineLevel="1" thickTop="1" thickBot="1" x14ac:dyDescent="0.4">
      <c r="B61" t="s">
        <v>1014</v>
      </c>
      <c r="C61" s="113" t="s">
        <v>1267</v>
      </c>
      <c r="D61" s="112" t="s">
        <v>1030</v>
      </c>
      <c r="E61" s="52"/>
      <c r="F61" s="53" t="s">
        <v>1011</v>
      </c>
      <c r="G61" s="53" t="s">
        <v>1012</v>
      </c>
      <c r="H61" s="52"/>
      <c r="I61" s="52"/>
      <c r="J61" s="54"/>
      <c r="K61" s="54"/>
      <c r="L61" s="55" t="str">
        <f t="shared" ref="L61:L108" si="146">IF(C61="","",_xlfn.CONCAT("            { line: ","""",C61,", ",M61:AN61,""", sC: ","""",B61,"""},"))</f>
        <v xml:space="preserve">            { line: "La Esposa dice: ¡Ven!, (Do,,10)(Mi,m,250)", sC: "tc"},</v>
      </c>
      <c r="M61" s="56" t="str">
        <f t="shared" ref="M61:M108" si="147">IF(N61="","","(")</f>
        <v>(</v>
      </c>
      <c r="N61" s="57" t="str">
        <f t="shared" si="2"/>
        <v>Do</v>
      </c>
      <c r="O61" s="58" t="str">
        <f t="shared" ref="O61:O108" si="148">IF(N61="","",",")</f>
        <v>,</v>
      </c>
      <c r="P61" s="59" t="str">
        <f t="shared" si="4"/>
        <v/>
      </c>
      <c r="Q61" s="60" t="str">
        <f t="shared" ref="Q61:Q108" si="149">IF(N61="","",",")</f>
        <v>,</v>
      </c>
      <c r="R61" s="61">
        <f t="shared" si="6"/>
        <v>10</v>
      </c>
      <c r="S61" s="56" t="str">
        <f t="shared" ref="S61:S108" si="150">IF(N61="","",")")</f>
        <v>)</v>
      </c>
      <c r="T61" s="62" t="str">
        <f t="shared" ref="T61:T108" si="151">IF(U61="","","(")</f>
        <v>(</v>
      </c>
      <c r="U61" s="63" t="str">
        <f t="shared" si="9"/>
        <v>Mi</v>
      </c>
      <c r="V61" s="64" t="str">
        <f t="shared" ref="V61:V108" si="152">IF(U61="","",",")</f>
        <v>,</v>
      </c>
      <c r="W61" s="65" t="str">
        <f t="shared" si="11"/>
        <v>m</v>
      </c>
      <c r="X61" s="64" t="str">
        <f t="shared" ref="X61:X108" si="153">IF(U61="","",",")</f>
        <v>,</v>
      </c>
      <c r="Y61" s="64">
        <f t="shared" ref="Y61:Y108" si="154">IF(U61="","",250)</f>
        <v>250</v>
      </c>
      <c r="Z61" s="56" t="str">
        <f t="shared" ref="Z61:Z108" si="155">IF(U61="","",")")</f>
        <v>)</v>
      </c>
      <c r="AA61" s="66" t="str">
        <f t="shared" ref="AA61:AA108" si="156">IF(AB61="","","(")</f>
        <v/>
      </c>
      <c r="AB61" s="57" t="str">
        <f t="shared" si="16"/>
        <v/>
      </c>
      <c r="AC61" s="67" t="str">
        <f t="shared" ref="AC61:AC108" si="157">IF(AB61="","",",")</f>
        <v/>
      </c>
      <c r="AD61" s="59" t="str">
        <f t="shared" ref="AD61:AD108" si="158">IF(I61="","",I61)</f>
        <v/>
      </c>
      <c r="AE61" s="68" t="str">
        <f t="shared" ref="AE61:AE108" si="159">IF(AB61="","",",")</f>
        <v/>
      </c>
      <c r="AF61" s="61" t="str">
        <f t="shared" ref="AF61:AF108" si="160">IF(AB61="","",350)</f>
        <v/>
      </c>
      <c r="AG61" s="61" t="str">
        <f t="shared" ref="AG61:AG108" si="161">IF(AB61="","",")")</f>
        <v/>
      </c>
      <c r="AH61" s="69" t="str">
        <f t="shared" ref="AH61:AH108" si="162">IF(AI61="","","(")</f>
        <v/>
      </c>
      <c r="AI61" s="70" t="str">
        <f t="shared" si="23"/>
        <v/>
      </c>
      <c r="AJ61" s="64" t="str">
        <f t="shared" ref="AJ61:AJ108" si="163">IF(AI61="","",",")</f>
        <v/>
      </c>
      <c r="AK61" s="64" t="str">
        <f t="shared" ref="AK61:AK108" si="164">IF(K61="","",K61)</f>
        <v/>
      </c>
      <c r="AL61" s="64" t="str">
        <f t="shared" ref="AL61:AL108" si="165">IF(AI61="","",",")</f>
        <v/>
      </c>
      <c r="AM61" s="64" t="str">
        <f t="shared" ref="AM61:AM108" si="166">IF(AI61="","",450)</f>
        <v/>
      </c>
      <c r="AN61" s="64" t="str">
        <f t="shared" ref="AN61:AN108" si="167">IF(AI61="","",")")</f>
        <v/>
      </c>
    </row>
    <row r="62" spans="1:40" ht="25.5" outlineLevel="1" thickTop="1" thickBot="1" x14ac:dyDescent="0.4">
      <c r="C62" s="113" t="s">
        <v>1268</v>
      </c>
      <c r="D62" s="112" t="s">
        <v>1030</v>
      </c>
      <c r="E62" s="52"/>
      <c r="F62" s="53" t="s">
        <v>984</v>
      </c>
      <c r="G62" s="53">
        <v>7</v>
      </c>
      <c r="H62" s="52"/>
      <c r="I62" s="52"/>
      <c r="J62" s="54"/>
      <c r="K62" s="54"/>
      <c r="L62" s="55" t="str">
        <f t="shared" si="146"/>
        <v xml:space="preserve">            { line: "Y el que escucha diga: ¡Ven!, (Do,,10)(Si,7,250)", sC: ""},</v>
      </c>
      <c r="M62" s="56" t="str">
        <f t="shared" si="147"/>
        <v>(</v>
      </c>
      <c r="N62" s="57" t="str">
        <f t="shared" si="2"/>
        <v>Do</v>
      </c>
      <c r="O62" s="58" t="str">
        <f t="shared" si="148"/>
        <v>,</v>
      </c>
      <c r="P62" s="59" t="str">
        <f t="shared" si="4"/>
        <v/>
      </c>
      <c r="Q62" s="60" t="str">
        <f t="shared" si="149"/>
        <v>,</v>
      </c>
      <c r="R62" s="61">
        <f t="shared" si="6"/>
        <v>10</v>
      </c>
      <c r="S62" s="56" t="str">
        <f t="shared" si="150"/>
        <v>)</v>
      </c>
      <c r="T62" s="62" t="str">
        <f t="shared" si="151"/>
        <v>(</v>
      </c>
      <c r="U62" s="63" t="str">
        <f t="shared" si="9"/>
        <v>Si</v>
      </c>
      <c r="V62" s="64" t="str">
        <f t="shared" si="152"/>
        <v>,</v>
      </c>
      <c r="W62" s="65">
        <f t="shared" si="11"/>
        <v>7</v>
      </c>
      <c r="X62" s="64" t="str">
        <f t="shared" si="153"/>
        <v>,</v>
      </c>
      <c r="Y62" s="64">
        <f t="shared" si="154"/>
        <v>250</v>
      </c>
      <c r="Z62" s="56" t="str">
        <f t="shared" si="155"/>
        <v>)</v>
      </c>
      <c r="AA62" s="66" t="str">
        <f t="shared" si="156"/>
        <v/>
      </c>
      <c r="AB62" s="57" t="str">
        <f t="shared" si="16"/>
        <v/>
      </c>
      <c r="AC62" s="67" t="str">
        <f t="shared" si="157"/>
        <v/>
      </c>
      <c r="AD62" s="59" t="str">
        <f t="shared" si="158"/>
        <v/>
      </c>
      <c r="AE62" s="68" t="str">
        <f t="shared" si="159"/>
        <v/>
      </c>
      <c r="AF62" s="61" t="str">
        <f t="shared" si="160"/>
        <v/>
      </c>
      <c r="AG62" s="61" t="str">
        <f t="shared" si="161"/>
        <v/>
      </c>
      <c r="AH62" s="69" t="str">
        <f t="shared" si="162"/>
        <v/>
      </c>
      <c r="AI62" s="70" t="str">
        <f t="shared" si="23"/>
        <v/>
      </c>
      <c r="AJ62" s="64" t="str">
        <f t="shared" si="163"/>
        <v/>
      </c>
      <c r="AK62" s="64" t="str">
        <f t="shared" si="164"/>
        <v/>
      </c>
      <c r="AL62" s="64" t="str">
        <f t="shared" si="165"/>
        <v/>
      </c>
      <c r="AM62" s="64" t="str">
        <f t="shared" si="166"/>
        <v/>
      </c>
      <c r="AN62" s="64" t="str">
        <f t="shared" si="167"/>
        <v/>
      </c>
    </row>
    <row r="63" spans="1:40" ht="25.5" outlineLevel="1" thickTop="1" thickBot="1" x14ac:dyDescent="0.4">
      <c r="B63" t="s">
        <v>997</v>
      </c>
      <c r="C63" s="113" t="s">
        <v>1262</v>
      </c>
      <c r="D63" s="112"/>
      <c r="E63" s="52"/>
      <c r="F63" s="53"/>
      <c r="G63" s="53"/>
      <c r="H63" s="52"/>
      <c r="I63" s="52"/>
      <c r="J63" s="54"/>
      <c r="K63" s="54"/>
      <c r="L63" s="55" t="str">
        <f t="shared" si="146"/>
        <v xml:space="preserve">            { line: "¡VEN! ¡VEN! ¡VEN!, ", sC: "ta as"},</v>
      </c>
      <c r="M63" s="56" t="str">
        <f t="shared" si="147"/>
        <v/>
      </c>
      <c r="N63" s="57" t="str">
        <f t="shared" si="2"/>
        <v/>
      </c>
      <c r="O63" s="58" t="str">
        <f t="shared" si="148"/>
        <v/>
      </c>
      <c r="P63" s="59" t="str">
        <f t="shared" si="4"/>
        <v/>
      </c>
      <c r="Q63" s="60" t="str">
        <f t="shared" si="149"/>
        <v/>
      </c>
      <c r="R63" s="61" t="str">
        <f t="shared" si="6"/>
        <v/>
      </c>
      <c r="S63" s="56" t="str">
        <f t="shared" si="150"/>
        <v/>
      </c>
      <c r="T63" s="62" t="str">
        <f t="shared" si="151"/>
        <v/>
      </c>
      <c r="U63" s="63" t="str">
        <f t="shared" si="9"/>
        <v/>
      </c>
      <c r="V63" s="64" t="str">
        <f t="shared" si="152"/>
        <v/>
      </c>
      <c r="W63" s="65" t="str">
        <f t="shared" si="11"/>
        <v/>
      </c>
      <c r="X63" s="64" t="str">
        <f t="shared" si="153"/>
        <v/>
      </c>
      <c r="Y63" s="64" t="str">
        <f t="shared" si="154"/>
        <v/>
      </c>
      <c r="Z63" s="56" t="str">
        <f t="shared" si="155"/>
        <v/>
      </c>
      <c r="AA63" s="66" t="str">
        <f t="shared" si="156"/>
        <v/>
      </c>
      <c r="AB63" s="57" t="str">
        <f t="shared" si="16"/>
        <v/>
      </c>
      <c r="AC63" s="67" t="str">
        <f t="shared" si="157"/>
        <v/>
      </c>
      <c r="AD63" s="59" t="str">
        <f t="shared" si="158"/>
        <v/>
      </c>
      <c r="AE63" s="68" t="str">
        <f t="shared" si="159"/>
        <v/>
      </c>
      <c r="AF63" s="61" t="str">
        <f t="shared" si="160"/>
        <v/>
      </c>
      <c r="AG63" s="61" t="str">
        <f t="shared" si="161"/>
        <v/>
      </c>
      <c r="AH63" s="69" t="str">
        <f t="shared" si="162"/>
        <v/>
      </c>
      <c r="AI63" s="70" t="str">
        <f t="shared" si="23"/>
        <v/>
      </c>
      <c r="AJ63" s="64" t="str">
        <f t="shared" si="163"/>
        <v/>
      </c>
      <c r="AK63" s="64" t="str">
        <f t="shared" si="164"/>
        <v/>
      </c>
      <c r="AL63" s="64" t="str">
        <f t="shared" si="165"/>
        <v/>
      </c>
      <c r="AM63" s="64" t="str">
        <f t="shared" si="166"/>
        <v/>
      </c>
      <c r="AN63" s="64" t="str">
        <f t="shared" si="167"/>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B65" t="s">
        <v>1014</v>
      </c>
      <c r="C65" s="113" t="s">
        <v>1269</v>
      </c>
      <c r="D65" s="112" t="s">
        <v>1011</v>
      </c>
      <c r="E65" s="52" t="s">
        <v>1012</v>
      </c>
      <c r="F65" s="53"/>
      <c r="G65" s="53"/>
      <c r="H65" s="52"/>
      <c r="I65" s="52"/>
      <c r="J65" s="54"/>
      <c r="K65" s="54"/>
      <c r="L65" s="55" t="str">
        <f t="shared" si="146"/>
        <v xml:space="preserve">            { line: "Vieni,, (Mi,m,20)", sC: "tc"},</v>
      </c>
      <c r="M65" s="56" t="str">
        <f t="shared" si="147"/>
        <v>(</v>
      </c>
      <c r="N65" s="57" t="str">
        <f t="shared" si="2"/>
        <v>Mi</v>
      </c>
      <c r="O65" s="58" t="str">
        <f t="shared" si="148"/>
        <v>,</v>
      </c>
      <c r="P65" s="59" t="str">
        <f t="shared" si="4"/>
        <v>m</v>
      </c>
      <c r="Q65" s="60" t="str">
        <f t="shared" si="149"/>
        <v>,</v>
      </c>
      <c r="R65" s="61">
        <f t="shared" si="6"/>
        <v>20</v>
      </c>
      <c r="S65" s="56" t="str">
        <f t="shared" si="150"/>
        <v>)</v>
      </c>
      <c r="T65" s="62" t="str">
        <f t="shared" si="151"/>
        <v/>
      </c>
      <c r="U65" s="63" t="str">
        <f t="shared" si="9"/>
        <v/>
      </c>
      <c r="V65" s="64" t="str">
        <f t="shared" si="152"/>
        <v/>
      </c>
      <c r="W65" s="65" t="str">
        <f t="shared" si="11"/>
        <v/>
      </c>
      <c r="X65" s="64" t="str">
        <f t="shared" si="153"/>
        <v/>
      </c>
      <c r="Y65" s="64" t="str">
        <f t="shared" si="154"/>
        <v/>
      </c>
      <c r="Z65" s="56" t="str">
        <f t="shared" si="155"/>
        <v/>
      </c>
      <c r="AA65" s="66" t="str">
        <f t="shared" si="156"/>
        <v/>
      </c>
      <c r="AB65" s="57" t="str">
        <f t="shared" si="16"/>
        <v/>
      </c>
      <c r="AC65" s="67" t="str">
        <f t="shared" si="157"/>
        <v/>
      </c>
      <c r="AD65" s="59" t="str">
        <f t="shared" si="158"/>
        <v/>
      </c>
      <c r="AE65" s="68" t="str">
        <f t="shared" si="159"/>
        <v/>
      </c>
      <c r="AF65" s="61" t="str">
        <f t="shared" si="160"/>
        <v/>
      </c>
      <c r="AG65" s="61" t="str">
        <f t="shared" si="161"/>
        <v/>
      </c>
      <c r="AH65" s="69" t="str">
        <f t="shared" si="162"/>
        <v/>
      </c>
      <c r="AI65" s="70" t="str">
        <f t="shared" si="23"/>
        <v/>
      </c>
      <c r="AJ65" s="64" t="str">
        <f t="shared" si="163"/>
        <v/>
      </c>
      <c r="AK65" s="64" t="str">
        <f t="shared" si="164"/>
        <v/>
      </c>
      <c r="AL65" s="64" t="str">
        <f t="shared" si="165"/>
        <v/>
      </c>
      <c r="AM65" s="64" t="str">
        <f t="shared" si="166"/>
        <v/>
      </c>
      <c r="AN65" s="64" t="str">
        <f t="shared" si="167"/>
        <v/>
      </c>
    </row>
    <row r="66" spans="1:40" ht="25.5" outlineLevel="1" thickTop="1" thickBot="1" x14ac:dyDescent="0.4">
      <c r="B66" t="s">
        <v>997</v>
      </c>
      <c r="C66" s="113" t="s">
        <v>1270</v>
      </c>
      <c r="D66" s="112"/>
      <c r="E66" s="52"/>
      <c r="F66" s="53"/>
      <c r="G66" s="53"/>
      <c r="H66" s="52"/>
      <c r="I66" s="52"/>
      <c r="J66" s="54"/>
      <c r="K66" s="54"/>
      <c r="L66" s="55" t="str">
        <f t="shared" si="146"/>
        <v xml:space="preserve">            { line: "VIENI,, ", sC: "ta as"},</v>
      </c>
      <c r="M66" s="56" t="str">
        <f t="shared" si="147"/>
        <v/>
      </c>
      <c r="N66" s="57" t="str">
        <f t="shared" si="2"/>
        <v/>
      </c>
      <c r="O66" s="58" t="str">
        <f t="shared" si="148"/>
        <v/>
      </c>
      <c r="P66" s="59" t="str">
        <f t="shared" si="4"/>
        <v/>
      </c>
      <c r="Q66" s="60" t="str">
        <f t="shared" si="149"/>
        <v/>
      </c>
      <c r="R66" s="61" t="str">
        <f t="shared" si="6"/>
        <v/>
      </c>
      <c r="S66" s="56" t="str">
        <f t="shared" si="150"/>
        <v/>
      </c>
      <c r="T66" s="62" t="str">
        <f t="shared" si="151"/>
        <v/>
      </c>
      <c r="U66" s="63" t="str">
        <f t="shared" si="9"/>
        <v/>
      </c>
      <c r="V66" s="64" t="str">
        <f t="shared" si="152"/>
        <v/>
      </c>
      <c r="W66" s="65" t="str">
        <f t="shared" si="11"/>
        <v/>
      </c>
      <c r="X66" s="64" t="str">
        <f t="shared" si="153"/>
        <v/>
      </c>
      <c r="Y66" s="64" t="str">
        <f t="shared" si="154"/>
        <v/>
      </c>
      <c r="Z66" s="56" t="str">
        <f t="shared" si="155"/>
        <v/>
      </c>
      <c r="AA66" s="66" t="str">
        <f t="shared" si="156"/>
        <v/>
      </c>
      <c r="AB66" s="57" t="str">
        <f t="shared" si="16"/>
        <v/>
      </c>
      <c r="AC66" s="67" t="str">
        <f t="shared" si="157"/>
        <v/>
      </c>
      <c r="AD66" s="59" t="str">
        <f t="shared" si="158"/>
        <v/>
      </c>
      <c r="AE66" s="68" t="str">
        <f t="shared" si="159"/>
        <v/>
      </c>
      <c r="AF66" s="61" t="str">
        <f t="shared" si="160"/>
        <v/>
      </c>
      <c r="AG66" s="61" t="str">
        <f t="shared" si="161"/>
        <v/>
      </c>
      <c r="AH66" s="69" t="str">
        <f t="shared" si="162"/>
        <v/>
      </c>
      <c r="AI66" s="70" t="str">
        <f t="shared" si="23"/>
        <v/>
      </c>
      <c r="AJ66" s="64" t="str">
        <f t="shared" si="163"/>
        <v/>
      </c>
      <c r="AK66" s="64" t="str">
        <f t="shared" si="164"/>
        <v/>
      </c>
      <c r="AL66" s="64" t="str">
        <f t="shared" si="165"/>
        <v/>
      </c>
      <c r="AM66" s="64" t="str">
        <f t="shared" si="166"/>
        <v/>
      </c>
      <c r="AN66" s="64" t="str">
        <f t="shared" si="167"/>
        <v/>
      </c>
    </row>
    <row r="67" spans="1:40" ht="25.5" outlineLevel="1" thickTop="1" thickBot="1" x14ac:dyDescent="0.4">
      <c r="B67" t="s">
        <v>1014</v>
      </c>
      <c r="C67" s="113" t="s">
        <v>1271</v>
      </c>
      <c r="D67" s="112" t="s">
        <v>1013</v>
      </c>
      <c r="E67" s="52" t="s">
        <v>1012</v>
      </c>
      <c r="F67" s="53"/>
      <c r="G67" s="53"/>
      <c r="H67" s="52"/>
      <c r="I67" s="52"/>
      <c r="J67" s="54"/>
      <c r="K67" s="54"/>
      <c r="L67" s="55" t="str">
        <f t="shared" si="146"/>
        <v xml:space="preserve">            { line: "Figlio dell'uomo,, (La,m,20)", sC: "tc"},</v>
      </c>
      <c r="M67" s="56" t="str">
        <f t="shared" si="147"/>
        <v>(</v>
      </c>
      <c r="N67" s="57" t="str">
        <f t="shared" si="2"/>
        <v>La</v>
      </c>
      <c r="O67" s="58" t="str">
        <f t="shared" si="148"/>
        <v>,</v>
      </c>
      <c r="P67" s="59" t="str">
        <f t="shared" si="4"/>
        <v>m</v>
      </c>
      <c r="Q67" s="60" t="str">
        <f t="shared" si="149"/>
        <v>,</v>
      </c>
      <c r="R67" s="61">
        <f t="shared" si="6"/>
        <v>20</v>
      </c>
      <c r="S67" s="56" t="str">
        <f t="shared" si="150"/>
        <v>)</v>
      </c>
      <c r="T67" s="62" t="str">
        <f t="shared" si="151"/>
        <v/>
      </c>
      <c r="U67" s="63" t="str">
        <f t="shared" si="9"/>
        <v/>
      </c>
      <c r="V67" s="64" t="str">
        <f t="shared" si="152"/>
        <v/>
      </c>
      <c r="W67" s="65" t="str">
        <f t="shared" si="11"/>
        <v/>
      </c>
      <c r="X67" s="64" t="str">
        <f t="shared" si="153"/>
        <v/>
      </c>
      <c r="Y67" s="64" t="str">
        <f t="shared" si="154"/>
        <v/>
      </c>
      <c r="Z67" s="56" t="str">
        <f t="shared" si="155"/>
        <v/>
      </c>
      <c r="AA67" s="66" t="str">
        <f t="shared" si="156"/>
        <v/>
      </c>
      <c r="AB67" s="57" t="str">
        <f t="shared" si="16"/>
        <v/>
      </c>
      <c r="AC67" s="67" t="str">
        <f t="shared" si="157"/>
        <v/>
      </c>
      <c r="AD67" s="59" t="str">
        <f t="shared" si="158"/>
        <v/>
      </c>
      <c r="AE67" s="68" t="str">
        <f t="shared" si="159"/>
        <v/>
      </c>
      <c r="AF67" s="61" t="str">
        <f t="shared" si="160"/>
        <v/>
      </c>
      <c r="AG67" s="61" t="str">
        <f t="shared" si="161"/>
        <v/>
      </c>
      <c r="AH67" s="69" t="str">
        <f t="shared" si="162"/>
        <v/>
      </c>
      <c r="AI67" s="70" t="str">
        <f t="shared" si="23"/>
        <v/>
      </c>
      <c r="AJ67" s="64" t="str">
        <f t="shared" si="163"/>
        <v/>
      </c>
      <c r="AK67" s="64" t="str">
        <f t="shared" si="164"/>
        <v/>
      </c>
      <c r="AL67" s="64" t="str">
        <f t="shared" si="165"/>
        <v/>
      </c>
      <c r="AM67" s="64" t="str">
        <f t="shared" si="166"/>
        <v/>
      </c>
      <c r="AN67" s="64" t="str">
        <f t="shared" si="167"/>
        <v/>
      </c>
    </row>
    <row r="68" spans="1:40" ht="25.5" outlineLevel="1" thickTop="1" thickBot="1" x14ac:dyDescent="0.4">
      <c r="B68" t="s">
        <v>997</v>
      </c>
      <c r="C68" s="113" t="s">
        <v>1272</v>
      </c>
      <c r="D68" s="112"/>
      <c r="E68" s="52"/>
      <c r="F68" s="53"/>
      <c r="G68" s="53"/>
      <c r="H68" s="52"/>
      <c r="I68" s="52"/>
      <c r="J68" s="54"/>
      <c r="K68" s="54"/>
      <c r="L68" s="55" t="str">
        <f t="shared" si="146"/>
        <v xml:space="preserve">            { line: "FIGLIO DELL'UOMO,, ", sC: "ta as"},</v>
      </c>
      <c r="M68" s="56" t="str">
        <f t="shared" si="147"/>
        <v/>
      </c>
      <c r="N68" s="57" t="str">
        <f t="shared" si="2"/>
        <v/>
      </c>
      <c r="O68" s="58" t="str">
        <f t="shared" si="148"/>
        <v/>
      </c>
      <c r="P68" s="59" t="str">
        <f t="shared" si="4"/>
        <v/>
      </c>
      <c r="Q68" s="60" t="str">
        <f t="shared" si="149"/>
        <v/>
      </c>
      <c r="R68" s="61" t="str">
        <f t="shared" si="6"/>
        <v/>
      </c>
      <c r="S68" s="56" t="str">
        <f t="shared" si="150"/>
        <v/>
      </c>
      <c r="T68" s="62" t="str">
        <f t="shared" si="151"/>
        <v/>
      </c>
      <c r="U68" s="63" t="str">
        <f t="shared" si="9"/>
        <v/>
      </c>
      <c r="V68" s="64" t="str">
        <f t="shared" si="152"/>
        <v/>
      </c>
      <c r="W68" s="65" t="str">
        <f t="shared" si="11"/>
        <v/>
      </c>
      <c r="X68" s="64" t="str">
        <f t="shared" si="153"/>
        <v/>
      </c>
      <c r="Y68" s="64" t="str">
        <f t="shared" si="154"/>
        <v/>
      </c>
      <c r="Z68" s="56" t="str">
        <f t="shared" si="155"/>
        <v/>
      </c>
      <c r="AA68" s="66" t="str">
        <f t="shared" si="156"/>
        <v/>
      </c>
      <c r="AB68" s="57" t="str">
        <f t="shared" si="16"/>
        <v/>
      </c>
      <c r="AC68" s="67" t="str">
        <f t="shared" si="157"/>
        <v/>
      </c>
      <c r="AD68" s="59" t="str">
        <f t="shared" si="158"/>
        <v/>
      </c>
      <c r="AE68" s="68" t="str">
        <f t="shared" si="159"/>
        <v/>
      </c>
      <c r="AF68" s="61" t="str">
        <f t="shared" si="160"/>
        <v/>
      </c>
      <c r="AG68" s="61" t="str">
        <f t="shared" si="161"/>
        <v/>
      </c>
      <c r="AH68" s="69" t="str">
        <f t="shared" si="162"/>
        <v/>
      </c>
      <c r="AI68" s="70" t="str">
        <f t="shared" si="23"/>
        <v/>
      </c>
      <c r="AJ68" s="64" t="str">
        <f t="shared" si="163"/>
        <v/>
      </c>
      <c r="AK68" s="64" t="str">
        <f t="shared" si="164"/>
        <v/>
      </c>
      <c r="AL68" s="64" t="str">
        <f t="shared" si="165"/>
        <v/>
      </c>
      <c r="AM68" s="64" t="str">
        <f t="shared" si="166"/>
        <v/>
      </c>
      <c r="AN68" s="64" t="str">
        <f t="shared" si="167"/>
        <v/>
      </c>
    </row>
    <row r="69" spans="1:40" ht="25.5" outlineLevel="1" thickTop="1" thickBot="1" x14ac:dyDescent="0.4">
      <c r="C69" s="113" t="s">
        <v>1273</v>
      </c>
      <c r="D69" s="112" t="s">
        <v>984</v>
      </c>
      <c r="E69" s="52">
        <v>7</v>
      </c>
      <c r="F69" s="53"/>
      <c r="G69" s="53"/>
      <c r="H69" s="52"/>
      <c r="I69" s="52"/>
      <c r="J69" s="54"/>
      <c r="K69" s="54"/>
      <c r="L69" s="55" t="str">
        <f t="shared" si="146"/>
        <v xml:space="preserve">            { line: "vieni,, (Si,7,20)", sC: ""},</v>
      </c>
      <c r="M69" s="56" t="str">
        <f t="shared" si="147"/>
        <v>(</v>
      </c>
      <c r="N69" s="57" t="str">
        <f t="shared" si="2"/>
        <v>Si</v>
      </c>
      <c r="O69" s="58" t="str">
        <f t="shared" si="148"/>
        <v>,</v>
      </c>
      <c r="P69" s="59">
        <f t="shared" si="4"/>
        <v>7</v>
      </c>
      <c r="Q69" s="60" t="str">
        <f t="shared" si="149"/>
        <v>,</v>
      </c>
      <c r="R69" s="61">
        <f t="shared" si="6"/>
        <v>20</v>
      </c>
      <c r="S69" s="56" t="str">
        <f t="shared" si="150"/>
        <v>)</v>
      </c>
      <c r="T69" s="62" t="str">
        <f t="shared" si="151"/>
        <v/>
      </c>
      <c r="U69" s="63" t="str">
        <f t="shared" si="9"/>
        <v/>
      </c>
      <c r="V69" s="64" t="str">
        <f t="shared" si="152"/>
        <v/>
      </c>
      <c r="W69" s="65" t="str">
        <f t="shared" si="11"/>
        <v/>
      </c>
      <c r="X69" s="64" t="str">
        <f t="shared" si="153"/>
        <v/>
      </c>
      <c r="Y69" s="64" t="str">
        <f t="shared" si="154"/>
        <v/>
      </c>
      <c r="Z69" s="56" t="str">
        <f t="shared" si="155"/>
        <v/>
      </c>
      <c r="AA69" s="66" t="str">
        <f t="shared" si="156"/>
        <v/>
      </c>
      <c r="AB69" s="57" t="str">
        <f t="shared" si="16"/>
        <v/>
      </c>
      <c r="AC69" s="67" t="str">
        <f t="shared" si="157"/>
        <v/>
      </c>
      <c r="AD69" s="59" t="str">
        <f t="shared" si="158"/>
        <v/>
      </c>
      <c r="AE69" s="68" t="str">
        <f t="shared" si="159"/>
        <v/>
      </c>
      <c r="AF69" s="61" t="str">
        <f t="shared" si="160"/>
        <v/>
      </c>
      <c r="AG69" s="61" t="str">
        <f t="shared" si="161"/>
        <v/>
      </c>
      <c r="AH69" s="69" t="str">
        <f t="shared" si="162"/>
        <v/>
      </c>
      <c r="AI69" s="70" t="str">
        <f t="shared" si="23"/>
        <v/>
      </c>
      <c r="AJ69" s="64" t="str">
        <f t="shared" si="163"/>
        <v/>
      </c>
      <c r="AK69" s="64" t="str">
        <f t="shared" si="164"/>
        <v/>
      </c>
      <c r="AL69" s="64" t="str">
        <f t="shared" si="165"/>
        <v/>
      </c>
      <c r="AM69" s="64" t="str">
        <f t="shared" si="166"/>
        <v/>
      </c>
      <c r="AN69" s="64" t="str">
        <f t="shared" si="167"/>
        <v/>
      </c>
    </row>
    <row r="70" spans="1:40" ht="25.5" outlineLevel="1" thickTop="1" thickBot="1" x14ac:dyDescent="0.4">
      <c r="B70" t="s">
        <v>997</v>
      </c>
      <c r="C70" s="113" t="s">
        <v>1270</v>
      </c>
      <c r="D70" s="112"/>
      <c r="E70" s="52"/>
      <c r="F70" s="53"/>
      <c r="G70" s="53"/>
      <c r="H70" s="52"/>
      <c r="I70" s="52"/>
      <c r="J70" s="54"/>
      <c r="K70" s="54"/>
      <c r="L70" s="55" t="str">
        <f t="shared" si="146"/>
        <v xml:space="preserve">            { line: "VIENI,, ", sC: "ta as"},</v>
      </c>
      <c r="M70" s="56" t="str">
        <f t="shared" si="147"/>
        <v/>
      </c>
      <c r="N70" s="57" t="str">
        <f t="shared" si="2"/>
        <v/>
      </c>
      <c r="O70" s="58" t="str">
        <f t="shared" si="148"/>
        <v/>
      </c>
      <c r="P70" s="59" t="str">
        <f t="shared" si="4"/>
        <v/>
      </c>
      <c r="Q70" s="60" t="str">
        <f t="shared" si="149"/>
        <v/>
      </c>
      <c r="R70" s="61" t="str">
        <f t="shared" si="6"/>
        <v/>
      </c>
      <c r="S70" s="56" t="str">
        <f t="shared" si="150"/>
        <v/>
      </c>
      <c r="T70" s="62" t="str">
        <f t="shared" si="151"/>
        <v/>
      </c>
      <c r="U70" s="63" t="str">
        <f t="shared" si="9"/>
        <v/>
      </c>
      <c r="V70" s="64" t="str">
        <f t="shared" si="152"/>
        <v/>
      </c>
      <c r="W70" s="65" t="str">
        <f t="shared" si="11"/>
        <v/>
      </c>
      <c r="X70" s="64" t="str">
        <f t="shared" si="153"/>
        <v/>
      </c>
      <c r="Y70" s="64" t="str">
        <f t="shared" si="154"/>
        <v/>
      </c>
      <c r="Z70" s="56" t="str">
        <f t="shared" si="155"/>
        <v/>
      </c>
      <c r="AA70" s="66" t="str">
        <f t="shared" si="156"/>
        <v/>
      </c>
      <c r="AB70" s="57" t="str">
        <f t="shared" si="16"/>
        <v/>
      </c>
      <c r="AC70" s="67" t="str">
        <f t="shared" si="157"/>
        <v/>
      </c>
      <c r="AD70" s="59" t="str">
        <f t="shared" si="158"/>
        <v/>
      </c>
      <c r="AE70" s="68" t="str">
        <f t="shared" si="159"/>
        <v/>
      </c>
      <c r="AF70" s="61" t="str">
        <f t="shared" si="160"/>
        <v/>
      </c>
      <c r="AG70" s="61" t="str">
        <f t="shared" si="161"/>
        <v/>
      </c>
      <c r="AH70" s="69" t="str">
        <f t="shared" si="162"/>
        <v/>
      </c>
      <c r="AI70" s="70" t="str">
        <f t="shared" si="23"/>
        <v/>
      </c>
      <c r="AJ70" s="64" t="str">
        <f t="shared" si="163"/>
        <v/>
      </c>
      <c r="AK70" s="64" t="str">
        <f t="shared" si="164"/>
        <v/>
      </c>
      <c r="AL70" s="64" t="str">
        <f t="shared" si="165"/>
        <v/>
      </c>
      <c r="AM70" s="64" t="str">
        <f t="shared" si="166"/>
        <v/>
      </c>
      <c r="AN70" s="64" t="str">
        <f t="shared" si="167"/>
        <v/>
      </c>
    </row>
    <row r="71" spans="1:40" ht="25.5" outlineLevel="1" thickTop="1" thickBot="1" x14ac:dyDescent="0.4">
      <c r="C71" s="113" t="s">
        <v>1274</v>
      </c>
      <c r="D71" s="112" t="s">
        <v>1011</v>
      </c>
      <c r="E71" s="52" t="s">
        <v>1012</v>
      </c>
      <c r="F71" s="53"/>
      <c r="G71" s="53"/>
      <c r="H71" s="52"/>
      <c r="I71" s="52"/>
      <c r="J71" s="54"/>
      <c r="K71" s="54"/>
      <c r="L71" s="55" t="str">
        <f t="shared" si="146"/>
        <v xml:space="preserve">            { line: "Signore Gesü!, (Mi,m,20)", sC: ""},</v>
      </c>
      <c r="M71" s="56" t="str">
        <f t="shared" si="147"/>
        <v>(</v>
      </c>
      <c r="N71" s="57" t="str">
        <f t="shared" si="2"/>
        <v>Mi</v>
      </c>
      <c r="O71" s="58" t="str">
        <f t="shared" si="148"/>
        <v>,</v>
      </c>
      <c r="P71" s="59" t="str">
        <f t="shared" si="4"/>
        <v>m</v>
      </c>
      <c r="Q71" s="60" t="str">
        <f t="shared" si="149"/>
        <v>,</v>
      </c>
      <c r="R71" s="61">
        <f t="shared" si="6"/>
        <v>20</v>
      </c>
      <c r="S71" s="56" t="str">
        <f t="shared" si="150"/>
        <v>)</v>
      </c>
      <c r="T71" s="62" t="str">
        <f t="shared" si="151"/>
        <v/>
      </c>
      <c r="U71" s="63" t="str">
        <f t="shared" si="9"/>
        <v/>
      </c>
      <c r="V71" s="64" t="str">
        <f t="shared" si="152"/>
        <v/>
      </c>
      <c r="W71" s="65" t="str">
        <f t="shared" si="11"/>
        <v/>
      </c>
      <c r="X71" s="64" t="str">
        <f t="shared" si="153"/>
        <v/>
      </c>
      <c r="Y71" s="64" t="str">
        <f t="shared" si="154"/>
        <v/>
      </c>
      <c r="Z71" s="56" t="str">
        <f t="shared" si="155"/>
        <v/>
      </c>
      <c r="AA71" s="66" t="str">
        <f t="shared" si="156"/>
        <v/>
      </c>
      <c r="AB71" s="57" t="str">
        <f t="shared" si="16"/>
        <v/>
      </c>
      <c r="AC71" s="67" t="str">
        <f t="shared" si="157"/>
        <v/>
      </c>
      <c r="AD71" s="59" t="str">
        <f t="shared" si="158"/>
        <v/>
      </c>
      <c r="AE71" s="68" t="str">
        <f t="shared" si="159"/>
        <v/>
      </c>
      <c r="AF71" s="61" t="str">
        <f t="shared" si="160"/>
        <v/>
      </c>
      <c r="AG71" s="61" t="str">
        <f t="shared" si="161"/>
        <v/>
      </c>
      <c r="AH71" s="69" t="str">
        <f t="shared" si="162"/>
        <v/>
      </c>
      <c r="AI71" s="70" t="str">
        <f t="shared" si="23"/>
        <v/>
      </c>
      <c r="AJ71" s="64" t="str">
        <f t="shared" si="163"/>
        <v/>
      </c>
      <c r="AK71" s="64" t="str">
        <f t="shared" si="164"/>
        <v/>
      </c>
      <c r="AL71" s="64" t="str">
        <f t="shared" si="165"/>
        <v/>
      </c>
      <c r="AM71" s="64" t="str">
        <f t="shared" si="166"/>
        <v/>
      </c>
      <c r="AN71" s="64" t="str">
        <f t="shared" si="167"/>
        <v/>
      </c>
    </row>
    <row r="72" spans="1:40" ht="25.5" outlineLevel="1" thickTop="1" thickBot="1" x14ac:dyDescent="0.4">
      <c r="B72" t="s">
        <v>997</v>
      </c>
      <c r="C72" s="113" t="s">
        <v>1275</v>
      </c>
      <c r="D72" s="112"/>
      <c r="E72" s="52"/>
      <c r="F72" s="53"/>
      <c r="G72" s="53"/>
      <c r="H72" s="52"/>
      <c r="I72" s="52"/>
      <c r="J72" s="54"/>
      <c r="K72" s="54"/>
      <c r="L72" s="55" t="str">
        <f t="shared" si="146"/>
        <v xml:space="preserve">            { line: "SIGNORE GESÜ!, ", sC: "ta as"},</v>
      </c>
      <c r="M72" s="56" t="str">
        <f t="shared" si="147"/>
        <v/>
      </c>
      <c r="N72" s="57" t="str">
        <f t="shared" si="2"/>
        <v/>
      </c>
      <c r="O72" s="58" t="str">
        <f t="shared" si="148"/>
        <v/>
      </c>
      <c r="P72" s="59" t="str">
        <f t="shared" si="4"/>
        <v/>
      </c>
      <c r="Q72" s="60" t="str">
        <f t="shared" si="149"/>
        <v/>
      </c>
      <c r="R72" s="61" t="str">
        <f t="shared" si="6"/>
        <v/>
      </c>
      <c r="S72" s="56" t="str">
        <f t="shared" si="150"/>
        <v/>
      </c>
      <c r="T72" s="62" t="str">
        <f t="shared" si="151"/>
        <v/>
      </c>
      <c r="U72" s="63" t="str">
        <f t="shared" si="9"/>
        <v/>
      </c>
      <c r="V72" s="64" t="str">
        <f t="shared" si="152"/>
        <v/>
      </c>
      <c r="W72" s="65" t="str">
        <f t="shared" si="11"/>
        <v/>
      </c>
      <c r="X72" s="64" t="str">
        <f t="shared" si="153"/>
        <v/>
      </c>
      <c r="Y72" s="64" t="str">
        <f t="shared" si="154"/>
        <v/>
      </c>
      <c r="Z72" s="56" t="str">
        <f t="shared" si="155"/>
        <v/>
      </c>
      <c r="AA72" s="66" t="str">
        <f t="shared" si="156"/>
        <v/>
      </c>
      <c r="AB72" s="57" t="str">
        <f t="shared" si="16"/>
        <v/>
      </c>
      <c r="AC72" s="67" t="str">
        <f t="shared" si="157"/>
        <v/>
      </c>
      <c r="AD72" s="59" t="str">
        <f t="shared" si="158"/>
        <v/>
      </c>
      <c r="AE72" s="68" t="str">
        <f t="shared" si="159"/>
        <v/>
      </c>
      <c r="AF72" s="61" t="str">
        <f t="shared" si="160"/>
        <v/>
      </c>
      <c r="AG72" s="61" t="str">
        <f t="shared" si="161"/>
        <v/>
      </c>
      <c r="AH72" s="69" t="str">
        <f t="shared" si="162"/>
        <v/>
      </c>
      <c r="AI72" s="70" t="str">
        <f t="shared" si="23"/>
        <v/>
      </c>
      <c r="AJ72" s="64" t="str">
        <f t="shared" si="163"/>
        <v/>
      </c>
      <c r="AK72" s="64" t="str">
        <f t="shared" si="164"/>
        <v/>
      </c>
      <c r="AL72" s="64" t="str">
        <f t="shared" si="165"/>
        <v/>
      </c>
      <c r="AM72" s="64" t="str">
        <f t="shared" si="166"/>
        <v/>
      </c>
      <c r="AN72" s="64" t="str">
        <f t="shared" si="167"/>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B74" t="s">
        <v>1014</v>
      </c>
      <c r="C74" s="113" t="s">
        <v>1276</v>
      </c>
      <c r="D74" s="112"/>
      <c r="E74" s="52"/>
      <c r="F74" s="53"/>
      <c r="G74" s="53"/>
      <c r="H74" s="52"/>
      <c r="I74" s="52"/>
      <c r="J74" s="54"/>
      <c r="K74" s="54"/>
      <c r="L74" s="55" t="str">
        <f t="shared" si="146"/>
        <v xml:space="preserve">            { line: "Viens,, ", sC: "tc"},</v>
      </c>
      <c r="M74" s="56" t="str">
        <f t="shared" si="147"/>
        <v/>
      </c>
      <c r="N74" s="57" t="str">
        <f t="shared" si="2"/>
        <v/>
      </c>
      <c r="O74" s="58" t="str">
        <f t="shared" si="148"/>
        <v/>
      </c>
      <c r="P74" s="59" t="str">
        <f t="shared" si="4"/>
        <v/>
      </c>
      <c r="Q74" s="60" t="str">
        <f t="shared" si="149"/>
        <v/>
      </c>
      <c r="R74" s="61" t="str">
        <f t="shared" si="6"/>
        <v/>
      </c>
      <c r="S74" s="56" t="str">
        <f t="shared" si="150"/>
        <v/>
      </c>
      <c r="T74" s="62" t="str">
        <f t="shared" si="151"/>
        <v/>
      </c>
      <c r="U74" s="63" t="str">
        <f t="shared" si="9"/>
        <v/>
      </c>
      <c r="V74" s="64" t="str">
        <f t="shared" si="152"/>
        <v/>
      </c>
      <c r="W74" s="65" t="str">
        <f t="shared" si="11"/>
        <v/>
      </c>
      <c r="X74" s="64" t="str">
        <f t="shared" si="153"/>
        <v/>
      </c>
      <c r="Y74" s="64" t="str">
        <f t="shared" si="154"/>
        <v/>
      </c>
      <c r="Z74" s="56" t="str">
        <f t="shared" si="155"/>
        <v/>
      </c>
      <c r="AA74" s="66" t="str">
        <f t="shared" si="156"/>
        <v/>
      </c>
      <c r="AB74" s="57" t="str">
        <f t="shared" si="16"/>
        <v/>
      </c>
      <c r="AC74" s="67" t="str">
        <f t="shared" si="157"/>
        <v/>
      </c>
      <c r="AD74" s="59" t="str">
        <f t="shared" si="158"/>
        <v/>
      </c>
      <c r="AE74" s="68" t="str">
        <f t="shared" si="159"/>
        <v/>
      </c>
      <c r="AF74" s="61" t="str">
        <f t="shared" si="160"/>
        <v/>
      </c>
      <c r="AG74" s="61" t="str">
        <f t="shared" si="161"/>
        <v/>
      </c>
      <c r="AH74" s="69" t="str">
        <f t="shared" si="162"/>
        <v/>
      </c>
      <c r="AI74" s="70" t="str">
        <f t="shared" si="23"/>
        <v/>
      </c>
      <c r="AJ74" s="64" t="str">
        <f t="shared" si="163"/>
        <v/>
      </c>
      <c r="AK74" s="64" t="str">
        <f t="shared" si="164"/>
        <v/>
      </c>
      <c r="AL74" s="64" t="str">
        <f t="shared" si="165"/>
        <v/>
      </c>
      <c r="AM74" s="64" t="str">
        <f t="shared" si="166"/>
        <v/>
      </c>
      <c r="AN74" s="64" t="str">
        <f t="shared" si="167"/>
        <v/>
      </c>
    </row>
    <row r="75" spans="1:40" ht="25.5" outlineLevel="1" thickTop="1" thickBot="1" x14ac:dyDescent="0.4">
      <c r="B75" t="s">
        <v>1300</v>
      </c>
      <c r="C75" s="113" t="s">
        <v>1277</v>
      </c>
      <c r="D75" s="112"/>
      <c r="E75" s="52"/>
      <c r="F75" s="53"/>
      <c r="G75" s="53"/>
      <c r="H75" s="52"/>
      <c r="I75" s="52"/>
      <c r="J75" s="54"/>
      <c r="K75" s="54"/>
      <c r="L75" s="55" t="str">
        <f t="shared" si="146"/>
        <v xml:space="preserve">            { line: "VIENS,, ", sC: "ta"},</v>
      </c>
      <c r="M75" s="56" t="str">
        <f t="shared" si="147"/>
        <v/>
      </c>
      <c r="N75" s="57" t="str">
        <f t="shared" si="2"/>
        <v/>
      </c>
      <c r="O75" s="58" t="str">
        <f t="shared" si="148"/>
        <v/>
      </c>
      <c r="P75" s="59" t="str">
        <f t="shared" si="4"/>
        <v/>
      </c>
      <c r="Q75" s="60" t="str">
        <f t="shared" si="149"/>
        <v/>
      </c>
      <c r="R75" s="61" t="str">
        <f t="shared" si="6"/>
        <v/>
      </c>
      <c r="S75" s="56" t="str">
        <f t="shared" si="150"/>
        <v/>
      </c>
      <c r="T75" s="62" t="str">
        <f t="shared" si="151"/>
        <v/>
      </c>
      <c r="U75" s="63" t="str">
        <f t="shared" si="9"/>
        <v/>
      </c>
      <c r="V75" s="64" t="str">
        <f t="shared" si="152"/>
        <v/>
      </c>
      <c r="W75" s="65" t="str">
        <f t="shared" si="11"/>
        <v/>
      </c>
      <c r="X75" s="64" t="str">
        <f t="shared" si="153"/>
        <v/>
      </c>
      <c r="Y75" s="64" t="str">
        <f t="shared" si="154"/>
        <v/>
      </c>
      <c r="Z75" s="56" t="str">
        <f t="shared" si="155"/>
        <v/>
      </c>
      <c r="AA75" s="66" t="str">
        <f t="shared" si="156"/>
        <v/>
      </c>
      <c r="AB75" s="57" t="str">
        <f t="shared" si="16"/>
        <v/>
      </c>
      <c r="AC75" s="67" t="str">
        <f t="shared" si="157"/>
        <v/>
      </c>
      <c r="AD75" s="59" t="str">
        <f t="shared" si="158"/>
        <v/>
      </c>
      <c r="AE75" s="68" t="str">
        <f t="shared" si="159"/>
        <v/>
      </c>
      <c r="AF75" s="61" t="str">
        <f t="shared" si="160"/>
        <v/>
      </c>
      <c r="AG75" s="61" t="str">
        <f t="shared" si="161"/>
        <v/>
      </c>
      <c r="AH75" s="69" t="str">
        <f t="shared" si="162"/>
        <v/>
      </c>
      <c r="AI75" s="70" t="str">
        <f t="shared" si="23"/>
        <v/>
      </c>
      <c r="AJ75" s="64" t="str">
        <f t="shared" si="163"/>
        <v/>
      </c>
      <c r="AK75" s="64" t="str">
        <f t="shared" si="164"/>
        <v/>
      </c>
      <c r="AL75" s="64" t="str">
        <f t="shared" si="165"/>
        <v/>
      </c>
      <c r="AM75" s="64" t="str">
        <f t="shared" si="166"/>
        <v/>
      </c>
      <c r="AN75" s="64" t="str">
        <f t="shared" si="167"/>
        <v/>
      </c>
    </row>
    <row r="76" spans="1:40" ht="25.5" outlineLevel="1" thickTop="1" thickBot="1" x14ac:dyDescent="0.4">
      <c r="C76" s="113" t="s">
        <v>1278</v>
      </c>
      <c r="D76" s="112"/>
      <c r="E76" s="52"/>
      <c r="F76" s="53"/>
      <c r="G76" s="53"/>
      <c r="H76" s="52"/>
      <c r="I76" s="52"/>
      <c r="J76" s="54"/>
      <c r="K76" s="54"/>
      <c r="L76" s="55" t="str">
        <f t="shared" si="146"/>
        <v xml:space="preserve">            { line: "Fils de l'homme,, ", sC: ""},</v>
      </c>
      <c r="M76" s="56" t="str">
        <f t="shared" si="147"/>
        <v/>
      </c>
      <c r="N76" s="57" t="str">
        <f t="shared" si="2"/>
        <v/>
      </c>
      <c r="O76" s="58" t="str">
        <f t="shared" si="148"/>
        <v/>
      </c>
      <c r="P76" s="59" t="str">
        <f t="shared" si="4"/>
        <v/>
      </c>
      <c r="Q76" s="60" t="str">
        <f t="shared" si="149"/>
        <v/>
      </c>
      <c r="R76" s="61" t="str">
        <f t="shared" si="6"/>
        <v/>
      </c>
      <c r="S76" s="56" t="str">
        <f t="shared" si="150"/>
        <v/>
      </c>
      <c r="T76" s="62" t="str">
        <f t="shared" si="151"/>
        <v/>
      </c>
      <c r="U76" s="63" t="str">
        <f t="shared" si="9"/>
        <v/>
      </c>
      <c r="V76" s="64" t="str">
        <f t="shared" si="152"/>
        <v/>
      </c>
      <c r="W76" s="65" t="str">
        <f t="shared" si="11"/>
        <v/>
      </c>
      <c r="X76" s="64" t="str">
        <f t="shared" si="153"/>
        <v/>
      </c>
      <c r="Y76" s="64" t="str">
        <f t="shared" si="154"/>
        <v/>
      </c>
      <c r="Z76" s="56" t="str">
        <f t="shared" si="155"/>
        <v/>
      </c>
      <c r="AA76" s="66" t="str">
        <f t="shared" si="156"/>
        <v/>
      </c>
      <c r="AB76" s="57" t="str">
        <f t="shared" si="16"/>
        <v/>
      </c>
      <c r="AC76" s="67" t="str">
        <f t="shared" si="157"/>
        <v/>
      </c>
      <c r="AD76" s="59" t="str">
        <f t="shared" si="158"/>
        <v/>
      </c>
      <c r="AE76" s="68" t="str">
        <f t="shared" si="159"/>
        <v/>
      </c>
      <c r="AF76" s="61" t="str">
        <f t="shared" si="160"/>
        <v/>
      </c>
      <c r="AG76" s="61" t="str">
        <f t="shared" si="161"/>
        <v/>
      </c>
      <c r="AH76" s="69" t="str">
        <f t="shared" si="162"/>
        <v/>
      </c>
      <c r="AI76" s="70" t="str">
        <f t="shared" si="23"/>
        <v/>
      </c>
      <c r="AJ76" s="64" t="str">
        <f t="shared" si="163"/>
        <v/>
      </c>
      <c r="AK76" s="64" t="str">
        <f t="shared" si="164"/>
        <v/>
      </c>
      <c r="AL76" s="64" t="str">
        <f t="shared" si="165"/>
        <v/>
      </c>
      <c r="AM76" s="64" t="str">
        <f t="shared" si="166"/>
        <v/>
      </c>
      <c r="AN76" s="64" t="str">
        <f t="shared" si="167"/>
        <v/>
      </c>
    </row>
    <row r="77" spans="1:40" ht="25.5" outlineLevel="1" thickTop="1" thickBot="1" x14ac:dyDescent="0.4">
      <c r="B77" t="s">
        <v>997</v>
      </c>
      <c r="C77" s="113" t="s">
        <v>1279</v>
      </c>
      <c r="D77" s="112"/>
      <c r="E77" s="52"/>
      <c r="F77" s="53"/>
      <c r="G77" s="53"/>
      <c r="H77" s="52"/>
      <c r="I77" s="52"/>
      <c r="J77" s="54"/>
      <c r="K77" s="54"/>
      <c r="L77" s="55" t="str">
        <f t="shared" si="146"/>
        <v xml:space="preserve">            { line: "FILS DE L'HOMME,, ", sC: "ta as"},</v>
      </c>
      <c r="M77" s="56" t="str">
        <f t="shared" si="147"/>
        <v/>
      </c>
      <c r="N77" s="57" t="str">
        <f t="shared" si="2"/>
        <v/>
      </c>
      <c r="O77" s="58" t="str">
        <f t="shared" si="148"/>
        <v/>
      </c>
      <c r="P77" s="59" t="str">
        <f t="shared" si="4"/>
        <v/>
      </c>
      <c r="Q77" s="60" t="str">
        <f t="shared" si="149"/>
        <v/>
      </c>
      <c r="R77" s="61" t="str">
        <f t="shared" si="6"/>
        <v/>
      </c>
      <c r="S77" s="56" t="str">
        <f t="shared" si="150"/>
        <v/>
      </c>
      <c r="T77" s="62" t="str">
        <f t="shared" si="151"/>
        <v/>
      </c>
      <c r="U77" s="63" t="str">
        <f t="shared" si="9"/>
        <v/>
      </c>
      <c r="V77" s="64" t="str">
        <f t="shared" si="152"/>
        <v/>
      </c>
      <c r="W77" s="65" t="str">
        <f t="shared" si="11"/>
        <v/>
      </c>
      <c r="X77" s="64" t="str">
        <f t="shared" si="153"/>
        <v/>
      </c>
      <c r="Y77" s="64" t="str">
        <f t="shared" si="154"/>
        <v/>
      </c>
      <c r="Z77" s="56" t="str">
        <f t="shared" si="155"/>
        <v/>
      </c>
      <c r="AA77" s="66" t="str">
        <f t="shared" si="156"/>
        <v/>
      </c>
      <c r="AB77" s="57" t="str">
        <f t="shared" si="16"/>
        <v/>
      </c>
      <c r="AC77" s="67" t="str">
        <f t="shared" si="157"/>
        <v/>
      </c>
      <c r="AD77" s="59" t="str">
        <f t="shared" si="158"/>
        <v/>
      </c>
      <c r="AE77" s="68" t="str">
        <f t="shared" si="159"/>
        <v/>
      </c>
      <c r="AF77" s="61" t="str">
        <f t="shared" si="160"/>
        <v/>
      </c>
      <c r="AG77" s="61" t="str">
        <f t="shared" si="161"/>
        <v/>
      </c>
      <c r="AH77" s="69" t="str">
        <f t="shared" si="162"/>
        <v/>
      </c>
      <c r="AI77" s="70" t="str">
        <f t="shared" si="23"/>
        <v/>
      </c>
      <c r="AJ77" s="64" t="str">
        <f t="shared" si="163"/>
        <v/>
      </c>
      <c r="AK77" s="64" t="str">
        <f t="shared" si="164"/>
        <v/>
      </c>
      <c r="AL77" s="64" t="str">
        <f t="shared" si="165"/>
        <v/>
      </c>
      <c r="AM77" s="64" t="str">
        <f t="shared" si="166"/>
        <v/>
      </c>
      <c r="AN77" s="64" t="str">
        <f t="shared" si="167"/>
        <v/>
      </c>
    </row>
    <row r="78" spans="1:40" ht="25.5" outlineLevel="1" thickTop="1" thickBot="1" x14ac:dyDescent="0.4">
      <c r="B78" t="s">
        <v>1014</v>
      </c>
      <c r="C78" s="113" t="s">
        <v>1280</v>
      </c>
      <c r="D78" s="112"/>
      <c r="E78" s="52"/>
      <c r="F78" s="53"/>
      <c r="G78" s="53"/>
      <c r="H78" s="52"/>
      <c r="I78" s="52"/>
      <c r="J78" s="54"/>
      <c r="K78" s="54"/>
      <c r="L78" s="55" t="str">
        <f t="shared" si="146"/>
        <v xml:space="preserve">            { line: "viens,, ", sC: "tc"},</v>
      </c>
      <c r="M78" s="56" t="str">
        <f t="shared" si="147"/>
        <v/>
      </c>
      <c r="N78" s="57" t="str">
        <f t="shared" si="2"/>
        <v/>
      </c>
      <c r="O78" s="58" t="str">
        <f t="shared" si="148"/>
        <v/>
      </c>
      <c r="P78" s="59" t="str">
        <f t="shared" si="4"/>
        <v/>
      </c>
      <c r="Q78" s="60" t="str">
        <f t="shared" si="149"/>
        <v/>
      </c>
      <c r="R78" s="61" t="str">
        <f t="shared" si="6"/>
        <v/>
      </c>
      <c r="S78" s="56" t="str">
        <f t="shared" si="150"/>
        <v/>
      </c>
      <c r="T78" s="62" t="str">
        <f t="shared" si="151"/>
        <v/>
      </c>
      <c r="U78" s="63" t="str">
        <f t="shared" si="9"/>
        <v/>
      </c>
      <c r="V78" s="64" t="str">
        <f t="shared" si="152"/>
        <v/>
      </c>
      <c r="W78" s="65" t="str">
        <f t="shared" si="11"/>
        <v/>
      </c>
      <c r="X78" s="64" t="str">
        <f t="shared" si="153"/>
        <v/>
      </c>
      <c r="Y78" s="64" t="str">
        <f t="shared" si="154"/>
        <v/>
      </c>
      <c r="Z78" s="56" t="str">
        <f t="shared" si="155"/>
        <v/>
      </c>
      <c r="AA78" s="66" t="str">
        <f t="shared" si="156"/>
        <v/>
      </c>
      <c r="AB78" s="57" t="str">
        <f t="shared" si="16"/>
        <v/>
      </c>
      <c r="AC78" s="67" t="str">
        <f t="shared" si="157"/>
        <v/>
      </c>
      <c r="AD78" s="59" t="str">
        <f t="shared" si="158"/>
        <v/>
      </c>
      <c r="AE78" s="68" t="str">
        <f t="shared" si="159"/>
        <v/>
      </c>
      <c r="AF78" s="61" t="str">
        <f t="shared" si="160"/>
        <v/>
      </c>
      <c r="AG78" s="61" t="str">
        <f t="shared" si="161"/>
        <v/>
      </c>
      <c r="AH78" s="69" t="str">
        <f t="shared" si="162"/>
        <v/>
      </c>
      <c r="AI78" s="70" t="str">
        <f t="shared" si="23"/>
        <v/>
      </c>
      <c r="AJ78" s="64" t="str">
        <f t="shared" si="163"/>
        <v/>
      </c>
      <c r="AK78" s="64" t="str">
        <f t="shared" si="164"/>
        <v/>
      </c>
      <c r="AL78" s="64" t="str">
        <f t="shared" si="165"/>
        <v/>
      </c>
      <c r="AM78" s="64" t="str">
        <f t="shared" si="166"/>
        <v/>
      </c>
      <c r="AN78" s="64" t="str">
        <f t="shared" si="167"/>
        <v/>
      </c>
    </row>
    <row r="79" spans="1:40" ht="25.5" outlineLevel="1" thickTop="1" thickBot="1" x14ac:dyDescent="0.4">
      <c r="B79" t="s">
        <v>997</v>
      </c>
      <c r="C79" s="113" t="s">
        <v>1277</v>
      </c>
      <c r="D79" s="112"/>
      <c r="E79" s="52"/>
      <c r="F79" s="53"/>
      <c r="G79" s="53"/>
      <c r="H79" s="52"/>
      <c r="I79" s="52"/>
      <c r="J79" s="54"/>
      <c r="K79" s="54"/>
      <c r="L79" s="55" t="str">
        <f t="shared" si="146"/>
        <v xml:space="preserve">            { line: "VIENS,, ", sC: "ta as"},</v>
      </c>
      <c r="M79" s="56" t="str">
        <f t="shared" si="147"/>
        <v/>
      </c>
      <c r="N79" s="57" t="str">
        <f t="shared" si="2"/>
        <v/>
      </c>
      <c r="O79" s="58" t="str">
        <f t="shared" si="148"/>
        <v/>
      </c>
      <c r="P79" s="59" t="str">
        <f t="shared" si="4"/>
        <v/>
      </c>
      <c r="Q79" s="60" t="str">
        <f t="shared" si="149"/>
        <v/>
      </c>
      <c r="R79" s="61" t="str">
        <f t="shared" si="6"/>
        <v/>
      </c>
      <c r="S79" s="56" t="str">
        <f t="shared" si="150"/>
        <v/>
      </c>
      <c r="T79" s="62" t="str">
        <f t="shared" si="151"/>
        <v/>
      </c>
      <c r="U79" s="63" t="str">
        <f t="shared" si="9"/>
        <v/>
      </c>
      <c r="V79" s="64" t="str">
        <f t="shared" si="152"/>
        <v/>
      </c>
      <c r="W79" s="65" t="str">
        <f t="shared" si="11"/>
        <v/>
      </c>
      <c r="X79" s="64" t="str">
        <f t="shared" si="153"/>
        <v/>
      </c>
      <c r="Y79" s="64" t="str">
        <f t="shared" si="154"/>
        <v/>
      </c>
      <c r="Z79" s="56" t="str">
        <f t="shared" si="155"/>
        <v/>
      </c>
      <c r="AA79" s="66" t="str">
        <f t="shared" si="156"/>
        <v/>
      </c>
      <c r="AB79" s="57" t="str">
        <f t="shared" si="16"/>
        <v/>
      </c>
      <c r="AC79" s="67" t="str">
        <f t="shared" si="157"/>
        <v/>
      </c>
      <c r="AD79" s="59" t="str">
        <f t="shared" si="158"/>
        <v/>
      </c>
      <c r="AE79" s="68" t="str">
        <f t="shared" si="159"/>
        <v/>
      </c>
      <c r="AF79" s="61" t="str">
        <f t="shared" si="160"/>
        <v/>
      </c>
      <c r="AG79" s="61" t="str">
        <f t="shared" si="161"/>
        <v/>
      </c>
      <c r="AH79" s="69" t="str">
        <f t="shared" si="162"/>
        <v/>
      </c>
      <c r="AI79" s="70" t="str">
        <f t="shared" si="23"/>
        <v/>
      </c>
      <c r="AJ79" s="64" t="str">
        <f t="shared" si="163"/>
        <v/>
      </c>
      <c r="AK79" s="64" t="str">
        <f t="shared" si="164"/>
        <v/>
      </c>
      <c r="AL79" s="64" t="str">
        <f t="shared" si="165"/>
        <v/>
      </c>
      <c r="AM79" s="64" t="str">
        <f t="shared" si="166"/>
        <v/>
      </c>
      <c r="AN79" s="64" t="str">
        <f t="shared" si="167"/>
        <v/>
      </c>
    </row>
    <row r="80" spans="1:40" ht="25.5" outlineLevel="1" thickTop="1" thickBot="1" x14ac:dyDescent="0.4">
      <c r="C80" s="113" t="s">
        <v>1281</v>
      </c>
      <c r="D80" s="112"/>
      <c r="E80" s="52"/>
      <c r="F80" s="53"/>
      <c r="G80" s="53"/>
      <c r="H80" s="52"/>
      <c r="I80" s="52"/>
      <c r="J80" s="54"/>
      <c r="K80" s="54"/>
      <c r="L80" s="55" t="str">
        <f t="shared" si="146"/>
        <v xml:space="preserve">            { line: "Seigneur Jesus!, ", sC: ""},</v>
      </c>
      <c r="M80" s="56" t="str">
        <f t="shared" si="147"/>
        <v/>
      </c>
      <c r="N80" s="57" t="str">
        <f t="shared" si="2"/>
        <v/>
      </c>
      <c r="O80" s="58" t="str">
        <f t="shared" si="148"/>
        <v/>
      </c>
      <c r="P80" s="59" t="str">
        <f t="shared" si="4"/>
        <v/>
      </c>
      <c r="Q80" s="60" t="str">
        <f t="shared" si="149"/>
        <v/>
      </c>
      <c r="R80" s="61" t="str">
        <f t="shared" si="6"/>
        <v/>
      </c>
      <c r="S80" s="56" t="str">
        <f t="shared" si="150"/>
        <v/>
      </c>
      <c r="T80" s="62" t="str">
        <f t="shared" si="151"/>
        <v/>
      </c>
      <c r="U80" s="63" t="str">
        <f t="shared" si="9"/>
        <v/>
      </c>
      <c r="V80" s="64" t="str">
        <f t="shared" si="152"/>
        <v/>
      </c>
      <c r="W80" s="65" t="str">
        <f t="shared" si="11"/>
        <v/>
      </c>
      <c r="X80" s="64" t="str">
        <f t="shared" si="153"/>
        <v/>
      </c>
      <c r="Y80" s="64" t="str">
        <f t="shared" si="154"/>
        <v/>
      </c>
      <c r="Z80" s="56" t="str">
        <f t="shared" si="155"/>
        <v/>
      </c>
      <c r="AA80" s="66" t="str">
        <f t="shared" si="156"/>
        <v/>
      </c>
      <c r="AB80" s="57" t="str">
        <f t="shared" si="16"/>
        <v/>
      </c>
      <c r="AC80" s="67" t="str">
        <f t="shared" si="157"/>
        <v/>
      </c>
      <c r="AD80" s="59" t="str">
        <f t="shared" si="158"/>
        <v/>
      </c>
      <c r="AE80" s="68" t="str">
        <f t="shared" si="159"/>
        <v/>
      </c>
      <c r="AF80" s="61" t="str">
        <f t="shared" si="160"/>
        <v/>
      </c>
      <c r="AG80" s="61" t="str">
        <f t="shared" si="161"/>
        <v/>
      </c>
      <c r="AH80" s="69" t="str">
        <f t="shared" si="162"/>
        <v/>
      </c>
      <c r="AI80" s="70" t="str">
        <f t="shared" si="23"/>
        <v/>
      </c>
      <c r="AJ80" s="64" t="str">
        <f t="shared" si="163"/>
        <v/>
      </c>
      <c r="AK80" s="64" t="str">
        <f t="shared" si="164"/>
        <v/>
      </c>
      <c r="AL80" s="64" t="str">
        <f t="shared" si="165"/>
        <v/>
      </c>
      <c r="AM80" s="64" t="str">
        <f t="shared" si="166"/>
        <v/>
      </c>
      <c r="AN80" s="64" t="str">
        <f t="shared" si="167"/>
        <v/>
      </c>
    </row>
    <row r="81" spans="1:40" ht="25.5" outlineLevel="1" thickTop="1" thickBot="1" x14ac:dyDescent="0.4">
      <c r="B81" t="s">
        <v>997</v>
      </c>
      <c r="C81" s="113" t="s">
        <v>1282</v>
      </c>
      <c r="D81" s="112"/>
      <c r="E81" s="52"/>
      <c r="F81" s="53"/>
      <c r="G81" s="53"/>
      <c r="H81" s="52"/>
      <c r="I81" s="52"/>
      <c r="J81" s="54"/>
      <c r="K81" s="54"/>
      <c r="L81" s="55" t="str">
        <f t="shared" si="146"/>
        <v xml:space="preserve">            { line: "SEIGNEUR JESUS!, ", sC: "ta as"},</v>
      </c>
      <c r="M81" s="56" t="str">
        <f t="shared" si="147"/>
        <v/>
      </c>
      <c r="N81" s="57" t="str">
        <f t="shared" si="2"/>
        <v/>
      </c>
      <c r="O81" s="58" t="str">
        <f t="shared" si="148"/>
        <v/>
      </c>
      <c r="P81" s="59" t="str">
        <f t="shared" si="4"/>
        <v/>
      </c>
      <c r="Q81" s="60" t="str">
        <f t="shared" si="149"/>
        <v/>
      </c>
      <c r="R81" s="61" t="str">
        <f t="shared" si="6"/>
        <v/>
      </c>
      <c r="S81" s="56" t="str">
        <f t="shared" si="150"/>
        <v/>
      </c>
      <c r="T81" s="62" t="str">
        <f t="shared" si="151"/>
        <v/>
      </c>
      <c r="U81" s="63" t="str">
        <f t="shared" si="9"/>
        <v/>
      </c>
      <c r="V81" s="64" t="str">
        <f t="shared" si="152"/>
        <v/>
      </c>
      <c r="W81" s="65" t="str">
        <f t="shared" si="11"/>
        <v/>
      </c>
      <c r="X81" s="64" t="str">
        <f t="shared" si="153"/>
        <v/>
      </c>
      <c r="Y81" s="64" t="str">
        <f t="shared" si="154"/>
        <v/>
      </c>
      <c r="Z81" s="56" t="str">
        <f t="shared" si="155"/>
        <v/>
      </c>
      <c r="AA81" s="66" t="str">
        <f t="shared" si="156"/>
        <v/>
      </c>
      <c r="AB81" s="57" t="str">
        <f t="shared" si="16"/>
        <v/>
      </c>
      <c r="AC81" s="67" t="str">
        <f t="shared" si="157"/>
        <v/>
      </c>
      <c r="AD81" s="59" t="str">
        <f t="shared" si="158"/>
        <v/>
      </c>
      <c r="AE81" s="68" t="str">
        <f t="shared" si="159"/>
        <v/>
      </c>
      <c r="AF81" s="61" t="str">
        <f t="shared" si="160"/>
        <v/>
      </c>
      <c r="AG81" s="61" t="str">
        <f t="shared" si="161"/>
        <v/>
      </c>
      <c r="AH81" s="69" t="str">
        <f t="shared" si="162"/>
        <v/>
      </c>
      <c r="AI81" s="70" t="str">
        <f t="shared" si="23"/>
        <v/>
      </c>
      <c r="AJ81" s="64" t="str">
        <f t="shared" si="163"/>
        <v/>
      </c>
      <c r="AK81" s="64" t="str">
        <f t="shared" si="164"/>
        <v/>
      </c>
      <c r="AL81" s="64" t="str">
        <f t="shared" si="165"/>
        <v/>
      </c>
      <c r="AM81" s="64" t="str">
        <f t="shared" si="166"/>
        <v/>
      </c>
      <c r="AN81" s="64" t="str">
        <f t="shared" si="167"/>
        <v/>
      </c>
    </row>
    <row r="82" spans="1:40" ht="25.5" outlineLevel="1" thickTop="1" thickBot="1" x14ac:dyDescent="0.4">
      <c r="B82" t="s">
        <v>1014</v>
      </c>
      <c r="C82" s="113" t="s">
        <v>1283</v>
      </c>
      <c r="D82" s="112"/>
      <c r="E82" s="52"/>
      <c r="F82" s="53"/>
      <c r="G82" s="53"/>
      <c r="H82" s="52"/>
      <c r="I82" s="52"/>
      <c r="J82" s="54"/>
      <c r="K82" s="54"/>
      <c r="L82" s="55" t="str">
        <f t="shared" si="146"/>
        <v xml:space="preserve">            { line: "Come,, ", sC: "tc"},</v>
      </c>
      <c r="M82" s="56" t="str">
        <f t="shared" si="147"/>
        <v/>
      </c>
      <c r="N82" s="57" t="str">
        <f t="shared" si="2"/>
        <v/>
      </c>
      <c r="O82" s="58" t="str">
        <f t="shared" si="148"/>
        <v/>
      </c>
      <c r="P82" s="59" t="str">
        <f t="shared" si="4"/>
        <v/>
      </c>
      <c r="Q82" s="60" t="str">
        <f t="shared" si="149"/>
        <v/>
      </c>
      <c r="R82" s="61" t="str">
        <f t="shared" si="6"/>
        <v/>
      </c>
      <c r="S82" s="56" t="str">
        <f t="shared" si="150"/>
        <v/>
      </c>
      <c r="T82" s="62" t="str">
        <f t="shared" si="151"/>
        <v/>
      </c>
      <c r="U82" s="63" t="str">
        <f t="shared" si="9"/>
        <v/>
      </c>
      <c r="V82" s="64" t="str">
        <f t="shared" si="152"/>
        <v/>
      </c>
      <c r="W82" s="65" t="str">
        <f t="shared" si="11"/>
        <v/>
      </c>
      <c r="X82" s="64" t="str">
        <f t="shared" si="153"/>
        <v/>
      </c>
      <c r="Y82" s="64" t="str">
        <f t="shared" si="154"/>
        <v/>
      </c>
      <c r="Z82" s="56" t="str">
        <f t="shared" si="155"/>
        <v/>
      </c>
      <c r="AA82" s="66" t="str">
        <f t="shared" si="156"/>
        <v/>
      </c>
      <c r="AB82" s="57" t="str">
        <f t="shared" si="16"/>
        <v/>
      </c>
      <c r="AC82" s="67" t="str">
        <f t="shared" si="157"/>
        <v/>
      </c>
      <c r="AD82" s="59" t="str">
        <f t="shared" si="158"/>
        <v/>
      </c>
      <c r="AE82" s="68" t="str">
        <f t="shared" si="159"/>
        <v/>
      </c>
      <c r="AF82" s="61" t="str">
        <f t="shared" si="160"/>
        <v/>
      </c>
      <c r="AG82" s="61" t="str">
        <f t="shared" si="161"/>
        <v/>
      </c>
      <c r="AH82" s="69" t="str">
        <f t="shared" si="162"/>
        <v/>
      </c>
      <c r="AI82" s="70" t="str">
        <f t="shared" si="23"/>
        <v/>
      </c>
      <c r="AJ82" s="64" t="str">
        <f t="shared" si="163"/>
        <v/>
      </c>
      <c r="AK82" s="64" t="str">
        <f t="shared" si="164"/>
        <v/>
      </c>
      <c r="AL82" s="64" t="str">
        <f t="shared" si="165"/>
        <v/>
      </c>
      <c r="AM82" s="64" t="str">
        <f t="shared" si="166"/>
        <v/>
      </c>
      <c r="AN82" s="64" t="str">
        <f t="shared" si="167"/>
        <v/>
      </c>
    </row>
    <row r="83" spans="1:40" ht="25.5" outlineLevel="1" thickTop="1" thickBot="1" x14ac:dyDescent="0.4">
      <c r="B83" t="s">
        <v>997</v>
      </c>
      <c r="C83" s="113" t="s">
        <v>1284</v>
      </c>
      <c r="D83" s="112"/>
      <c r="E83" s="52"/>
      <c r="F83" s="53"/>
      <c r="G83" s="53"/>
      <c r="H83" s="52"/>
      <c r="I83" s="52"/>
      <c r="J83" s="54"/>
      <c r="K83" s="54"/>
      <c r="L83" s="55" t="str">
        <f t="shared" si="146"/>
        <v xml:space="preserve">            { line: "COME,, ", sC: "ta as"},</v>
      </c>
      <c r="M83" s="56" t="str">
        <f t="shared" si="147"/>
        <v/>
      </c>
      <c r="N83" s="57" t="str">
        <f t="shared" si="2"/>
        <v/>
      </c>
      <c r="O83" s="58" t="str">
        <f t="shared" si="148"/>
        <v/>
      </c>
      <c r="P83" s="59" t="str">
        <f t="shared" si="4"/>
        <v/>
      </c>
      <c r="Q83" s="60" t="str">
        <f t="shared" si="149"/>
        <v/>
      </c>
      <c r="R83" s="61" t="str">
        <f t="shared" si="6"/>
        <v/>
      </c>
      <c r="S83" s="56" t="str">
        <f t="shared" si="150"/>
        <v/>
      </c>
      <c r="T83" s="62" t="str">
        <f t="shared" si="151"/>
        <v/>
      </c>
      <c r="U83" s="63" t="str">
        <f t="shared" si="9"/>
        <v/>
      </c>
      <c r="V83" s="64" t="str">
        <f t="shared" si="152"/>
        <v/>
      </c>
      <c r="W83" s="65" t="str">
        <f t="shared" si="11"/>
        <v/>
      </c>
      <c r="X83" s="64" t="str">
        <f t="shared" si="153"/>
        <v/>
      </c>
      <c r="Y83" s="64" t="str">
        <f t="shared" si="154"/>
        <v/>
      </c>
      <c r="Z83" s="56" t="str">
        <f t="shared" si="155"/>
        <v/>
      </c>
      <c r="AA83" s="66" t="str">
        <f t="shared" si="156"/>
        <v/>
      </c>
      <c r="AB83" s="57" t="str">
        <f t="shared" si="16"/>
        <v/>
      </c>
      <c r="AC83" s="67" t="str">
        <f t="shared" si="157"/>
        <v/>
      </c>
      <c r="AD83" s="59" t="str">
        <f t="shared" si="158"/>
        <v/>
      </c>
      <c r="AE83" s="68" t="str">
        <f t="shared" si="159"/>
        <v/>
      </c>
      <c r="AF83" s="61" t="str">
        <f t="shared" si="160"/>
        <v/>
      </c>
      <c r="AG83" s="61" t="str">
        <f t="shared" si="161"/>
        <v/>
      </c>
      <c r="AH83" s="69" t="str">
        <f t="shared" si="162"/>
        <v/>
      </c>
      <c r="AI83" s="70" t="str">
        <f t="shared" si="23"/>
        <v/>
      </c>
      <c r="AJ83" s="64" t="str">
        <f t="shared" si="163"/>
        <v/>
      </c>
      <c r="AK83" s="64" t="str">
        <f t="shared" si="164"/>
        <v/>
      </c>
      <c r="AL83" s="64" t="str">
        <f t="shared" si="165"/>
        <v/>
      </c>
      <c r="AM83" s="64" t="str">
        <f t="shared" si="166"/>
        <v/>
      </c>
      <c r="AN83" s="64" t="str">
        <f t="shared" si="167"/>
        <v/>
      </c>
    </row>
    <row r="84" spans="1:40" ht="25.5" outlineLevel="1" thickTop="1" thickBot="1" x14ac:dyDescent="0.4">
      <c r="C84" s="113" t="s">
        <v>1285</v>
      </c>
      <c r="D84" s="112"/>
      <c r="E84" s="52"/>
      <c r="F84" s="53"/>
      <c r="G84" s="53"/>
      <c r="H84" s="52"/>
      <c r="I84" s="52"/>
      <c r="J84" s="54"/>
      <c r="K84" s="54"/>
      <c r="L84" s="55" t="str">
        <f t="shared" si="146"/>
        <v xml:space="preserve">            { line: "Son of the Man,, ", sC: ""},</v>
      </c>
      <c r="M84" s="56" t="str">
        <f t="shared" si="147"/>
        <v/>
      </c>
      <c r="N84" s="57" t="str">
        <f t="shared" si="2"/>
        <v/>
      </c>
      <c r="O84" s="58" t="str">
        <f t="shared" si="148"/>
        <v/>
      </c>
      <c r="P84" s="59" t="str">
        <f t="shared" si="4"/>
        <v/>
      </c>
      <c r="Q84" s="60" t="str">
        <f t="shared" si="149"/>
        <v/>
      </c>
      <c r="R84" s="61" t="str">
        <f t="shared" si="6"/>
        <v/>
      </c>
      <c r="S84" s="56" t="str">
        <f t="shared" si="150"/>
        <v/>
      </c>
      <c r="T84" s="62" t="str">
        <f t="shared" si="151"/>
        <v/>
      </c>
      <c r="U84" s="63" t="str">
        <f t="shared" si="9"/>
        <v/>
      </c>
      <c r="V84" s="64" t="str">
        <f t="shared" si="152"/>
        <v/>
      </c>
      <c r="W84" s="65" t="str">
        <f t="shared" si="11"/>
        <v/>
      </c>
      <c r="X84" s="64" t="str">
        <f t="shared" si="153"/>
        <v/>
      </c>
      <c r="Y84" s="64" t="str">
        <f t="shared" si="154"/>
        <v/>
      </c>
      <c r="Z84" s="56" t="str">
        <f t="shared" si="155"/>
        <v/>
      </c>
      <c r="AA84" s="66" t="str">
        <f t="shared" si="156"/>
        <v/>
      </c>
      <c r="AB84" s="57" t="str">
        <f t="shared" si="16"/>
        <v/>
      </c>
      <c r="AC84" s="67" t="str">
        <f t="shared" si="157"/>
        <v/>
      </c>
      <c r="AD84" s="59" t="str">
        <f t="shared" si="158"/>
        <v/>
      </c>
      <c r="AE84" s="68" t="str">
        <f t="shared" si="159"/>
        <v/>
      </c>
      <c r="AF84" s="61" t="str">
        <f t="shared" si="160"/>
        <v/>
      </c>
      <c r="AG84" s="61" t="str">
        <f t="shared" si="161"/>
        <v/>
      </c>
      <c r="AH84" s="69" t="str">
        <f t="shared" si="162"/>
        <v/>
      </c>
      <c r="AI84" s="70" t="str">
        <f t="shared" si="23"/>
        <v/>
      </c>
      <c r="AJ84" s="64" t="str">
        <f t="shared" si="163"/>
        <v/>
      </c>
      <c r="AK84" s="64" t="str">
        <f t="shared" si="164"/>
        <v/>
      </c>
      <c r="AL84" s="64" t="str">
        <f t="shared" si="165"/>
        <v/>
      </c>
      <c r="AM84" s="64" t="str">
        <f t="shared" si="166"/>
        <v/>
      </c>
      <c r="AN84" s="64" t="str">
        <f t="shared" si="167"/>
        <v/>
      </c>
    </row>
    <row r="85" spans="1:40" ht="25.5" outlineLevel="1" thickTop="1" thickBot="1" x14ac:dyDescent="0.4">
      <c r="B85" t="s">
        <v>997</v>
      </c>
      <c r="C85" s="113" t="s">
        <v>1286</v>
      </c>
      <c r="D85" s="112"/>
      <c r="E85" s="52"/>
      <c r="F85" s="53"/>
      <c r="G85" s="53"/>
      <c r="H85" s="52"/>
      <c r="I85" s="52"/>
      <c r="J85" s="54"/>
      <c r="K85" s="54"/>
      <c r="L85" s="55" t="str">
        <f t="shared" si="146"/>
        <v xml:space="preserve">            { line: "SON OF THE MAN,, ", sC: "ta as"},</v>
      </c>
      <c r="M85" s="56" t="str">
        <f t="shared" si="147"/>
        <v/>
      </c>
      <c r="N85" s="57" t="str">
        <f t="shared" si="2"/>
        <v/>
      </c>
      <c r="O85" s="58" t="str">
        <f t="shared" si="148"/>
        <v/>
      </c>
      <c r="P85" s="59" t="str">
        <f t="shared" si="4"/>
        <v/>
      </c>
      <c r="Q85" s="60" t="str">
        <f t="shared" si="149"/>
        <v/>
      </c>
      <c r="R85" s="61" t="str">
        <f t="shared" si="6"/>
        <v/>
      </c>
      <c r="S85" s="56" t="str">
        <f t="shared" si="150"/>
        <v/>
      </c>
      <c r="T85" s="62" t="str">
        <f t="shared" si="151"/>
        <v/>
      </c>
      <c r="U85" s="63" t="str">
        <f t="shared" si="9"/>
        <v/>
      </c>
      <c r="V85" s="64" t="str">
        <f t="shared" si="152"/>
        <v/>
      </c>
      <c r="W85" s="65" t="str">
        <f t="shared" si="11"/>
        <v/>
      </c>
      <c r="X85" s="64" t="str">
        <f t="shared" si="153"/>
        <v/>
      </c>
      <c r="Y85" s="64" t="str">
        <f t="shared" si="154"/>
        <v/>
      </c>
      <c r="Z85" s="56" t="str">
        <f t="shared" si="155"/>
        <v/>
      </c>
      <c r="AA85" s="66" t="str">
        <f t="shared" si="156"/>
        <v/>
      </c>
      <c r="AB85" s="57" t="str">
        <f t="shared" si="16"/>
        <v/>
      </c>
      <c r="AC85" s="67" t="str">
        <f t="shared" si="157"/>
        <v/>
      </c>
      <c r="AD85" s="59" t="str">
        <f t="shared" si="158"/>
        <v/>
      </c>
      <c r="AE85" s="68" t="str">
        <f t="shared" si="159"/>
        <v/>
      </c>
      <c r="AF85" s="61" t="str">
        <f t="shared" si="160"/>
        <v/>
      </c>
      <c r="AG85" s="61" t="str">
        <f t="shared" si="161"/>
        <v/>
      </c>
      <c r="AH85" s="69" t="str">
        <f t="shared" si="162"/>
        <v/>
      </c>
      <c r="AI85" s="70" t="str">
        <f t="shared" si="23"/>
        <v/>
      </c>
      <c r="AJ85" s="64" t="str">
        <f t="shared" si="163"/>
        <v/>
      </c>
      <c r="AK85" s="64" t="str">
        <f t="shared" si="164"/>
        <v/>
      </c>
      <c r="AL85" s="64" t="str">
        <f t="shared" si="165"/>
        <v/>
      </c>
      <c r="AM85" s="64" t="str">
        <f t="shared" si="166"/>
        <v/>
      </c>
      <c r="AN85" s="64" t="str">
        <f t="shared" si="167"/>
        <v/>
      </c>
    </row>
    <row r="86" spans="1:40" ht="25.5" outlineLevel="1" thickTop="1" thickBot="1" x14ac:dyDescent="0.4">
      <c r="C86" s="113" t="s">
        <v>1287</v>
      </c>
      <c r="D86" s="112"/>
      <c r="E86" s="52"/>
      <c r="F86" s="53"/>
      <c r="G86" s="53"/>
      <c r="H86" s="52"/>
      <c r="I86" s="52"/>
      <c r="J86" s="54"/>
      <c r="K86" s="54"/>
      <c r="L86" s="55" t="str">
        <f t="shared" si="146"/>
        <v xml:space="preserve">            { line: "come,, ", sC: ""},</v>
      </c>
      <c r="M86" s="56" t="str">
        <f t="shared" si="147"/>
        <v/>
      </c>
      <c r="N86" s="57" t="str">
        <f t="shared" si="2"/>
        <v/>
      </c>
      <c r="O86" s="58" t="str">
        <f t="shared" si="148"/>
        <v/>
      </c>
      <c r="P86" s="59" t="str">
        <f t="shared" si="4"/>
        <v/>
      </c>
      <c r="Q86" s="60" t="str">
        <f t="shared" si="149"/>
        <v/>
      </c>
      <c r="R86" s="61" t="str">
        <f t="shared" si="6"/>
        <v/>
      </c>
      <c r="S86" s="56" t="str">
        <f t="shared" si="150"/>
        <v/>
      </c>
      <c r="T86" s="62" t="str">
        <f t="shared" si="151"/>
        <v/>
      </c>
      <c r="U86" s="63" t="str">
        <f t="shared" si="9"/>
        <v/>
      </c>
      <c r="V86" s="64" t="str">
        <f t="shared" si="152"/>
        <v/>
      </c>
      <c r="W86" s="65" t="str">
        <f t="shared" si="11"/>
        <v/>
      </c>
      <c r="X86" s="64" t="str">
        <f t="shared" si="153"/>
        <v/>
      </c>
      <c r="Y86" s="64" t="str">
        <f t="shared" si="154"/>
        <v/>
      </c>
      <c r="Z86" s="56" t="str">
        <f t="shared" si="155"/>
        <v/>
      </c>
      <c r="AA86" s="66" t="str">
        <f t="shared" si="156"/>
        <v/>
      </c>
      <c r="AB86" s="57" t="str">
        <f t="shared" si="16"/>
        <v/>
      </c>
      <c r="AC86" s="67" t="str">
        <f t="shared" si="157"/>
        <v/>
      </c>
      <c r="AD86" s="59" t="str">
        <f t="shared" si="158"/>
        <v/>
      </c>
      <c r="AE86" s="68" t="str">
        <f t="shared" si="159"/>
        <v/>
      </c>
      <c r="AF86" s="61" t="str">
        <f t="shared" si="160"/>
        <v/>
      </c>
      <c r="AG86" s="61" t="str">
        <f t="shared" si="161"/>
        <v/>
      </c>
      <c r="AH86" s="69" t="str">
        <f t="shared" si="162"/>
        <v/>
      </c>
      <c r="AI86" s="70" t="str">
        <f t="shared" si="23"/>
        <v/>
      </c>
      <c r="AJ86" s="64" t="str">
        <f t="shared" si="163"/>
        <v/>
      </c>
      <c r="AK86" s="64" t="str">
        <f t="shared" si="164"/>
        <v/>
      </c>
      <c r="AL86" s="64" t="str">
        <f t="shared" si="165"/>
        <v/>
      </c>
      <c r="AM86" s="64" t="str">
        <f t="shared" si="166"/>
        <v/>
      </c>
      <c r="AN86" s="64" t="str">
        <f t="shared" si="167"/>
        <v/>
      </c>
    </row>
    <row r="87" spans="1:40" ht="25.5" outlineLevel="1" thickTop="1" thickBot="1" x14ac:dyDescent="0.4">
      <c r="B87" t="s">
        <v>997</v>
      </c>
      <c r="C87" s="113" t="s">
        <v>1284</v>
      </c>
      <c r="D87" s="112"/>
      <c r="E87" s="52"/>
      <c r="F87" s="53"/>
      <c r="G87" s="53"/>
      <c r="H87" s="52"/>
      <c r="I87" s="52"/>
      <c r="J87" s="54"/>
      <c r="K87" s="54"/>
      <c r="L87" s="55" t="str">
        <f t="shared" si="146"/>
        <v xml:space="preserve">            { line: "COME,, ", sC: "ta as"},</v>
      </c>
      <c r="M87" s="56" t="str">
        <f t="shared" si="147"/>
        <v/>
      </c>
      <c r="N87" s="57" t="str">
        <f t="shared" si="2"/>
        <v/>
      </c>
      <c r="O87" s="58" t="str">
        <f t="shared" si="148"/>
        <v/>
      </c>
      <c r="P87" s="59" t="str">
        <f t="shared" si="4"/>
        <v/>
      </c>
      <c r="Q87" s="60" t="str">
        <f t="shared" si="149"/>
        <v/>
      </c>
      <c r="R87" s="61" t="str">
        <f t="shared" si="6"/>
        <v/>
      </c>
      <c r="S87" s="56" t="str">
        <f t="shared" si="150"/>
        <v/>
      </c>
      <c r="T87" s="62" t="str">
        <f t="shared" si="151"/>
        <v/>
      </c>
      <c r="U87" s="63" t="str">
        <f t="shared" si="9"/>
        <v/>
      </c>
      <c r="V87" s="64" t="str">
        <f t="shared" si="152"/>
        <v/>
      </c>
      <c r="W87" s="65" t="str">
        <f t="shared" si="11"/>
        <v/>
      </c>
      <c r="X87" s="64" t="str">
        <f t="shared" si="153"/>
        <v/>
      </c>
      <c r="Y87" s="64" t="str">
        <f t="shared" si="154"/>
        <v/>
      </c>
      <c r="Z87" s="56" t="str">
        <f t="shared" si="155"/>
        <v/>
      </c>
      <c r="AA87" s="66" t="str">
        <f t="shared" si="156"/>
        <v/>
      </c>
      <c r="AB87" s="57" t="str">
        <f t="shared" si="16"/>
        <v/>
      </c>
      <c r="AC87" s="67" t="str">
        <f t="shared" si="157"/>
        <v/>
      </c>
      <c r="AD87" s="59" t="str">
        <f t="shared" si="158"/>
        <v/>
      </c>
      <c r="AE87" s="68" t="str">
        <f t="shared" si="159"/>
        <v/>
      </c>
      <c r="AF87" s="61" t="str">
        <f t="shared" si="160"/>
        <v/>
      </c>
      <c r="AG87" s="61" t="str">
        <f t="shared" si="161"/>
        <v/>
      </c>
      <c r="AH87" s="69" t="str">
        <f t="shared" si="162"/>
        <v/>
      </c>
      <c r="AI87" s="70" t="str">
        <f t="shared" si="23"/>
        <v/>
      </c>
      <c r="AJ87" s="64" t="str">
        <f t="shared" si="163"/>
        <v/>
      </c>
      <c r="AK87" s="64" t="str">
        <f t="shared" si="164"/>
        <v/>
      </c>
      <c r="AL87" s="64" t="str">
        <f t="shared" si="165"/>
        <v/>
      </c>
      <c r="AM87" s="64" t="str">
        <f t="shared" si="166"/>
        <v/>
      </c>
      <c r="AN87" s="64" t="str">
        <f t="shared" si="167"/>
        <v/>
      </c>
    </row>
    <row r="88" spans="1:40" ht="25.5" outlineLevel="1" thickTop="1" thickBot="1" x14ac:dyDescent="0.4">
      <c r="C88" s="113" t="s">
        <v>1288</v>
      </c>
      <c r="D88" s="112"/>
      <c r="E88" s="52"/>
      <c r="F88" s="53"/>
      <c r="G88" s="53"/>
      <c r="H88" s="52"/>
      <c r="I88" s="52"/>
      <c r="J88" s="54"/>
      <c r="K88" s="54"/>
      <c r="L88" s="55" t="str">
        <f t="shared" si="146"/>
        <v xml:space="preserve">            { line: "Lord Jesus!, ", sC: ""},</v>
      </c>
      <c r="M88" s="56" t="str">
        <f t="shared" si="147"/>
        <v/>
      </c>
      <c r="N88" s="57" t="str">
        <f t="shared" si="2"/>
        <v/>
      </c>
      <c r="O88" s="58" t="str">
        <f t="shared" si="148"/>
        <v/>
      </c>
      <c r="P88" s="59" t="str">
        <f t="shared" si="4"/>
        <v/>
      </c>
      <c r="Q88" s="60" t="str">
        <f t="shared" si="149"/>
        <v/>
      </c>
      <c r="R88" s="61" t="str">
        <f t="shared" si="6"/>
        <v/>
      </c>
      <c r="S88" s="56" t="str">
        <f t="shared" si="150"/>
        <v/>
      </c>
      <c r="T88" s="62" t="str">
        <f t="shared" si="151"/>
        <v/>
      </c>
      <c r="U88" s="63" t="str">
        <f t="shared" si="9"/>
        <v/>
      </c>
      <c r="V88" s="64" t="str">
        <f t="shared" si="152"/>
        <v/>
      </c>
      <c r="W88" s="65" t="str">
        <f t="shared" si="11"/>
        <v/>
      </c>
      <c r="X88" s="64" t="str">
        <f t="shared" si="153"/>
        <v/>
      </c>
      <c r="Y88" s="64" t="str">
        <f t="shared" si="154"/>
        <v/>
      </c>
      <c r="Z88" s="56" t="str">
        <f t="shared" si="155"/>
        <v/>
      </c>
      <c r="AA88" s="66" t="str">
        <f t="shared" si="156"/>
        <v/>
      </c>
      <c r="AB88" s="57" t="str">
        <f t="shared" si="16"/>
        <v/>
      </c>
      <c r="AC88" s="67" t="str">
        <f t="shared" si="157"/>
        <v/>
      </c>
      <c r="AD88" s="59" t="str">
        <f t="shared" si="158"/>
        <v/>
      </c>
      <c r="AE88" s="68" t="str">
        <f t="shared" si="159"/>
        <v/>
      </c>
      <c r="AF88" s="61" t="str">
        <f t="shared" si="160"/>
        <v/>
      </c>
      <c r="AG88" s="61" t="str">
        <f t="shared" si="161"/>
        <v/>
      </c>
      <c r="AH88" s="69" t="str">
        <f t="shared" si="162"/>
        <v/>
      </c>
      <c r="AI88" s="70" t="str">
        <f t="shared" si="23"/>
        <v/>
      </c>
      <c r="AJ88" s="64" t="str">
        <f t="shared" si="163"/>
        <v/>
      </c>
      <c r="AK88" s="64" t="str">
        <f t="shared" si="164"/>
        <v/>
      </c>
      <c r="AL88" s="64" t="str">
        <f t="shared" si="165"/>
        <v/>
      </c>
      <c r="AM88" s="64" t="str">
        <f t="shared" si="166"/>
        <v/>
      </c>
      <c r="AN88" s="64" t="str">
        <f t="shared" si="167"/>
        <v/>
      </c>
    </row>
    <row r="89" spans="1:40" ht="25.5" outlineLevel="1" thickTop="1" thickBot="1" x14ac:dyDescent="0.4">
      <c r="B89" t="s">
        <v>997</v>
      </c>
      <c r="C89" s="113" t="s">
        <v>1289</v>
      </c>
      <c r="D89" s="112"/>
      <c r="E89" s="52"/>
      <c r="F89" s="53"/>
      <c r="G89" s="53"/>
      <c r="H89" s="52"/>
      <c r="I89" s="52"/>
      <c r="J89" s="54"/>
      <c r="K89" s="54"/>
      <c r="L89" s="55" t="str">
        <f t="shared" si="146"/>
        <v xml:space="preserve">            { line: "LORD JESUS!, ", sC: "ta as"},</v>
      </c>
      <c r="M89" s="56" t="str">
        <f t="shared" si="147"/>
        <v/>
      </c>
      <c r="N89" s="57" t="str">
        <f t="shared" si="2"/>
        <v/>
      </c>
      <c r="O89" s="58" t="str">
        <f t="shared" si="148"/>
        <v/>
      </c>
      <c r="P89" s="59" t="str">
        <f t="shared" si="4"/>
        <v/>
      </c>
      <c r="Q89" s="60" t="str">
        <f t="shared" si="149"/>
        <v/>
      </c>
      <c r="R89" s="61" t="str">
        <f t="shared" si="6"/>
        <v/>
      </c>
      <c r="S89" s="56" t="str">
        <f t="shared" si="150"/>
        <v/>
      </c>
      <c r="T89" s="62" t="str">
        <f t="shared" si="151"/>
        <v/>
      </c>
      <c r="U89" s="63" t="str">
        <f t="shared" si="9"/>
        <v/>
      </c>
      <c r="V89" s="64" t="str">
        <f t="shared" si="152"/>
        <v/>
      </c>
      <c r="W89" s="65" t="str">
        <f t="shared" si="11"/>
        <v/>
      </c>
      <c r="X89" s="64" t="str">
        <f t="shared" si="153"/>
        <v/>
      </c>
      <c r="Y89" s="64" t="str">
        <f t="shared" si="154"/>
        <v/>
      </c>
      <c r="Z89" s="56" t="str">
        <f t="shared" si="155"/>
        <v/>
      </c>
      <c r="AA89" s="66" t="str">
        <f t="shared" si="156"/>
        <v/>
      </c>
      <c r="AB89" s="57" t="str">
        <f t="shared" si="16"/>
        <v/>
      </c>
      <c r="AC89" s="67" t="str">
        <f t="shared" si="157"/>
        <v/>
      </c>
      <c r="AD89" s="59" t="str">
        <f t="shared" si="158"/>
        <v/>
      </c>
      <c r="AE89" s="68" t="str">
        <f t="shared" si="159"/>
        <v/>
      </c>
      <c r="AF89" s="61" t="str">
        <f t="shared" si="160"/>
        <v/>
      </c>
      <c r="AG89" s="61" t="str">
        <f t="shared" si="161"/>
        <v/>
      </c>
      <c r="AH89" s="69" t="str">
        <f t="shared" si="162"/>
        <v/>
      </c>
      <c r="AI89" s="70" t="str">
        <f t="shared" si="23"/>
        <v/>
      </c>
      <c r="AJ89" s="64" t="str">
        <f t="shared" si="163"/>
        <v/>
      </c>
      <c r="AK89" s="64" t="str">
        <f t="shared" si="164"/>
        <v/>
      </c>
      <c r="AL89" s="64" t="str">
        <f t="shared" si="165"/>
        <v/>
      </c>
      <c r="AM89" s="64" t="str">
        <f t="shared" si="166"/>
        <v/>
      </c>
      <c r="AN89" s="64" t="str">
        <f t="shared" si="167"/>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outlineLevel="1" thickTop="1" thickBot="1" x14ac:dyDescent="0.4">
      <c r="B91" t="s">
        <v>1014</v>
      </c>
      <c r="C91" s="113" t="s">
        <v>1253</v>
      </c>
      <c r="D91" s="112" t="s">
        <v>1011</v>
      </c>
      <c r="E91" s="52" t="s">
        <v>1012</v>
      </c>
      <c r="F91" s="53"/>
      <c r="G91" s="53"/>
      <c r="H91" s="52"/>
      <c r="I91" s="52"/>
      <c r="J91" s="54"/>
      <c r="K91" s="54"/>
      <c r="L91" s="55" t="str">
        <f t="shared" si="146"/>
        <v xml:space="preserve">            { line: "Ven,, (Mi,m,20)", sC: "tc"},</v>
      </c>
      <c r="M91" s="56" t="str">
        <f t="shared" si="147"/>
        <v>(</v>
      </c>
      <c r="N91" s="57" t="str">
        <f t="shared" si="2"/>
        <v>Mi</v>
      </c>
      <c r="O91" s="58" t="str">
        <f t="shared" si="148"/>
        <v>,</v>
      </c>
      <c r="P91" s="59" t="str">
        <f t="shared" si="4"/>
        <v>m</v>
      </c>
      <c r="Q91" s="60" t="str">
        <f t="shared" si="149"/>
        <v>,</v>
      </c>
      <c r="R91" s="61">
        <f t="shared" si="6"/>
        <v>20</v>
      </c>
      <c r="S91" s="56" t="str">
        <f t="shared" si="150"/>
        <v>)</v>
      </c>
      <c r="T91" s="62" t="str">
        <f t="shared" si="151"/>
        <v/>
      </c>
      <c r="U91" s="63" t="str">
        <f t="shared" si="9"/>
        <v/>
      </c>
      <c r="V91" s="64" t="str">
        <f t="shared" si="152"/>
        <v/>
      </c>
      <c r="W91" s="65" t="str">
        <f t="shared" si="11"/>
        <v/>
      </c>
      <c r="X91" s="64" t="str">
        <f t="shared" si="153"/>
        <v/>
      </c>
      <c r="Y91" s="64" t="str">
        <f t="shared" si="154"/>
        <v/>
      </c>
      <c r="Z91" s="56" t="str">
        <f t="shared" si="155"/>
        <v/>
      </c>
      <c r="AA91" s="66" t="str">
        <f t="shared" si="156"/>
        <v/>
      </c>
      <c r="AB91" s="57" t="str">
        <f t="shared" si="16"/>
        <v/>
      </c>
      <c r="AC91" s="67" t="str">
        <f t="shared" si="157"/>
        <v/>
      </c>
      <c r="AD91" s="59" t="str">
        <f t="shared" si="158"/>
        <v/>
      </c>
      <c r="AE91" s="68" t="str">
        <f t="shared" si="159"/>
        <v/>
      </c>
      <c r="AF91" s="61" t="str">
        <f t="shared" si="160"/>
        <v/>
      </c>
      <c r="AG91" s="61" t="str">
        <f t="shared" si="161"/>
        <v/>
      </c>
      <c r="AH91" s="69" t="str">
        <f t="shared" si="162"/>
        <v/>
      </c>
      <c r="AI91" s="70" t="str">
        <f t="shared" si="23"/>
        <v/>
      </c>
      <c r="AJ91" s="64" t="str">
        <f t="shared" si="163"/>
        <v/>
      </c>
      <c r="AK91" s="64" t="str">
        <f t="shared" si="164"/>
        <v/>
      </c>
      <c r="AL91" s="64" t="str">
        <f t="shared" si="165"/>
        <v/>
      </c>
      <c r="AM91" s="64" t="str">
        <f t="shared" si="166"/>
        <v/>
      </c>
      <c r="AN91" s="64" t="str">
        <f t="shared" si="167"/>
        <v/>
      </c>
    </row>
    <row r="92" spans="1:40" ht="25.5" outlineLevel="1" thickTop="1" thickBot="1" x14ac:dyDescent="0.4">
      <c r="B92" t="s">
        <v>997</v>
      </c>
      <c r="C92" s="113" t="s">
        <v>1254</v>
      </c>
      <c r="D92" s="112"/>
      <c r="E92" s="52"/>
      <c r="F92" s="53"/>
      <c r="G92" s="53"/>
      <c r="H92" s="52"/>
      <c r="I92" s="52"/>
      <c r="J92" s="54"/>
      <c r="K92" s="54"/>
      <c r="L92" s="55" t="str">
        <f t="shared" si="146"/>
        <v xml:space="preserve">            { line: "VEN,, ", sC: "ta as"},</v>
      </c>
      <c r="M92" s="56" t="str">
        <f t="shared" si="147"/>
        <v/>
      </c>
      <c r="N92" s="57" t="str">
        <f t="shared" si="2"/>
        <v/>
      </c>
      <c r="O92" s="58" t="str">
        <f t="shared" si="148"/>
        <v/>
      </c>
      <c r="P92" s="59" t="str">
        <f t="shared" si="4"/>
        <v/>
      </c>
      <c r="Q92" s="60" t="str">
        <f t="shared" si="149"/>
        <v/>
      </c>
      <c r="R92" s="61" t="str">
        <f t="shared" si="6"/>
        <v/>
      </c>
      <c r="S92" s="56" t="str">
        <f t="shared" si="150"/>
        <v/>
      </c>
      <c r="T92" s="62" t="str">
        <f t="shared" si="151"/>
        <v/>
      </c>
      <c r="U92" s="63" t="str">
        <f t="shared" si="9"/>
        <v/>
      </c>
      <c r="V92" s="64" t="str">
        <f t="shared" si="152"/>
        <v/>
      </c>
      <c r="W92" s="65" t="str">
        <f t="shared" si="11"/>
        <v/>
      </c>
      <c r="X92" s="64" t="str">
        <f t="shared" si="153"/>
        <v/>
      </c>
      <c r="Y92" s="64" t="str">
        <f t="shared" si="154"/>
        <v/>
      </c>
      <c r="Z92" s="56" t="str">
        <f t="shared" si="155"/>
        <v/>
      </c>
      <c r="AA92" s="66" t="str">
        <f t="shared" si="156"/>
        <v/>
      </c>
      <c r="AB92" s="57" t="str">
        <f t="shared" si="16"/>
        <v/>
      </c>
      <c r="AC92" s="67" t="str">
        <f t="shared" si="157"/>
        <v/>
      </c>
      <c r="AD92" s="59" t="str">
        <f t="shared" si="158"/>
        <v/>
      </c>
      <c r="AE92" s="68" t="str">
        <f t="shared" si="159"/>
        <v/>
      </c>
      <c r="AF92" s="61" t="str">
        <f t="shared" si="160"/>
        <v/>
      </c>
      <c r="AG92" s="61" t="str">
        <f t="shared" si="161"/>
        <v/>
      </c>
      <c r="AH92" s="69" t="str">
        <f t="shared" si="162"/>
        <v/>
      </c>
      <c r="AI92" s="70" t="str">
        <f t="shared" si="23"/>
        <v/>
      </c>
      <c r="AJ92" s="64" t="str">
        <f t="shared" si="163"/>
        <v/>
      </c>
      <c r="AK92" s="64" t="str">
        <f t="shared" si="164"/>
        <v/>
      </c>
      <c r="AL92" s="64" t="str">
        <f t="shared" si="165"/>
        <v/>
      </c>
      <c r="AM92" s="64" t="str">
        <f t="shared" si="166"/>
        <v/>
      </c>
      <c r="AN92" s="64" t="str">
        <f t="shared" si="167"/>
        <v/>
      </c>
    </row>
    <row r="93" spans="1:40" ht="25.5" outlineLevel="1" thickTop="1" thickBot="1" x14ac:dyDescent="0.4">
      <c r="C93" s="113" t="s">
        <v>1290</v>
      </c>
      <c r="D93" s="112" t="s">
        <v>1013</v>
      </c>
      <c r="E93" s="52" t="s">
        <v>1012</v>
      </c>
      <c r="F93" s="53"/>
      <c r="G93" s="53"/>
      <c r="H93" s="52"/>
      <c r="I93" s="52"/>
      <c r="J93" s="54"/>
      <c r="K93" s="54"/>
      <c r="L93" s="55" t="str">
        <f t="shared" si="146"/>
        <v xml:space="preserve">            { line: "Hijo del Hombre,, (La,m,20)", sC: ""},</v>
      </c>
      <c r="M93" s="56" t="str">
        <f t="shared" si="147"/>
        <v>(</v>
      </c>
      <c r="N93" s="57" t="str">
        <f t="shared" si="2"/>
        <v>La</v>
      </c>
      <c r="O93" s="58" t="str">
        <f t="shared" si="148"/>
        <v>,</v>
      </c>
      <c r="P93" s="59" t="str">
        <f t="shared" si="4"/>
        <v>m</v>
      </c>
      <c r="Q93" s="60" t="str">
        <f t="shared" si="149"/>
        <v>,</v>
      </c>
      <c r="R93" s="61">
        <f t="shared" si="6"/>
        <v>20</v>
      </c>
      <c r="S93" s="56" t="str">
        <f t="shared" si="150"/>
        <v>)</v>
      </c>
      <c r="T93" s="62" t="str">
        <f t="shared" si="151"/>
        <v/>
      </c>
      <c r="U93" s="63" t="str">
        <f t="shared" si="9"/>
        <v/>
      </c>
      <c r="V93" s="64" t="str">
        <f t="shared" si="152"/>
        <v/>
      </c>
      <c r="W93" s="65" t="str">
        <f t="shared" si="11"/>
        <v/>
      </c>
      <c r="X93" s="64" t="str">
        <f t="shared" si="153"/>
        <v/>
      </c>
      <c r="Y93" s="64" t="str">
        <f t="shared" si="154"/>
        <v/>
      </c>
      <c r="Z93" s="56" t="str">
        <f t="shared" si="155"/>
        <v/>
      </c>
      <c r="AA93" s="66" t="str">
        <f t="shared" si="156"/>
        <v/>
      </c>
      <c r="AB93" s="57" t="str">
        <f t="shared" si="16"/>
        <v/>
      </c>
      <c r="AC93" s="67" t="str">
        <f t="shared" si="157"/>
        <v/>
      </c>
      <c r="AD93" s="59" t="str">
        <f t="shared" si="158"/>
        <v/>
      </c>
      <c r="AE93" s="68" t="str">
        <f t="shared" si="159"/>
        <v/>
      </c>
      <c r="AF93" s="61" t="str">
        <f t="shared" si="160"/>
        <v/>
      </c>
      <c r="AG93" s="61" t="str">
        <f t="shared" si="161"/>
        <v/>
      </c>
      <c r="AH93" s="69" t="str">
        <f t="shared" si="162"/>
        <v/>
      </c>
      <c r="AI93" s="70" t="str">
        <f t="shared" si="23"/>
        <v/>
      </c>
      <c r="AJ93" s="64" t="str">
        <f t="shared" si="163"/>
        <v/>
      </c>
      <c r="AK93" s="64" t="str">
        <f t="shared" si="164"/>
        <v/>
      </c>
      <c r="AL93" s="64" t="str">
        <f t="shared" si="165"/>
        <v/>
      </c>
      <c r="AM93" s="64" t="str">
        <f t="shared" si="166"/>
        <v/>
      </c>
      <c r="AN93" s="64" t="str">
        <f t="shared" si="167"/>
        <v/>
      </c>
    </row>
    <row r="94" spans="1:40" ht="25.5" outlineLevel="1" thickTop="1" thickBot="1" x14ac:dyDescent="0.4">
      <c r="B94" t="s">
        <v>997</v>
      </c>
      <c r="C94" s="113" t="s">
        <v>1291</v>
      </c>
      <c r="D94" s="112"/>
      <c r="E94" s="52"/>
      <c r="F94" s="53"/>
      <c r="G94" s="53"/>
      <c r="H94" s="52"/>
      <c r="I94" s="52"/>
      <c r="J94" s="54"/>
      <c r="K94" s="54"/>
      <c r="L94" s="55" t="str">
        <f t="shared" si="146"/>
        <v xml:space="preserve">            { line: "HIJO DEL HOMBRE,, ", sC: "ta as"},</v>
      </c>
      <c r="M94" s="56" t="str">
        <f t="shared" si="147"/>
        <v/>
      </c>
      <c r="N94" s="57" t="str">
        <f t="shared" si="2"/>
        <v/>
      </c>
      <c r="O94" s="58" t="str">
        <f t="shared" si="148"/>
        <v/>
      </c>
      <c r="P94" s="59" t="str">
        <f t="shared" si="4"/>
        <v/>
      </c>
      <c r="Q94" s="60" t="str">
        <f t="shared" si="149"/>
        <v/>
      </c>
      <c r="R94" s="61" t="str">
        <f t="shared" si="6"/>
        <v/>
      </c>
      <c r="S94" s="56" t="str">
        <f t="shared" si="150"/>
        <v/>
      </c>
      <c r="T94" s="62" t="str">
        <f t="shared" si="151"/>
        <v/>
      </c>
      <c r="U94" s="63" t="str">
        <f t="shared" si="9"/>
        <v/>
      </c>
      <c r="V94" s="64" t="str">
        <f t="shared" si="152"/>
        <v/>
      </c>
      <c r="W94" s="65" t="str">
        <f t="shared" si="11"/>
        <v/>
      </c>
      <c r="X94" s="64" t="str">
        <f t="shared" si="153"/>
        <v/>
      </c>
      <c r="Y94" s="64" t="str">
        <f t="shared" si="154"/>
        <v/>
      </c>
      <c r="Z94" s="56" t="str">
        <f t="shared" si="155"/>
        <v/>
      </c>
      <c r="AA94" s="66" t="str">
        <f t="shared" si="156"/>
        <v/>
      </c>
      <c r="AB94" s="57" t="str">
        <f t="shared" si="16"/>
        <v/>
      </c>
      <c r="AC94" s="67" t="str">
        <f t="shared" si="157"/>
        <v/>
      </c>
      <c r="AD94" s="59" t="str">
        <f t="shared" si="158"/>
        <v/>
      </c>
      <c r="AE94" s="68" t="str">
        <f t="shared" si="159"/>
        <v/>
      </c>
      <c r="AF94" s="61" t="str">
        <f t="shared" si="160"/>
        <v/>
      </c>
      <c r="AG94" s="61" t="str">
        <f t="shared" si="161"/>
        <v/>
      </c>
      <c r="AH94" s="69" t="str">
        <f t="shared" si="162"/>
        <v/>
      </c>
      <c r="AI94" s="70" t="str">
        <f t="shared" si="23"/>
        <v/>
      </c>
      <c r="AJ94" s="64" t="str">
        <f t="shared" si="163"/>
        <v/>
      </c>
      <c r="AK94" s="64" t="str">
        <f t="shared" si="164"/>
        <v/>
      </c>
      <c r="AL94" s="64" t="str">
        <f t="shared" si="165"/>
        <v/>
      </c>
      <c r="AM94" s="64" t="str">
        <f t="shared" si="166"/>
        <v/>
      </c>
      <c r="AN94" s="64" t="str">
        <f t="shared" si="167"/>
        <v/>
      </c>
    </row>
    <row r="95" spans="1:40" ht="25.5" outlineLevel="1" thickTop="1" thickBot="1" x14ac:dyDescent="0.4">
      <c r="C95" s="113" t="s">
        <v>1292</v>
      </c>
      <c r="D95" s="112" t="s">
        <v>984</v>
      </c>
      <c r="E95" s="52">
        <v>7</v>
      </c>
      <c r="F95" s="53"/>
      <c r="G95" s="53"/>
      <c r="H95" s="52"/>
      <c r="I95" s="52"/>
      <c r="J95" s="54"/>
      <c r="K95" s="54"/>
      <c r="L95" s="55" t="str">
        <f t="shared" si="146"/>
        <v xml:space="preserve">            { line: "¡Ven!, (Si,7,20)", sC: ""},</v>
      </c>
      <c r="M95" s="56" t="str">
        <f t="shared" si="147"/>
        <v>(</v>
      </c>
      <c r="N95" s="57" t="str">
        <f t="shared" si="2"/>
        <v>Si</v>
      </c>
      <c r="O95" s="58" t="str">
        <f t="shared" si="148"/>
        <v>,</v>
      </c>
      <c r="P95" s="59">
        <f t="shared" si="4"/>
        <v>7</v>
      </c>
      <c r="Q95" s="60" t="str">
        <f t="shared" si="149"/>
        <v>,</v>
      </c>
      <c r="R95" s="61">
        <f t="shared" si="6"/>
        <v>20</v>
      </c>
      <c r="S95" s="56" t="str">
        <f t="shared" si="150"/>
        <v>)</v>
      </c>
      <c r="T95" s="62" t="str">
        <f t="shared" si="151"/>
        <v/>
      </c>
      <c r="U95" s="63" t="str">
        <f t="shared" si="9"/>
        <v/>
      </c>
      <c r="V95" s="64" t="str">
        <f t="shared" si="152"/>
        <v/>
      </c>
      <c r="W95" s="65" t="str">
        <f t="shared" si="11"/>
        <v/>
      </c>
      <c r="X95" s="64" t="str">
        <f t="shared" si="153"/>
        <v/>
      </c>
      <c r="Y95" s="64" t="str">
        <f t="shared" si="154"/>
        <v/>
      </c>
      <c r="Z95" s="56" t="str">
        <f t="shared" si="155"/>
        <v/>
      </c>
      <c r="AA95" s="66" t="str">
        <f t="shared" si="156"/>
        <v/>
      </c>
      <c r="AB95" s="57" t="str">
        <f t="shared" si="16"/>
        <v/>
      </c>
      <c r="AC95" s="67" t="str">
        <f t="shared" si="157"/>
        <v/>
      </c>
      <c r="AD95" s="59" t="str">
        <f t="shared" si="158"/>
        <v/>
      </c>
      <c r="AE95" s="68" t="str">
        <f t="shared" si="159"/>
        <v/>
      </c>
      <c r="AF95" s="61" t="str">
        <f t="shared" si="160"/>
        <v/>
      </c>
      <c r="AG95" s="61" t="str">
        <f t="shared" si="161"/>
        <v/>
      </c>
      <c r="AH95" s="69" t="str">
        <f t="shared" si="162"/>
        <v/>
      </c>
      <c r="AI95" s="70" t="str">
        <f t="shared" si="23"/>
        <v/>
      </c>
      <c r="AJ95" s="64" t="str">
        <f t="shared" si="163"/>
        <v/>
      </c>
      <c r="AK95" s="64" t="str">
        <f t="shared" si="164"/>
        <v/>
      </c>
      <c r="AL95" s="64" t="str">
        <f t="shared" si="165"/>
        <v/>
      </c>
      <c r="AM95" s="64" t="str">
        <f t="shared" si="166"/>
        <v/>
      </c>
      <c r="AN95" s="64" t="str">
        <f t="shared" si="167"/>
        <v/>
      </c>
    </row>
    <row r="96" spans="1:40" ht="25.5" outlineLevel="1" thickTop="1" thickBot="1" x14ac:dyDescent="0.4">
      <c r="B96" t="s">
        <v>997</v>
      </c>
      <c r="C96" s="113" t="s">
        <v>1293</v>
      </c>
      <c r="D96" s="112"/>
      <c r="E96" s="52"/>
      <c r="F96" s="53"/>
      <c r="G96" s="53"/>
      <c r="H96" s="52"/>
      <c r="I96" s="52"/>
      <c r="J96" s="54"/>
      <c r="K96" s="54"/>
      <c r="L96" s="55" t="str">
        <f t="shared" si="146"/>
        <v xml:space="preserve">            { line: "¡VEN!, ", sC: "ta as"},</v>
      </c>
      <c r="M96" s="56" t="str">
        <f t="shared" si="147"/>
        <v/>
      </c>
      <c r="N96" s="57" t="str">
        <f t="shared" si="2"/>
        <v/>
      </c>
      <c r="O96" s="58" t="str">
        <f t="shared" si="148"/>
        <v/>
      </c>
      <c r="P96" s="59" t="str">
        <f t="shared" si="4"/>
        <v/>
      </c>
      <c r="Q96" s="60" t="str">
        <f t="shared" si="149"/>
        <v/>
      </c>
      <c r="R96" s="61" t="str">
        <f t="shared" si="6"/>
        <v/>
      </c>
      <c r="S96" s="56" t="str">
        <f t="shared" si="150"/>
        <v/>
      </c>
      <c r="T96" s="62" t="str">
        <f t="shared" si="151"/>
        <v/>
      </c>
      <c r="U96" s="63" t="str">
        <f t="shared" si="9"/>
        <v/>
      </c>
      <c r="V96" s="64" t="str">
        <f t="shared" si="152"/>
        <v/>
      </c>
      <c r="W96" s="65" t="str">
        <f t="shared" si="11"/>
        <v/>
      </c>
      <c r="X96" s="64" t="str">
        <f t="shared" si="153"/>
        <v/>
      </c>
      <c r="Y96" s="64" t="str">
        <f t="shared" si="154"/>
        <v/>
      </c>
      <c r="Z96" s="56" t="str">
        <f t="shared" si="155"/>
        <v/>
      </c>
      <c r="AA96" s="66" t="str">
        <f t="shared" si="156"/>
        <v/>
      </c>
      <c r="AB96" s="57" t="str">
        <f t="shared" si="16"/>
        <v/>
      </c>
      <c r="AC96" s="67" t="str">
        <f t="shared" si="157"/>
        <v/>
      </c>
      <c r="AD96" s="59" t="str">
        <f t="shared" si="158"/>
        <v/>
      </c>
      <c r="AE96" s="68" t="str">
        <f t="shared" si="159"/>
        <v/>
      </c>
      <c r="AF96" s="61" t="str">
        <f t="shared" si="160"/>
        <v/>
      </c>
      <c r="AG96" s="61" t="str">
        <f t="shared" si="161"/>
        <v/>
      </c>
      <c r="AH96" s="69" t="str">
        <f t="shared" si="162"/>
        <v/>
      </c>
      <c r="AI96" s="70" t="str">
        <f t="shared" si="23"/>
        <v/>
      </c>
      <c r="AJ96" s="64" t="str">
        <f t="shared" si="163"/>
        <v/>
      </c>
      <c r="AK96" s="64" t="str">
        <f t="shared" si="164"/>
        <v/>
      </c>
      <c r="AL96" s="64" t="str">
        <f t="shared" si="165"/>
        <v/>
      </c>
      <c r="AM96" s="64" t="str">
        <f t="shared" si="166"/>
        <v/>
      </c>
      <c r="AN96" s="64" t="str">
        <f t="shared" si="167"/>
        <v/>
      </c>
    </row>
    <row r="97" spans="1:40" ht="25.5" outlineLevel="1" thickTop="1" thickBot="1" x14ac:dyDescent="0.4">
      <c r="B97" t="s">
        <v>1014</v>
      </c>
      <c r="C97" s="113" t="s">
        <v>1292</v>
      </c>
      <c r="D97" s="112" t="s">
        <v>984</v>
      </c>
      <c r="E97" s="52">
        <v>7</v>
      </c>
      <c r="F97" s="53"/>
      <c r="G97" s="53"/>
      <c r="H97" s="52"/>
      <c r="I97" s="52"/>
      <c r="J97" s="54"/>
      <c r="K97" s="54"/>
      <c r="L97" s="55" t="str">
        <f t="shared" si="146"/>
        <v xml:space="preserve">            { line: "¡Ven!, (Si,7,20)", sC: "tc"},</v>
      </c>
      <c r="M97" s="56" t="str">
        <f t="shared" si="147"/>
        <v>(</v>
      </c>
      <c r="N97" s="57" t="str">
        <f t="shared" si="2"/>
        <v>Si</v>
      </c>
      <c r="O97" s="58" t="str">
        <f t="shared" si="148"/>
        <v>,</v>
      </c>
      <c r="P97" s="59">
        <f t="shared" si="4"/>
        <v>7</v>
      </c>
      <c r="Q97" s="60" t="str">
        <f t="shared" si="149"/>
        <v>,</v>
      </c>
      <c r="R97" s="61">
        <f t="shared" si="6"/>
        <v>20</v>
      </c>
      <c r="S97" s="56" t="str">
        <f t="shared" si="150"/>
        <v>)</v>
      </c>
      <c r="T97" s="62" t="str">
        <f t="shared" si="151"/>
        <v/>
      </c>
      <c r="U97" s="63" t="str">
        <f t="shared" si="9"/>
        <v/>
      </c>
      <c r="V97" s="64" t="str">
        <f t="shared" si="152"/>
        <v/>
      </c>
      <c r="W97" s="65" t="str">
        <f t="shared" si="11"/>
        <v/>
      </c>
      <c r="X97" s="64" t="str">
        <f t="shared" si="153"/>
        <v/>
      </c>
      <c r="Y97" s="64" t="str">
        <f t="shared" si="154"/>
        <v/>
      </c>
      <c r="Z97" s="56" t="str">
        <f t="shared" si="155"/>
        <v/>
      </c>
      <c r="AA97" s="66" t="str">
        <f t="shared" si="156"/>
        <v/>
      </c>
      <c r="AB97" s="57" t="str">
        <f t="shared" si="16"/>
        <v/>
      </c>
      <c r="AC97" s="67" t="str">
        <f t="shared" si="157"/>
        <v/>
      </c>
      <c r="AD97" s="59" t="str">
        <f t="shared" si="158"/>
        <v/>
      </c>
      <c r="AE97" s="68" t="str">
        <f t="shared" si="159"/>
        <v/>
      </c>
      <c r="AF97" s="61" t="str">
        <f t="shared" si="160"/>
        <v/>
      </c>
      <c r="AG97" s="61" t="str">
        <f t="shared" si="161"/>
        <v/>
      </c>
      <c r="AH97" s="69" t="str">
        <f t="shared" si="162"/>
        <v/>
      </c>
      <c r="AI97" s="70" t="str">
        <f t="shared" si="23"/>
        <v/>
      </c>
      <c r="AJ97" s="64" t="str">
        <f t="shared" si="163"/>
        <v/>
      </c>
      <c r="AK97" s="64" t="str">
        <f t="shared" si="164"/>
        <v/>
      </c>
      <c r="AL97" s="64" t="str">
        <f t="shared" si="165"/>
        <v/>
      </c>
      <c r="AM97" s="64" t="str">
        <f t="shared" si="166"/>
        <v/>
      </c>
      <c r="AN97" s="64" t="str">
        <f t="shared" si="167"/>
        <v/>
      </c>
    </row>
    <row r="98" spans="1:40" ht="25.5" outlineLevel="1" thickTop="1" thickBot="1" x14ac:dyDescent="0.4">
      <c r="B98" t="s">
        <v>997</v>
      </c>
      <c r="C98" s="113" t="s">
        <v>1293</v>
      </c>
      <c r="D98" s="112"/>
      <c r="E98" s="52"/>
      <c r="F98" s="53"/>
      <c r="G98" s="53"/>
      <c r="H98" s="52"/>
      <c r="I98" s="52"/>
      <c r="J98" s="54"/>
      <c r="K98" s="54"/>
      <c r="L98" s="55" t="str">
        <f t="shared" si="146"/>
        <v xml:space="preserve">            { line: "¡VEN!, ", sC: "ta as"},</v>
      </c>
      <c r="M98" s="56" t="str">
        <f t="shared" si="147"/>
        <v/>
      </c>
      <c r="N98" s="57" t="str">
        <f t="shared" si="2"/>
        <v/>
      </c>
      <c r="O98" s="58" t="str">
        <f t="shared" si="148"/>
        <v/>
      </c>
      <c r="P98" s="59" t="str">
        <f t="shared" si="4"/>
        <v/>
      </c>
      <c r="Q98" s="60" t="str">
        <f t="shared" si="149"/>
        <v/>
      </c>
      <c r="R98" s="61" t="str">
        <f t="shared" si="6"/>
        <v/>
      </c>
      <c r="S98" s="56" t="str">
        <f t="shared" si="150"/>
        <v/>
      </c>
      <c r="T98" s="62" t="str">
        <f t="shared" si="151"/>
        <v/>
      </c>
      <c r="U98" s="63" t="str">
        <f t="shared" si="9"/>
        <v/>
      </c>
      <c r="V98" s="64" t="str">
        <f t="shared" si="152"/>
        <v/>
      </c>
      <c r="W98" s="65" t="str">
        <f t="shared" si="11"/>
        <v/>
      </c>
      <c r="X98" s="64" t="str">
        <f t="shared" si="153"/>
        <v/>
      </c>
      <c r="Y98" s="64" t="str">
        <f t="shared" si="154"/>
        <v/>
      </c>
      <c r="Z98" s="56" t="str">
        <f t="shared" si="155"/>
        <v/>
      </c>
      <c r="AA98" s="66" t="str">
        <f t="shared" si="156"/>
        <v/>
      </c>
      <c r="AB98" s="57" t="str">
        <f t="shared" si="16"/>
        <v/>
      </c>
      <c r="AC98" s="67" t="str">
        <f t="shared" si="157"/>
        <v/>
      </c>
      <c r="AD98" s="59" t="str">
        <f t="shared" si="158"/>
        <v/>
      </c>
      <c r="AE98" s="68" t="str">
        <f t="shared" si="159"/>
        <v/>
      </c>
      <c r="AF98" s="61" t="str">
        <f t="shared" si="160"/>
        <v/>
      </c>
      <c r="AG98" s="61" t="str">
        <f t="shared" si="161"/>
        <v/>
      </c>
      <c r="AH98" s="69" t="str">
        <f t="shared" si="162"/>
        <v/>
      </c>
      <c r="AI98" s="70" t="str">
        <f t="shared" si="23"/>
        <v/>
      </c>
      <c r="AJ98" s="64" t="str">
        <f t="shared" si="163"/>
        <v/>
      </c>
      <c r="AK98" s="64" t="str">
        <f t="shared" si="164"/>
        <v/>
      </c>
      <c r="AL98" s="64" t="str">
        <f t="shared" si="165"/>
        <v/>
      </c>
      <c r="AM98" s="64" t="str">
        <f t="shared" si="166"/>
        <v/>
      </c>
      <c r="AN98" s="64" t="str">
        <f t="shared" si="167"/>
        <v/>
      </c>
    </row>
    <row r="99" spans="1:40" ht="25.5" outlineLevel="1" thickTop="1" thickBot="1" x14ac:dyDescent="0.4">
      <c r="C99" s="113" t="s">
        <v>1292</v>
      </c>
      <c r="D99" s="112"/>
      <c r="E99" s="52"/>
      <c r="F99" s="53"/>
      <c r="G99" s="53"/>
      <c r="H99" s="52"/>
      <c r="I99" s="52"/>
      <c r="J99" s="54"/>
      <c r="K99" s="54"/>
      <c r="L99" s="55" t="str">
        <f t="shared" si="146"/>
        <v xml:space="preserve">            { line: "¡Ven!, ", sC: ""},</v>
      </c>
      <c r="M99" s="56" t="str">
        <f t="shared" si="147"/>
        <v/>
      </c>
      <c r="N99" s="57" t="str">
        <f t="shared" si="2"/>
        <v/>
      </c>
      <c r="O99" s="58" t="str">
        <f t="shared" si="148"/>
        <v/>
      </c>
      <c r="P99" s="59" t="str">
        <f t="shared" si="4"/>
        <v/>
      </c>
      <c r="Q99" s="60" t="str">
        <f t="shared" si="149"/>
        <v/>
      </c>
      <c r="R99" s="61" t="str">
        <f t="shared" si="6"/>
        <v/>
      </c>
      <c r="S99" s="56" t="str">
        <f t="shared" si="150"/>
        <v/>
      </c>
      <c r="T99" s="62" t="str">
        <f t="shared" si="151"/>
        <v/>
      </c>
      <c r="U99" s="63" t="str">
        <f t="shared" si="9"/>
        <v/>
      </c>
      <c r="V99" s="64" t="str">
        <f t="shared" si="152"/>
        <v/>
      </c>
      <c r="W99" s="65" t="str">
        <f t="shared" si="11"/>
        <v/>
      </c>
      <c r="X99" s="64" t="str">
        <f t="shared" si="153"/>
        <v/>
      </c>
      <c r="Y99" s="64" t="str">
        <f t="shared" si="154"/>
        <v/>
      </c>
      <c r="Z99" s="56" t="str">
        <f t="shared" si="155"/>
        <v/>
      </c>
      <c r="AA99" s="66" t="str">
        <f t="shared" si="156"/>
        <v/>
      </c>
      <c r="AB99" s="57" t="str">
        <f t="shared" si="16"/>
        <v/>
      </c>
      <c r="AC99" s="67" t="str">
        <f t="shared" si="157"/>
        <v/>
      </c>
      <c r="AD99" s="59" t="str">
        <f t="shared" si="158"/>
        <v/>
      </c>
      <c r="AE99" s="68" t="str">
        <f t="shared" si="159"/>
        <v/>
      </c>
      <c r="AF99" s="61" t="str">
        <f t="shared" si="160"/>
        <v/>
      </c>
      <c r="AG99" s="61" t="str">
        <f t="shared" si="161"/>
        <v/>
      </c>
      <c r="AH99" s="69" t="str">
        <f t="shared" si="162"/>
        <v/>
      </c>
      <c r="AI99" s="70" t="str">
        <f t="shared" si="23"/>
        <v/>
      </c>
      <c r="AJ99" s="64" t="str">
        <f t="shared" si="163"/>
        <v/>
      </c>
      <c r="AK99" s="64" t="str">
        <f t="shared" si="164"/>
        <v/>
      </c>
      <c r="AL99" s="64" t="str">
        <f t="shared" si="165"/>
        <v/>
      </c>
      <c r="AM99" s="64" t="str">
        <f t="shared" si="166"/>
        <v/>
      </c>
      <c r="AN99" s="64" t="str">
        <f t="shared" si="167"/>
        <v/>
      </c>
    </row>
    <row r="100" spans="1:40" ht="25.5" outlineLevel="1" thickTop="1" thickBot="1" x14ac:dyDescent="0.4">
      <c r="B100" t="s">
        <v>997</v>
      </c>
      <c r="C100" s="113" t="s">
        <v>1293</v>
      </c>
      <c r="D100" s="112"/>
      <c r="E100" s="52"/>
      <c r="F100" s="53"/>
      <c r="G100" s="53"/>
      <c r="H100" s="52"/>
      <c r="I100" s="52"/>
      <c r="J100" s="54"/>
      <c r="K100" s="54"/>
      <c r="L100" s="55" t="str">
        <f t="shared" si="146"/>
        <v xml:space="preserve">            { line: "¡VEN!, ", sC: "ta as"},</v>
      </c>
      <c r="M100" s="56" t="str">
        <f t="shared" si="147"/>
        <v/>
      </c>
      <c r="N100" s="57" t="str">
        <f t="shared" si="2"/>
        <v/>
      </c>
      <c r="O100" s="58" t="str">
        <f t="shared" si="148"/>
        <v/>
      </c>
      <c r="P100" s="59" t="str">
        <f t="shared" si="4"/>
        <v/>
      </c>
      <c r="Q100" s="60" t="str">
        <f t="shared" si="149"/>
        <v/>
      </c>
      <c r="R100" s="61" t="str">
        <f t="shared" si="6"/>
        <v/>
      </c>
      <c r="S100" s="56" t="str">
        <f t="shared" si="150"/>
        <v/>
      </c>
      <c r="T100" s="62" t="str">
        <f t="shared" si="151"/>
        <v/>
      </c>
      <c r="U100" s="63" t="str">
        <f t="shared" si="9"/>
        <v/>
      </c>
      <c r="V100" s="64" t="str">
        <f t="shared" si="152"/>
        <v/>
      </c>
      <c r="W100" s="65" t="str">
        <f t="shared" si="11"/>
        <v/>
      </c>
      <c r="X100" s="64" t="str">
        <f t="shared" si="153"/>
        <v/>
      </c>
      <c r="Y100" s="64" t="str">
        <f t="shared" si="154"/>
        <v/>
      </c>
      <c r="Z100" s="56" t="str">
        <f t="shared" si="155"/>
        <v/>
      </c>
      <c r="AA100" s="66" t="str">
        <f t="shared" si="156"/>
        <v/>
      </c>
      <c r="AB100" s="57" t="str">
        <f t="shared" si="16"/>
        <v/>
      </c>
      <c r="AC100" s="67" t="str">
        <f t="shared" si="157"/>
        <v/>
      </c>
      <c r="AD100" s="59" t="str">
        <f t="shared" si="158"/>
        <v/>
      </c>
      <c r="AE100" s="68" t="str">
        <f t="shared" si="159"/>
        <v/>
      </c>
      <c r="AF100" s="61" t="str">
        <f t="shared" si="160"/>
        <v/>
      </c>
      <c r="AG100" s="61" t="str">
        <f t="shared" si="161"/>
        <v/>
      </c>
      <c r="AH100" s="69" t="str">
        <f t="shared" si="162"/>
        <v/>
      </c>
      <c r="AI100" s="70" t="str">
        <f t="shared" si="23"/>
        <v/>
      </c>
      <c r="AJ100" s="64" t="str">
        <f t="shared" si="163"/>
        <v/>
      </c>
      <c r="AK100" s="64" t="str">
        <f t="shared" si="164"/>
        <v/>
      </c>
      <c r="AL100" s="64" t="str">
        <f t="shared" si="165"/>
        <v/>
      </c>
      <c r="AM100" s="64" t="str">
        <f t="shared" si="166"/>
        <v/>
      </c>
      <c r="AN100" s="64" t="str">
        <f t="shared" si="167"/>
        <v/>
      </c>
    </row>
    <row r="101" spans="1:40" ht="25.5" outlineLevel="1" thickTop="1" thickBot="1" x14ac:dyDescent="0.4">
      <c r="C101" s="113" t="s">
        <v>1292</v>
      </c>
      <c r="D101" s="112"/>
      <c r="E101" s="52"/>
      <c r="F101" s="53"/>
      <c r="G101" s="53"/>
      <c r="H101" s="52"/>
      <c r="I101" s="52"/>
      <c r="J101" s="54"/>
      <c r="K101" s="54"/>
      <c r="L101" s="55" t="str">
        <f t="shared" si="146"/>
        <v xml:space="preserve">            { line: "¡Ven!, ", sC: ""},</v>
      </c>
      <c r="M101" s="56" t="str">
        <f t="shared" si="147"/>
        <v/>
      </c>
      <c r="N101" s="57" t="str">
        <f t="shared" si="2"/>
        <v/>
      </c>
      <c r="O101" s="58" t="str">
        <f t="shared" si="148"/>
        <v/>
      </c>
      <c r="P101" s="59" t="str">
        <f t="shared" si="4"/>
        <v/>
      </c>
      <c r="Q101" s="60" t="str">
        <f t="shared" si="149"/>
        <v/>
      </c>
      <c r="R101" s="61" t="str">
        <f t="shared" si="6"/>
        <v/>
      </c>
      <c r="S101" s="56" t="str">
        <f t="shared" si="150"/>
        <v/>
      </c>
      <c r="T101" s="62" t="str">
        <f t="shared" si="151"/>
        <v/>
      </c>
      <c r="U101" s="63" t="str">
        <f t="shared" si="9"/>
        <v/>
      </c>
      <c r="V101" s="64" t="str">
        <f t="shared" si="152"/>
        <v/>
      </c>
      <c r="W101" s="65" t="str">
        <f t="shared" si="11"/>
        <v/>
      </c>
      <c r="X101" s="64" t="str">
        <f t="shared" si="153"/>
        <v/>
      </c>
      <c r="Y101" s="64" t="str">
        <f t="shared" si="154"/>
        <v/>
      </c>
      <c r="Z101" s="56" t="str">
        <f t="shared" si="155"/>
        <v/>
      </c>
      <c r="AA101" s="66" t="str">
        <f t="shared" si="156"/>
        <v/>
      </c>
      <c r="AB101" s="57" t="str">
        <f t="shared" si="16"/>
        <v/>
      </c>
      <c r="AC101" s="67" t="str">
        <f t="shared" si="157"/>
        <v/>
      </c>
      <c r="AD101" s="59" t="str">
        <f t="shared" si="158"/>
        <v/>
      </c>
      <c r="AE101" s="68" t="str">
        <f t="shared" si="159"/>
        <v/>
      </c>
      <c r="AF101" s="61" t="str">
        <f t="shared" si="160"/>
        <v/>
      </c>
      <c r="AG101" s="61" t="str">
        <f t="shared" si="161"/>
        <v/>
      </c>
      <c r="AH101" s="69" t="str">
        <f t="shared" si="162"/>
        <v/>
      </c>
      <c r="AI101" s="70" t="str">
        <f t="shared" si="23"/>
        <v/>
      </c>
      <c r="AJ101" s="64" t="str">
        <f t="shared" si="163"/>
        <v/>
      </c>
      <c r="AK101" s="64" t="str">
        <f t="shared" si="164"/>
        <v/>
      </c>
      <c r="AL101" s="64" t="str">
        <f t="shared" si="165"/>
        <v/>
      </c>
      <c r="AM101" s="64" t="str">
        <f t="shared" si="166"/>
        <v/>
      </c>
      <c r="AN101" s="64" t="str">
        <f t="shared" si="167"/>
        <v/>
      </c>
    </row>
    <row r="102" spans="1:40" ht="25.5" outlineLevel="1" thickTop="1" thickBot="1" x14ac:dyDescent="0.4">
      <c r="B102" t="s">
        <v>997</v>
      </c>
      <c r="C102" s="113" t="s">
        <v>1294</v>
      </c>
      <c r="D102" s="112"/>
      <c r="E102" s="52"/>
      <c r="F102" s="53"/>
      <c r="G102" s="53"/>
      <c r="H102" s="52"/>
      <c r="I102" s="52"/>
      <c r="J102" s="54"/>
      <c r="K102" s="54"/>
      <c r="L102" s="55" t="str">
        <f t="shared" si="146"/>
        <v xml:space="preserve">            { line: "¡VEN!..., ", sC: "ta as"},</v>
      </c>
      <c r="M102" s="56" t="str">
        <f t="shared" si="147"/>
        <v/>
      </c>
      <c r="N102" s="57" t="str">
        <f t="shared" si="2"/>
        <v/>
      </c>
      <c r="O102" s="58" t="str">
        <f t="shared" si="148"/>
        <v/>
      </c>
      <c r="P102" s="59" t="str">
        <f t="shared" si="4"/>
        <v/>
      </c>
      <c r="Q102" s="60" t="str">
        <f t="shared" si="149"/>
        <v/>
      </c>
      <c r="R102" s="61" t="str">
        <f t="shared" si="6"/>
        <v/>
      </c>
      <c r="S102" s="56" t="str">
        <f t="shared" si="150"/>
        <v/>
      </c>
      <c r="T102" s="62" t="str">
        <f t="shared" si="151"/>
        <v/>
      </c>
      <c r="U102" s="63" t="str">
        <f t="shared" si="9"/>
        <v/>
      </c>
      <c r="V102" s="64" t="str">
        <f t="shared" si="152"/>
        <v/>
      </c>
      <c r="W102" s="65" t="str">
        <f t="shared" si="11"/>
        <v/>
      </c>
      <c r="X102" s="64" t="str">
        <f t="shared" si="153"/>
        <v/>
      </c>
      <c r="Y102" s="64" t="str">
        <f t="shared" si="154"/>
        <v/>
      </c>
      <c r="Z102" s="56" t="str">
        <f t="shared" si="155"/>
        <v/>
      </c>
      <c r="AA102" s="66" t="str">
        <f t="shared" si="156"/>
        <v/>
      </c>
      <c r="AB102" s="57" t="str">
        <f t="shared" si="16"/>
        <v/>
      </c>
      <c r="AC102" s="67" t="str">
        <f t="shared" si="157"/>
        <v/>
      </c>
      <c r="AD102" s="59" t="str">
        <f t="shared" si="158"/>
        <v/>
      </c>
      <c r="AE102" s="68" t="str">
        <f t="shared" si="159"/>
        <v/>
      </c>
      <c r="AF102" s="61" t="str">
        <f t="shared" si="160"/>
        <v/>
      </c>
      <c r="AG102" s="61" t="str">
        <f t="shared" si="161"/>
        <v/>
      </c>
      <c r="AH102" s="69" t="str">
        <f t="shared" si="162"/>
        <v/>
      </c>
      <c r="AI102" s="70" t="str">
        <f t="shared" si="23"/>
        <v/>
      </c>
      <c r="AJ102" s="64" t="str">
        <f t="shared" si="163"/>
        <v/>
      </c>
      <c r="AK102" s="64" t="str">
        <f t="shared" si="164"/>
        <v/>
      </c>
      <c r="AL102" s="64" t="str">
        <f t="shared" si="165"/>
        <v/>
      </c>
      <c r="AM102" s="64" t="str">
        <f t="shared" si="166"/>
        <v/>
      </c>
      <c r="AN102" s="64" t="str">
        <f t="shared" si="167"/>
        <v/>
      </c>
    </row>
    <row r="103" spans="1:40" ht="25.5" outlineLevel="1" thickTop="1" thickBot="1" x14ac:dyDescent="0.4">
      <c r="C103" s="113" t="s">
        <v>1295</v>
      </c>
      <c r="D103" s="112"/>
      <c r="E103" s="52"/>
      <c r="F103" s="53"/>
      <c r="G103" s="53"/>
      <c r="H103" s="52"/>
      <c r="I103" s="52"/>
      <c r="J103" s="54"/>
      <c r="K103" s="54"/>
      <c r="L103" s="55" t="str">
        <f t="shared" si="146"/>
        <v xml:space="preserve">            { line: "¡Señor!, ", sC: ""},</v>
      </c>
      <c r="M103" s="56" t="str">
        <f t="shared" si="147"/>
        <v/>
      </c>
      <c r="N103" s="57" t="str">
        <f t="shared" si="2"/>
        <v/>
      </c>
      <c r="O103" s="58" t="str">
        <f t="shared" si="148"/>
        <v/>
      </c>
      <c r="P103" s="59" t="str">
        <f t="shared" si="4"/>
        <v/>
      </c>
      <c r="Q103" s="60" t="str">
        <f t="shared" si="149"/>
        <v/>
      </c>
      <c r="R103" s="61" t="str">
        <f t="shared" si="6"/>
        <v/>
      </c>
      <c r="S103" s="56" t="str">
        <f t="shared" si="150"/>
        <v/>
      </c>
      <c r="T103" s="62" t="str">
        <f t="shared" si="151"/>
        <v/>
      </c>
      <c r="U103" s="63" t="str">
        <f t="shared" si="9"/>
        <v/>
      </c>
      <c r="V103" s="64" t="str">
        <f t="shared" si="152"/>
        <v/>
      </c>
      <c r="W103" s="65" t="str">
        <f t="shared" si="11"/>
        <v/>
      </c>
      <c r="X103" s="64" t="str">
        <f t="shared" si="153"/>
        <v/>
      </c>
      <c r="Y103" s="64" t="str">
        <f t="shared" si="154"/>
        <v/>
      </c>
      <c r="Z103" s="56" t="str">
        <f t="shared" si="155"/>
        <v/>
      </c>
      <c r="AA103" s="66" t="str">
        <f t="shared" si="156"/>
        <v/>
      </c>
      <c r="AB103" s="57" t="str">
        <f t="shared" si="16"/>
        <v/>
      </c>
      <c r="AC103" s="67" t="str">
        <f t="shared" si="157"/>
        <v/>
      </c>
      <c r="AD103" s="59" t="str">
        <f t="shared" si="158"/>
        <v/>
      </c>
      <c r="AE103" s="68" t="str">
        <f t="shared" si="159"/>
        <v/>
      </c>
      <c r="AF103" s="61" t="str">
        <f t="shared" si="160"/>
        <v/>
      </c>
      <c r="AG103" s="61" t="str">
        <f t="shared" si="161"/>
        <v/>
      </c>
      <c r="AH103" s="69" t="str">
        <f t="shared" si="162"/>
        <v/>
      </c>
      <c r="AI103" s="70" t="str">
        <f t="shared" si="23"/>
        <v/>
      </c>
      <c r="AJ103" s="64" t="str">
        <f t="shared" si="163"/>
        <v/>
      </c>
      <c r="AK103" s="64" t="str">
        <f t="shared" si="164"/>
        <v/>
      </c>
      <c r="AL103" s="64" t="str">
        <f t="shared" si="165"/>
        <v/>
      </c>
      <c r="AM103" s="64" t="str">
        <f t="shared" si="166"/>
        <v/>
      </c>
      <c r="AN103" s="64" t="str">
        <f t="shared" si="167"/>
        <v/>
      </c>
    </row>
    <row r="104" spans="1:40" ht="25.5" outlineLevel="1" thickTop="1" thickBot="1" x14ac:dyDescent="0.4">
      <c r="B104" t="s">
        <v>997</v>
      </c>
      <c r="C104" s="113" t="s">
        <v>1296</v>
      </c>
      <c r="D104" s="112"/>
      <c r="E104" s="52"/>
      <c r="F104" s="53"/>
      <c r="G104" s="53"/>
      <c r="H104" s="52"/>
      <c r="I104" s="52"/>
      <c r="J104" s="54"/>
      <c r="K104" s="54"/>
      <c r="L104" s="55" t="str">
        <f t="shared" si="146"/>
        <v xml:space="preserve">            { line: "¡SEÑOR!, ", sC: "ta as"},</v>
      </c>
      <c r="M104" s="56" t="str">
        <f t="shared" si="147"/>
        <v/>
      </c>
      <c r="N104" s="57" t="str">
        <f t="shared" si="2"/>
        <v/>
      </c>
      <c r="O104" s="58" t="str">
        <f t="shared" si="148"/>
        <v/>
      </c>
      <c r="P104" s="59" t="str">
        <f t="shared" si="4"/>
        <v/>
      </c>
      <c r="Q104" s="60" t="str">
        <f t="shared" si="149"/>
        <v/>
      </c>
      <c r="R104" s="61" t="str">
        <f t="shared" si="6"/>
        <v/>
      </c>
      <c r="S104" s="56" t="str">
        <f t="shared" si="150"/>
        <v/>
      </c>
      <c r="T104" s="62" t="str">
        <f t="shared" si="151"/>
        <v/>
      </c>
      <c r="U104" s="63" t="str">
        <f t="shared" si="9"/>
        <v/>
      </c>
      <c r="V104" s="64" t="str">
        <f t="shared" si="152"/>
        <v/>
      </c>
      <c r="W104" s="65" t="str">
        <f t="shared" si="11"/>
        <v/>
      </c>
      <c r="X104" s="64" t="str">
        <f t="shared" si="153"/>
        <v/>
      </c>
      <c r="Y104" s="64" t="str">
        <f t="shared" si="154"/>
        <v/>
      </c>
      <c r="Z104" s="56" t="str">
        <f t="shared" si="155"/>
        <v/>
      </c>
      <c r="AA104" s="66" t="str">
        <f t="shared" si="156"/>
        <v/>
      </c>
      <c r="AB104" s="57" t="str">
        <f t="shared" si="16"/>
        <v/>
      </c>
      <c r="AC104" s="67" t="str">
        <f t="shared" si="157"/>
        <v/>
      </c>
      <c r="AD104" s="59" t="str">
        <f t="shared" si="158"/>
        <v/>
      </c>
      <c r="AE104" s="68" t="str">
        <f t="shared" si="159"/>
        <v/>
      </c>
      <c r="AF104" s="61" t="str">
        <f t="shared" si="160"/>
        <v/>
      </c>
      <c r="AG104" s="61" t="str">
        <f t="shared" si="161"/>
        <v/>
      </c>
      <c r="AH104" s="69" t="str">
        <f t="shared" si="162"/>
        <v/>
      </c>
      <c r="AI104" s="70" t="str">
        <f t="shared" si="23"/>
        <v/>
      </c>
      <c r="AJ104" s="64" t="str">
        <f t="shared" si="163"/>
        <v/>
      </c>
      <c r="AK104" s="64" t="str">
        <f t="shared" si="164"/>
        <v/>
      </c>
      <c r="AL104" s="64" t="str">
        <f t="shared" si="165"/>
        <v/>
      </c>
      <c r="AM104" s="64" t="str">
        <f t="shared" si="166"/>
        <v/>
      </c>
      <c r="AN104" s="64" t="str">
        <f t="shared" si="167"/>
        <v/>
      </c>
    </row>
    <row r="105" spans="1:40" ht="25.5" outlineLevel="1" thickTop="1" thickBot="1" x14ac:dyDescent="0.4">
      <c r="C105" s="113" t="s">
        <v>1297</v>
      </c>
      <c r="D105" s="112"/>
      <c r="E105" s="52"/>
      <c r="F105" s="53"/>
      <c r="G105" s="53"/>
      <c r="H105" s="52"/>
      <c r="I105" s="52"/>
      <c r="J105" s="54"/>
      <c r="K105" s="54"/>
      <c r="L105" s="55" t="str">
        <f t="shared" si="146"/>
        <v xml:space="preserve">            { line: "Signore!, ", sC: ""},</v>
      </c>
      <c r="M105" s="56" t="str">
        <f t="shared" si="147"/>
        <v/>
      </c>
      <c r="N105" s="57" t="str">
        <f t="shared" si="2"/>
        <v/>
      </c>
      <c r="O105" s="58" t="str">
        <f t="shared" si="148"/>
        <v/>
      </c>
      <c r="P105" s="59" t="str">
        <f t="shared" si="4"/>
        <v/>
      </c>
      <c r="Q105" s="60" t="str">
        <f t="shared" si="149"/>
        <v/>
      </c>
      <c r="R105" s="61" t="str">
        <f t="shared" si="6"/>
        <v/>
      </c>
      <c r="S105" s="56" t="str">
        <f t="shared" si="150"/>
        <v/>
      </c>
      <c r="T105" s="62" t="str">
        <f t="shared" si="151"/>
        <v/>
      </c>
      <c r="U105" s="63" t="str">
        <f t="shared" si="9"/>
        <v/>
      </c>
      <c r="V105" s="64" t="str">
        <f t="shared" si="152"/>
        <v/>
      </c>
      <c r="W105" s="65" t="str">
        <f t="shared" si="11"/>
        <v/>
      </c>
      <c r="X105" s="64" t="str">
        <f t="shared" si="153"/>
        <v/>
      </c>
      <c r="Y105" s="64" t="str">
        <f t="shared" si="154"/>
        <v/>
      </c>
      <c r="Z105" s="56" t="str">
        <f t="shared" si="155"/>
        <v/>
      </c>
      <c r="AA105" s="66" t="str">
        <f t="shared" si="156"/>
        <v/>
      </c>
      <c r="AB105" s="57" t="str">
        <f t="shared" si="16"/>
        <v/>
      </c>
      <c r="AC105" s="67" t="str">
        <f t="shared" si="157"/>
        <v/>
      </c>
      <c r="AD105" s="59" t="str">
        <f t="shared" si="158"/>
        <v/>
      </c>
      <c r="AE105" s="68" t="str">
        <f t="shared" si="159"/>
        <v/>
      </c>
      <c r="AF105" s="61" t="str">
        <f t="shared" si="160"/>
        <v/>
      </c>
      <c r="AG105" s="61" t="str">
        <f t="shared" si="161"/>
        <v/>
      </c>
      <c r="AH105" s="69" t="str">
        <f t="shared" si="162"/>
        <v/>
      </c>
      <c r="AI105" s="70" t="str">
        <f t="shared" si="23"/>
        <v/>
      </c>
      <c r="AJ105" s="64" t="str">
        <f t="shared" si="163"/>
        <v/>
      </c>
      <c r="AK105" s="64" t="str">
        <f t="shared" si="164"/>
        <v/>
      </c>
      <c r="AL105" s="64" t="str">
        <f t="shared" si="165"/>
        <v/>
      </c>
      <c r="AM105" s="64" t="str">
        <f t="shared" si="166"/>
        <v/>
      </c>
      <c r="AN105" s="64" t="str">
        <f t="shared" si="167"/>
        <v/>
      </c>
    </row>
    <row r="106" spans="1:40" ht="25.5" outlineLevel="1" thickTop="1" thickBot="1" x14ac:dyDescent="0.4">
      <c r="B106" t="s">
        <v>997</v>
      </c>
      <c r="C106" s="113" t="s">
        <v>1298</v>
      </c>
      <c r="D106" s="112"/>
      <c r="E106" s="52"/>
      <c r="F106" s="53"/>
      <c r="G106" s="53"/>
      <c r="H106" s="52"/>
      <c r="I106" s="52"/>
      <c r="J106" s="54"/>
      <c r="K106" s="54"/>
      <c r="L106" s="55" t="str">
        <f t="shared" ref="L106" si="168">IF(C106="","",_xlfn.CONCAT("            { line: ","""",C106,", ",M106:AN106,""", sC: ","""",B106,"""},"))</f>
        <v xml:space="preserve">            { line: "SIGNORE!..., ", sC: "ta as"},</v>
      </c>
      <c r="M106" s="56" t="str">
        <f t="shared" ref="M106" si="169">IF(N106="","","(")</f>
        <v/>
      </c>
      <c r="N106" s="57" t="str">
        <f t="shared" ref="N106" si="170">IF(D106="","",D106)</f>
        <v/>
      </c>
      <c r="O106" s="58" t="str">
        <f t="shared" ref="O106" si="171">IF(N106="","",",")</f>
        <v/>
      </c>
      <c r="P106" s="59" t="str">
        <f t="shared" ref="P106" si="172">IF(E106="","",E106)</f>
        <v/>
      </c>
      <c r="Q106" s="60" t="str">
        <f t="shared" ref="Q106" si="173">IF(N106="","",",")</f>
        <v/>
      </c>
      <c r="R106" s="61" t="str">
        <f t="shared" ref="R106" si="174">IF(N106="Do",10,IF(N106="Re",22,IF(N106="Mi",20,IF(N106="Fa",20,IF(N106="Sol",14,IF(N106="La",20,IF(N106="Si",20,IF(N106="Do#",14,IF(N106="Fa#",15,IF(N106="Sol#",20,IF(N106="Si♭",17,"")))))))))))</f>
        <v/>
      </c>
      <c r="S106" s="56" t="str">
        <f t="shared" ref="S106" si="175">IF(N106="","",")")</f>
        <v/>
      </c>
      <c r="T106" s="62" t="str">
        <f t="shared" ref="T106" si="176">IF(U106="","","(")</f>
        <v/>
      </c>
      <c r="U106" s="63" t="str">
        <f t="shared" ref="U106" si="177">IF(F106="","",F106)</f>
        <v/>
      </c>
      <c r="V106" s="64" t="str">
        <f t="shared" ref="V106" si="178">IF(U106="","",",")</f>
        <v/>
      </c>
      <c r="W106" s="65" t="str">
        <f t="shared" ref="W106" si="179">IF(G106="","",G106)</f>
        <v/>
      </c>
      <c r="X106" s="64" t="str">
        <f t="shared" ref="X106" si="180">IF(U106="","",",")</f>
        <v/>
      </c>
      <c r="Y106" s="64" t="str">
        <f t="shared" ref="Y106" si="181">IF(U106="","",250)</f>
        <v/>
      </c>
      <c r="Z106" s="56" t="str">
        <f t="shared" ref="Z106" si="182">IF(U106="","",")")</f>
        <v/>
      </c>
      <c r="AA106" s="66" t="str">
        <f t="shared" ref="AA106" si="183">IF(AB106="","","(")</f>
        <v/>
      </c>
      <c r="AB106" s="57" t="str">
        <f t="shared" ref="AB106" si="184">IF(H106="","",H106)</f>
        <v/>
      </c>
      <c r="AC106" s="67" t="str">
        <f t="shared" ref="AC106" si="185">IF(AB106="","",",")</f>
        <v/>
      </c>
      <c r="AD106" s="59" t="str">
        <f t="shared" ref="AD106" si="186">IF(I106="","",I106)</f>
        <v/>
      </c>
      <c r="AE106" s="68" t="str">
        <f t="shared" ref="AE106" si="187">IF(AB106="","",",")</f>
        <v/>
      </c>
      <c r="AF106" s="61" t="str">
        <f t="shared" ref="AF106" si="188">IF(AB106="","",350)</f>
        <v/>
      </c>
      <c r="AG106" s="61" t="str">
        <f t="shared" ref="AG106" si="189">IF(AB106="","",")")</f>
        <v/>
      </c>
      <c r="AH106" s="69" t="str">
        <f t="shared" ref="AH106" si="190">IF(AI106="","","(")</f>
        <v/>
      </c>
      <c r="AI106" s="70" t="str">
        <f t="shared" ref="AI106" si="191">IF(J106="","",J106)</f>
        <v/>
      </c>
      <c r="AJ106" s="64" t="str">
        <f t="shared" ref="AJ106" si="192">IF(AI106="","",",")</f>
        <v/>
      </c>
      <c r="AK106" s="64" t="str">
        <f t="shared" ref="AK106" si="193">IF(K106="","",K106)</f>
        <v/>
      </c>
      <c r="AL106" s="64" t="str">
        <f t="shared" ref="AL106" si="194">IF(AI106="","",",")</f>
        <v/>
      </c>
      <c r="AM106" s="64" t="str">
        <f t="shared" ref="AM106" si="195">IF(AI106="","",450)</f>
        <v/>
      </c>
      <c r="AN106" s="64" t="str">
        <f t="shared" ref="AN106" si="196">IF(AI106="","",")")</f>
        <v/>
      </c>
    </row>
    <row r="107" spans="1:40" ht="25.5" outlineLevel="1" thickTop="1" thickBot="1" x14ac:dyDescent="0.4">
      <c r="C107" s="113" t="s">
        <v>1299</v>
      </c>
      <c r="D107" s="112"/>
      <c r="E107" s="52"/>
      <c r="F107" s="53"/>
      <c r="G107" s="53"/>
      <c r="H107" s="52"/>
      <c r="I107" s="52"/>
      <c r="J107" s="54"/>
      <c r="K107" s="54"/>
      <c r="L107" s="55" t="str">
        <f t="shared" si="146"/>
        <v xml:space="preserve">            { line: "¡Ven! Vieni! Viens! Come! ¡Ven!, ", sC: ""},</v>
      </c>
      <c r="M107" s="56" t="str">
        <f t="shared" si="147"/>
        <v/>
      </c>
      <c r="N107" s="57" t="str">
        <f t="shared" si="2"/>
        <v/>
      </c>
      <c r="O107" s="58" t="str">
        <f t="shared" si="148"/>
        <v/>
      </c>
      <c r="P107" s="59" t="str">
        <f t="shared" si="4"/>
        <v/>
      </c>
      <c r="Q107" s="60" t="str">
        <f t="shared" si="149"/>
        <v/>
      </c>
      <c r="R107" s="61" t="str">
        <f t="shared" si="6"/>
        <v/>
      </c>
      <c r="S107" s="56" t="str">
        <f t="shared" si="150"/>
        <v/>
      </c>
      <c r="T107" s="62" t="str">
        <f t="shared" si="151"/>
        <v/>
      </c>
      <c r="U107" s="63" t="str">
        <f t="shared" si="9"/>
        <v/>
      </c>
      <c r="V107" s="64" t="str">
        <f t="shared" si="152"/>
        <v/>
      </c>
      <c r="W107" s="65" t="str">
        <f t="shared" si="11"/>
        <v/>
      </c>
      <c r="X107" s="64" t="str">
        <f t="shared" si="153"/>
        <v/>
      </c>
      <c r="Y107" s="64" t="str">
        <f t="shared" si="154"/>
        <v/>
      </c>
      <c r="Z107" s="56" t="str">
        <f t="shared" si="155"/>
        <v/>
      </c>
      <c r="AA107" s="66" t="str">
        <f t="shared" si="156"/>
        <v/>
      </c>
      <c r="AB107" s="57" t="str">
        <f t="shared" si="16"/>
        <v/>
      </c>
      <c r="AC107" s="67" t="str">
        <f t="shared" si="157"/>
        <v/>
      </c>
      <c r="AD107" s="59" t="str">
        <f t="shared" si="158"/>
        <v/>
      </c>
      <c r="AE107" s="68" t="str">
        <f t="shared" si="159"/>
        <v/>
      </c>
      <c r="AF107" s="61" t="str">
        <f t="shared" si="160"/>
        <v/>
      </c>
      <c r="AG107" s="61" t="str">
        <f t="shared" si="161"/>
        <v/>
      </c>
      <c r="AH107" s="69" t="str">
        <f t="shared" si="162"/>
        <v/>
      </c>
      <c r="AI107" s="70" t="str">
        <f t="shared" si="23"/>
        <v/>
      </c>
      <c r="AJ107" s="64" t="str">
        <f t="shared" si="163"/>
        <v/>
      </c>
      <c r="AK107" s="64" t="str">
        <f t="shared" si="164"/>
        <v/>
      </c>
      <c r="AL107" s="64" t="str">
        <f t="shared" si="165"/>
        <v/>
      </c>
      <c r="AM107" s="64" t="str">
        <f t="shared" si="166"/>
        <v/>
      </c>
      <c r="AN107" s="64" t="str">
        <f t="shared" si="167"/>
        <v/>
      </c>
    </row>
    <row r="108" spans="1:40" ht="25.5" outlineLevel="1" thickTop="1" thickBot="1" x14ac:dyDescent="0.4">
      <c r="B108" t="s">
        <v>997</v>
      </c>
      <c r="C108" s="113" t="s">
        <v>1294</v>
      </c>
      <c r="D108" s="112"/>
      <c r="E108" s="52"/>
      <c r="F108" s="53"/>
      <c r="G108" s="53"/>
      <c r="H108" s="52"/>
      <c r="I108" s="52"/>
      <c r="J108" s="54"/>
      <c r="K108" s="54"/>
      <c r="L108" s="55" t="str">
        <f t="shared" si="146"/>
        <v xml:space="preserve">            { line: "¡VEN!..., ", sC: "ta as"},</v>
      </c>
      <c r="M108" s="56" t="str">
        <f t="shared" si="147"/>
        <v/>
      </c>
      <c r="N108" s="57" t="str">
        <f t="shared" ref="N108" si="197">IF(D108="","",D108)</f>
        <v/>
      </c>
      <c r="O108" s="58" t="str">
        <f t="shared" si="148"/>
        <v/>
      </c>
      <c r="P108" s="59" t="str">
        <f t="shared" ref="P108" si="198">IF(E108="","",E108)</f>
        <v/>
      </c>
      <c r="Q108" s="60" t="str">
        <f t="shared" si="149"/>
        <v/>
      </c>
      <c r="R108" s="61" t="str">
        <f t="shared" ref="R108" si="199">IF(N108="Do",10,IF(N108="Re",22,IF(N108="Mi",20,IF(N108="Fa",20,IF(N108="Sol",14,IF(N108="La",20,IF(N108="Si",20,IF(N108="Do#",14,IF(N108="Fa#",15,IF(N108="Sol#",20,IF(N108="Si♭",17,"")))))))))))</f>
        <v/>
      </c>
      <c r="S108" s="56" t="str">
        <f t="shared" si="150"/>
        <v/>
      </c>
      <c r="T108" s="62" t="str">
        <f t="shared" si="151"/>
        <v/>
      </c>
      <c r="U108" s="63" t="str">
        <f t="shared" ref="U108" si="200">IF(F108="","",F108)</f>
        <v/>
      </c>
      <c r="V108" s="64" t="str">
        <f t="shared" si="152"/>
        <v/>
      </c>
      <c r="W108" s="65" t="str">
        <f t="shared" ref="W108" si="201">IF(G108="","",G108)</f>
        <v/>
      </c>
      <c r="X108" s="64" t="str">
        <f t="shared" si="153"/>
        <v/>
      </c>
      <c r="Y108" s="64" t="str">
        <f t="shared" si="154"/>
        <v/>
      </c>
      <c r="Z108" s="56" t="str">
        <f t="shared" si="155"/>
        <v/>
      </c>
      <c r="AA108" s="66" t="str">
        <f t="shared" si="156"/>
        <v/>
      </c>
      <c r="AB108" s="57" t="str">
        <f t="shared" ref="AB108" si="202">IF(H108="","",H108)</f>
        <v/>
      </c>
      <c r="AC108" s="67" t="str">
        <f t="shared" si="157"/>
        <v/>
      </c>
      <c r="AD108" s="59" t="str">
        <f t="shared" si="158"/>
        <v/>
      </c>
      <c r="AE108" s="68" t="str">
        <f t="shared" si="159"/>
        <v/>
      </c>
      <c r="AF108" s="61" t="str">
        <f t="shared" si="160"/>
        <v/>
      </c>
      <c r="AG108" s="61" t="str">
        <f t="shared" si="161"/>
        <v/>
      </c>
      <c r="AH108" s="69" t="str">
        <f t="shared" si="162"/>
        <v/>
      </c>
      <c r="AI108" s="70" t="str">
        <f t="shared" ref="AI108" si="203">IF(J108="","",J108)</f>
        <v/>
      </c>
      <c r="AJ108" s="64" t="str">
        <f t="shared" si="163"/>
        <v/>
      </c>
      <c r="AK108" s="64" t="str">
        <f t="shared" si="164"/>
        <v/>
      </c>
      <c r="AL108" s="64" t="str">
        <f t="shared" si="165"/>
        <v/>
      </c>
      <c r="AM108" s="64" t="str">
        <f t="shared" si="166"/>
        <v/>
      </c>
      <c r="AN108" s="64" t="str">
        <f t="shared" si="167"/>
        <v/>
      </c>
    </row>
    <row r="109" spans="1:40" ht="25.5" outlineLevel="1" thickTop="1" thickBot="1" x14ac:dyDescent="0.4">
      <c r="B109" t="s">
        <v>997</v>
      </c>
      <c r="C109" s="113" t="s">
        <v>1259</v>
      </c>
      <c r="D109" s="112" t="s">
        <v>1011</v>
      </c>
      <c r="E109" s="52" t="s">
        <v>1012</v>
      </c>
      <c r="F109" s="53"/>
      <c r="G109" s="53"/>
      <c r="H109" s="52"/>
      <c r="I109" s="52"/>
      <c r="J109" s="54"/>
      <c r="K109" s="54"/>
      <c r="L109" s="55" t="str">
        <f t="shared" ref="L109" si="204">IF(C109="","",_xlfn.CONCAT("            { line: ","""",C109,", ",M109:AN109,""", sC: ","""",B109,"""},"))</f>
        <v xml:space="preserve">            { line: "¡SEÑOR JESÚS!, (Mi,m,20)", sC: "ta as"},</v>
      </c>
      <c r="M109" s="56" t="str">
        <f t="shared" ref="M109" si="205">IF(N109="","","(")</f>
        <v>(</v>
      </c>
      <c r="N109" s="57" t="str">
        <f t="shared" ref="N109" si="206">IF(D109="","",D109)</f>
        <v>Mi</v>
      </c>
      <c r="O109" s="58" t="str">
        <f t="shared" ref="O109" si="207">IF(N109="","",",")</f>
        <v>,</v>
      </c>
      <c r="P109" s="59" t="str">
        <f t="shared" ref="P109" si="208">IF(E109="","",E109)</f>
        <v>m</v>
      </c>
      <c r="Q109" s="60" t="str">
        <f t="shared" ref="Q109" si="209">IF(N109="","",",")</f>
        <v>,</v>
      </c>
      <c r="R109" s="61">
        <f t="shared" ref="R109" si="210">IF(N109="Do",10,IF(N109="Re",22,IF(N109="Mi",20,IF(N109="Fa",20,IF(N109="Sol",14,IF(N109="La",20,IF(N109="Si",20,IF(N109="Do#",14,IF(N109="Fa#",15,IF(N109="Sol#",20,IF(N109="Si♭",17,"")))))))))))</f>
        <v>20</v>
      </c>
      <c r="S109" s="56" t="str">
        <f t="shared" ref="S109" si="211">IF(N109="","",")")</f>
        <v>)</v>
      </c>
      <c r="T109" s="62" t="str">
        <f t="shared" ref="T109" si="212">IF(U109="","","(")</f>
        <v/>
      </c>
      <c r="U109" s="63" t="str">
        <f t="shared" ref="U109" si="213">IF(F109="","",F109)</f>
        <v/>
      </c>
      <c r="V109" s="64" t="str">
        <f t="shared" ref="V109" si="214">IF(U109="","",",")</f>
        <v/>
      </c>
      <c r="W109" s="65" t="str">
        <f t="shared" ref="W109" si="215">IF(G109="","",G109)</f>
        <v/>
      </c>
      <c r="X109" s="64" t="str">
        <f t="shared" ref="X109" si="216">IF(U109="","",",")</f>
        <v/>
      </c>
      <c r="Y109" s="64" t="str">
        <f t="shared" ref="Y109" si="217">IF(U109="","",250)</f>
        <v/>
      </c>
      <c r="Z109" s="56" t="str">
        <f t="shared" ref="Z109" si="218">IF(U109="","",")")</f>
        <v/>
      </c>
      <c r="AA109" s="66" t="str">
        <f t="shared" ref="AA109" si="219">IF(AB109="","","(")</f>
        <v/>
      </c>
      <c r="AB109" s="57" t="str">
        <f t="shared" ref="AB109" si="220">IF(H109="","",H109)</f>
        <v/>
      </c>
      <c r="AC109" s="67" t="str">
        <f t="shared" ref="AC109" si="221">IF(AB109="","",",")</f>
        <v/>
      </c>
      <c r="AD109" s="59" t="str">
        <f t="shared" ref="AD109" si="222">IF(I109="","",I109)</f>
        <v/>
      </c>
      <c r="AE109" s="68" t="str">
        <f t="shared" ref="AE109" si="223">IF(AB109="","",",")</f>
        <v/>
      </c>
      <c r="AF109" s="61" t="str">
        <f t="shared" ref="AF109" si="224">IF(AB109="","",350)</f>
        <v/>
      </c>
      <c r="AG109" s="61" t="str">
        <f t="shared" ref="AG109" si="225">IF(AB109="","",")")</f>
        <v/>
      </c>
      <c r="AH109" s="69" t="str">
        <f t="shared" ref="AH109" si="226">IF(AI109="","","(")</f>
        <v/>
      </c>
      <c r="AI109" s="70" t="str">
        <f t="shared" ref="AI109" si="227">IF(J109="","",J109)</f>
        <v/>
      </c>
      <c r="AJ109" s="64" t="str">
        <f t="shared" ref="AJ109" si="228">IF(AI109="","",",")</f>
        <v/>
      </c>
      <c r="AK109" s="64" t="str">
        <f t="shared" ref="AK109" si="229">IF(K109="","",K109)</f>
        <v/>
      </c>
      <c r="AL109" s="64" t="str">
        <f t="shared" ref="AL109" si="230">IF(AI109="","",",")</f>
        <v/>
      </c>
      <c r="AM109" s="64" t="str">
        <f t="shared" ref="AM109" si="231">IF(AI109="","",450)</f>
        <v/>
      </c>
      <c r="AN109" s="64" t="str">
        <f t="shared" ref="AN109" si="232">IF(AI109="","",")")</f>
        <v/>
      </c>
    </row>
    <row r="110" spans="1:40" ht="24" customHeight="1" thickTop="1" x14ac:dyDescent="0.4">
      <c r="A110" s="95"/>
      <c r="B110" s="95"/>
      <c r="C110" s="95"/>
      <c r="D110" s="95"/>
      <c r="E110" s="95"/>
      <c r="F110" s="95"/>
      <c r="G110" s="95"/>
      <c r="H110" s="95"/>
      <c r="I110" s="95"/>
      <c r="J110" s="95"/>
      <c r="K110" s="95"/>
      <c r="L110" s="99" t="str">
        <f ca="1">_xlfn.CONCAT("]}, // ULTIMA LINEA DEL CANTO: ",L1)</f>
        <v>]}, // ULTIMA LINEA DEL CANTO: VEN, HIJO DEL HOMBRE</v>
      </c>
      <c r="M110" s="95"/>
    </row>
    <row r="111" spans="1:40" ht="20.25" x14ac:dyDescent="0.25">
      <c r="L111" s="100" t="s">
        <v>1008</v>
      </c>
      <c r="M111" s="101"/>
    </row>
    <row r="112" spans="1:40" hidden="1" outlineLevel="1" x14ac:dyDescent="0.25">
      <c r="C112" t="s">
        <v>1259</v>
      </c>
      <c r="D112" t="s">
        <v>1011</v>
      </c>
      <c r="E112" t="s">
        <v>1012</v>
      </c>
      <c r="M112" s="101"/>
    </row>
    <row r="113" spans="1:40" ht="27.75" hidden="1"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ref="R113:R122" si="233">IF(N113="Do",10,IF(N113="Re",22,IF(N113="Mi",20,IF(N113="Fa",20,IF(N113="Sol",14,IF(N113="La",20,IF(N113="Si",20,IF(N113="Do#",14,IF(N113="Fa#",15,IF(N113="Sol#",20,IF(N113="Si♭",17,"")))))))))))</f>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5.5" hidden="1" outlineLevel="1" thickTop="1" thickBot="1" x14ac:dyDescent="0.4">
      <c r="C114" s="79" t="s">
        <v>995</v>
      </c>
      <c r="D114" s="80"/>
      <c r="E114" s="80"/>
      <c r="F114" s="80"/>
      <c r="G114" s="80"/>
      <c r="H114" s="80"/>
      <c r="I114" s="80"/>
      <c r="J114" s="80"/>
      <c r="K114" s="80"/>
      <c r="L114" s="118" t="s">
        <v>996</v>
      </c>
      <c r="M114" s="56" t="str">
        <f t="shared" ref="M114:M121" si="234">IF(N114="","","(")</f>
        <v/>
      </c>
      <c r="N114" s="57" t="str">
        <f t="shared" ref="N114:N121" si="235">IF(D114="","",D114)</f>
        <v/>
      </c>
      <c r="O114" s="58" t="str">
        <f t="shared" ref="O114:O121" si="236">IF(N114="","",",")</f>
        <v/>
      </c>
      <c r="P114" s="59" t="str">
        <f t="shared" ref="P114:P121" si="237">IF(E114="","",E114)</f>
        <v/>
      </c>
      <c r="Q114" s="60" t="str">
        <f t="shared" ref="Q114:Q121" si="238">IF(N114="","",",")</f>
        <v/>
      </c>
      <c r="R114" s="61" t="str">
        <f t="shared" si="233"/>
        <v/>
      </c>
      <c r="S114" s="56" t="str">
        <f t="shared" ref="S114:S121" si="239">IF(N114="","",")")</f>
        <v/>
      </c>
      <c r="T114" s="62" t="str">
        <f t="shared" ref="T114:T121" si="240">IF(U114="","","(")</f>
        <v/>
      </c>
      <c r="U114" s="63" t="str">
        <f t="shared" ref="U114:U121" si="241">IF(F114="","",F114)</f>
        <v/>
      </c>
      <c r="V114" s="64" t="str">
        <f t="shared" ref="V114:V121" si="242">IF(U114="","",",")</f>
        <v/>
      </c>
      <c r="W114" s="65" t="str">
        <f t="shared" ref="W114:W121" si="243">IF(G114="","",G114)</f>
        <v/>
      </c>
      <c r="X114" s="64" t="str">
        <f t="shared" ref="X114:X121" si="244">IF(U114="","",",")</f>
        <v/>
      </c>
      <c r="Y114" s="64" t="str">
        <f t="shared" ref="Y114:Y121" si="245">IF(U114="","",250)</f>
        <v/>
      </c>
      <c r="Z114" s="56" t="str">
        <f t="shared" ref="Z114:Z121" si="246">IF(U114="","",")")</f>
        <v/>
      </c>
      <c r="AA114" s="66" t="str">
        <f t="shared" ref="AA114:AA121" si="247">IF(AB114="","","(")</f>
        <v/>
      </c>
      <c r="AB114" s="57" t="str">
        <f t="shared" ref="AB114:AB121" si="248">IF(H114="","",H114)</f>
        <v/>
      </c>
      <c r="AC114" s="67" t="str">
        <f t="shared" ref="AC114:AC121" si="249">IF(AB114="","",",")</f>
        <v/>
      </c>
      <c r="AD114" s="59" t="str">
        <f t="shared" ref="AD114:AD121" si="250">IF(I114="","",I114)</f>
        <v/>
      </c>
      <c r="AE114" s="68" t="str">
        <f t="shared" ref="AE114:AE121" si="251">IF(AB114="","",",")</f>
        <v/>
      </c>
      <c r="AF114" s="61" t="str">
        <f t="shared" ref="AF114:AF121" si="252">IF(AB114="","",350)</f>
        <v/>
      </c>
      <c r="AG114" s="61" t="str">
        <f t="shared" ref="AG114:AG121" si="253">IF(AB114="","",")")</f>
        <v/>
      </c>
      <c r="AH114" s="69" t="str">
        <f t="shared" ref="AH114:AH121" si="254">IF(AI114="","","(")</f>
        <v/>
      </c>
      <c r="AI114" s="70" t="str">
        <f t="shared" ref="AI114:AI121" si="255">IF(J114="","",J114)</f>
        <v/>
      </c>
      <c r="AJ114" s="64" t="str">
        <f t="shared" ref="AJ114:AJ121" si="256">IF(AI114="","",",")</f>
        <v/>
      </c>
      <c r="AK114" s="64" t="str">
        <f t="shared" ref="AK114:AK121" si="257">IF(K114="","",K114)</f>
        <v/>
      </c>
      <c r="AL114" s="64" t="str">
        <f t="shared" ref="AL114:AL121" si="258">IF(AI114="","",",")</f>
        <v/>
      </c>
      <c r="AM114" s="64" t="str">
        <f t="shared" ref="AM114:AM121" si="259">IF(AI114="","",450)</f>
        <v/>
      </c>
      <c r="AN114" s="64" t="str">
        <f t="shared" ref="AN114:AN121" si="260">IF(AI114="","",")")</f>
        <v/>
      </c>
    </row>
    <row r="115" spans="1:40" ht="25.5" hidden="1" outlineLevel="1" thickTop="1" thickBot="1" x14ac:dyDescent="0.4">
      <c r="B115" t="s">
        <v>997</v>
      </c>
      <c r="C115" s="82" t="s">
        <v>998</v>
      </c>
      <c r="D115" s="83"/>
      <c r="E115" s="83"/>
      <c r="F115" s="83"/>
      <c r="G115" s="83"/>
      <c r="H115" s="83"/>
      <c r="I115" s="83"/>
      <c r="J115" s="83"/>
      <c r="K115" s="83"/>
      <c r="L115" s="119" t="str">
        <f>IF(C115="","",_xlfn.CONCAT("       triggerLine: ","""",C115,", ",M115:AN115,""", sC: ","""",B115,""", lines: ["))</f>
        <v xml:space="preserve">       triggerLine: "ASAMBLEA UNO, ", sC: "ta as", lines: [</v>
      </c>
      <c r="M115" s="56" t="str">
        <f t="shared" si="234"/>
        <v/>
      </c>
      <c r="N115" s="57" t="str">
        <f t="shared" si="235"/>
        <v/>
      </c>
      <c r="O115" s="58" t="str">
        <f t="shared" si="236"/>
        <v/>
      </c>
      <c r="P115" s="59" t="str">
        <f t="shared" si="237"/>
        <v/>
      </c>
      <c r="Q115" s="60" t="str">
        <f t="shared" si="238"/>
        <v/>
      </c>
      <c r="R115" s="61" t="str">
        <f t="shared" si="233"/>
        <v/>
      </c>
      <c r="S115" s="56" t="str">
        <f t="shared" si="239"/>
        <v/>
      </c>
      <c r="T115" s="62" t="str">
        <f t="shared" si="240"/>
        <v/>
      </c>
      <c r="U115" s="63" t="str">
        <f t="shared" si="241"/>
        <v/>
      </c>
      <c r="V115" s="64" t="str">
        <f t="shared" si="242"/>
        <v/>
      </c>
      <c r="W115" s="65" t="str">
        <f t="shared" si="243"/>
        <v/>
      </c>
      <c r="X115" s="64" t="str">
        <f t="shared" si="244"/>
        <v/>
      </c>
      <c r="Y115" s="64" t="str">
        <f t="shared" si="245"/>
        <v/>
      </c>
      <c r="Z115" s="56" t="str">
        <f t="shared" si="246"/>
        <v/>
      </c>
      <c r="AA115" s="66" t="str">
        <f t="shared" si="247"/>
        <v/>
      </c>
      <c r="AB115" s="57" t="str">
        <f t="shared" si="248"/>
        <v/>
      </c>
      <c r="AC115" s="67" t="str">
        <f t="shared" si="249"/>
        <v/>
      </c>
      <c r="AD115" s="59" t="str">
        <f t="shared" si="250"/>
        <v/>
      </c>
      <c r="AE115" s="68" t="str">
        <f t="shared" si="251"/>
        <v/>
      </c>
      <c r="AF115" s="61" t="str">
        <f t="shared" si="252"/>
        <v/>
      </c>
      <c r="AG115" s="61" t="str">
        <f t="shared" si="253"/>
        <v/>
      </c>
      <c r="AH115" s="69" t="str">
        <f t="shared" si="254"/>
        <v/>
      </c>
      <c r="AI115" s="70" t="str">
        <f t="shared" si="255"/>
        <v/>
      </c>
      <c r="AJ115" s="64" t="str">
        <f t="shared" si="256"/>
        <v/>
      </c>
      <c r="AK115" s="64" t="str">
        <f t="shared" si="257"/>
        <v/>
      </c>
      <c r="AL115" s="64" t="str">
        <f t="shared" si="258"/>
        <v/>
      </c>
      <c r="AM115" s="64" t="str">
        <f t="shared" si="259"/>
        <v/>
      </c>
      <c r="AN115" s="64" t="str">
        <f t="shared" si="260"/>
        <v/>
      </c>
    </row>
    <row r="116" spans="1:40" ht="25.5" hidden="1" outlineLevel="1" thickTop="1" thickBot="1" x14ac:dyDescent="0.4">
      <c r="B116" t="s">
        <v>999</v>
      </c>
      <c r="C116" s="85" t="s">
        <v>1000</v>
      </c>
      <c r="D116" s="86"/>
      <c r="E116" s="86"/>
      <c r="F116" s="86"/>
      <c r="G116" s="86"/>
      <c r="H116" s="87"/>
      <c r="I116" s="87"/>
      <c r="J116" s="87"/>
      <c r="K116" s="87"/>
      <c r="L116" s="120" t="str">
        <f>IF(C116="","",_xlfn.CONCAT("            { line: ","""",C116,", ",M116:AN116,""", sC: ","""",B116,"""},"))</f>
        <v xml:space="preserve">            { line: "ASAMBLEA DOS, ", sC: "as"},</v>
      </c>
      <c r="M116" s="56" t="str">
        <f t="shared" si="234"/>
        <v/>
      </c>
      <c r="N116" s="57" t="str">
        <f t="shared" si="235"/>
        <v/>
      </c>
      <c r="O116" s="58" t="str">
        <f t="shared" si="236"/>
        <v/>
      </c>
      <c r="P116" s="59" t="str">
        <f t="shared" si="237"/>
        <v/>
      </c>
      <c r="Q116" s="60" t="str">
        <f t="shared" si="238"/>
        <v/>
      </c>
      <c r="R116" s="61" t="str">
        <f t="shared" si="233"/>
        <v/>
      </c>
      <c r="S116" s="56" t="str">
        <f t="shared" si="239"/>
        <v/>
      </c>
      <c r="T116" s="62" t="str">
        <f t="shared" si="240"/>
        <v/>
      </c>
      <c r="U116" s="63" t="str">
        <f t="shared" si="241"/>
        <v/>
      </c>
      <c r="V116" s="64" t="str">
        <f t="shared" si="242"/>
        <v/>
      </c>
      <c r="W116" s="65" t="str">
        <f t="shared" si="243"/>
        <v/>
      </c>
      <c r="X116" s="64" t="str">
        <f t="shared" si="244"/>
        <v/>
      </c>
      <c r="Y116" s="64" t="str">
        <f t="shared" si="245"/>
        <v/>
      </c>
      <c r="Z116" s="56" t="str">
        <f t="shared" si="246"/>
        <v/>
      </c>
      <c r="AA116" s="66" t="str">
        <f t="shared" si="247"/>
        <v/>
      </c>
      <c r="AB116" s="57" t="str">
        <f t="shared" si="248"/>
        <v/>
      </c>
      <c r="AC116" s="67" t="str">
        <f t="shared" si="249"/>
        <v/>
      </c>
      <c r="AD116" s="59" t="str">
        <f t="shared" si="250"/>
        <v/>
      </c>
      <c r="AE116" s="68" t="str">
        <f t="shared" si="251"/>
        <v/>
      </c>
      <c r="AF116" s="61" t="str">
        <f t="shared" si="252"/>
        <v/>
      </c>
      <c r="AG116" s="61" t="str">
        <f t="shared" si="253"/>
        <v/>
      </c>
      <c r="AH116" s="69" t="str">
        <f t="shared" si="254"/>
        <v/>
      </c>
      <c r="AI116" s="70" t="str">
        <f t="shared" si="255"/>
        <v/>
      </c>
      <c r="AJ116" s="64" t="str">
        <f t="shared" si="256"/>
        <v/>
      </c>
      <c r="AK116" s="64" t="str">
        <f t="shared" si="257"/>
        <v/>
      </c>
      <c r="AL116" s="64" t="str">
        <f t="shared" si="258"/>
        <v/>
      </c>
      <c r="AM116" s="64" t="str">
        <f t="shared" si="259"/>
        <v/>
      </c>
      <c r="AN116" s="64" t="str">
        <f t="shared" si="260"/>
        <v/>
      </c>
    </row>
    <row r="117" spans="1:40" ht="25.5" hidden="1" outlineLevel="1" thickTop="1" thickBot="1" x14ac:dyDescent="0.4">
      <c r="B117" t="s">
        <v>999</v>
      </c>
      <c r="C117" s="85" t="s">
        <v>1001</v>
      </c>
      <c r="D117" s="89"/>
      <c r="E117" s="89"/>
      <c r="F117" s="89"/>
      <c r="G117" s="89"/>
      <c r="H117" s="90"/>
      <c r="I117" s="90"/>
      <c r="J117" s="90"/>
      <c r="K117" s="90"/>
      <c r="L117" s="120" t="str">
        <f>IF(C117="","",_xlfn.CONCAT("            { line: ","""",C117,", ",M117:AN117,""", sC: ","""",B117,"""},"))</f>
        <v xml:space="preserve">            { line: "ASAMBLEA TRES, ", sC: "as"},</v>
      </c>
      <c r="M117" s="56" t="str">
        <f t="shared" si="234"/>
        <v/>
      </c>
      <c r="N117" s="57" t="str">
        <f t="shared" si="235"/>
        <v/>
      </c>
      <c r="O117" s="58" t="str">
        <f t="shared" si="236"/>
        <v/>
      </c>
      <c r="P117" s="59" t="str">
        <f t="shared" si="237"/>
        <v/>
      </c>
      <c r="Q117" s="60" t="str">
        <f t="shared" si="238"/>
        <v/>
      </c>
      <c r="R117" s="61" t="str">
        <f t="shared" si="233"/>
        <v/>
      </c>
      <c r="S117" s="56" t="str">
        <f t="shared" si="239"/>
        <v/>
      </c>
      <c r="T117" s="62" t="str">
        <f t="shared" si="240"/>
        <v/>
      </c>
      <c r="U117" s="63" t="str">
        <f t="shared" si="241"/>
        <v/>
      </c>
      <c r="V117" s="64" t="str">
        <f t="shared" si="242"/>
        <v/>
      </c>
      <c r="W117" s="65" t="str">
        <f t="shared" si="243"/>
        <v/>
      </c>
      <c r="X117" s="64" t="str">
        <f t="shared" si="244"/>
        <v/>
      </c>
      <c r="Y117" s="64" t="str">
        <f t="shared" si="245"/>
        <v/>
      </c>
      <c r="Z117" s="56" t="str">
        <f t="shared" si="246"/>
        <v/>
      </c>
      <c r="AA117" s="66" t="str">
        <f t="shared" si="247"/>
        <v/>
      </c>
      <c r="AB117" s="57" t="str">
        <f t="shared" si="248"/>
        <v/>
      </c>
      <c r="AC117" s="67" t="str">
        <f t="shared" si="249"/>
        <v/>
      </c>
      <c r="AD117" s="59" t="str">
        <f t="shared" si="250"/>
        <v/>
      </c>
      <c r="AE117" s="68" t="str">
        <f t="shared" si="251"/>
        <v/>
      </c>
      <c r="AF117" s="61" t="str">
        <f t="shared" si="252"/>
        <v/>
      </c>
      <c r="AG117" s="61" t="str">
        <f t="shared" si="253"/>
        <v/>
      </c>
      <c r="AH117" s="69" t="str">
        <f t="shared" si="254"/>
        <v/>
      </c>
      <c r="AI117" s="70" t="str">
        <f t="shared" si="255"/>
        <v/>
      </c>
      <c r="AJ117" s="64" t="str">
        <f t="shared" si="256"/>
        <v/>
      </c>
      <c r="AK117" s="64" t="str">
        <f t="shared" si="257"/>
        <v/>
      </c>
      <c r="AL117" s="64" t="str">
        <f t="shared" si="258"/>
        <v/>
      </c>
      <c r="AM117" s="64" t="str">
        <f t="shared" si="259"/>
        <v/>
      </c>
      <c r="AN117" s="64" t="str">
        <f t="shared" si="260"/>
        <v/>
      </c>
    </row>
    <row r="118" spans="1:40" ht="25.5" hidden="1" outlineLevel="1" thickTop="1" thickBot="1" x14ac:dyDescent="0.4">
      <c r="B118" t="s">
        <v>999</v>
      </c>
      <c r="C118" s="85" t="s">
        <v>1002</v>
      </c>
      <c r="D118" s="86"/>
      <c r="E118" s="86"/>
      <c r="F118" s="86"/>
      <c r="G118" s="86"/>
      <c r="H118" s="87"/>
      <c r="I118" s="87"/>
      <c r="J118" s="87"/>
      <c r="K118" s="87"/>
      <c r="L118" s="120" t="str">
        <f>IF(C118="","",_xlfn.CONCAT("            { line: ","""",C118,", ",M118:AN118,""", sC: ","""",B118,"""},"))</f>
        <v xml:space="preserve">            { line: "ASAMBLEA CUATRO, ", sC: "as"},</v>
      </c>
      <c r="M118" s="56" t="str">
        <f t="shared" si="234"/>
        <v/>
      </c>
      <c r="N118" s="57" t="str">
        <f t="shared" si="235"/>
        <v/>
      </c>
      <c r="O118" s="58" t="str">
        <f t="shared" si="236"/>
        <v/>
      </c>
      <c r="P118" s="59" t="str">
        <f t="shared" si="237"/>
        <v/>
      </c>
      <c r="Q118" s="60" t="str">
        <f t="shared" si="238"/>
        <v/>
      </c>
      <c r="R118" s="61" t="str">
        <f t="shared" si="233"/>
        <v/>
      </c>
      <c r="S118" s="56" t="str">
        <f t="shared" si="239"/>
        <v/>
      </c>
      <c r="T118" s="62" t="str">
        <f t="shared" si="240"/>
        <v/>
      </c>
      <c r="U118" s="63" t="str">
        <f t="shared" si="241"/>
        <v/>
      </c>
      <c r="V118" s="64" t="str">
        <f t="shared" si="242"/>
        <v/>
      </c>
      <c r="W118" s="65" t="str">
        <f t="shared" si="243"/>
        <v/>
      </c>
      <c r="X118" s="64" t="str">
        <f t="shared" si="244"/>
        <v/>
      </c>
      <c r="Y118" s="64" t="str">
        <f t="shared" si="245"/>
        <v/>
      </c>
      <c r="Z118" s="56" t="str">
        <f t="shared" si="246"/>
        <v/>
      </c>
      <c r="AA118" s="66" t="str">
        <f t="shared" si="247"/>
        <v/>
      </c>
      <c r="AB118" s="57" t="str">
        <f t="shared" si="248"/>
        <v/>
      </c>
      <c r="AC118" s="67" t="str">
        <f t="shared" si="249"/>
        <v/>
      </c>
      <c r="AD118" s="59" t="str">
        <f t="shared" si="250"/>
        <v/>
      </c>
      <c r="AE118" s="68" t="str">
        <f t="shared" si="251"/>
        <v/>
      </c>
      <c r="AF118" s="61" t="str">
        <f t="shared" si="252"/>
        <v/>
      </c>
      <c r="AG118" s="61" t="str">
        <f t="shared" si="253"/>
        <v/>
      </c>
      <c r="AH118" s="69" t="str">
        <f t="shared" si="254"/>
        <v/>
      </c>
      <c r="AI118" s="70" t="str">
        <f t="shared" si="255"/>
        <v/>
      </c>
      <c r="AJ118" s="64" t="str">
        <f t="shared" si="256"/>
        <v/>
      </c>
      <c r="AK118" s="64" t="str">
        <f t="shared" si="257"/>
        <v/>
      </c>
      <c r="AL118" s="64" t="str">
        <f t="shared" si="258"/>
        <v/>
      </c>
      <c r="AM118" s="64" t="str">
        <f t="shared" si="259"/>
        <v/>
      </c>
      <c r="AN118" s="64" t="str">
        <f t="shared" si="260"/>
        <v/>
      </c>
    </row>
    <row r="119" spans="1:40" ht="25.5" hidden="1" outlineLevel="1" thickTop="1" thickBot="1" x14ac:dyDescent="0.4">
      <c r="B119" t="s">
        <v>999</v>
      </c>
      <c r="C119" s="85" t="s">
        <v>1003</v>
      </c>
      <c r="D119" s="89"/>
      <c r="E119" s="89"/>
      <c r="F119" s="89"/>
      <c r="G119" s="89"/>
      <c r="H119" s="90"/>
      <c r="I119" s="90"/>
      <c r="J119" s="90"/>
      <c r="K119" s="90"/>
      <c r="L119" s="120" t="str">
        <f>IF(C119="","",_xlfn.CONCAT("            { line: ","""",C119,", ",M119:AN119,""", sC: ","""",B119,"""},"))</f>
        <v xml:space="preserve">            { line: "ASAMBLEA CISCO, ", sC: "as"},</v>
      </c>
      <c r="M119" s="56" t="str">
        <f t="shared" si="234"/>
        <v/>
      </c>
      <c r="N119" s="57" t="str">
        <f t="shared" si="235"/>
        <v/>
      </c>
      <c r="O119" s="58" t="str">
        <f t="shared" si="236"/>
        <v/>
      </c>
      <c r="P119" s="59" t="str">
        <f t="shared" si="237"/>
        <v/>
      </c>
      <c r="Q119" s="60" t="str">
        <f t="shared" si="238"/>
        <v/>
      </c>
      <c r="R119" s="61" t="str">
        <f t="shared" si="233"/>
        <v/>
      </c>
      <c r="S119" s="56" t="str">
        <f t="shared" si="239"/>
        <v/>
      </c>
      <c r="T119" s="62" t="str">
        <f t="shared" si="240"/>
        <v/>
      </c>
      <c r="U119" s="63" t="str">
        <f t="shared" si="241"/>
        <v/>
      </c>
      <c r="V119" s="64" t="str">
        <f t="shared" si="242"/>
        <v/>
      </c>
      <c r="W119" s="65" t="str">
        <f t="shared" si="243"/>
        <v/>
      </c>
      <c r="X119" s="64" t="str">
        <f t="shared" si="244"/>
        <v/>
      </c>
      <c r="Y119" s="64" t="str">
        <f t="shared" si="245"/>
        <v/>
      </c>
      <c r="Z119" s="56" t="str">
        <f t="shared" si="246"/>
        <v/>
      </c>
      <c r="AA119" s="66" t="str">
        <f t="shared" si="247"/>
        <v/>
      </c>
      <c r="AB119" s="57" t="str">
        <f t="shared" si="248"/>
        <v/>
      </c>
      <c r="AC119" s="67" t="str">
        <f t="shared" si="249"/>
        <v/>
      </c>
      <c r="AD119" s="59" t="str">
        <f t="shared" si="250"/>
        <v/>
      </c>
      <c r="AE119" s="68" t="str">
        <f t="shared" si="251"/>
        <v/>
      </c>
      <c r="AF119" s="61" t="str">
        <f t="shared" si="252"/>
        <v/>
      </c>
      <c r="AG119" s="61" t="str">
        <f t="shared" si="253"/>
        <v/>
      </c>
      <c r="AH119" s="69" t="str">
        <f t="shared" si="254"/>
        <v/>
      </c>
      <c r="AI119" s="70" t="str">
        <f t="shared" si="255"/>
        <v/>
      </c>
      <c r="AJ119" s="64" t="str">
        <f t="shared" si="256"/>
        <v/>
      </c>
      <c r="AK119" s="64" t="str">
        <f t="shared" si="257"/>
        <v/>
      </c>
      <c r="AL119" s="64" t="str">
        <f t="shared" si="258"/>
        <v/>
      </c>
      <c r="AM119" s="64" t="str">
        <f t="shared" si="259"/>
        <v/>
      </c>
      <c r="AN119" s="64" t="str">
        <f t="shared" si="260"/>
        <v/>
      </c>
    </row>
    <row r="120" spans="1:40" ht="25.5" hidden="1" outlineLevel="1" thickTop="1" thickBot="1" x14ac:dyDescent="0.4">
      <c r="B120" t="s">
        <v>999</v>
      </c>
      <c r="C120" s="85" t="s">
        <v>1004</v>
      </c>
      <c r="D120" s="91"/>
      <c r="E120" s="91"/>
      <c r="F120" s="91"/>
      <c r="G120" s="91"/>
      <c r="H120" s="92"/>
      <c r="I120" s="92"/>
      <c r="J120" s="92"/>
      <c r="K120" s="92"/>
      <c r="L120" s="120" t="str">
        <f>IF(C120="","",_xlfn.CONCAT("            { line: ","""",C120,", ",M120:AN120,""", sC: ","""",B120,"""},"))</f>
        <v xml:space="preserve">            { line: "ASAMBLEA SEIS, ", sC: "as"},</v>
      </c>
      <c r="M120" s="56" t="str">
        <f t="shared" si="234"/>
        <v/>
      </c>
      <c r="N120" s="57" t="str">
        <f t="shared" si="235"/>
        <v/>
      </c>
      <c r="O120" s="58" t="str">
        <f t="shared" si="236"/>
        <v/>
      </c>
      <c r="P120" s="59" t="str">
        <f t="shared" si="237"/>
        <v/>
      </c>
      <c r="Q120" s="60" t="str">
        <f t="shared" si="238"/>
        <v/>
      </c>
      <c r="R120" s="61" t="str">
        <f t="shared" si="233"/>
        <v/>
      </c>
      <c r="S120" s="56" t="str">
        <f t="shared" si="239"/>
        <v/>
      </c>
      <c r="T120" s="62" t="str">
        <f t="shared" si="240"/>
        <v/>
      </c>
      <c r="U120" s="63" t="str">
        <f t="shared" si="241"/>
        <v/>
      </c>
      <c r="V120" s="64" t="str">
        <f t="shared" si="242"/>
        <v/>
      </c>
      <c r="W120" s="65" t="str">
        <f t="shared" si="243"/>
        <v/>
      </c>
      <c r="X120" s="64" t="str">
        <f t="shared" si="244"/>
        <v/>
      </c>
      <c r="Y120" s="64" t="str">
        <f t="shared" si="245"/>
        <v/>
      </c>
      <c r="Z120" s="56" t="str">
        <f t="shared" si="246"/>
        <v/>
      </c>
      <c r="AA120" s="66" t="str">
        <f t="shared" si="247"/>
        <v/>
      </c>
      <c r="AB120" s="57" t="str">
        <f t="shared" si="248"/>
        <v/>
      </c>
      <c r="AC120" s="67" t="str">
        <f t="shared" si="249"/>
        <v/>
      </c>
      <c r="AD120" s="59" t="str">
        <f t="shared" si="250"/>
        <v/>
      </c>
      <c r="AE120" s="68" t="str">
        <f t="shared" si="251"/>
        <v/>
      </c>
      <c r="AF120" s="61" t="str">
        <f t="shared" si="252"/>
        <v/>
      </c>
      <c r="AG120" s="61" t="str">
        <f t="shared" si="253"/>
        <v/>
      </c>
      <c r="AH120" s="69" t="str">
        <f t="shared" si="254"/>
        <v/>
      </c>
      <c r="AI120" s="70" t="str">
        <f t="shared" si="255"/>
        <v/>
      </c>
      <c r="AJ120" s="64" t="str">
        <f t="shared" si="256"/>
        <v/>
      </c>
      <c r="AK120" s="64" t="str">
        <f t="shared" si="257"/>
        <v/>
      </c>
      <c r="AL120" s="64" t="str">
        <f t="shared" si="258"/>
        <v/>
      </c>
      <c r="AM120" s="64" t="str">
        <f t="shared" si="259"/>
        <v/>
      </c>
      <c r="AN120" s="64" t="str">
        <f t="shared" si="260"/>
        <v/>
      </c>
    </row>
    <row r="121" spans="1:40" ht="25.5" hidden="1" outlineLevel="1" thickTop="1" thickBot="1" x14ac:dyDescent="0.4">
      <c r="B121" t="s">
        <v>999</v>
      </c>
      <c r="C121" s="93" t="s">
        <v>1005</v>
      </c>
      <c r="D121" s="83"/>
      <c r="E121" s="83"/>
      <c r="F121" s="83"/>
      <c r="G121" s="83"/>
      <c r="H121" s="83"/>
      <c r="I121" s="83"/>
      <c r="J121" s="83"/>
      <c r="K121" s="83"/>
      <c r="L121" s="121" t="str">
        <f>IF(C121="","",_xlfn.CONCAT("            { line: ","""",C121,", ",M121:AN121,""", sC: ","""",B121,"""},  ]},"))</f>
        <v xml:space="preserve">            { line: "ASAMBLEA CIERRE, ", sC: "as"},  ]},</v>
      </c>
      <c r="M121" s="56" t="str">
        <f t="shared" si="234"/>
        <v/>
      </c>
      <c r="N121" s="57" t="str">
        <f t="shared" si="235"/>
        <v/>
      </c>
      <c r="O121" s="58" t="str">
        <f t="shared" si="236"/>
        <v/>
      </c>
      <c r="P121" s="59" t="str">
        <f t="shared" si="237"/>
        <v/>
      </c>
      <c r="Q121" s="60" t="str">
        <f t="shared" si="238"/>
        <v/>
      </c>
      <c r="R121" s="61" t="str">
        <f t="shared" si="233"/>
        <v/>
      </c>
      <c r="S121" s="56" t="str">
        <f t="shared" si="239"/>
        <v/>
      </c>
      <c r="T121" s="62" t="str">
        <f t="shared" si="240"/>
        <v/>
      </c>
      <c r="U121" s="63" t="str">
        <f t="shared" si="241"/>
        <v/>
      </c>
      <c r="V121" s="64" t="str">
        <f t="shared" si="242"/>
        <v/>
      </c>
      <c r="W121" s="65" t="str">
        <f t="shared" si="243"/>
        <v/>
      </c>
      <c r="X121" s="64" t="str">
        <f t="shared" si="244"/>
        <v/>
      </c>
      <c r="Y121" s="64" t="str">
        <f t="shared" si="245"/>
        <v/>
      </c>
      <c r="Z121" s="56" t="str">
        <f t="shared" si="246"/>
        <v/>
      </c>
      <c r="AA121" s="66" t="str">
        <f t="shared" si="247"/>
        <v/>
      </c>
      <c r="AB121" s="57" t="str">
        <f t="shared" si="248"/>
        <v/>
      </c>
      <c r="AC121" s="67" t="str">
        <f t="shared" si="249"/>
        <v/>
      </c>
      <c r="AD121" s="59" t="str">
        <f t="shared" si="250"/>
        <v/>
      </c>
      <c r="AE121" s="68" t="str">
        <f t="shared" si="251"/>
        <v/>
      </c>
      <c r="AF121" s="61" t="str">
        <f t="shared" si="252"/>
        <v/>
      </c>
      <c r="AG121" s="61" t="str">
        <f t="shared" si="253"/>
        <v/>
      </c>
      <c r="AH121" s="69" t="str">
        <f t="shared" si="254"/>
        <v/>
      </c>
      <c r="AI121" s="70" t="str">
        <f t="shared" si="255"/>
        <v/>
      </c>
      <c r="AJ121" s="64" t="str">
        <f t="shared" si="256"/>
        <v/>
      </c>
      <c r="AK121" s="64" t="str">
        <f t="shared" si="257"/>
        <v/>
      </c>
      <c r="AL121" s="64" t="str">
        <f t="shared" si="258"/>
        <v/>
      </c>
      <c r="AM121" s="64" t="str">
        <f t="shared" si="259"/>
        <v/>
      </c>
      <c r="AN121" s="64" t="str">
        <f t="shared" si="260"/>
        <v/>
      </c>
    </row>
    <row r="122" spans="1:40" ht="27.75" hidden="1" outlineLevel="1" thickTop="1" thickBot="1" x14ac:dyDescent="0.4">
      <c r="A122" s="73"/>
      <c r="B122" s="73"/>
      <c r="C122" s="73"/>
      <c r="D122" s="74"/>
      <c r="E122" s="74"/>
      <c r="F122" s="74"/>
      <c r="G122" s="74"/>
      <c r="H122" s="74"/>
      <c r="I122" s="74"/>
      <c r="J122" s="74"/>
      <c r="K122" s="74"/>
      <c r="L122" s="75" t="s">
        <v>993</v>
      </c>
      <c r="M122" s="56"/>
      <c r="N122" s="57"/>
      <c r="O122" s="58"/>
      <c r="P122" s="59"/>
      <c r="Q122" s="60"/>
      <c r="R122" s="61" t="str">
        <f t="shared" si="233"/>
        <v/>
      </c>
      <c r="S122" s="56"/>
      <c r="T122" s="62"/>
      <c r="U122" s="63"/>
      <c r="V122" s="64"/>
      <c r="W122" s="65"/>
      <c r="X122" s="64"/>
      <c r="Y122" s="64"/>
      <c r="Z122" s="56"/>
      <c r="AA122" s="66"/>
      <c r="AB122" s="57"/>
      <c r="AC122" s="67"/>
      <c r="AD122" s="59"/>
      <c r="AE122" s="68"/>
      <c r="AF122" s="61"/>
      <c r="AG122" s="61"/>
      <c r="AH122" s="69"/>
      <c r="AI122" s="70"/>
      <c r="AJ122" s="64"/>
      <c r="AK122" s="64"/>
      <c r="AL122" s="64"/>
      <c r="AM122" s="64"/>
      <c r="AN122" s="64"/>
    </row>
    <row r="12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91157-40D8-4975-BFF6-02F13ED27936}">
  <sheetPr codeName="Sheet75">
    <tabColor rgb="FF00B0F0"/>
  </sheetPr>
  <dimension ref="A1:AN74"/>
  <sheetViews>
    <sheetView zoomScale="85" zoomScaleNormal="85" workbookViewId="0">
      <pane xSplit="2" ySplit="1" topLeftCell="C3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169</v>
      </c>
      <c r="E1" s="40"/>
      <c r="F1" s="40"/>
      <c r="G1" s="40"/>
      <c r="H1" s="40"/>
      <c r="I1" s="40"/>
      <c r="J1" s="40"/>
      <c r="K1" s="40"/>
      <c r="L1" s="114" t="str">
        <f ca="1">UPPER(VLOOKUP(C1,Table223[],3,FALSE))</f>
        <v>VENI CREATOR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VENI CREATOR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venicreator</v>
      </c>
      <c r="L7" s="116" t="str">
        <f ca="1">_xlfn.CONCAT("        id: ","""",C7,"""",",")</f>
        <v xml:space="preserve">        id: "venicreator",</v>
      </c>
    </row>
    <row r="8" spans="2:32" ht="23.25" x14ac:dyDescent="0.25">
      <c r="C8" t="str">
        <f ca="1">PROPER(L1)</f>
        <v>Veni Creator</v>
      </c>
      <c r="L8" s="116" t="str">
        <f ca="1">_xlfn.CONCAT("        tt: ","""",C8,"""",",")</f>
        <v xml:space="preserve">        tt: "Veni Creator",</v>
      </c>
    </row>
    <row r="9" spans="2:32" ht="23.25" x14ac:dyDescent="0.25">
      <c r="C9" t="str">
        <f ca="1">PROPER(L1)</f>
        <v>Veni Creator</v>
      </c>
      <c r="L9" s="116" t="str">
        <f ca="1">_xlfn.CONCAT("        title: ","""",C9,"""",",")</f>
        <v xml:space="preserve">        title: "Veni Creator",</v>
      </c>
    </row>
    <row r="10" spans="2:32" ht="23.25" x14ac:dyDescent="0.25">
      <c r="C10" t="str">
        <f ca="1">VLOOKUP(C1,Table223[],4,FALSE)</f>
        <v>Himno latin</v>
      </c>
      <c r="L10" s="116" t="str">
        <f ca="1">_xlfn.CONCAT("        ","subtitle: ","""",C10,"""",",")</f>
        <v xml:space="preserve">        subtitle: "Himno latin",</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169</v>
      </c>
      <c r="L16" s="116" t="str">
        <f ca="1">_xlfn.CONCAT("        dbno: ","""",C16,"""",",")</f>
        <v xml:space="preserve">        dbno: "169",</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venicreator</v>
      </c>
      <c r="L19" s="116" t="str">
        <f ca="1">_xlfn.CONCAT("        audioSrc: ","""https://audio.resucito.do/",C19,".mp3""",",")</f>
        <v xml:space="preserve">        audioSrc: "https://audio.resucito.do/venicreator.mp3",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168</v>
      </c>
      <c r="C26" t="str">
        <f ca="1">VLOOKUP(B26,Table4[],13,FALSE)</f>
        <v>"/src/index.html?canto=venhijodelhombre"</v>
      </c>
      <c r="L26" s="116" t="str">
        <f ca="1">_xlfn.CONCAT("        ant: ",C26,",")</f>
        <v xml:space="preserve">        ant: "/src/index.html?canto=venhijodelhombre",</v>
      </c>
    </row>
    <row r="27" spans="1:40" ht="23.25" x14ac:dyDescent="0.25">
      <c r="B27">
        <f ca="1">+C1+1</f>
        <v>170</v>
      </c>
      <c r="C27" t="str">
        <f ca="1">VLOOKUP(B27,Table4[],13,FALSE)</f>
        <v>"/src/index.html?canto=vieneelsenor"</v>
      </c>
      <c r="L27" s="116" t="str">
        <f ca="1">_xlfn.CONCAT("        sig: ",C27,",")</f>
        <v xml:space="preserve">        sig: "/src/index.html?canto=vieneelsenor",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1305</v>
      </c>
      <c r="D30" s="112" t="s">
        <v>1013</v>
      </c>
      <c r="E30" s="52" t="s">
        <v>1012</v>
      </c>
      <c r="F30" s="53" t="s">
        <v>1015</v>
      </c>
      <c r="G30" s="53"/>
      <c r="H30" s="52"/>
      <c r="I30" s="52"/>
      <c r="J30" s="54"/>
      <c r="K30" s="54"/>
      <c r="L30" s="78" t="str">
        <f t="shared" ref="L30:L31" si="0">IF(C30="","",_xlfn.CONCAT("            { line: ","""",C30,", ",M30:AN30,""", sC: ","""",B30,"""},"))</f>
        <v xml:space="preserve">            { line: "VEN, ESPÍRITU CREADOR,, (La,m,20)(Sol,,250)", sC: "ta as"},</v>
      </c>
      <c r="M30" s="56" t="str">
        <f t="shared" ref="M30:M35" si="1">IF(N30="","","(")</f>
        <v>(</v>
      </c>
      <c r="N30" s="57" t="str">
        <f t="shared" ref="N30:N60" si="2">IF(D30="","",D30)</f>
        <v>La</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Sol</v>
      </c>
      <c r="V30" s="64" t="str">
        <f t="shared" ref="V30:V35" si="10">IF(U30="","",",")</f>
        <v>,</v>
      </c>
      <c r="W30" s="65" t="str">
        <f t="shared" ref="W30:W60" si="11">IF(G30="","",G30)</f>
        <v/>
      </c>
      <c r="X30" s="64" t="str">
        <f t="shared" ref="X30:X35" si="12">IF(U30="","",",")</f>
        <v>,</v>
      </c>
      <c r="Y30" s="64">
        <f t="shared" ref="Y30:Y35" si="13">IF(U30="","",250)</f>
        <v>250</v>
      </c>
      <c r="Z30" s="56" t="str">
        <f t="shared" ref="Z30:Z35" si="14">IF(U30="","",")")</f>
        <v>)</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1306</v>
      </c>
      <c r="D31" s="112" t="s">
        <v>1013</v>
      </c>
      <c r="E31" s="52" t="s">
        <v>1012</v>
      </c>
      <c r="F31" s="53"/>
      <c r="G31" s="53"/>
      <c r="H31" s="52"/>
      <c r="I31" s="52"/>
      <c r="J31" s="54"/>
      <c r="K31" s="54"/>
      <c r="L31" s="78" t="str">
        <f t="shared" si="0"/>
        <v xml:space="preserve">            { line: "VISITA NUESTRA MENTE;,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1307</v>
      </c>
      <c r="D32" s="112" t="s">
        <v>1015</v>
      </c>
      <c r="E32" s="52"/>
      <c r="F32" s="53"/>
      <c r="G32" s="53"/>
      <c r="H32" s="52"/>
      <c r="I32" s="52"/>
      <c r="J32" s="54"/>
      <c r="K32" s="54"/>
      <c r="L32" s="78" t="str">
        <f>IF(C32="","",_xlfn.CONCAT("            { line: ","""",C32,", ",M32:AN32,""", sC: ","""",B32,"""},"))</f>
        <v xml:space="preserve">            { line: "LLENA DE TU AMOR, (Sol,,14)",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1308</v>
      </c>
      <c r="D33" s="112" t="s">
        <v>1013</v>
      </c>
      <c r="E33" s="52" t="s">
        <v>1012</v>
      </c>
      <c r="F33" s="53"/>
      <c r="G33" s="53"/>
      <c r="H33" s="52"/>
      <c r="I33" s="52"/>
      <c r="J33" s="54"/>
      <c r="K33" s="54"/>
      <c r="L33" s="78" t="str">
        <f>IF(C33="","",_xlfn.CONCAT("            { line: ","""",C33,", ",M33:AN33,""", sC: ","""",B33,"""},"))</f>
        <v xml:space="preserve">            { line: "EL CORAZÓN QUE HAS CREADO.,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1309</v>
      </c>
      <c r="D35" s="112" t="s">
        <v>1013</v>
      </c>
      <c r="E35" s="52" t="s">
        <v>1012</v>
      </c>
      <c r="F35" s="53" t="s">
        <v>1015</v>
      </c>
      <c r="G35" s="53"/>
      <c r="H35" s="52"/>
      <c r="I35" s="52"/>
      <c r="J35" s="54"/>
      <c r="K35" s="54"/>
      <c r="L35" s="78" t="str">
        <f t="shared" ref="L35:L40" si="29">IF(C35="","",_xlfn.CONCAT("            { line: ","""",C35,", ",M35:AN35,""", sC: ","""",B35,"""},"))</f>
        <v xml:space="preserve">            { line: "Oh dulce consolador,, (La,m,20)(Sol,,250)",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1310</v>
      </c>
      <c r="D36" s="112" t="s">
        <v>1013</v>
      </c>
      <c r="E36" s="52" t="s">
        <v>1012</v>
      </c>
      <c r="F36" s="53"/>
      <c r="G36" s="53"/>
      <c r="H36" s="52"/>
      <c r="I36" s="52"/>
      <c r="J36" s="54"/>
      <c r="K36" s="54"/>
      <c r="L36" s="55" t="str">
        <f t="shared" si="29"/>
        <v xml:space="preserve">            { line: "don del Padre altísimo,,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1311</v>
      </c>
      <c r="D37" s="112" t="s">
        <v>1015</v>
      </c>
      <c r="E37" s="52"/>
      <c r="F37" s="53"/>
      <c r="G37" s="53"/>
      <c r="H37" s="52"/>
      <c r="I37" s="52"/>
      <c r="J37" s="54"/>
      <c r="K37" s="54"/>
      <c r="L37" s="55" t="str">
        <f t="shared" si="29"/>
        <v xml:space="preserve">            { line: "agua viva, fuego, amor,,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1312</v>
      </c>
      <c r="D38" s="112" t="s">
        <v>1013</v>
      </c>
      <c r="E38" s="52" t="s">
        <v>1012</v>
      </c>
      <c r="F38" s="53"/>
      <c r="G38" s="53"/>
      <c r="H38" s="52"/>
      <c r="I38" s="52"/>
      <c r="J38" s="54"/>
      <c r="K38" s="54"/>
      <c r="L38" s="55" t="str">
        <f t="shared" si="29"/>
        <v xml:space="preserve">            { line: "santo crisma del alma.,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1313</v>
      </c>
      <c r="D40" s="112" t="s">
        <v>1013</v>
      </c>
      <c r="E40" s="52" t="s">
        <v>1012</v>
      </c>
      <c r="F40" s="53" t="s">
        <v>1015</v>
      </c>
      <c r="G40" s="53"/>
      <c r="H40" s="52"/>
      <c r="I40" s="52"/>
      <c r="J40" s="54"/>
      <c r="K40" s="54"/>
      <c r="L40" s="78" t="str">
        <f t="shared" si="29"/>
        <v xml:space="preserve">            { line: "DEDO DE LA MANO DE DIOS,, (La,m,20)(Sol,,250)", sC: "ta as"},</v>
      </c>
      <c r="M40" s="56" t="str">
        <f t="shared" ref="M40:M43" si="30">IF(N40="","","(")</f>
        <v>(</v>
      </c>
      <c r="N40" s="57" t="str">
        <f t="shared" ref="N40:N43" si="31">IF(D40="","",D40)</f>
        <v>La</v>
      </c>
      <c r="O40" s="58" t="str">
        <f t="shared" ref="O40:O43" si="32">IF(N40="","",",")</f>
        <v>,</v>
      </c>
      <c r="P40" s="59" t="str">
        <f t="shared" ref="P40:P43" si="33">IF(E40="","",E40)</f>
        <v>m</v>
      </c>
      <c r="Q40" s="60" t="str">
        <f t="shared" ref="Q40:Q43" si="34">IF(N40="","",",")</f>
        <v>,</v>
      </c>
      <c r="R40" s="61">
        <f t="shared" si="6"/>
        <v>20</v>
      </c>
      <c r="S40" s="56" t="str">
        <f t="shared" ref="S40:S43" si="35">IF(N40="","",")")</f>
        <v>)</v>
      </c>
      <c r="T40" s="62" t="str">
        <f t="shared" ref="T40:T43" si="36">IF(U40="","","(")</f>
        <v>(</v>
      </c>
      <c r="U40" s="63" t="str">
        <f t="shared" ref="U40:U43" si="37">IF(F40="","",F40)</f>
        <v>Sol</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B41" t="s">
        <v>999</v>
      </c>
      <c r="C41" s="113" t="s">
        <v>1314</v>
      </c>
      <c r="D41" s="112" t="s">
        <v>1013</v>
      </c>
      <c r="E41" s="52" t="s">
        <v>1012</v>
      </c>
      <c r="F41" s="53"/>
      <c r="G41" s="53"/>
      <c r="H41" s="52"/>
      <c r="I41" s="52"/>
      <c r="J41" s="54"/>
      <c r="K41" s="54"/>
      <c r="L41" s="78" t="str">
        <f>IF(C41="","",_xlfn.CONCAT("            { line: ","""",C41,", ",M41:AN41,""", sC: ","""",B41,"""},"))</f>
        <v xml:space="preserve">            { line: "PROMESA DEL SALVADOR,,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1315</v>
      </c>
      <c r="D42" s="112" t="s">
        <v>1015</v>
      </c>
      <c r="E42" s="52"/>
      <c r="F42" s="53"/>
      <c r="G42" s="53"/>
      <c r="H42" s="52"/>
      <c r="I42" s="52"/>
      <c r="J42" s="54"/>
      <c r="K42" s="54"/>
      <c r="L42" s="78" t="str">
        <f>IF(C42="","",_xlfn.CONCAT("            { line: ","""",C42,", ",M42:AN42,""", sC: ","""",B42,"""},"))</f>
        <v xml:space="preserve">            { line: "DERRAMA TUS SIETE DONES,,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1330</v>
      </c>
      <c r="C43" s="113" t="s">
        <v>1316</v>
      </c>
      <c r="D43" s="112" t="s">
        <v>1013</v>
      </c>
      <c r="E43" s="52" t="s">
        <v>1012</v>
      </c>
      <c r="F43" s="53"/>
      <c r="G43" s="53"/>
      <c r="H43" s="52"/>
      <c r="I43" s="52"/>
      <c r="J43" s="54"/>
      <c r="K43" s="54"/>
      <c r="L43" s="78" t="str">
        <f t="shared" ref="L43" si="57">IF(C43="","",_xlfn.CONCAT("            { line: ","""",C43,", ",M43:AN43,""", sC: ","""",B43,"""},"))</f>
        <v xml:space="preserve">            { line: "SUSCITA EN NOSOTROS LA PALABRA., (La,m,20)", sC: "sa"},</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t="s">
        <v>1031</v>
      </c>
      <c r="D44" s="77"/>
      <c r="E44" s="77"/>
      <c r="F44" s="77"/>
      <c r="G44" s="77"/>
      <c r="H44" s="77"/>
      <c r="I44" s="77"/>
      <c r="J44" s="77"/>
      <c r="K44" s="77"/>
      <c r="L44" s="117" t="s">
        <v>994</v>
      </c>
      <c r="M44" s="104"/>
      <c r="N44" s="57"/>
      <c r="O44" s="105"/>
      <c r="P44" s="59"/>
      <c r="Q44" s="106"/>
      <c r="R44" s="61" t="str">
        <f t="shared" si="6"/>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outlineLevel="1" thickTop="1" thickBot="1" x14ac:dyDescent="0.4">
      <c r="B45" t="s">
        <v>1014</v>
      </c>
      <c r="C45" s="113" t="s">
        <v>1317</v>
      </c>
      <c r="D45" s="112" t="s">
        <v>1013</v>
      </c>
      <c r="E45" s="52" t="s">
        <v>1012</v>
      </c>
      <c r="F45" s="53" t="s">
        <v>1015</v>
      </c>
      <c r="G45" s="53"/>
      <c r="H45" s="52"/>
      <c r="I45" s="52"/>
      <c r="J45" s="54"/>
      <c r="K45" s="54"/>
      <c r="L45" s="55" t="str">
        <f t="shared" ref="L45:L60" si="58">IF(C45="","",_xlfn.CONCAT("            { line: ","""",C45,", ",M45:AN45,""", sC: ","""",B45,"""},"))</f>
        <v xml:space="preserve">            { line: "Sé luz del intelecto,, (La,m,20)(Sol,,250)", sC: "tc"},</v>
      </c>
      <c r="M45" s="56" t="str">
        <f t="shared" ref="M45:M60" si="59">IF(N45="","","(")</f>
        <v>(</v>
      </c>
      <c r="N45" s="57" t="str">
        <f t="shared" si="2"/>
        <v>La</v>
      </c>
      <c r="O45" s="58" t="str">
        <f t="shared" ref="O45:O60" si="60">IF(N45="","",",")</f>
        <v>,</v>
      </c>
      <c r="P45" s="59" t="str">
        <f t="shared" si="4"/>
        <v>m</v>
      </c>
      <c r="Q45" s="60" t="str">
        <f t="shared" ref="Q45:Q60" si="61">IF(N45="","",",")</f>
        <v>,</v>
      </c>
      <c r="R45" s="61">
        <f t="shared" si="6"/>
        <v>20</v>
      </c>
      <c r="S45" s="56" t="str">
        <f t="shared" ref="S45:S60" si="62">IF(N45="","",")")</f>
        <v>)</v>
      </c>
      <c r="T45" s="62" t="str">
        <f t="shared" ref="T45:T60" si="63">IF(U45="","","(")</f>
        <v>(</v>
      </c>
      <c r="U45" s="63" t="str">
        <f t="shared" si="9"/>
        <v>Sol</v>
      </c>
      <c r="V45" s="64" t="str">
        <f t="shared" ref="V45:V60" si="64">IF(U45="","",",")</f>
        <v>,</v>
      </c>
      <c r="W45" s="65" t="str">
        <f t="shared" si="11"/>
        <v/>
      </c>
      <c r="X45" s="64" t="str">
        <f t="shared" ref="X45:X60" si="65">IF(U45="","",",")</f>
        <v>,</v>
      </c>
      <c r="Y45" s="64">
        <f t="shared" ref="Y45:Y60" si="66">IF(U45="","",250)</f>
        <v>250</v>
      </c>
      <c r="Z45" s="56" t="str">
        <f t="shared" ref="Z45:Z60" si="67">IF(U45="","",")")</f>
        <v>)</v>
      </c>
      <c r="AA45" s="66" t="str">
        <f t="shared" ref="AA45:AA60" si="68">IF(AB45="","","(")</f>
        <v/>
      </c>
      <c r="AB45" s="57" t="str">
        <f t="shared" si="16"/>
        <v/>
      </c>
      <c r="AC45" s="67" t="str">
        <f t="shared" ref="AC45:AC60" si="69">IF(AB45="","",",")</f>
        <v/>
      </c>
      <c r="AD45" s="59" t="str">
        <f t="shared" ref="AD45:AD60" si="70">IF(I45="","",I45)</f>
        <v/>
      </c>
      <c r="AE45" s="68" t="str">
        <f t="shared" ref="AE45:AE60" si="71">IF(AB45="","",",")</f>
        <v/>
      </c>
      <c r="AF45" s="61" t="str">
        <f t="shared" ref="AF45:AF60" si="72">IF(AB45="","",350)</f>
        <v/>
      </c>
      <c r="AG45" s="61" t="str">
        <f t="shared" ref="AG45:AG60" si="73">IF(AB45="","",")")</f>
        <v/>
      </c>
      <c r="AH45" s="69" t="str">
        <f t="shared" ref="AH45:AH60" si="74">IF(AI45="","","(")</f>
        <v/>
      </c>
      <c r="AI45" s="70" t="str">
        <f t="shared" si="23"/>
        <v/>
      </c>
      <c r="AJ45" s="64" t="str">
        <f t="shared" ref="AJ45:AJ60" si="75">IF(AI45="","",",")</f>
        <v/>
      </c>
      <c r="AK45" s="64" t="str">
        <f t="shared" ref="AK45:AK60" si="76">IF(K45="","",K45)</f>
        <v/>
      </c>
      <c r="AL45" s="64" t="str">
        <f t="shared" ref="AL45:AL60" si="77">IF(AI45="","",",")</f>
        <v/>
      </c>
      <c r="AM45" s="64" t="str">
        <f t="shared" ref="AM45:AM60" si="78">IF(AI45="","",450)</f>
        <v/>
      </c>
      <c r="AN45" s="64" t="str">
        <f t="shared" ref="AN45:AN60" si="79">IF(AI45="","",")")</f>
        <v/>
      </c>
    </row>
    <row r="46" spans="1:40" ht="25.5" outlineLevel="1" thickTop="1" thickBot="1" x14ac:dyDescent="0.4">
      <c r="C46" s="113" t="s">
        <v>1318</v>
      </c>
      <c r="D46" s="112" t="s">
        <v>1013</v>
      </c>
      <c r="E46" s="52" t="s">
        <v>1012</v>
      </c>
      <c r="F46" s="53"/>
      <c r="G46" s="53"/>
      <c r="H46" s="52"/>
      <c r="I46" s="52"/>
      <c r="J46" s="54"/>
      <c r="K46" s="54"/>
      <c r="L46" s="55" t="str">
        <f t="shared" si="58"/>
        <v xml:space="preserve">            { line: "llama ardiente en el corazón,, (La,m,20)", sC: ""},</v>
      </c>
      <c r="M46" s="56" t="str">
        <f t="shared" si="59"/>
        <v>(</v>
      </c>
      <c r="N46" s="57" t="str">
        <f t="shared" si="2"/>
        <v>La</v>
      </c>
      <c r="O46" s="58" t="str">
        <f t="shared" si="60"/>
        <v>,</v>
      </c>
      <c r="P46" s="59" t="str">
        <f t="shared" si="4"/>
        <v>m</v>
      </c>
      <c r="Q46" s="60" t="str">
        <f t="shared" si="61"/>
        <v>,</v>
      </c>
      <c r="R46" s="61">
        <f t="shared" si="6"/>
        <v>20</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outlineLevel="1" thickTop="1" thickBot="1" x14ac:dyDescent="0.4">
      <c r="C47" s="113" t="s">
        <v>1319</v>
      </c>
      <c r="D47" s="112" t="s">
        <v>1015</v>
      </c>
      <c r="E47" s="52"/>
      <c r="F47" s="53"/>
      <c r="G47" s="53"/>
      <c r="H47" s="52"/>
      <c r="I47" s="52"/>
      <c r="J47" s="54"/>
      <c r="K47" s="54"/>
      <c r="L47" s="55" t="str">
        <f t="shared" si="58"/>
        <v xml:space="preserve">            { line: "sana nuestras heridas, (Sol,,14)", sC: ""},</v>
      </c>
      <c r="M47" s="56" t="str">
        <f t="shared" si="59"/>
        <v>(</v>
      </c>
      <c r="N47" s="57" t="str">
        <f t="shared" si="2"/>
        <v>Sol</v>
      </c>
      <c r="O47" s="58" t="str">
        <f t="shared" si="60"/>
        <v>,</v>
      </c>
      <c r="P47" s="59" t="str">
        <f t="shared" si="4"/>
        <v/>
      </c>
      <c r="Q47" s="60" t="str">
        <f t="shared" si="61"/>
        <v>,</v>
      </c>
      <c r="R47" s="61">
        <f t="shared" si="6"/>
        <v>14</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outlineLevel="1" thickTop="1" thickBot="1" x14ac:dyDescent="0.4">
      <c r="C48" s="113" t="s">
        <v>1320</v>
      </c>
      <c r="D48" s="112" t="s">
        <v>1013</v>
      </c>
      <c r="E48" s="52" t="s">
        <v>1012</v>
      </c>
      <c r="F48" s="53"/>
      <c r="G48" s="53"/>
      <c r="H48" s="52"/>
      <c r="I48" s="52"/>
      <c r="J48" s="54"/>
      <c r="K48" s="54"/>
      <c r="L48" s="55" t="str">
        <f t="shared" si="58"/>
        <v xml:space="preserve">            { line: "con el bálsamo de tu amor., (La,m,20)", sC: ""},</v>
      </c>
      <c r="M48" s="56" t="str">
        <f t="shared" si="59"/>
        <v>(</v>
      </c>
      <c r="N48" s="57" t="str">
        <f t="shared" si="2"/>
        <v>La</v>
      </c>
      <c r="O48" s="58" t="str">
        <f t="shared" si="60"/>
        <v>,</v>
      </c>
      <c r="P48" s="59" t="str">
        <f t="shared" si="4"/>
        <v>m</v>
      </c>
      <c r="Q48" s="60" t="str">
        <f t="shared" si="61"/>
        <v>,</v>
      </c>
      <c r="R48" s="61">
        <f t="shared" si="6"/>
        <v>20</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B50" t="s">
        <v>997</v>
      </c>
      <c r="C50" s="113" t="s">
        <v>1321</v>
      </c>
      <c r="D50" s="112" t="s">
        <v>1013</v>
      </c>
      <c r="E50" s="52" t="s">
        <v>1012</v>
      </c>
      <c r="F50" s="53" t="s">
        <v>1015</v>
      </c>
      <c r="G50" s="53"/>
      <c r="H50" s="52"/>
      <c r="I50" s="52"/>
      <c r="J50" s="54"/>
      <c r="K50" s="54"/>
      <c r="L50" s="55" t="str">
        <f t="shared" si="58"/>
        <v xml:space="preserve">            { line: "DEFIÉNDENOS DEL ENEMIGO,, (La,m,20)(Sol,,250)", sC: "ta as"},</v>
      </c>
      <c r="M50" s="56" t="str">
        <f t="shared" si="59"/>
        <v>(</v>
      </c>
      <c r="N50" s="57" t="str">
        <f t="shared" si="2"/>
        <v>La</v>
      </c>
      <c r="O50" s="58" t="str">
        <f t="shared" si="60"/>
        <v>,</v>
      </c>
      <c r="P50" s="59" t="str">
        <f t="shared" si="4"/>
        <v>m</v>
      </c>
      <c r="Q50" s="60" t="str">
        <f t="shared" si="61"/>
        <v>,</v>
      </c>
      <c r="R50" s="61">
        <f t="shared" si="6"/>
        <v>20</v>
      </c>
      <c r="S50" s="56" t="str">
        <f t="shared" si="62"/>
        <v>)</v>
      </c>
      <c r="T50" s="62" t="str">
        <f t="shared" si="63"/>
        <v>(</v>
      </c>
      <c r="U50" s="63" t="str">
        <f t="shared" si="9"/>
        <v>Sol</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B51" t="s">
        <v>999</v>
      </c>
      <c r="C51" s="113" t="s">
        <v>1322</v>
      </c>
      <c r="D51" s="112" t="s">
        <v>1013</v>
      </c>
      <c r="E51" s="52" t="s">
        <v>1012</v>
      </c>
      <c r="F51" s="53"/>
      <c r="G51" s="53"/>
      <c r="H51" s="52"/>
      <c r="I51" s="52"/>
      <c r="J51" s="54"/>
      <c r="K51" s="54"/>
      <c r="L51" s="55" t="str">
        <f t="shared" si="58"/>
        <v xml:space="preserve">            { line: "DANOS EL DON DE LA PAZ., (La,m,20)", sC: "as"},</v>
      </c>
      <c r="M51" s="56" t="str">
        <f t="shared" si="59"/>
        <v>(</v>
      </c>
      <c r="N51" s="57" t="str">
        <f t="shared" si="2"/>
        <v>La</v>
      </c>
      <c r="O51" s="58" t="str">
        <f t="shared" si="60"/>
        <v>,</v>
      </c>
      <c r="P51" s="59" t="str">
        <f t="shared" si="4"/>
        <v>m</v>
      </c>
      <c r="Q51" s="60" t="str">
        <f t="shared" si="61"/>
        <v>,</v>
      </c>
      <c r="R51" s="61">
        <f t="shared" si="6"/>
        <v>20</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outlineLevel="1" thickTop="1" thickBot="1" x14ac:dyDescent="0.4">
      <c r="B52" t="s">
        <v>999</v>
      </c>
      <c r="C52" s="113" t="s">
        <v>1323</v>
      </c>
      <c r="D52" s="112" t="s">
        <v>1015</v>
      </c>
      <c r="E52" s="52"/>
      <c r="F52" s="53"/>
      <c r="G52" s="53"/>
      <c r="H52" s="52"/>
      <c r="I52" s="52"/>
      <c r="J52" s="54"/>
      <c r="K52" s="54"/>
      <c r="L52" s="55" t="str">
        <f t="shared" si="58"/>
        <v xml:space="preserve">            { line: "TU GUÍA INVENCIBLE, (Sol,,14)", sC: "as"},</v>
      </c>
      <c r="M52" s="56" t="str">
        <f t="shared" si="59"/>
        <v>(</v>
      </c>
      <c r="N52" s="57" t="str">
        <f t="shared" si="2"/>
        <v>Sol</v>
      </c>
      <c r="O52" s="58" t="str">
        <f t="shared" si="60"/>
        <v>,</v>
      </c>
      <c r="P52" s="59" t="str">
        <f t="shared" si="4"/>
        <v/>
      </c>
      <c r="Q52" s="60" t="str">
        <f t="shared" si="61"/>
        <v>,</v>
      </c>
      <c r="R52" s="61">
        <f t="shared" si="6"/>
        <v>14</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outlineLevel="1" thickTop="1" thickBot="1" x14ac:dyDescent="0.4">
      <c r="B53" t="s">
        <v>999</v>
      </c>
      <c r="C53" s="113" t="s">
        <v>1324</v>
      </c>
      <c r="D53" s="112" t="s">
        <v>1013</v>
      </c>
      <c r="E53" s="52" t="s">
        <v>1012</v>
      </c>
      <c r="F53" s="53"/>
      <c r="G53" s="53"/>
      <c r="H53" s="52"/>
      <c r="I53" s="52"/>
      <c r="J53" s="54"/>
      <c r="K53" s="54"/>
      <c r="L53" s="55" t="str">
        <f t="shared" si="58"/>
        <v xml:space="preserve">            { line: "NOS PRESERVE DEL MAL., (La,m,20)", sC: "as"},</v>
      </c>
      <c r="M53" s="56" t="str">
        <f t="shared" si="59"/>
        <v>(</v>
      </c>
      <c r="N53" s="57" t="str">
        <f t="shared" si="2"/>
        <v>La</v>
      </c>
      <c r="O53" s="58" t="str">
        <f t="shared" si="60"/>
        <v>,</v>
      </c>
      <c r="P53" s="59" t="str">
        <f t="shared" si="4"/>
        <v>m</v>
      </c>
      <c r="Q53" s="60" t="str">
        <f t="shared" si="61"/>
        <v>,</v>
      </c>
      <c r="R53" s="61">
        <f t="shared" si="6"/>
        <v>20</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B55" t="s">
        <v>1014</v>
      </c>
      <c r="C55" s="113" t="s">
        <v>1325</v>
      </c>
      <c r="D55" s="112" t="s">
        <v>1013</v>
      </c>
      <c r="E55" s="52" t="s">
        <v>1012</v>
      </c>
      <c r="F55" s="53" t="s">
        <v>1015</v>
      </c>
      <c r="G55" s="53"/>
      <c r="H55" s="52"/>
      <c r="I55" s="52"/>
      <c r="J55" s="54"/>
      <c r="K55" s="54"/>
      <c r="L55" s="55" t="str">
        <f t="shared" si="58"/>
        <v xml:space="preserve">            { line: "Oh Luz de eterna sabiduría,, (La,m,20)(Sol,,250)", sC: "tc"},</v>
      </c>
      <c r="M55" s="56" t="str">
        <f t="shared" si="59"/>
        <v>(</v>
      </c>
      <c r="N55" s="57" t="str">
        <f t="shared" si="2"/>
        <v>La</v>
      </c>
      <c r="O55" s="58" t="str">
        <f t="shared" si="60"/>
        <v>,</v>
      </c>
      <c r="P55" s="59" t="str">
        <f t="shared" si="4"/>
        <v>m</v>
      </c>
      <c r="Q55" s="60" t="str">
        <f t="shared" si="61"/>
        <v>,</v>
      </c>
      <c r="R55" s="61">
        <f t="shared" si="6"/>
        <v>20</v>
      </c>
      <c r="S55" s="56" t="str">
        <f t="shared" si="62"/>
        <v>)</v>
      </c>
      <c r="T55" s="62" t="str">
        <f t="shared" si="63"/>
        <v>(</v>
      </c>
      <c r="U55" s="63" t="str">
        <f t="shared" si="9"/>
        <v>Sol</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outlineLevel="1" thickTop="1" thickBot="1" x14ac:dyDescent="0.4">
      <c r="C56" s="113" t="s">
        <v>1326</v>
      </c>
      <c r="D56" s="112" t="s">
        <v>1013</v>
      </c>
      <c r="E56" s="52" t="s">
        <v>1012</v>
      </c>
      <c r="F56" s="53"/>
      <c r="G56" s="53"/>
      <c r="H56" s="52"/>
      <c r="I56" s="52"/>
      <c r="J56" s="54"/>
      <c r="K56" s="54"/>
      <c r="L56" s="55" t="str">
        <f t="shared" si="58"/>
        <v xml:space="preserve">            { line: "desvélanos el gran misterio, (La,m,20)", sC: ""},</v>
      </c>
      <c r="M56" s="56" t="str">
        <f t="shared" si="59"/>
        <v>(</v>
      </c>
      <c r="N56" s="57" t="str">
        <f t="shared" si="2"/>
        <v>La</v>
      </c>
      <c r="O56" s="58" t="str">
        <f t="shared" si="60"/>
        <v>,</v>
      </c>
      <c r="P56" s="59" t="str">
        <f t="shared" si="4"/>
        <v>m</v>
      </c>
      <c r="Q56" s="60" t="str">
        <f t="shared" si="61"/>
        <v>,</v>
      </c>
      <c r="R56" s="61">
        <f t="shared" si="6"/>
        <v>20</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outlineLevel="1" thickTop="1" thickBot="1" x14ac:dyDescent="0.4">
      <c r="C57" s="113" t="s">
        <v>1327</v>
      </c>
      <c r="D57" s="112" t="s">
        <v>1015</v>
      </c>
      <c r="E57" s="52"/>
      <c r="F57" s="53"/>
      <c r="G57" s="53"/>
      <c r="H57" s="52"/>
      <c r="I57" s="52"/>
      <c r="J57" s="54"/>
      <c r="K57" s="54"/>
      <c r="L57" s="55" t="str">
        <f t="shared" si="58"/>
        <v xml:space="preserve">            { line: "de Dios Padre y del Hijo,, (Sol,,14)", sC: ""},</v>
      </c>
      <c r="M57" s="56" t="str">
        <f t="shared" si="59"/>
        <v>(</v>
      </c>
      <c r="N57" s="57" t="str">
        <f t="shared" si="2"/>
        <v>Sol</v>
      </c>
      <c r="O57" s="58" t="str">
        <f t="shared" si="60"/>
        <v>,</v>
      </c>
      <c r="P57" s="59" t="str">
        <f t="shared" si="4"/>
        <v/>
      </c>
      <c r="Q57" s="60" t="str">
        <f t="shared" si="61"/>
        <v>,</v>
      </c>
      <c r="R57" s="61">
        <f t="shared" si="6"/>
        <v>14</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outlineLevel="1" thickTop="1" thickBot="1" x14ac:dyDescent="0.4">
      <c r="C58" s="113" t="s">
        <v>1328</v>
      </c>
      <c r="D58" s="112" t="s">
        <v>1013</v>
      </c>
      <c r="E58" s="52" t="s">
        <v>1012</v>
      </c>
      <c r="F58" s="53"/>
      <c r="G58" s="53"/>
      <c r="H58" s="52"/>
      <c r="I58" s="52"/>
      <c r="J58" s="54"/>
      <c r="K58" s="54"/>
      <c r="L58" s="55" t="str">
        <f t="shared" si="58"/>
        <v xml:space="preserve">            { line: "unidos en un solo amor., (La,m,20)", sC: ""},</v>
      </c>
      <c r="M58" s="56" t="str">
        <f t="shared" si="59"/>
        <v>(</v>
      </c>
      <c r="N58" s="57" t="str">
        <f t="shared" si="2"/>
        <v>La</v>
      </c>
      <c r="O58" s="58" t="str">
        <f t="shared" si="60"/>
        <v>,</v>
      </c>
      <c r="P58" s="59" t="str">
        <f t="shared" si="4"/>
        <v>m</v>
      </c>
      <c r="Q58" s="60" t="str">
        <f t="shared" si="61"/>
        <v>,</v>
      </c>
      <c r="R58" s="61">
        <f t="shared" si="6"/>
        <v>20</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IF(N59="Do",10,IF(N59="Re",22,IF(N59="Mi",20,IF(N59="Fa",20,IF(N59="Sol",14,IF(N59="La",20,IF(N59="Si",20,IF(N59="Do#",14,IF(N59="Fa#",15,IF(N59="Sol#",20,IF(N59="Si♭",17,"")))))))))))</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outlineLevel="1" thickTop="1" thickBot="1" x14ac:dyDescent="0.4">
      <c r="B60" t="s">
        <v>997</v>
      </c>
      <c r="C60" s="113" t="s">
        <v>1329</v>
      </c>
      <c r="D60" s="112" t="s">
        <v>1015</v>
      </c>
      <c r="E60" s="52"/>
      <c r="F60" s="53" t="s">
        <v>1013</v>
      </c>
      <c r="G60" s="53" t="s">
        <v>1012</v>
      </c>
      <c r="H60" s="52"/>
      <c r="I60" s="52"/>
      <c r="J60" s="54"/>
      <c r="K60" s="54"/>
      <c r="L60" s="55" t="str">
        <f t="shared" si="58"/>
        <v xml:space="preserve">            { line: "AMÉN., (Sol,,14)(La,m,250)", sC: "ta as"},</v>
      </c>
      <c r="M60" s="56" t="str">
        <f t="shared" si="59"/>
        <v>(</v>
      </c>
      <c r="N60" s="57" t="str">
        <f t="shared" si="2"/>
        <v>Sol</v>
      </c>
      <c r="O60" s="58" t="str">
        <f t="shared" si="60"/>
        <v>,</v>
      </c>
      <c r="P60" s="59" t="str">
        <f t="shared" si="4"/>
        <v/>
      </c>
      <c r="Q60" s="60" t="str">
        <f t="shared" si="61"/>
        <v>,</v>
      </c>
      <c r="R60" s="61">
        <f t="shared" si="6"/>
        <v>14</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VENI CREATOR</v>
      </c>
      <c r="M61" s="95"/>
    </row>
    <row r="62" spans="1:40" ht="20.25" x14ac:dyDescent="0.25">
      <c r="L62" s="100" t="s">
        <v>1008</v>
      </c>
      <c r="M62" s="101"/>
    </row>
    <row r="63" spans="1:40" hidden="1" outlineLevel="1" x14ac:dyDescent="0.25">
      <c r="M63" s="101"/>
    </row>
    <row r="64" spans="1:40" ht="27.75" hidden="1"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73" si="80">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hidden="1" outlineLevel="1" thickTop="1" thickBot="1" x14ac:dyDescent="0.4">
      <c r="C65" s="79" t="s">
        <v>995</v>
      </c>
      <c r="D65" s="80"/>
      <c r="E65" s="80"/>
      <c r="F65" s="80"/>
      <c r="G65" s="80"/>
      <c r="H65" s="80"/>
      <c r="I65" s="80"/>
      <c r="J65" s="80"/>
      <c r="K65" s="80"/>
      <c r="L65" s="118" t="s">
        <v>996</v>
      </c>
      <c r="M65" s="56" t="str">
        <f t="shared" ref="M65:M72" si="81">IF(N65="","","(")</f>
        <v/>
      </c>
      <c r="N65" s="57" t="str">
        <f t="shared" ref="N65:N72" si="82">IF(D65="","",D65)</f>
        <v/>
      </c>
      <c r="O65" s="58" t="str">
        <f t="shared" ref="O65:O72" si="83">IF(N65="","",",")</f>
        <v/>
      </c>
      <c r="P65" s="59" t="str">
        <f t="shared" ref="P65:P72" si="84">IF(E65="","",E65)</f>
        <v/>
      </c>
      <c r="Q65" s="60" t="str">
        <f t="shared" ref="Q65:Q72" si="85">IF(N65="","",",")</f>
        <v/>
      </c>
      <c r="R65" s="61" t="str">
        <f t="shared" si="80"/>
        <v/>
      </c>
      <c r="S65" s="56" t="str">
        <f t="shared" ref="S65:S72" si="86">IF(N65="","",")")</f>
        <v/>
      </c>
      <c r="T65" s="62" t="str">
        <f t="shared" ref="T65:T72" si="87">IF(U65="","","(")</f>
        <v/>
      </c>
      <c r="U65" s="63" t="str">
        <f t="shared" ref="U65:U72" si="88">IF(F65="","",F65)</f>
        <v/>
      </c>
      <c r="V65" s="64" t="str">
        <f t="shared" ref="V65:V72" si="89">IF(U65="","",",")</f>
        <v/>
      </c>
      <c r="W65" s="65" t="str">
        <f t="shared" ref="W65:W72" si="90">IF(G65="","",G65)</f>
        <v/>
      </c>
      <c r="X65" s="64" t="str">
        <f t="shared" ref="X65:X72" si="91">IF(U65="","",",")</f>
        <v/>
      </c>
      <c r="Y65" s="64" t="str">
        <f t="shared" ref="Y65:Y72" si="92">IF(U65="","",250)</f>
        <v/>
      </c>
      <c r="Z65" s="56" t="str">
        <f t="shared" ref="Z65:Z72" si="93">IF(U65="","",")")</f>
        <v/>
      </c>
      <c r="AA65" s="66" t="str">
        <f t="shared" ref="AA65:AA72" si="94">IF(AB65="","","(")</f>
        <v/>
      </c>
      <c r="AB65" s="57" t="str">
        <f t="shared" ref="AB65:AB72" si="95">IF(H65="","",H65)</f>
        <v/>
      </c>
      <c r="AC65" s="67" t="str">
        <f t="shared" ref="AC65:AC72" si="96">IF(AB65="","",",")</f>
        <v/>
      </c>
      <c r="AD65" s="59" t="str">
        <f t="shared" ref="AD65:AD72" si="97">IF(I65="","",I65)</f>
        <v/>
      </c>
      <c r="AE65" s="68" t="str">
        <f t="shared" ref="AE65:AE72" si="98">IF(AB65="","",",")</f>
        <v/>
      </c>
      <c r="AF65" s="61" t="str">
        <f t="shared" ref="AF65:AF72" si="99">IF(AB65="","",350)</f>
        <v/>
      </c>
      <c r="AG65" s="61" t="str">
        <f t="shared" ref="AG65:AG72" si="100">IF(AB65="","",")")</f>
        <v/>
      </c>
      <c r="AH65" s="69" t="str">
        <f t="shared" ref="AH65:AH72" si="101">IF(AI65="","","(")</f>
        <v/>
      </c>
      <c r="AI65" s="70" t="str">
        <f t="shared" ref="AI65:AI72" si="102">IF(J65="","",J65)</f>
        <v/>
      </c>
      <c r="AJ65" s="64" t="str">
        <f t="shared" ref="AJ65:AJ72" si="103">IF(AI65="","",",")</f>
        <v/>
      </c>
      <c r="AK65" s="64" t="str">
        <f t="shared" ref="AK65:AK72" si="104">IF(K65="","",K65)</f>
        <v/>
      </c>
      <c r="AL65" s="64" t="str">
        <f t="shared" ref="AL65:AL72" si="105">IF(AI65="","",",")</f>
        <v/>
      </c>
      <c r="AM65" s="64" t="str">
        <f t="shared" ref="AM65:AM72" si="106">IF(AI65="","",450)</f>
        <v/>
      </c>
      <c r="AN65" s="64" t="str">
        <f t="shared" ref="AN65:AN72" si="107">IF(AI65="","",")")</f>
        <v/>
      </c>
    </row>
    <row r="66" spans="1:40" ht="25.5" hidden="1" outlineLevel="1" thickTop="1" thickBot="1" x14ac:dyDescent="0.4">
      <c r="B66" t="s">
        <v>997</v>
      </c>
      <c r="C66" s="82" t="s">
        <v>998</v>
      </c>
      <c r="D66" s="83"/>
      <c r="E66" s="83"/>
      <c r="F66" s="83"/>
      <c r="G66" s="83"/>
      <c r="H66" s="83"/>
      <c r="I66" s="83"/>
      <c r="J66" s="83"/>
      <c r="K66" s="83"/>
      <c r="L66" s="119" t="str">
        <f>IF(C66="","",_xlfn.CONCAT("       triggerLine: ","""",C66,", ",M66:AN66,""", sC: ","""",B66,""", lines: ["))</f>
        <v xml:space="preserve">       triggerLine: "ASAMBLEA UNO, ", sC: "ta as", lines: [</v>
      </c>
      <c r="M66" s="56" t="str">
        <f t="shared" si="81"/>
        <v/>
      </c>
      <c r="N66" s="57" t="str">
        <f t="shared" si="82"/>
        <v/>
      </c>
      <c r="O66" s="58" t="str">
        <f t="shared" si="83"/>
        <v/>
      </c>
      <c r="P66" s="59" t="str">
        <f t="shared" si="84"/>
        <v/>
      </c>
      <c r="Q66" s="60" t="str">
        <f t="shared" si="85"/>
        <v/>
      </c>
      <c r="R66" s="61" t="str">
        <f t="shared" si="80"/>
        <v/>
      </c>
      <c r="S66" s="56" t="str">
        <f t="shared" si="86"/>
        <v/>
      </c>
      <c r="T66" s="62" t="str">
        <f t="shared" si="87"/>
        <v/>
      </c>
      <c r="U66" s="63" t="str">
        <f t="shared" si="88"/>
        <v/>
      </c>
      <c r="V66" s="64" t="str">
        <f t="shared" si="89"/>
        <v/>
      </c>
      <c r="W66" s="65" t="str">
        <f t="shared" si="90"/>
        <v/>
      </c>
      <c r="X66" s="64" t="str">
        <f t="shared" si="91"/>
        <v/>
      </c>
      <c r="Y66" s="64" t="str">
        <f t="shared" si="92"/>
        <v/>
      </c>
      <c r="Z66" s="56" t="str">
        <f t="shared" si="93"/>
        <v/>
      </c>
      <c r="AA66" s="66" t="str">
        <f t="shared" si="94"/>
        <v/>
      </c>
      <c r="AB66" s="57" t="str">
        <f t="shared" si="95"/>
        <v/>
      </c>
      <c r="AC66" s="67" t="str">
        <f t="shared" si="96"/>
        <v/>
      </c>
      <c r="AD66" s="59" t="str">
        <f t="shared" si="97"/>
        <v/>
      </c>
      <c r="AE66" s="68" t="str">
        <f t="shared" si="98"/>
        <v/>
      </c>
      <c r="AF66" s="61" t="str">
        <f t="shared" si="99"/>
        <v/>
      </c>
      <c r="AG66" s="61" t="str">
        <f t="shared" si="100"/>
        <v/>
      </c>
      <c r="AH66" s="69" t="str">
        <f t="shared" si="101"/>
        <v/>
      </c>
      <c r="AI66" s="70" t="str">
        <f t="shared" si="102"/>
        <v/>
      </c>
      <c r="AJ66" s="64" t="str">
        <f t="shared" si="103"/>
        <v/>
      </c>
      <c r="AK66" s="64" t="str">
        <f t="shared" si="104"/>
        <v/>
      </c>
      <c r="AL66" s="64" t="str">
        <f t="shared" si="105"/>
        <v/>
      </c>
      <c r="AM66" s="64" t="str">
        <f t="shared" si="106"/>
        <v/>
      </c>
      <c r="AN66" s="64" t="str">
        <f t="shared" si="107"/>
        <v/>
      </c>
    </row>
    <row r="67" spans="1:40" ht="25.5" hidden="1" outlineLevel="1" thickTop="1" thickBot="1" x14ac:dyDescent="0.4">
      <c r="B67" t="s">
        <v>999</v>
      </c>
      <c r="C67" s="85" t="s">
        <v>1000</v>
      </c>
      <c r="D67" s="86"/>
      <c r="E67" s="86"/>
      <c r="F67" s="86"/>
      <c r="G67" s="86"/>
      <c r="H67" s="87"/>
      <c r="I67" s="87"/>
      <c r="J67" s="87"/>
      <c r="K67" s="87"/>
      <c r="L67" s="120" t="str">
        <f>IF(C67="","",_xlfn.CONCAT("            { line: ","""",C67,", ",M67:AN67,""", sC: ","""",B67,"""},"))</f>
        <v xml:space="preserve">            { line: "ASAMBLEA DOS, ", sC: "as"},</v>
      </c>
      <c r="M67" s="56" t="str">
        <f t="shared" si="81"/>
        <v/>
      </c>
      <c r="N67" s="57" t="str">
        <f t="shared" si="82"/>
        <v/>
      </c>
      <c r="O67" s="58" t="str">
        <f t="shared" si="83"/>
        <v/>
      </c>
      <c r="P67" s="59" t="str">
        <f t="shared" si="84"/>
        <v/>
      </c>
      <c r="Q67" s="60" t="str">
        <f t="shared" si="85"/>
        <v/>
      </c>
      <c r="R67" s="61" t="str">
        <f t="shared" si="80"/>
        <v/>
      </c>
      <c r="S67" s="56" t="str">
        <f t="shared" si="86"/>
        <v/>
      </c>
      <c r="T67" s="62" t="str">
        <f t="shared" si="87"/>
        <v/>
      </c>
      <c r="U67" s="63" t="str">
        <f t="shared" si="88"/>
        <v/>
      </c>
      <c r="V67" s="64" t="str">
        <f t="shared" si="89"/>
        <v/>
      </c>
      <c r="W67" s="65" t="str">
        <f t="shared" si="90"/>
        <v/>
      </c>
      <c r="X67" s="64" t="str">
        <f t="shared" si="91"/>
        <v/>
      </c>
      <c r="Y67" s="64" t="str">
        <f t="shared" si="92"/>
        <v/>
      </c>
      <c r="Z67" s="56" t="str">
        <f t="shared" si="93"/>
        <v/>
      </c>
      <c r="AA67" s="66" t="str">
        <f t="shared" si="94"/>
        <v/>
      </c>
      <c r="AB67" s="57" t="str">
        <f t="shared" si="95"/>
        <v/>
      </c>
      <c r="AC67" s="67" t="str">
        <f t="shared" si="96"/>
        <v/>
      </c>
      <c r="AD67" s="59" t="str">
        <f t="shared" si="97"/>
        <v/>
      </c>
      <c r="AE67" s="68" t="str">
        <f t="shared" si="98"/>
        <v/>
      </c>
      <c r="AF67" s="61" t="str">
        <f t="shared" si="99"/>
        <v/>
      </c>
      <c r="AG67" s="61" t="str">
        <f t="shared" si="100"/>
        <v/>
      </c>
      <c r="AH67" s="69" t="str">
        <f t="shared" si="101"/>
        <v/>
      </c>
      <c r="AI67" s="70" t="str">
        <f t="shared" si="102"/>
        <v/>
      </c>
      <c r="AJ67" s="64" t="str">
        <f t="shared" si="103"/>
        <v/>
      </c>
      <c r="AK67" s="64" t="str">
        <f t="shared" si="104"/>
        <v/>
      </c>
      <c r="AL67" s="64" t="str">
        <f t="shared" si="105"/>
        <v/>
      </c>
      <c r="AM67" s="64" t="str">
        <f t="shared" si="106"/>
        <v/>
      </c>
      <c r="AN67" s="64" t="str">
        <f t="shared" si="107"/>
        <v/>
      </c>
    </row>
    <row r="68" spans="1:40" ht="25.5" hidden="1" outlineLevel="1" thickTop="1" thickBot="1" x14ac:dyDescent="0.4">
      <c r="B68" t="s">
        <v>999</v>
      </c>
      <c r="C68" s="85" t="s">
        <v>1001</v>
      </c>
      <c r="D68" s="89"/>
      <c r="E68" s="89"/>
      <c r="F68" s="89"/>
      <c r="G68" s="89"/>
      <c r="H68" s="90"/>
      <c r="I68" s="90"/>
      <c r="J68" s="90"/>
      <c r="K68" s="90"/>
      <c r="L68" s="120" t="str">
        <f>IF(C68="","",_xlfn.CONCAT("            { line: ","""",C68,", ",M68:AN68,""", sC: ","""",B68,"""},"))</f>
        <v xml:space="preserve">            { line: "ASAMBLEA TRES, ", sC: "as"},</v>
      </c>
      <c r="M68" s="56" t="str">
        <f t="shared" si="81"/>
        <v/>
      </c>
      <c r="N68" s="57" t="str">
        <f t="shared" si="82"/>
        <v/>
      </c>
      <c r="O68" s="58" t="str">
        <f t="shared" si="83"/>
        <v/>
      </c>
      <c r="P68" s="59" t="str">
        <f t="shared" si="84"/>
        <v/>
      </c>
      <c r="Q68" s="60" t="str">
        <f t="shared" si="85"/>
        <v/>
      </c>
      <c r="R68" s="61" t="str">
        <f t="shared" si="80"/>
        <v/>
      </c>
      <c r="S68" s="56" t="str">
        <f t="shared" si="86"/>
        <v/>
      </c>
      <c r="T68" s="62" t="str">
        <f t="shared" si="87"/>
        <v/>
      </c>
      <c r="U68" s="63" t="str">
        <f t="shared" si="88"/>
        <v/>
      </c>
      <c r="V68" s="64" t="str">
        <f t="shared" si="89"/>
        <v/>
      </c>
      <c r="W68" s="65" t="str">
        <f t="shared" si="90"/>
        <v/>
      </c>
      <c r="X68" s="64" t="str">
        <f t="shared" si="91"/>
        <v/>
      </c>
      <c r="Y68" s="64" t="str">
        <f t="shared" si="92"/>
        <v/>
      </c>
      <c r="Z68" s="56" t="str">
        <f t="shared" si="93"/>
        <v/>
      </c>
      <c r="AA68" s="66" t="str">
        <f t="shared" si="94"/>
        <v/>
      </c>
      <c r="AB68" s="57" t="str">
        <f t="shared" si="95"/>
        <v/>
      </c>
      <c r="AC68" s="67" t="str">
        <f t="shared" si="96"/>
        <v/>
      </c>
      <c r="AD68" s="59" t="str">
        <f t="shared" si="97"/>
        <v/>
      </c>
      <c r="AE68" s="68" t="str">
        <f t="shared" si="98"/>
        <v/>
      </c>
      <c r="AF68" s="61" t="str">
        <f t="shared" si="99"/>
        <v/>
      </c>
      <c r="AG68" s="61" t="str">
        <f t="shared" si="100"/>
        <v/>
      </c>
      <c r="AH68" s="69" t="str">
        <f t="shared" si="101"/>
        <v/>
      </c>
      <c r="AI68" s="70" t="str">
        <f t="shared" si="102"/>
        <v/>
      </c>
      <c r="AJ68" s="64" t="str">
        <f t="shared" si="103"/>
        <v/>
      </c>
      <c r="AK68" s="64" t="str">
        <f t="shared" si="104"/>
        <v/>
      </c>
      <c r="AL68" s="64" t="str">
        <f t="shared" si="105"/>
        <v/>
      </c>
      <c r="AM68" s="64" t="str">
        <f t="shared" si="106"/>
        <v/>
      </c>
      <c r="AN68" s="64" t="str">
        <f t="shared" si="107"/>
        <v/>
      </c>
    </row>
    <row r="69" spans="1:40" ht="25.5" hidden="1" outlineLevel="1" thickTop="1" thickBot="1" x14ac:dyDescent="0.4">
      <c r="B69" t="s">
        <v>999</v>
      </c>
      <c r="C69" s="85" t="s">
        <v>1002</v>
      </c>
      <c r="D69" s="86"/>
      <c r="E69" s="86"/>
      <c r="F69" s="86"/>
      <c r="G69" s="86"/>
      <c r="H69" s="87"/>
      <c r="I69" s="87"/>
      <c r="J69" s="87"/>
      <c r="K69" s="87"/>
      <c r="L69" s="120" t="str">
        <f>IF(C69="","",_xlfn.CONCAT("            { line: ","""",C69,", ",M69:AN69,""", sC: ","""",B69,"""},"))</f>
        <v xml:space="preserve">            { line: "ASAMBLEA CUATRO, ", sC: "as"},</v>
      </c>
      <c r="M69" s="56" t="str">
        <f t="shared" si="81"/>
        <v/>
      </c>
      <c r="N69" s="57" t="str">
        <f t="shared" si="82"/>
        <v/>
      </c>
      <c r="O69" s="58" t="str">
        <f t="shared" si="83"/>
        <v/>
      </c>
      <c r="P69" s="59" t="str">
        <f t="shared" si="84"/>
        <v/>
      </c>
      <c r="Q69" s="60" t="str">
        <f t="shared" si="85"/>
        <v/>
      </c>
      <c r="R69" s="61" t="str">
        <f t="shared" si="80"/>
        <v/>
      </c>
      <c r="S69" s="56" t="str">
        <f t="shared" si="86"/>
        <v/>
      </c>
      <c r="T69" s="62" t="str">
        <f t="shared" si="87"/>
        <v/>
      </c>
      <c r="U69" s="63" t="str">
        <f t="shared" si="88"/>
        <v/>
      </c>
      <c r="V69" s="64" t="str">
        <f t="shared" si="89"/>
        <v/>
      </c>
      <c r="W69" s="65" t="str">
        <f t="shared" si="90"/>
        <v/>
      </c>
      <c r="X69" s="64" t="str">
        <f t="shared" si="91"/>
        <v/>
      </c>
      <c r="Y69" s="64" t="str">
        <f t="shared" si="92"/>
        <v/>
      </c>
      <c r="Z69" s="56" t="str">
        <f t="shared" si="93"/>
        <v/>
      </c>
      <c r="AA69" s="66" t="str">
        <f t="shared" si="94"/>
        <v/>
      </c>
      <c r="AB69" s="57" t="str">
        <f t="shared" si="95"/>
        <v/>
      </c>
      <c r="AC69" s="67" t="str">
        <f t="shared" si="96"/>
        <v/>
      </c>
      <c r="AD69" s="59" t="str">
        <f t="shared" si="97"/>
        <v/>
      </c>
      <c r="AE69" s="68" t="str">
        <f t="shared" si="98"/>
        <v/>
      </c>
      <c r="AF69" s="61" t="str">
        <f t="shared" si="99"/>
        <v/>
      </c>
      <c r="AG69" s="61" t="str">
        <f t="shared" si="100"/>
        <v/>
      </c>
      <c r="AH69" s="69" t="str">
        <f t="shared" si="101"/>
        <v/>
      </c>
      <c r="AI69" s="70" t="str">
        <f t="shared" si="102"/>
        <v/>
      </c>
      <c r="AJ69" s="64" t="str">
        <f t="shared" si="103"/>
        <v/>
      </c>
      <c r="AK69" s="64" t="str">
        <f t="shared" si="104"/>
        <v/>
      </c>
      <c r="AL69" s="64" t="str">
        <f t="shared" si="105"/>
        <v/>
      </c>
      <c r="AM69" s="64" t="str">
        <f t="shared" si="106"/>
        <v/>
      </c>
      <c r="AN69" s="64" t="str">
        <f t="shared" si="107"/>
        <v/>
      </c>
    </row>
    <row r="70" spans="1:40" ht="25.5" hidden="1" outlineLevel="1" thickTop="1" thickBot="1" x14ac:dyDescent="0.4">
      <c r="B70" t="s">
        <v>999</v>
      </c>
      <c r="C70" s="85" t="s">
        <v>1003</v>
      </c>
      <c r="D70" s="89"/>
      <c r="E70" s="89"/>
      <c r="F70" s="89"/>
      <c r="G70" s="89"/>
      <c r="H70" s="90"/>
      <c r="I70" s="90"/>
      <c r="J70" s="90"/>
      <c r="K70" s="90"/>
      <c r="L70" s="120" t="str">
        <f>IF(C70="","",_xlfn.CONCAT("            { line: ","""",C70,", ",M70:AN70,""", sC: ","""",B70,"""},"))</f>
        <v xml:space="preserve">            { line: "ASAMBLEA CISCO, ", sC: "as"},</v>
      </c>
      <c r="M70" s="56" t="str">
        <f t="shared" si="81"/>
        <v/>
      </c>
      <c r="N70" s="57" t="str">
        <f t="shared" si="82"/>
        <v/>
      </c>
      <c r="O70" s="58" t="str">
        <f t="shared" si="83"/>
        <v/>
      </c>
      <c r="P70" s="59" t="str">
        <f t="shared" si="84"/>
        <v/>
      </c>
      <c r="Q70" s="60" t="str">
        <f t="shared" si="85"/>
        <v/>
      </c>
      <c r="R70" s="61" t="str">
        <f t="shared" si="80"/>
        <v/>
      </c>
      <c r="S70" s="56" t="str">
        <f t="shared" si="86"/>
        <v/>
      </c>
      <c r="T70" s="62" t="str">
        <f t="shared" si="87"/>
        <v/>
      </c>
      <c r="U70" s="63" t="str">
        <f t="shared" si="88"/>
        <v/>
      </c>
      <c r="V70" s="64" t="str">
        <f t="shared" si="89"/>
        <v/>
      </c>
      <c r="W70" s="65" t="str">
        <f t="shared" si="90"/>
        <v/>
      </c>
      <c r="X70" s="64" t="str">
        <f t="shared" si="91"/>
        <v/>
      </c>
      <c r="Y70" s="64" t="str">
        <f t="shared" si="92"/>
        <v/>
      </c>
      <c r="Z70" s="56" t="str">
        <f t="shared" si="93"/>
        <v/>
      </c>
      <c r="AA70" s="66" t="str">
        <f t="shared" si="94"/>
        <v/>
      </c>
      <c r="AB70" s="57" t="str">
        <f t="shared" si="95"/>
        <v/>
      </c>
      <c r="AC70" s="67" t="str">
        <f t="shared" si="96"/>
        <v/>
      </c>
      <c r="AD70" s="59" t="str">
        <f t="shared" si="97"/>
        <v/>
      </c>
      <c r="AE70" s="68" t="str">
        <f t="shared" si="98"/>
        <v/>
      </c>
      <c r="AF70" s="61" t="str">
        <f t="shared" si="99"/>
        <v/>
      </c>
      <c r="AG70" s="61" t="str">
        <f t="shared" si="100"/>
        <v/>
      </c>
      <c r="AH70" s="69" t="str">
        <f t="shared" si="101"/>
        <v/>
      </c>
      <c r="AI70" s="70" t="str">
        <f t="shared" si="102"/>
        <v/>
      </c>
      <c r="AJ70" s="64" t="str">
        <f t="shared" si="103"/>
        <v/>
      </c>
      <c r="AK70" s="64" t="str">
        <f t="shared" si="104"/>
        <v/>
      </c>
      <c r="AL70" s="64" t="str">
        <f t="shared" si="105"/>
        <v/>
      </c>
      <c r="AM70" s="64" t="str">
        <f t="shared" si="106"/>
        <v/>
      </c>
      <c r="AN70" s="64" t="str">
        <f t="shared" si="107"/>
        <v/>
      </c>
    </row>
    <row r="71" spans="1:40" ht="25.5" hidden="1" outlineLevel="1" thickTop="1" thickBot="1" x14ac:dyDescent="0.4">
      <c r="B71" t="s">
        <v>999</v>
      </c>
      <c r="C71" s="85" t="s">
        <v>1004</v>
      </c>
      <c r="D71" s="91"/>
      <c r="E71" s="91"/>
      <c r="F71" s="91"/>
      <c r="G71" s="91"/>
      <c r="H71" s="92"/>
      <c r="I71" s="92"/>
      <c r="J71" s="92"/>
      <c r="K71" s="92"/>
      <c r="L71" s="120" t="str">
        <f>IF(C71="","",_xlfn.CONCAT("            { line: ","""",C71,", ",M71:AN71,""", sC: ","""",B71,"""},"))</f>
        <v xml:space="preserve">            { line: "ASAMBLEA SEIS, ", sC: "as"},</v>
      </c>
      <c r="M71" s="56" t="str">
        <f t="shared" si="81"/>
        <v/>
      </c>
      <c r="N71" s="57" t="str">
        <f t="shared" si="82"/>
        <v/>
      </c>
      <c r="O71" s="58" t="str">
        <f t="shared" si="83"/>
        <v/>
      </c>
      <c r="P71" s="59" t="str">
        <f t="shared" si="84"/>
        <v/>
      </c>
      <c r="Q71" s="60" t="str">
        <f t="shared" si="85"/>
        <v/>
      </c>
      <c r="R71" s="61" t="str">
        <f t="shared" si="80"/>
        <v/>
      </c>
      <c r="S71" s="56" t="str">
        <f t="shared" si="86"/>
        <v/>
      </c>
      <c r="T71" s="62" t="str">
        <f t="shared" si="87"/>
        <v/>
      </c>
      <c r="U71" s="63" t="str">
        <f t="shared" si="88"/>
        <v/>
      </c>
      <c r="V71" s="64" t="str">
        <f t="shared" si="89"/>
        <v/>
      </c>
      <c r="W71" s="65" t="str">
        <f t="shared" si="90"/>
        <v/>
      </c>
      <c r="X71" s="64" t="str">
        <f t="shared" si="91"/>
        <v/>
      </c>
      <c r="Y71" s="64" t="str">
        <f t="shared" si="92"/>
        <v/>
      </c>
      <c r="Z71" s="56" t="str">
        <f t="shared" si="93"/>
        <v/>
      </c>
      <c r="AA71" s="66" t="str">
        <f t="shared" si="94"/>
        <v/>
      </c>
      <c r="AB71" s="57" t="str">
        <f t="shared" si="95"/>
        <v/>
      </c>
      <c r="AC71" s="67" t="str">
        <f t="shared" si="96"/>
        <v/>
      </c>
      <c r="AD71" s="59" t="str">
        <f t="shared" si="97"/>
        <v/>
      </c>
      <c r="AE71" s="68" t="str">
        <f t="shared" si="98"/>
        <v/>
      </c>
      <c r="AF71" s="61" t="str">
        <f t="shared" si="99"/>
        <v/>
      </c>
      <c r="AG71" s="61" t="str">
        <f t="shared" si="100"/>
        <v/>
      </c>
      <c r="AH71" s="69" t="str">
        <f t="shared" si="101"/>
        <v/>
      </c>
      <c r="AI71" s="70" t="str">
        <f t="shared" si="102"/>
        <v/>
      </c>
      <c r="AJ71" s="64" t="str">
        <f t="shared" si="103"/>
        <v/>
      </c>
      <c r="AK71" s="64" t="str">
        <f t="shared" si="104"/>
        <v/>
      </c>
      <c r="AL71" s="64" t="str">
        <f t="shared" si="105"/>
        <v/>
      </c>
      <c r="AM71" s="64" t="str">
        <f t="shared" si="106"/>
        <v/>
      </c>
      <c r="AN71" s="64" t="str">
        <f t="shared" si="107"/>
        <v/>
      </c>
    </row>
    <row r="72" spans="1:40" ht="25.5" hidden="1" outlineLevel="1" thickTop="1" thickBot="1" x14ac:dyDescent="0.4">
      <c r="B72" t="s">
        <v>999</v>
      </c>
      <c r="C72" s="93" t="s">
        <v>1005</v>
      </c>
      <c r="D72" s="83"/>
      <c r="E72" s="83"/>
      <c r="F72" s="83"/>
      <c r="G72" s="83"/>
      <c r="H72" s="83"/>
      <c r="I72" s="83"/>
      <c r="J72" s="83"/>
      <c r="K72" s="83"/>
      <c r="L72" s="121" t="str">
        <f>IF(C72="","",_xlfn.CONCAT("            { line: ","""",C72,", ",M72:AN72,""", sC: ","""",B72,"""},  ]},"))</f>
        <v xml:space="preserve">            { line: "ASAMBLEA CIERRE, ", sC: "as"},  ]},</v>
      </c>
      <c r="M72" s="56" t="str">
        <f t="shared" si="81"/>
        <v/>
      </c>
      <c r="N72" s="57" t="str">
        <f t="shared" si="82"/>
        <v/>
      </c>
      <c r="O72" s="58" t="str">
        <f t="shared" si="83"/>
        <v/>
      </c>
      <c r="P72" s="59" t="str">
        <f t="shared" si="84"/>
        <v/>
      </c>
      <c r="Q72" s="60" t="str">
        <f t="shared" si="85"/>
        <v/>
      </c>
      <c r="R72" s="61" t="str">
        <f t="shared" si="80"/>
        <v/>
      </c>
      <c r="S72" s="56" t="str">
        <f t="shared" si="86"/>
        <v/>
      </c>
      <c r="T72" s="62" t="str">
        <f t="shared" si="87"/>
        <v/>
      </c>
      <c r="U72" s="63" t="str">
        <f t="shared" si="88"/>
        <v/>
      </c>
      <c r="V72" s="64" t="str">
        <f t="shared" si="89"/>
        <v/>
      </c>
      <c r="W72" s="65" t="str">
        <f t="shared" si="90"/>
        <v/>
      </c>
      <c r="X72" s="64" t="str">
        <f t="shared" si="91"/>
        <v/>
      </c>
      <c r="Y72" s="64" t="str">
        <f t="shared" si="92"/>
        <v/>
      </c>
      <c r="Z72" s="56" t="str">
        <f t="shared" si="93"/>
        <v/>
      </c>
      <c r="AA72" s="66" t="str">
        <f t="shared" si="94"/>
        <v/>
      </c>
      <c r="AB72" s="57" t="str">
        <f t="shared" si="95"/>
        <v/>
      </c>
      <c r="AC72" s="67" t="str">
        <f t="shared" si="96"/>
        <v/>
      </c>
      <c r="AD72" s="59" t="str">
        <f t="shared" si="97"/>
        <v/>
      </c>
      <c r="AE72" s="68" t="str">
        <f t="shared" si="98"/>
        <v/>
      </c>
      <c r="AF72" s="61" t="str">
        <f t="shared" si="99"/>
        <v/>
      </c>
      <c r="AG72" s="61" t="str">
        <f t="shared" si="100"/>
        <v/>
      </c>
      <c r="AH72" s="69" t="str">
        <f t="shared" si="101"/>
        <v/>
      </c>
      <c r="AI72" s="70" t="str">
        <f t="shared" si="102"/>
        <v/>
      </c>
      <c r="AJ72" s="64" t="str">
        <f t="shared" si="103"/>
        <v/>
      </c>
      <c r="AK72" s="64" t="str">
        <f t="shared" si="104"/>
        <v/>
      </c>
      <c r="AL72" s="64" t="str">
        <f t="shared" si="105"/>
        <v/>
      </c>
      <c r="AM72" s="64" t="str">
        <f t="shared" si="106"/>
        <v/>
      </c>
      <c r="AN72" s="64" t="str">
        <f t="shared" si="107"/>
        <v/>
      </c>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si="80"/>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548D-D1B7-4BC1-BB11-63088180DAE7}">
  <sheetPr codeName="Sheet76">
    <tabColor rgb="FF00B0F0"/>
  </sheetPr>
  <dimension ref="A1:AN83"/>
  <sheetViews>
    <sheetView tabSelected="1" zoomScale="85" zoomScaleNormal="85" workbookViewId="0">
      <pane xSplit="2" ySplit="1" topLeftCell="C28" activePane="bottomRight" state="frozen"/>
      <selection pane="topRight" activeCell="C1" sqref="C1"/>
      <selection pane="bottomLeft" activeCell="A2" sqref="A2"/>
      <selection pane="bottomRight" activeCell="B31" sqref="B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170</v>
      </c>
      <c r="E1" s="40"/>
      <c r="F1" s="40"/>
      <c r="G1" s="40"/>
      <c r="H1" s="40"/>
      <c r="I1" s="40"/>
      <c r="J1" s="40"/>
      <c r="K1" s="40"/>
      <c r="L1" s="114" t="str">
        <f ca="1">UPPER(VLOOKUP(C1,Table223[],3,FALSE))</f>
        <v>VIENE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VIENE EL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vieneelsenor</v>
      </c>
      <c r="L7" s="116" t="str">
        <f ca="1">_xlfn.CONCAT("        id: ","""",C7,"""",",")</f>
        <v xml:space="preserve">        id: "vieneelsenor",</v>
      </c>
    </row>
    <row r="8" spans="2:32" ht="23.25" x14ac:dyDescent="0.25">
      <c r="C8" t="str">
        <f ca="1">PROPER(L1)</f>
        <v>Viene El Señor</v>
      </c>
      <c r="L8" s="116" t="str">
        <f ca="1">_xlfn.CONCAT("        tt: ","""",C8,"""",",")</f>
        <v xml:space="preserve">        tt: "Viene El Señor",</v>
      </c>
    </row>
    <row r="9" spans="2:32" ht="23.25" x14ac:dyDescent="0.25">
      <c r="C9" t="str">
        <f ca="1">PROPER(L1)</f>
        <v>Viene El Señor</v>
      </c>
      <c r="L9" s="116" t="str">
        <f ca="1">_xlfn.CONCAT("        title: ","""",C9,"""",",")</f>
        <v xml:space="preserve">        title: "Viene El Señor",</v>
      </c>
    </row>
    <row r="10" spans="2:32" ht="23.25" x14ac:dyDescent="0.25">
      <c r="C10" t="str">
        <f ca="1">VLOOKUP(C1,Table223[],4,FALSE)</f>
        <v>Salmo 93 (92) - Apocalipsis 1,5-7</v>
      </c>
      <c r="L10" s="116" t="str">
        <f ca="1">_xlfn.CONCAT("        ","subtitle: ","""",C10,"""",",")</f>
        <v xml:space="preserve">        subtitle: "Salmo 93 (92) - Apocalipsis 1,5-7",</v>
      </c>
    </row>
    <row r="11" spans="2:32" ht="23.25" x14ac:dyDescent="0.25">
      <c r="C11" t="str">
        <f ca="1">_xlfn.CONCAT("category: [",VLOOKUP(C1,Table223[],16,FALSE),"],")</f>
        <v>category: ["Precatecumenado","Adviento","Navidad","Nuevo Testamento","Antiguo Testamento"],</v>
      </c>
      <c r="L11" s="116" t="str">
        <f ca="1">_xlfn.CONCAT("        ",C11)</f>
        <v xml:space="preserve">        category: ["Precatecumenado","Adviento","Navidad","Nuevo Testamento","Antiguo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C13">
        <v>2</v>
      </c>
      <c r="L13" s="116" t="str">
        <f>_xlfn.CONCAT("        cejilla: ","""",C13,"""",",")</f>
        <v xml:space="preserve">        cejilla: "2",</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170</v>
      </c>
      <c r="L16" s="116" t="str">
        <f ca="1">_xlfn.CONCAT("        dbno: ","""",C16,"""",",")</f>
        <v xml:space="preserve">        dbno: "170",</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vieneelsenor</v>
      </c>
      <c r="L19" s="116" t="str">
        <f ca="1">_xlfn.CONCAT("        audioSrc: ","""https://audio.resucito.do/",C19,".mp3""",",")</f>
        <v xml:space="preserve">        audioSrc: "https://audio.resucito.do/vieneelsenor.mp3",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169</v>
      </c>
      <c r="C26" t="str">
        <f ca="1">VLOOKUP(B26,Table4[],13,FALSE)</f>
        <v>"/src/index.html?canto=venicreator"</v>
      </c>
      <c r="L26" s="116" t="str">
        <f ca="1">_xlfn.CONCAT("        ant: ",C26,",")</f>
        <v xml:space="preserve">        ant: "/src/index.html?canto=venicreator",</v>
      </c>
    </row>
    <row r="27" spans="1:40" ht="23.25" x14ac:dyDescent="0.25">
      <c r="B27">
        <f ca="1">+C1+1</f>
        <v>171</v>
      </c>
      <c r="C27" t="str">
        <f ca="1">VLOOKUP(B27,Table4[],13,FALSE)</f>
        <v>"/src/index.html?canto=virgendelamaravilla"</v>
      </c>
      <c r="L27" s="116" t="str">
        <f ca="1">_xlfn.CONCAT("        sig: ",C27,",")</f>
        <v xml:space="preserve">        sig: "/src/index.html?canto=virgendelamaravilla",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1331</v>
      </c>
      <c r="D30" s="112" t="s">
        <v>1011</v>
      </c>
      <c r="E30" s="52" t="s">
        <v>1012</v>
      </c>
      <c r="F30" s="53"/>
      <c r="G30" s="53"/>
      <c r="H30" s="52"/>
      <c r="I30" s="52"/>
      <c r="J30" s="54"/>
      <c r="K30" s="54"/>
      <c r="L30" s="78" t="str">
        <f t="shared" ref="L30:L31" si="0">IF(C30="","",_xlfn.CONCAT("            { line: ","""",C30,", ",M30:AN30,""", sC: ","""",B30,"""},"))</f>
        <v xml:space="preserve">            { line: "VIENE EL SEÑOR, (Mi,m,20)", sC: "ta as"},</v>
      </c>
      <c r="M30" s="56" t="str">
        <f t="shared" ref="M30:M35" si="1">IF(N30="","","(")</f>
        <v>(</v>
      </c>
      <c r="N30" s="57" t="str">
        <f t="shared" ref="N30:N60" si="2">IF(D30="","",D30)</f>
        <v>Mi</v>
      </c>
      <c r="O30" s="58" t="str">
        <f t="shared" ref="O30:O35" si="3">IF(N30="","",",")</f>
        <v>,</v>
      </c>
      <c r="P30" s="59" t="str">
        <f t="shared" ref="P30:P60" si="4">IF(E30="","",E30)</f>
        <v>m</v>
      </c>
      <c r="Q30" s="60" t="str">
        <f t="shared" ref="Q30:Q35" si="5">IF(N30="","",",")</f>
        <v>,</v>
      </c>
      <c r="R30" s="61">
        <f t="shared" ref="R30:R64" si="6">IF(N30="Do",10,IF(N30="Re",22,IF(N30="Mi",20,IF(N30="Fa",20,IF(N30="Sol",14,IF(N30="La",20,IF(N30="Si",20,IF(N30="Do#",14,IF(N30="Fa#",15,IF(N30="Sol#",20,IF(N30="Si♭",17,"")))))))))))</f>
        <v>20</v>
      </c>
      <c r="S30" s="56" t="str">
        <f t="shared" ref="S30:S35" si="7">IF(N30="","",")")</f>
        <v>)</v>
      </c>
      <c r="T30" s="62" t="str">
        <f t="shared" ref="T30:T35" si="8">IF(U30="","","(")</f>
        <v/>
      </c>
      <c r="U30" s="63" t="str">
        <f t="shared" ref="U30:U60" si="9">IF(F30="","",F30)</f>
        <v/>
      </c>
      <c r="V30" s="64" t="str">
        <f t="shared" ref="V30:V35" si="10">IF(U30="","",",")</f>
        <v/>
      </c>
      <c r="W30" s="65" t="str">
        <f t="shared" ref="W30:W60" si="11">IF(G30="","",G30)</f>
        <v/>
      </c>
      <c r="X30" s="64" t="str">
        <f t="shared" ref="X30:X35" si="12">IF(U30="","",",")</f>
        <v/>
      </c>
      <c r="Y30" s="64" t="str">
        <f t="shared" ref="Y30:Y35" si="13">IF(U30="","",250)</f>
        <v/>
      </c>
      <c r="Z30" s="56" t="str">
        <f t="shared" ref="Z30:Z35" si="14">IF(U30="","",")")</f>
        <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1332</v>
      </c>
      <c r="D31" s="112" t="s">
        <v>1013</v>
      </c>
      <c r="E31" s="52" t="s">
        <v>1012</v>
      </c>
      <c r="F31" s="53"/>
      <c r="G31" s="53"/>
      <c r="H31" s="52"/>
      <c r="I31" s="52"/>
      <c r="J31" s="54"/>
      <c r="K31" s="54"/>
      <c r="L31" s="78" t="str">
        <f t="shared" si="0"/>
        <v xml:space="preserve">            { line: "VESTIDO DE MAJESTAD,, (La,m,20)", sC: "as r1"},</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1333</v>
      </c>
      <c r="D32" s="112" t="s">
        <v>1011</v>
      </c>
      <c r="E32" s="52" t="s">
        <v>1012</v>
      </c>
      <c r="F32" s="53"/>
      <c r="G32" s="53"/>
      <c r="H32" s="52"/>
      <c r="I32" s="52"/>
      <c r="J32" s="54"/>
      <c r="K32" s="54"/>
      <c r="L32" s="78" t="str">
        <f>IF(C32="","",_xlfn.CONCAT("            { line: ","""",C32,", ",M32:AN32,""", sC: ","""",B32,"""},"))</f>
        <v xml:space="preserve">            { line: "VESTIDO Y CEÑIDO DE PODER.,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1334</v>
      </c>
      <c r="D34" s="112" t="s">
        <v>1011</v>
      </c>
      <c r="E34" s="52" t="s">
        <v>1012</v>
      </c>
      <c r="F34" s="53" t="s">
        <v>1013</v>
      </c>
      <c r="G34" s="53" t="s">
        <v>1012</v>
      </c>
      <c r="H34" s="52"/>
      <c r="I34" s="52"/>
      <c r="J34" s="54"/>
      <c r="K34" s="54"/>
      <c r="L34" s="78" t="str">
        <f>IF(C34="","",_xlfn.CONCAT("            { line: ","""",C34,", ",M34:AN34,""", sC: ","""",B34,"""},"))</f>
        <v xml:space="preserve">            { line: "Así está firme el orbe y no vacila,, (Mi,m,20)(La,m,250)", sC: "tc"},</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1335</v>
      </c>
      <c r="D35" s="112" t="s">
        <v>1011</v>
      </c>
      <c r="E35" s="52" t="s">
        <v>1012</v>
      </c>
      <c r="F35" s="53"/>
      <c r="G35" s="53"/>
      <c r="H35" s="52"/>
      <c r="I35" s="52"/>
      <c r="J35" s="54"/>
      <c r="K35" s="54"/>
      <c r="L35" s="78" t="str">
        <f t="shared" ref="L35:L37" si="29">IF(C35="","",_xlfn.CONCAT("            { line: ","""",C35,", ",M35:AN35,""", sC: ","""",B35,"""},"))</f>
        <v xml:space="preserve">            { line: "la santidad es el adorno de tu casa;, (Mi,m,20)", sC: ""},</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1336</v>
      </c>
      <c r="D36" s="112" t="s">
        <v>1013</v>
      </c>
      <c r="E36" s="52" t="s">
        <v>1012</v>
      </c>
      <c r="F36" s="53"/>
      <c r="G36" s="53"/>
      <c r="H36" s="52"/>
      <c r="I36" s="52"/>
      <c r="J36" s="54"/>
      <c r="K36" s="54"/>
      <c r="L36" s="55" t="str">
        <f t="shared" si="29"/>
        <v xml:space="preserve">            { line: "tu trono está firme desde siempre,,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1337</v>
      </c>
      <c r="D37" s="112" t="s">
        <v>1011</v>
      </c>
      <c r="E37" s="52" t="s">
        <v>1012</v>
      </c>
      <c r="F37" s="53"/>
      <c r="G37" s="53"/>
      <c r="H37" s="52"/>
      <c r="I37" s="52"/>
      <c r="J37" s="54"/>
      <c r="K37" s="54"/>
      <c r="L37" s="55" t="str">
        <f t="shared" si="29"/>
        <v xml:space="preserve">            { line: "desde siempre tú eres Señor.,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118"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1331</v>
      </c>
      <c r="D40" s="83" t="s">
        <v>1011</v>
      </c>
      <c r="E40" s="83" t="s">
        <v>1012</v>
      </c>
      <c r="F40" s="83"/>
      <c r="G40" s="83"/>
      <c r="H40" s="83"/>
      <c r="I40" s="83"/>
      <c r="J40" s="83"/>
      <c r="K40" s="83"/>
      <c r="L40" s="119" t="str">
        <f>IF(C40="","",_xlfn.CONCAT("       triggerLine: ","""",C40,", ",M40:AN40,""", sC: ","""",B40,""", lines: ["))</f>
        <v xml:space="preserve">       triggerLine: "VIENE EL SEÑOR, (Mi,m,20)", sC: "ta as", lines: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1332</v>
      </c>
      <c r="D41" s="86" t="s">
        <v>1013</v>
      </c>
      <c r="E41" s="86" t="s">
        <v>1012</v>
      </c>
      <c r="F41" s="86"/>
      <c r="G41" s="86"/>
      <c r="H41" s="87"/>
      <c r="I41" s="87"/>
      <c r="J41" s="87"/>
      <c r="K41" s="87"/>
      <c r="L41" s="120" t="str">
        <f>IF(C41="","",_xlfn.CONCAT("            { line: ","""",C41,", ",M41:AN41,""", sC: ","""",B41,"""},"))</f>
        <v xml:space="preserve">            { line: "VESTIDO DE MAJESTAD,,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93" t="s">
        <v>1333</v>
      </c>
      <c r="D42" s="83" t="s">
        <v>1011</v>
      </c>
      <c r="E42" s="83" t="s">
        <v>1012</v>
      </c>
      <c r="F42" s="83"/>
      <c r="G42" s="83"/>
      <c r="H42" s="83"/>
      <c r="I42" s="83"/>
      <c r="J42" s="83"/>
      <c r="K42" s="83"/>
      <c r="L42" s="121" t="str">
        <f>IF(C42="","",_xlfn.CONCAT("            { line: ","""",C42,", ",M42:AN42,""", sC: ","""",B42,"""},  ]},"))</f>
        <v xml:space="preserve">            { line: "VESTIDO Y CEÑIDO DE PODER., (Mi,m,20)", sC: "as"},  ]},</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1338</v>
      </c>
      <c r="D44" s="112" t="s">
        <v>1011</v>
      </c>
      <c r="E44" s="52" t="s">
        <v>1012</v>
      </c>
      <c r="F44" s="53" t="s">
        <v>1013</v>
      </c>
      <c r="G44" s="53" t="s">
        <v>1012</v>
      </c>
      <c r="H44" s="52"/>
      <c r="I44" s="52"/>
      <c r="J44" s="54"/>
      <c r="K44" s="54"/>
      <c r="L44" s="78" t="str">
        <f>IF(C44="","",_xlfn.CONCAT("            { line: ","""",C44,", ",M44:AN44,""", sC: ","""",B44,"""},"))</f>
        <v xml:space="preserve">            { line: "A Aquel, a Aquel que nos amó,, (Mi,m,20)(La,m,250)", sC: "tc"},</v>
      </c>
      <c r="M44" s="56" t="str">
        <f t="shared" ref="M44:M45" si="57">IF(N44="","","(")</f>
        <v>(</v>
      </c>
      <c r="N44" s="57" t="str">
        <f t="shared" ref="N44:N45" si="58">IF(D44="","",D44)</f>
        <v>Mi</v>
      </c>
      <c r="O44" s="58" t="str">
        <f t="shared" ref="O44:O45" si="59">IF(N44="","",",")</f>
        <v>,</v>
      </c>
      <c r="P44" s="59" t="str">
        <f t="shared" ref="P44:P45" si="60">IF(E44="","",E44)</f>
        <v>m</v>
      </c>
      <c r="Q44" s="60" t="str">
        <f t="shared" ref="Q44:Q45" si="61">IF(N44="","",",")</f>
        <v>,</v>
      </c>
      <c r="R44" s="61">
        <f t="shared" si="6"/>
        <v>20</v>
      </c>
      <c r="S44" s="56" t="str">
        <f t="shared" ref="S44:S45" si="62">IF(N44="","",")")</f>
        <v>)</v>
      </c>
      <c r="T44" s="62" t="str">
        <f t="shared" ref="T44:T45" si="63">IF(U44="","","(")</f>
        <v>(</v>
      </c>
      <c r="U44" s="63" t="str">
        <f t="shared" ref="U44:U45" si="64">IF(F44="","",F44)</f>
        <v>La</v>
      </c>
      <c r="V44" s="64" t="str">
        <f t="shared" ref="V44:V45" si="65">IF(U44="","",",")</f>
        <v>,</v>
      </c>
      <c r="W44" s="65" t="str">
        <f t="shared" ref="W44:W45" si="66">IF(G44="","",G44)</f>
        <v>m</v>
      </c>
      <c r="X44" s="64" t="str">
        <f t="shared" ref="X44:X45" si="67">IF(U44="","",",")</f>
        <v>,</v>
      </c>
      <c r="Y44" s="64">
        <f t="shared" ref="Y44:Y45" si="68">IF(U44="","",250)</f>
        <v>250</v>
      </c>
      <c r="Z44" s="56" t="str">
        <f t="shared" ref="Z44:Z45" si="69">IF(U44="","",")")</f>
        <v>)</v>
      </c>
      <c r="AA44" s="66" t="str">
        <f t="shared" ref="AA44:AA45" si="70">IF(AB44="","","(")</f>
        <v/>
      </c>
      <c r="AB44" s="57" t="str">
        <f t="shared" ref="AB44:AB45" si="71">IF(H44="","",H44)</f>
        <v/>
      </c>
      <c r="AC44" s="67" t="str">
        <f t="shared" ref="AC44:AC45" si="72">IF(AB44="","",",")</f>
        <v/>
      </c>
      <c r="AD44" s="59" t="str">
        <f t="shared" ref="AD44:AD45" si="73">IF(I44="","",I44)</f>
        <v/>
      </c>
      <c r="AE44" s="68" t="str">
        <f t="shared" ref="AE44:AE45" si="74">IF(AB44="","",",")</f>
        <v/>
      </c>
      <c r="AF44" s="61" t="str">
        <f t="shared" ref="AF44:AF45" si="75">IF(AB44="","",350)</f>
        <v/>
      </c>
      <c r="AG44" s="61" t="str">
        <f t="shared" ref="AG44:AG45" si="76">IF(AB44="","",")")</f>
        <v/>
      </c>
      <c r="AH44" s="69" t="str">
        <f t="shared" ref="AH44:AH45" si="77">IF(AI44="","","(")</f>
        <v/>
      </c>
      <c r="AI44" s="70" t="str">
        <f t="shared" ref="AI44:AI45" si="78">IF(J44="","",J44)</f>
        <v/>
      </c>
      <c r="AJ44" s="64" t="str">
        <f t="shared" ref="AJ44:AJ45" si="79">IF(AI44="","",",")</f>
        <v/>
      </c>
      <c r="AK44" s="64" t="str">
        <f t="shared" ref="AK44:AK45" si="80">IF(K44="","",K44)</f>
        <v/>
      </c>
      <c r="AL44" s="64" t="str">
        <f t="shared" ref="AL44:AL45" si="81">IF(AI44="","",",")</f>
        <v/>
      </c>
      <c r="AM44" s="64" t="str">
        <f t="shared" ref="AM44:AM45" si="82">IF(AI44="","",450)</f>
        <v/>
      </c>
      <c r="AN44" s="64" t="str">
        <f t="shared" ref="AN44:AN45" si="83">IF(AI44="","",")")</f>
        <v/>
      </c>
    </row>
    <row r="45" spans="1:40" ht="25.5" thickTop="1" thickBot="1" x14ac:dyDescent="0.4">
      <c r="C45" s="113" t="s">
        <v>1339</v>
      </c>
      <c r="D45" s="112" t="s">
        <v>1011</v>
      </c>
      <c r="E45" s="52" t="s">
        <v>1012</v>
      </c>
      <c r="F45" s="53"/>
      <c r="G45" s="53"/>
      <c r="H45" s="52"/>
      <c r="I45" s="52"/>
      <c r="J45" s="54"/>
      <c r="K45" s="54"/>
      <c r="L45" s="78" t="str">
        <f t="shared" ref="L45:L50" si="84">IF(C45="","",_xlfn.CONCAT("            { line: ","""",C45,", ",M45:AN45,""", sC: ","""",B45,"""},"))</f>
        <v xml:space="preserve">            { line: "que nos libró de todos los pecados,, (Mi,m,20)", sC: ""},</v>
      </c>
      <c r="M45" s="56" t="str">
        <f t="shared" si="57"/>
        <v>(</v>
      </c>
      <c r="N45" s="57" t="str">
        <f t="shared" si="58"/>
        <v>Mi</v>
      </c>
      <c r="O45" s="58" t="str">
        <f t="shared" si="59"/>
        <v>,</v>
      </c>
      <c r="P45" s="59" t="str">
        <f t="shared" si="60"/>
        <v>m</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5.5" thickTop="1" thickBot="1" x14ac:dyDescent="0.4">
      <c r="C46" s="113" t="s">
        <v>1340</v>
      </c>
      <c r="D46" s="112" t="s">
        <v>1013</v>
      </c>
      <c r="E46" s="52" t="s">
        <v>1012</v>
      </c>
      <c r="F46" s="53"/>
      <c r="G46" s="53"/>
      <c r="H46" s="52"/>
      <c r="I46" s="52"/>
      <c r="J46" s="54"/>
      <c r="K46" s="54"/>
      <c r="L46" s="55" t="str">
        <f t="shared" si="84"/>
        <v xml:space="preserve">            { line: "a Aquel, a Aquel que nos amó,,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1341</v>
      </c>
      <c r="D47" s="112" t="s">
        <v>1011</v>
      </c>
      <c r="E47" s="52" t="s">
        <v>1012</v>
      </c>
      <c r="F47" s="53"/>
      <c r="G47" s="53"/>
      <c r="H47" s="52"/>
      <c r="I47" s="52"/>
      <c r="J47" s="54"/>
      <c r="K47" s="54"/>
      <c r="L47" s="55" t="str">
        <f t="shared" si="84"/>
        <v xml:space="preserve">            { line: "que nos ha hecho sacerdotes de su reino.,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997</v>
      </c>
      <c r="C49" s="113" t="s">
        <v>1342</v>
      </c>
      <c r="D49" s="112" t="s">
        <v>1011</v>
      </c>
      <c r="E49" s="52" t="s">
        <v>1012</v>
      </c>
      <c r="F49" s="53" t="s">
        <v>1013</v>
      </c>
      <c r="G49" s="53" t="s">
        <v>1012</v>
      </c>
      <c r="H49" s="52"/>
      <c r="I49" s="52"/>
      <c r="J49" s="54"/>
      <c r="K49" s="54"/>
      <c r="L49" s="55" t="str">
        <f t="shared" si="84"/>
        <v xml:space="preserve">            { line: "A ÉL LA GLORIA Y EL PODER, (Mi,m,20)(La,m,250)", sC: "ta as"},</v>
      </c>
      <c r="M49" s="56" t="str">
        <f>IF(N49="","","(")</f>
        <v>(</v>
      </c>
      <c r="N49" s="57" t="str">
        <f>IF(D49="","",D49)</f>
        <v>Mi</v>
      </c>
      <c r="O49" s="58" t="str">
        <f>IF(N49="","",",")</f>
        <v>,</v>
      </c>
      <c r="P49" s="59" t="str">
        <f>IF(E49="","",E49)</f>
        <v>m</v>
      </c>
      <c r="Q49" s="60" t="str">
        <f>IF(N49="","",",")</f>
        <v>,</v>
      </c>
      <c r="R49" s="61">
        <f t="shared" si="6"/>
        <v>20</v>
      </c>
      <c r="S49" s="56" t="str">
        <f>IF(N49="","",")")</f>
        <v>)</v>
      </c>
      <c r="T49" s="62" t="str">
        <f>IF(U49="","","(")</f>
        <v>(</v>
      </c>
      <c r="U49" s="63" t="str">
        <f>IF(F49="","",F49)</f>
        <v>La</v>
      </c>
      <c r="V49" s="64" t="str">
        <f>IF(U49="","",",")</f>
        <v>,</v>
      </c>
      <c r="W49" s="65" t="str">
        <f>IF(G49="","",G49)</f>
        <v>m</v>
      </c>
      <c r="X49" s="64" t="str">
        <f>IF(U49="","",",")</f>
        <v>,</v>
      </c>
      <c r="Y49" s="64">
        <f>IF(U49="","",250)</f>
        <v>250</v>
      </c>
      <c r="Z49" s="56" t="str">
        <f>IF(U49="","",")")</f>
        <v>)</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1349</v>
      </c>
      <c r="C50" s="113" t="s">
        <v>1343</v>
      </c>
      <c r="D50" s="112" t="s">
        <v>1011</v>
      </c>
      <c r="E50" s="52" t="s">
        <v>1012</v>
      </c>
      <c r="F50" s="53"/>
      <c r="G50" s="53"/>
      <c r="H50" s="52"/>
      <c r="I50" s="52"/>
      <c r="J50" s="54"/>
      <c r="K50" s="54"/>
      <c r="L50" s="55" t="str">
        <f t="shared" si="84"/>
        <v xml:space="preserve">            { line: "POR LOS SIGLOS DE LOS SIGLOS., (Mi,m,20)", sC: "r2"},</v>
      </c>
      <c r="M50" s="56" t="str">
        <f t="shared" ref="M50" si="85">IF(N50="","","(")</f>
        <v>(</v>
      </c>
      <c r="N50" s="57" t="str">
        <f t="shared" ref="N50" si="86">IF(D50="","",D50)</f>
        <v>Mi</v>
      </c>
      <c r="O50" s="58" t="str">
        <f t="shared" ref="O50" si="87">IF(N50="","",",")</f>
        <v>,</v>
      </c>
      <c r="P50" s="59" t="str">
        <f t="shared" ref="P50" si="88">IF(E50="","",E50)</f>
        <v>m</v>
      </c>
      <c r="Q50" s="60" t="str">
        <f t="shared" ref="Q50" si="89">IF(N50="","",",")</f>
        <v>,</v>
      </c>
      <c r="R50" s="61">
        <f t="shared" si="6"/>
        <v>20</v>
      </c>
      <c r="S50" s="56" t="str">
        <f t="shared" ref="S50" si="90">IF(N50="","",")")</f>
        <v>)</v>
      </c>
      <c r="T50" s="62" t="str">
        <f t="shared" ref="T50" si="91">IF(U50="","","(")</f>
        <v/>
      </c>
      <c r="U50" s="63" t="str">
        <f t="shared" ref="U50" si="92">IF(F50="","",F50)</f>
        <v/>
      </c>
      <c r="V50" s="64" t="str">
        <f t="shared" ref="V50" si="93">IF(U50="","",",")</f>
        <v/>
      </c>
      <c r="W50" s="65" t="str">
        <f t="shared" ref="W50" si="94">IF(G50="","",G50)</f>
        <v/>
      </c>
      <c r="X50" s="64" t="str">
        <f t="shared" ref="X50" si="95">IF(U50="","",",")</f>
        <v/>
      </c>
      <c r="Y50" s="64" t="str">
        <f t="shared" ref="Y50" si="96">IF(U50="","",250)</f>
        <v/>
      </c>
      <c r="Z50" s="56" t="str">
        <f t="shared" ref="Z50" si="97">IF(U50="","",")")</f>
        <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7.75" outlineLevel="1" thickTop="1" thickBot="1" x14ac:dyDescent="0.4">
      <c r="A51" s="73"/>
      <c r="B51" s="73"/>
      <c r="C51" s="73"/>
      <c r="D51" s="74"/>
      <c r="E51" s="74"/>
      <c r="F51" s="74"/>
      <c r="G51" s="74"/>
      <c r="H51" s="74"/>
      <c r="I51" s="74"/>
      <c r="J51" s="74"/>
      <c r="K51" s="74"/>
      <c r="L51" s="75" t="s">
        <v>993</v>
      </c>
      <c r="M51" s="56"/>
      <c r="N51" s="57"/>
      <c r="O51" s="58"/>
      <c r="P51" s="59"/>
      <c r="Q51" s="60"/>
      <c r="R51" s="61" t="str">
        <f t="shared" ref="R51:R55" si="112">IF(N51="Do",10,IF(N51="Re",22,IF(N51="Mi",20,IF(N51="Fa",20,IF(N51="Sol",14,IF(N51="La",20,IF(N51="Si",20,IF(N51="Do#",14,IF(N51="Fa#",15,IF(N51="Sol#",20,IF(N51="Si♭",17,"")))))))))))</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outlineLevel="1" thickTop="1" thickBot="1" x14ac:dyDescent="0.4">
      <c r="C52" s="79" t="s">
        <v>995</v>
      </c>
      <c r="D52" s="80"/>
      <c r="E52" s="80"/>
      <c r="F52" s="80"/>
      <c r="G52" s="80"/>
      <c r="H52" s="80"/>
      <c r="I52" s="80"/>
      <c r="J52" s="80"/>
      <c r="K52" s="80"/>
      <c r="L52" s="118" t="s">
        <v>996</v>
      </c>
      <c r="M52" s="56" t="str">
        <f t="shared" ref="M52:M55" si="113">IF(N52="","","(")</f>
        <v/>
      </c>
      <c r="N52" s="57" t="str">
        <f t="shared" ref="N52:N55" si="114">IF(D52="","",D52)</f>
        <v/>
      </c>
      <c r="O52" s="58" t="str">
        <f t="shared" ref="O52:O55" si="115">IF(N52="","",",")</f>
        <v/>
      </c>
      <c r="P52" s="59" t="str">
        <f t="shared" ref="P52:P55" si="116">IF(E52="","",E52)</f>
        <v/>
      </c>
      <c r="Q52" s="60" t="str">
        <f t="shared" ref="Q52:Q55" si="117">IF(N52="","",",")</f>
        <v/>
      </c>
      <c r="R52" s="61" t="str">
        <f t="shared" si="112"/>
        <v/>
      </c>
      <c r="S52" s="56" t="str">
        <f t="shared" ref="S52:S55" si="118">IF(N52="","",")")</f>
        <v/>
      </c>
      <c r="T52" s="62" t="str">
        <f t="shared" ref="T52:T55" si="119">IF(U52="","","(")</f>
        <v/>
      </c>
      <c r="U52" s="63" t="str">
        <f t="shared" ref="U52:U55" si="120">IF(F52="","",F52)</f>
        <v/>
      </c>
      <c r="V52" s="64" t="str">
        <f t="shared" ref="V52:V55" si="121">IF(U52="","",",")</f>
        <v/>
      </c>
      <c r="W52" s="65" t="str">
        <f t="shared" ref="W52:W55" si="122">IF(G52="","",G52)</f>
        <v/>
      </c>
      <c r="X52" s="64" t="str">
        <f t="shared" ref="X52:X55" si="123">IF(U52="","",",")</f>
        <v/>
      </c>
      <c r="Y52" s="64" t="str">
        <f t="shared" ref="Y52:Y55" si="124">IF(U52="","",250)</f>
        <v/>
      </c>
      <c r="Z52" s="56" t="str">
        <f t="shared" ref="Z52:Z55" si="125">IF(U52="","",")")</f>
        <v/>
      </c>
      <c r="AA52" s="66" t="str">
        <f t="shared" ref="AA52:AA55" si="126">IF(AB52="","","(")</f>
        <v/>
      </c>
      <c r="AB52" s="57" t="str">
        <f t="shared" ref="AB52:AB55" si="127">IF(H52="","",H52)</f>
        <v/>
      </c>
      <c r="AC52" s="67" t="str">
        <f t="shared" ref="AC52:AC55" si="128">IF(AB52="","",",")</f>
        <v/>
      </c>
      <c r="AD52" s="59" t="str">
        <f t="shared" ref="AD52:AD55" si="129">IF(I52="","",I52)</f>
        <v/>
      </c>
      <c r="AE52" s="68" t="str">
        <f t="shared" ref="AE52:AE55" si="130">IF(AB52="","",",")</f>
        <v/>
      </c>
      <c r="AF52" s="61" t="str">
        <f t="shared" ref="AF52:AF55" si="131">IF(AB52="","",350)</f>
        <v/>
      </c>
      <c r="AG52" s="61" t="str">
        <f t="shared" ref="AG52:AG55" si="132">IF(AB52="","",")")</f>
        <v/>
      </c>
      <c r="AH52" s="69" t="str">
        <f t="shared" ref="AH52:AH55" si="133">IF(AI52="","","(")</f>
        <v/>
      </c>
      <c r="AI52" s="70" t="str">
        <f t="shared" ref="AI52:AI55" si="134">IF(J52="","",J52)</f>
        <v/>
      </c>
      <c r="AJ52" s="64" t="str">
        <f t="shared" ref="AJ52:AJ55" si="135">IF(AI52="","",",")</f>
        <v/>
      </c>
      <c r="AK52" s="64" t="str">
        <f t="shared" ref="AK52:AK55" si="136">IF(K52="","",K52)</f>
        <v/>
      </c>
      <c r="AL52" s="64" t="str">
        <f t="shared" ref="AL52:AL55" si="137">IF(AI52="","",",")</f>
        <v/>
      </c>
      <c r="AM52" s="64" t="str">
        <f t="shared" ref="AM52:AM55" si="138">IF(AI52="","",450)</f>
        <v/>
      </c>
      <c r="AN52" s="64" t="str">
        <f t="shared" ref="AN52:AN55" si="139">IF(AI52="","",")")</f>
        <v/>
      </c>
    </row>
    <row r="53" spans="1:40" ht="25.5" outlineLevel="1" thickTop="1" thickBot="1" x14ac:dyDescent="0.4">
      <c r="B53" t="s">
        <v>997</v>
      </c>
      <c r="C53" s="82" t="s">
        <v>1331</v>
      </c>
      <c r="D53" s="83" t="s">
        <v>1011</v>
      </c>
      <c r="E53" s="83" t="s">
        <v>1012</v>
      </c>
      <c r="F53" s="83"/>
      <c r="G53" s="83"/>
      <c r="H53" s="83"/>
      <c r="I53" s="83"/>
      <c r="J53" s="83"/>
      <c r="K53" s="83"/>
      <c r="L53" s="119" t="str">
        <f>IF(C53="","",_xlfn.CONCAT("       triggerLine: ","""",C53,", ",M53:AN53,""", sC: ","""",B53,""", lines: ["))</f>
        <v xml:space="preserve">       triggerLine: "VIENE EL SEÑOR, (Mi,m,20)", sC: "ta as", lines: [</v>
      </c>
      <c r="M53" s="56" t="str">
        <f t="shared" si="113"/>
        <v>(</v>
      </c>
      <c r="N53" s="57" t="str">
        <f t="shared" si="114"/>
        <v>Mi</v>
      </c>
      <c r="O53" s="58" t="str">
        <f t="shared" si="115"/>
        <v>,</v>
      </c>
      <c r="P53" s="59" t="str">
        <f t="shared" si="116"/>
        <v>m</v>
      </c>
      <c r="Q53" s="60" t="str">
        <f t="shared" si="117"/>
        <v>,</v>
      </c>
      <c r="R53" s="61">
        <f t="shared" si="112"/>
        <v>20</v>
      </c>
      <c r="S53" s="56" t="str">
        <f t="shared" si="118"/>
        <v>)</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outlineLevel="1" thickTop="1" thickBot="1" x14ac:dyDescent="0.4">
      <c r="B54" t="s">
        <v>999</v>
      </c>
      <c r="C54" s="85" t="s">
        <v>1332</v>
      </c>
      <c r="D54" s="86" t="s">
        <v>1013</v>
      </c>
      <c r="E54" s="86" t="s">
        <v>1012</v>
      </c>
      <c r="F54" s="86"/>
      <c r="G54" s="86"/>
      <c r="H54" s="87"/>
      <c r="I54" s="87"/>
      <c r="J54" s="87"/>
      <c r="K54" s="87"/>
      <c r="L54" s="120" t="str">
        <f>IF(C54="","",_xlfn.CONCAT("            { line: ","""",C54,", ",M54:AN54,""", sC: ","""",B54,"""},"))</f>
        <v xml:space="preserve">            { line: "VESTIDO DE MAJESTAD,, (La,m,20)", sC: "as"},</v>
      </c>
      <c r="M54" s="56" t="str">
        <f t="shared" si="113"/>
        <v>(</v>
      </c>
      <c r="N54" s="57" t="str">
        <f t="shared" si="114"/>
        <v>La</v>
      </c>
      <c r="O54" s="58" t="str">
        <f t="shared" si="115"/>
        <v>,</v>
      </c>
      <c r="P54" s="59" t="str">
        <f t="shared" si="116"/>
        <v>m</v>
      </c>
      <c r="Q54" s="60" t="str">
        <f t="shared" si="117"/>
        <v>,</v>
      </c>
      <c r="R54" s="61">
        <f t="shared" si="112"/>
        <v>20</v>
      </c>
      <c r="S54" s="56" t="str">
        <f t="shared" si="118"/>
        <v>)</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5.5" outlineLevel="1" thickTop="1" thickBot="1" x14ac:dyDescent="0.4">
      <c r="B55" t="s">
        <v>999</v>
      </c>
      <c r="C55" s="93" t="s">
        <v>1333</v>
      </c>
      <c r="D55" s="83" t="s">
        <v>1011</v>
      </c>
      <c r="E55" s="83" t="s">
        <v>1012</v>
      </c>
      <c r="F55" s="83"/>
      <c r="G55" s="83"/>
      <c r="H55" s="83"/>
      <c r="I55" s="83"/>
      <c r="J55" s="83"/>
      <c r="K55" s="83"/>
      <c r="L55" s="121" t="str">
        <f>IF(C55="","",_xlfn.CONCAT("            { line: ","""",C55,", ",M55:AN55,""", sC: ","""",B55,"""},  ]},"))</f>
        <v xml:space="preserve">            { line: "VESTIDO Y CEÑIDO DE PODER., (Mi,m,20)", sC: "as"},  ]},</v>
      </c>
      <c r="M55" s="56" t="str">
        <f t="shared" si="113"/>
        <v>(</v>
      </c>
      <c r="N55" s="57" t="str">
        <f t="shared" si="114"/>
        <v>Mi</v>
      </c>
      <c r="O55" s="58" t="str">
        <f t="shared" si="115"/>
        <v>,</v>
      </c>
      <c r="P55" s="59" t="str">
        <f t="shared" si="116"/>
        <v>m</v>
      </c>
      <c r="Q55" s="60" t="str">
        <f t="shared" si="117"/>
        <v>,</v>
      </c>
      <c r="R55" s="61">
        <f t="shared" si="112"/>
        <v>20</v>
      </c>
      <c r="S55" s="56" t="str">
        <f t="shared" si="118"/>
        <v>)</v>
      </c>
      <c r="T55" s="62" t="str">
        <f t="shared" si="119"/>
        <v/>
      </c>
      <c r="U55" s="63" t="str">
        <f t="shared" si="120"/>
        <v/>
      </c>
      <c r="V55" s="64" t="str">
        <f t="shared" si="121"/>
        <v/>
      </c>
      <c r="W55" s="65" t="str">
        <f t="shared" si="122"/>
        <v/>
      </c>
      <c r="X55" s="64" t="str">
        <f t="shared" si="123"/>
        <v/>
      </c>
      <c r="Y55" s="64" t="str">
        <f t="shared" si="124"/>
        <v/>
      </c>
      <c r="Z55" s="56" t="str">
        <f t="shared" si="125"/>
        <v/>
      </c>
      <c r="AA55" s="66" t="str">
        <f t="shared" si="126"/>
        <v/>
      </c>
      <c r="AB55" s="57" t="str">
        <f t="shared" si="127"/>
        <v/>
      </c>
      <c r="AC55" s="67" t="str">
        <f t="shared" si="128"/>
        <v/>
      </c>
      <c r="AD55" s="59" t="str">
        <f t="shared" si="129"/>
        <v/>
      </c>
      <c r="AE55" s="68" t="str">
        <f t="shared" si="130"/>
        <v/>
      </c>
      <c r="AF55" s="61" t="str">
        <f t="shared" si="131"/>
        <v/>
      </c>
      <c r="AG55" s="61" t="str">
        <f t="shared" si="132"/>
        <v/>
      </c>
      <c r="AH55" s="69" t="str">
        <f t="shared" si="133"/>
        <v/>
      </c>
      <c r="AI55" s="70" t="str">
        <f t="shared" si="134"/>
        <v/>
      </c>
      <c r="AJ55" s="64" t="str">
        <f t="shared" si="135"/>
        <v/>
      </c>
      <c r="AK55" s="64" t="str">
        <f t="shared" si="136"/>
        <v/>
      </c>
      <c r="AL55" s="64" t="str">
        <f t="shared" si="137"/>
        <v/>
      </c>
      <c r="AM55" s="64" t="str">
        <f t="shared" si="138"/>
        <v/>
      </c>
      <c r="AN55" s="64" t="str">
        <f t="shared" si="139"/>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1344</v>
      </c>
      <c r="D57" s="112" t="s">
        <v>1011</v>
      </c>
      <c r="E57" s="52" t="s">
        <v>1012</v>
      </c>
      <c r="F57" s="53" t="s">
        <v>1013</v>
      </c>
      <c r="G57" s="53" t="s">
        <v>1012</v>
      </c>
      <c r="H57" s="52"/>
      <c r="I57" s="52"/>
      <c r="J57" s="54"/>
      <c r="K57" s="54"/>
      <c r="L57" s="55" t="str">
        <f t="shared" ref="L57:L60" si="140">IF(C57="","",_xlfn.CONCAT("            { line: ","""",C57,", ",M57:AN57,""", sC: ","""",B57,"""},"))</f>
        <v xml:space="preserve">            { line: "Él viene en las nubes y todos le verán,, (Mi,m,20)(La,m,250)", sC: "tc"},</v>
      </c>
      <c r="M57" s="56" t="str">
        <f t="shared" ref="M57:M60" si="141">IF(N57="","","(")</f>
        <v>(</v>
      </c>
      <c r="N57" s="57" t="str">
        <f t="shared" si="2"/>
        <v>Mi</v>
      </c>
      <c r="O57" s="58" t="str">
        <f t="shared" ref="O57:O60" si="142">IF(N57="","",",")</f>
        <v>,</v>
      </c>
      <c r="P57" s="59" t="str">
        <f t="shared" si="4"/>
        <v>m</v>
      </c>
      <c r="Q57" s="60" t="str">
        <f t="shared" ref="Q57:Q60" si="143">IF(N57="","",",")</f>
        <v>,</v>
      </c>
      <c r="R57" s="61">
        <f t="shared" si="6"/>
        <v>20</v>
      </c>
      <c r="S57" s="56" t="str">
        <f t="shared" ref="S57:S60" si="144">IF(N57="","",")")</f>
        <v>)</v>
      </c>
      <c r="T57" s="62" t="str">
        <f t="shared" ref="T57:T60" si="145">IF(U57="","","(")</f>
        <v>(</v>
      </c>
      <c r="U57" s="63" t="str">
        <f t="shared" si="9"/>
        <v>La</v>
      </c>
      <c r="V57" s="64" t="str">
        <f t="shared" ref="V57:V60" si="146">IF(U57="","",",")</f>
        <v>,</v>
      </c>
      <c r="W57" s="65" t="str">
        <f t="shared" si="11"/>
        <v>m</v>
      </c>
      <c r="X57" s="64" t="str">
        <f t="shared" ref="X57:X60" si="147">IF(U57="","",",")</f>
        <v>,</v>
      </c>
      <c r="Y57" s="64">
        <f t="shared" ref="Y57:Y60" si="148">IF(U57="","",250)</f>
        <v>250</v>
      </c>
      <c r="Z57" s="56" t="str">
        <f t="shared" ref="Z57:Z60" si="149">IF(U57="","",")")</f>
        <v>)</v>
      </c>
      <c r="AA57" s="66" t="str">
        <f t="shared" ref="AA57:AA60" si="150">IF(AB57="","","(")</f>
        <v/>
      </c>
      <c r="AB57" s="57" t="str">
        <f t="shared" si="16"/>
        <v/>
      </c>
      <c r="AC57" s="67" t="str">
        <f t="shared" ref="AC57:AC60" si="151">IF(AB57="","",",")</f>
        <v/>
      </c>
      <c r="AD57" s="59" t="str">
        <f t="shared" ref="AD57:AD60" si="152">IF(I57="","",I57)</f>
        <v/>
      </c>
      <c r="AE57" s="68" t="str">
        <f t="shared" ref="AE57:AE60" si="153">IF(AB57="","",",")</f>
        <v/>
      </c>
      <c r="AF57" s="61" t="str">
        <f t="shared" ref="AF57:AF60" si="154">IF(AB57="","",350)</f>
        <v/>
      </c>
      <c r="AG57" s="61" t="str">
        <f t="shared" ref="AG57:AG60" si="155">IF(AB57="","",")")</f>
        <v/>
      </c>
      <c r="AH57" s="69" t="str">
        <f t="shared" ref="AH57:AH60" si="156">IF(AI57="","","(")</f>
        <v/>
      </c>
      <c r="AI57" s="70" t="str">
        <f t="shared" si="23"/>
        <v/>
      </c>
      <c r="AJ57" s="64" t="str">
        <f t="shared" ref="AJ57:AJ60" si="157">IF(AI57="","",",")</f>
        <v/>
      </c>
      <c r="AK57" s="64" t="str">
        <f t="shared" ref="AK57:AK60" si="158">IF(K57="","",K57)</f>
        <v/>
      </c>
      <c r="AL57" s="64" t="str">
        <f t="shared" ref="AL57:AL60" si="159">IF(AI57="","",",")</f>
        <v/>
      </c>
      <c r="AM57" s="64" t="str">
        <f t="shared" ref="AM57:AM60" si="160">IF(AI57="","",450)</f>
        <v/>
      </c>
      <c r="AN57" s="64" t="str">
        <f t="shared" ref="AN57:AN60" si="161">IF(AI57="","",")")</f>
        <v/>
      </c>
    </row>
    <row r="58" spans="1:40" ht="25.5" outlineLevel="1" thickTop="1" thickBot="1" x14ac:dyDescent="0.4">
      <c r="C58" s="113" t="s">
        <v>1345</v>
      </c>
      <c r="D58" s="112" t="s">
        <v>1011</v>
      </c>
      <c r="E58" s="52" t="s">
        <v>1012</v>
      </c>
      <c r="F58" s="53"/>
      <c r="G58" s="53"/>
      <c r="H58" s="52"/>
      <c r="I58" s="52"/>
      <c r="J58" s="54"/>
      <c r="K58" s="54"/>
      <c r="L58" s="55" t="str">
        <f t="shared" si="140"/>
        <v xml:space="preserve">            { line: "también aquellos que le traspasaron;, (Mi,m,20)", sC: ""},</v>
      </c>
      <c r="M58" s="56" t="str">
        <f t="shared" si="141"/>
        <v>(</v>
      </c>
      <c r="N58" s="57" t="str">
        <f t="shared" si="2"/>
        <v>Mi</v>
      </c>
      <c r="O58" s="58" t="str">
        <f t="shared" si="142"/>
        <v>,</v>
      </c>
      <c r="P58" s="59" t="str">
        <f t="shared" si="4"/>
        <v>m</v>
      </c>
      <c r="Q58" s="60" t="str">
        <f t="shared" si="143"/>
        <v>,</v>
      </c>
      <c r="R58" s="61">
        <f t="shared" si="6"/>
        <v>20</v>
      </c>
      <c r="S58" s="56" t="str">
        <f t="shared" si="144"/>
        <v>)</v>
      </c>
      <c r="T58" s="62" t="str">
        <f t="shared" si="145"/>
        <v/>
      </c>
      <c r="U58" s="63" t="str">
        <f t="shared" si="9"/>
        <v/>
      </c>
      <c r="V58" s="64" t="str">
        <f t="shared" si="146"/>
        <v/>
      </c>
      <c r="W58" s="65" t="str">
        <f t="shared" si="11"/>
        <v/>
      </c>
      <c r="X58" s="64" t="str">
        <f t="shared" si="147"/>
        <v/>
      </c>
      <c r="Y58" s="64" t="str">
        <f t="shared" si="148"/>
        <v/>
      </c>
      <c r="Z58" s="56" t="str">
        <f t="shared" si="149"/>
        <v/>
      </c>
      <c r="AA58" s="66" t="str">
        <f t="shared" si="150"/>
        <v/>
      </c>
      <c r="AB58" s="57" t="str">
        <f t="shared" si="16"/>
        <v/>
      </c>
      <c r="AC58" s="67" t="str">
        <f t="shared" si="151"/>
        <v/>
      </c>
      <c r="AD58" s="59" t="str">
        <f t="shared" si="152"/>
        <v/>
      </c>
      <c r="AE58" s="68" t="str">
        <f t="shared" si="153"/>
        <v/>
      </c>
      <c r="AF58" s="61" t="str">
        <f t="shared" si="154"/>
        <v/>
      </c>
      <c r="AG58" s="61" t="str">
        <f t="shared" si="155"/>
        <v/>
      </c>
      <c r="AH58" s="69" t="str">
        <f t="shared" si="156"/>
        <v/>
      </c>
      <c r="AI58" s="70" t="str">
        <f t="shared" si="23"/>
        <v/>
      </c>
      <c r="AJ58" s="64" t="str">
        <f t="shared" si="157"/>
        <v/>
      </c>
      <c r="AK58" s="64" t="str">
        <f t="shared" si="158"/>
        <v/>
      </c>
      <c r="AL58" s="64" t="str">
        <f t="shared" si="159"/>
        <v/>
      </c>
      <c r="AM58" s="64" t="str">
        <f t="shared" si="160"/>
        <v/>
      </c>
      <c r="AN58" s="64" t="str">
        <f t="shared" si="161"/>
        <v/>
      </c>
    </row>
    <row r="59" spans="1:40" ht="25.5" outlineLevel="1" thickTop="1" thickBot="1" x14ac:dyDescent="0.4">
      <c r="C59" s="113" t="s">
        <v>1346</v>
      </c>
      <c r="D59" s="112" t="s">
        <v>1013</v>
      </c>
      <c r="E59" s="52" t="s">
        <v>1012</v>
      </c>
      <c r="F59" s="53"/>
      <c r="G59" s="53"/>
      <c r="H59" s="52"/>
      <c r="I59" s="52"/>
      <c r="J59" s="54"/>
      <c r="K59" s="54"/>
      <c r="L59" s="55" t="str">
        <f t="shared" si="140"/>
        <v xml:space="preserve">            { line: "todos los reyes y pueblos de la tierra, (La,m,20)", sC: ""},</v>
      </c>
      <c r="M59" s="56" t="str">
        <f t="shared" si="141"/>
        <v>(</v>
      </c>
      <c r="N59" s="57" t="str">
        <f t="shared" si="2"/>
        <v>La</v>
      </c>
      <c r="O59" s="58" t="str">
        <f t="shared" si="142"/>
        <v>,</v>
      </c>
      <c r="P59" s="59" t="str">
        <f t="shared" si="4"/>
        <v>m</v>
      </c>
      <c r="Q59" s="60" t="str">
        <f t="shared" si="143"/>
        <v>,</v>
      </c>
      <c r="R59" s="61">
        <f t="shared" si="6"/>
        <v>20</v>
      </c>
      <c r="S59" s="56" t="str">
        <f t="shared" si="144"/>
        <v>)</v>
      </c>
      <c r="T59" s="62" t="str">
        <f t="shared" si="145"/>
        <v/>
      </c>
      <c r="U59" s="63" t="str">
        <f t="shared" si="9"/>
        <v/>
      </c>
      <c r="V59" s="64" t="str">
        <f t="shared" si="146"/>
        <v/>
      </c>
      <c r="W59" s="65" t="str">
        <f t="shared" si="11"/>
        <v/>
      </c>
      <c r="X59" s="64" t="str">
        <f t="shared" si="147"/>
        <v/>
      </c>
      <c r="Y59" s="64" t="str">
        <f t="shared" si="148"/>
        <v/>
      </c>
      <c r="Z59" s="56" t="str">
        <f t="shared" si="149"/>
        <v/>
      </c>
      <c r="AA59" s="66" t="str">
        <f t="shared" si="150"/>
        <v/>
      </c>
      <c r="AB59" s="57" t="str">
        <f t="shared" si="16"/>
        <v/>
      </c>
      <c r="AC59" s="67" t="str">
        <f t="shared" si="151"/>
        <v/>
      </c>
      <c r="AD59" s="59" t="str">
        <f t="shared" si="152"/>
        <v/>
      </c>
      <c r="AE59" s="68" t="str">
        <f t="shared" si="153"/>
        <v/>
      </c>
      <c r="AF59" s="61" t="str">
        <f t="shared" si="154"/>
        <v/>
      </c>
      <c r="AG59" s="61" t="str">
        <f t="shared" si="155"/>
        <v/>
      </c>
      <c r="AH59" s="69" t="str">
        <f t="shared" si="156"/>
        <v/>
      </c>
      <c r="AI59" s="70" t="str">
        <f t="shared" si="23"/>
        <v/>
      </c>
      <c r="AJ59" s="64" t="str">
        <f t="shared" si="157"/>
        <v/>
      </c>
      <c r="AK59" s="64" t="str">
        <f t="shared" si="158"/>
        <v/>
      </c>
      <c r="AL59" s="64" t="str">
        <f t="shared" si="159"/>
        <v/>
      </c>
      <c r="AM59" s="64" t="str">
        <f t="shared" si="160"/>
        <v/>
      </c>
      <c r="AN59" s="64" t="str">
        <f t="shared" si="161"/>
        <v/>
      </c>
    </row>
    <row r="60" spans="1:40" ht="25.5" outlineLevel="1" thickTop="1" thickBot="1" x14ac:dyDescent="0.4">
      <c r="C60" s="113" t="s">
        <v>1347</v>
      </c>
      <c r="D60" s="112" t="s">
        <v>1011</v>
      </c>
      <c r="E60" s="52" t="s">
        <v>1012</v>
      </c>
      <c r="F60" s="53"/>
      <c r="G60" s="53"/>
      <c r="H60" s="52"/>
      <c r="I60" s="52"/>
      <c r="J60" s="54"/>
      <c r="K60" s="54"/>
      <c r="L60" s="55" t="str">
        <f t="shared" si="140"/>
        <v xml:space="preserve">            { line: "se lamentarán, se lamentarán., (Mi,m,20)", sC: ""},</v>
      </c>
      <c r="M60" s="56" t="str">
        <f t="shared" si="141"/>
        <v>(</v>
      </c>
      <c r="N60" s="57" t="str">
        <f t="shared" si="2"/>
        <v>Mi</v>
      </c>
      <c r="O60" s="58" t="str">
        <f t="shared" si="142"/>
        <v>,</v>
      </c>
      <c r="P60" s="59" t="str">
        <f t="shared" si="4"/>
        <v>m</v>
      </c>
      <c r="Q60" s="60" t="str">
        <f t="shared" si="143"/>
        <v>,</v>
      </c>
      <c r="R60" s="61">
        <f t="shared" si="6"/>
        <v>20</v>
      </c>
      <c r="S60" s="56" t="str">
        <f t="shared" si="144"/>
        <v>)</v>
      </c>
      <c r="T60" s="62" t="str">
        <f t="shared" si="145"/>
        <v/>
      </c>
      <c r="U60" s="63" t="str">
        <f t="shared" si="9"/>
        <v/>
      </c>
      <c r="V60" s="64" t="str">
        <f t="shared" si="146"/>
        <v/>
      </c>
      <c r="W60" s="65" t="str">
        <f t="shared" si="11"/>
        <v/>
      </c>
      <c r="X60" s="64" t="str">
        <f t="shared" si="147"/>
        <v/>
      </c>
      <c r="Y60" s="64" t="str">
        <f t="shared" si="148"/>
        <v/>
      </c>
      <c r="Z60" s="56" t="str">
        <f t="shared" si="149"/>
        <v/>
      </c>
      <c r="AA60" s="66" t="str">
        <f t="shared" si="150"/>
        <v/>
      </c>
      <c r="AB60" s="57" t="str">
        <f t="shared" si="16"/>
        <v/>
      </c>
      <c r="AC60" s="67" t="str">
        <f t="shared" si="151"/>
        <v/>
      </c>
      <c r="AD60" s="59" t="str">
        <f t="shared" si="152"/>
        <v/>
      </c>
      <c r="AE60" s="68" t="str">
        <f t="shared" si="153"/>
        <v/>
      </c>
      <c r="AF60" s="61" t="str">
        <f t="shared" si="154"/>
        <v/>
      </c>
      <c r="AG60" s="61" t="str">
        <f t="shared" si="155"/>
        <v/>
      </c>
      <c r="AH60" s="69" t="str">
        <f t="shared" si="156"/>
        <v/>
      </c>
      <c r="AI60" s="70" t="str">
        <f t="shared" si="23"/>
        <v/>
      </c>
      <c r="AJ60" s="64" t="str">
        <f t="shared" si="157"/>
        <v/>
      </c>
      <c r="AK60" s="64" t="str">
        <f t="shared" si="158"/>
        <v/>
      </c>
      <c r="AL60" s="64" t="str">
        <f t="shared" si="159"/>
        <v/>
      </c>
      <c r="AM60" s="64" t="str">
        <f t="shared" si="160"/>
        <v/>
      </c>
      <c r="AN60" s="64" t="str">
        <f t="shared" si="161"/>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4" si="162">IF(N62="","","(")</f>
        <v/>
      </c>
      <c r="N62" s="57" t="str">
        <f t="shared" ref="N62:N64" si="163">IF(D62="","",D62)</f>
        <v/>
      </c>
      <c r="O62" s="58" t="str">
        <f t="shared" ref="O62:O64" si="164">IF(N62="","",",")</f>
        <v/>
      </c>
      <c r="P62" s="59" t="str">
        <f t="shared" ref="P62:P64" si="165">IF(E62="","",E62)</f>
        <v/>
      </c>
      <c r="Q62" s="60" t="str">
        <f t="shared" ref="Q62:Q64" si="166">IF(N62="","",",")</f>
        <v/>
      </c>
      <c r="R62" s="61" t="str">
        <f t="shared" si="6"/>
        <v/>
      </c>
      <c r="S62" s="56" t="str">
        <f t="shared" ref="S62:S64" si="167">IF(N62="","",")")</f>
        <v/>
      </c>
      <c r="T62" s="62" t="str">
        <f t="shared" ref="T62:T64" si="168">IF(U62="","","(")</f>
        <v/>
      </c>
      <c r="U62" s="63" t="str">
        <f t="shared" ref="U62:U64" si="169">IF(F62="","",F62)</f>
        <v/>
      </c>
      <c r="V62" s="64" t="str">
        <f t="shared" ref="V62:V64" si="170">IF(U62="","",",")</f>
        <v/>
      </c>
      <c r="W62" s="65" t="str">
        <f t="shared" ref="W62:W64" si="171">IF(G62="","",G62)</f>
        <v/>
      </c>
      <c r="X62" s="64" t="str">
        <f t="shared" ref="X62:X64" si="172">IF(U62="","",",")</f>
        <v/>
      </c>
      <c r="Y62" s="64" t="str">
        <f t="shared" ref="Y62:Y64" si="173">IF(U62="","",250)</f>
        <v/>
      </c>
      <c r="Z62" s="56" t="str">
        <f t="shared" ref="Z62:Z64" si="174">IF(U62="","",")")</f>
        <v/>
      </c>
      <c r="AA62" s="66" t="str">
        <f t="shared" ref="AA62:AA64" si="175">IF(AB62="","","(")</f>
        <v/>
      </c>
      <c r="AB62" s="57" t="str">
        <f t="shared" ref="AB62:AB64" si="176">IF(H62="","",H62)</f>
        <v/>
      </c>
      <c r="AC62" s="67" t="str">
        <f t="shared" ref="AC62:AC64" si="177">IF(AB62="","",",")</f>
        <v/>
      </c>
      <c r="AD62" s="59" t="str">
        <f t="shared" ref="AD62:AD64" si="178">IF(I62="","",I62)</f>
        <v/>
      </c>
      <c r="AE62" s="68" t="str">
        <f t="shared" ref="AE62:AE64" si="179">IF(AB62="","",",")</f>
        <v/>
      </c>
      <c r="AF62" s="61" t="str">
        <f t="shared" ref="AF62:AF64" si="180">IF(AB62="","",350)</f>
        <v/>
      </c>
      <c r="AG62" s="61" t="str">
        <f t="shared" ref="AG62:AG64" si="181">IF(AB62="","",")")</f>
        <v/>
      </c>
      <c r="AH62" s="69" t="str">
        <f t="shared" ref="AH62:AH64" si="182">IF(AI62="","","(")</f>
        <v/>
      </c>
      <c r="AI62" s="70" t="str">
        <f t="shared" ref="AI62:AI64" si="183">IF(J62="","",J62)</f>
        <v/>
      </c>
      <c r="AJ62" s="64" t="str">
        <f t="shared" ref="AJ62:AJ64" si="184">IF(AI62="","",",")</f>
        <v/>
      </c>
      <c r="AK62" s="64" t="str">
        <f t="shared" ref="AK62:AK64" si="185">IF(K62="","",K62)</f>
        <v/>
      </c>
      <c r="AL62" s="64" t="str">
        <f t="shared" ref="AL62:AL64" si="186">IF(AI62="","",",")</f>
        <v/>
      </c>
      <c r="AM62" s="64" t="str">
        <f t="shared" ref="AM62:AM64" si="187">IF(AI62="","",450)</f>
        <v/>
      </c>
      <c r="AN62" s="64" t="str">
        <f t="shared" ref="AN62:AN64" si="188">IF(AI62="","",")")</f>
        <v/>
      </c>
    </row>
    <row r="63" spans="1:40" ht="25.5" outlineLevel="1" thickTop="1" thickBot="1" x14ac:dyDescent="0.4">
      <c r="B63" t="s">
        <v>997</v>
      </c>
      <c r="C63" s="82" t="s">
        <v>1342</v>
      </c>
      <c r="D63" s="83" t="s">
        <v>1011</v>
      </c>
      <c r="E63" s="83" t="s">
        <v>1012</v>
      </c>
      <c r="F63" s="83" t="s">
        <v>1013</v>
      </c>
      <c r="G63" s="83" t="s">
        <v>1012</v>
      </c>
      <c r="H63" s="83"/>
      <c r="I63" s="83"/>
      <c r="J63" s="83"/>
      <c r="K63" s="83"/>
      <c r="L63" s="119" t="str">
        <f>IF(C63="","",_xlfn.CONCAT("       triggerLine: ","""",C63,", ",M63:AN63,""", sC: ","""",B63,""", lines: ["))</f>
        <v xml:space="preserve">       triggerLine: "A ÉL LA GLORIA Y EL PODER, (Mi,m,20)(La,m,250)", sC: "ta as", lines: [</v>
      </c>
      <c r="M63" s="56" t="str">
        <f t="shared" si="162"/>
        <v>(</v>
      </c>
      <c r="N63" s="57" t="str">
        <f t="shared" si="163"/>
        <v>Mi</v>
      </c>
      <c r="O63" s="58" t="str">
        <f t="shared" si="164"/>
        <v>,</v>
      </c>
      <c r="P63" s="59" t="str">
        <f t="shared" si="165"/>
        <v>m</v>
      </c>
      <c r="Q63" s="60" t="str">
        <f t="shared" si="166"/>
        <v>,</v>
      </c>
      <c r="R63" s="61">
        <f t="shared" si="6"/>
        <v>20</v>
      </c>
      <c r="S63" s="56" t="str">
        <f t="shared" si="167"/>
        <v>)</v>
      </c>
      <c r="T63" s="62" t="str">
        <f t="shared" si="168"/>
        <v>(</v>
      </c>
      <c r="U63" s="63" t="str">
        <f t="shared" si="169"/>
        <v>La</v>
      </c>
      <c r="V63" s="64" t="str">
        <f t="shared" si="170"/>
        <v>,</v>
      </c>
      <c r="W63" s="65" t="str">
        <f t="shared" si="171"/>
        <v>m</v>
      </c>
      <c r="X63" s="64" t="str">
        <f t="shared" si="172"/>
        <v>,</v>
      </c>
      <c r="Y63" s="64">
        <f t="shared" si="173"/>
        <v>250</v>
      </c>
      <c r="Z63" s="56" t="str">
        <f t="shared" si="174"/>
        <v>)</v>
      </c>
      <c r="AA63" s="66" t="str">
        <f t="shared" si="175"/>
        <v/>
      </c>
      <c r="AB63" s="57" t="str">
        <f t="shared" si="176"/>
        <v/>
      </c>
      <c r="AC63" s="67" t="str">
        <f t="shared" si="177"/>
        <v/>
      </c>
      <c r="AD63" s="59" t="str">
        <f t="shared" si="178"/>
        <v/>
      </c>
      <c r="AE63" s="68" t="str">
        <f t="shared" si="179"/>
        <v/>
      </c>
      <c r="AF63" s="61" t="str">
        <f t="shared" si="180"/>
        <v/>
      </c>
      <c r="AG63" s="61" t="str">
        <f t="shared" si="181"/>
        <v/>
      </c>
      <c r="AH63" s="69" t="str">
        <f t="shared" si="182"/>
        <v/>
      </c>
      <c r="AI63" s="70" t="str">
        <f t="shared" si="183"/>
        <v/>
      </c>
      <c r="AJ63" s="64" t="str">
        <f t="shared" si="184"/>
        <v/>
      </c>
      <c r="AK63" s="64" t="str">
        <f t="shared" si="185"/>
        <v/>
      </c>
      <c r="AL63" s="64" t="str">
        <f t="shared" si="186"/>
        <v/>
      </c>
      <c r="AM63" s="64" t="str">
        <f t="shared" si="187"/>
        <v/>
      </c>
      <c r="AN63" s="64" t="str">
        <f t="shared" si="188"/>
        <v/>
      </c>
    </row>
    <row r="64" spans="1:40" ht="25.5" outlineLevel="1" thickTop="1" thickBot="1" x14ac:dyDescent="0.4">
      <c r="B64" t="s">
        <v>1348</v>
      </c>
      <c r="C64" s="93" t="s">
        <v>1343</v>
      </c>
      <c r="D64" s="83" t="s">
        <v>1011</v>
      </c>
      <c r="E64" s="83" t="s">
        <v>1012</v>
      </c>
      <c r="F64" s="83"/>
      <c r="G64" s="83"/>
      <c r="H64" s="83"/>
      <c r="I64" s="83"/>
      <c r="J64" s="83"/>
      <c r="K64" s="83"/>
      <c r="L64" s="121" t="str">
        <f>IF(C64="","",_xlfn.CONCAT("            { line: ","""",C64,", ",M64:AN64,""", sC: ","""",B64,"""},  ]},"))</f>
        <v xml:space="preserve">            { line: "POR LOS SIGLOS DE LOS SIGLOS., (Mi,m,20)", sC: "as r2"},  ]},</v>
      </c>
      <c r="M64" s="56" t="str">
        <f t="shared" si="162"/>
        <v>(</v>
      </c>
      <c r="N64" s="57" t="str">
        <f t="shared" si="163"/>
        <v>Mi</v>
      </c>
      <c r="O64" s="58" t="str">
        <f t="shared" si="164"/>
        <v>,</v>
      </c>
      <c r="P64" s="59" t="str">
        <f t="shared" si="165"/>
        <v>m</v>
      </c>
      <c r="Q64" s="60" t="str">
        <f t="shared" si="166"/>
        <v>,</v>
      </c>
      <c r="R64" s="61">
        <f t="shared" si="6"/>
        <v>20</v>
      </c>
      <c r="S64" s="56" t="str">
        <f t="shared" si="167"/>
        <v>)</v>
      </c>
      <c r="T64" s="62" t="str">
        <f t="shared" si="168"/>
        <v/>
      </c>
      <c r="U64" s="63" t="str">
        <f t="shared" si="169"/>
        <v/>
      </c>
      <c r="V64" s="64" t="str">
        <f t="shared" si="170"/>
        <v/>
      </c>
      <c r="W64" s="65" t="str">
        <f t="shared" si="171"/>
        <v/>
      </c>
      <c r="X64" s="64" t="str">
        <f t="shared" si="172"/>
        <v/>
      </c>
      <c r="Y64" s="64" t="str">
        <f t="shared" si="173"/>
        <v/>
      </c>
      <c r="Z64" s="56" t="str">
        <f t="shared" si="174"/>
        <v/>
      </c>
      <c r="AA64" s="66" t="str">
        <f t="shared" si="175"/>
        <v/>
      </c>
      <c r="AB64" s="57" t="str">
        <f t="shared" si="176"/>
        <v/>
      </c>
      <c r="AC64" s="67" t="str">
        <f t="shared" si="177"/>
        <v/>
      </c>
      <c r="AD64" s="59" t="str">
        <f t="shared" si="178"/>
        <v/>
      </c>
      <c r="AE64" s="68" t="str">
        <f t="shared" si="179"/>
        <v/>
      </c>
      <c r="AF64" s="61" t="str">
        <f t="shared" si="180"/>
        <v/>
      </c>
      <c r="AG64" s="61" t="str">
        <f t="shared" si="181"/>
        <v/>
      </c>
      <c r="AH64" s="69" t="str">
        <f t="shared" si="182"/>
        <v/>
      </c>
      <c r="AI64" s="70" t="str">
        <f t="shared" si="183"/>
        <v/>
      </c>
      <c r="AJ64" s="64" t="str">
        <f t="shared" si="184"/>
        <v/>
      </c>
      <c r="AK64" s="64" t="str">
        <f t="shared" si="185"/>
        <v/>
      </c>
      <c r="AL64" s="64" t="str">
        <f t="shared" si="186"/>
        <v/>
      </c>
      <c r="AM64" s="64" t="str">
        <f t="shared" si="187"/>
        <v/>
      </c>
      <c r="AN64" s="64" t="str">
        <f t="shared" si="188"/>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89">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69" si="190">IF(N66="","","(")</f>
        <v/>
      </c>
      <c r="N66" s="57" t="str">
        <f t="shared" ref="N66:N69" si="191">IF(D66="","",D66)</f>
        <v/>
      </c>
      <c r="O66" s="58" t="str">
        <f t="shared" ref="O66:O69" si="192">IF(N66="","",",")</f>
        <v/>
      </c>
      <c r="P66" s="59" t="str">
        <f t="shared" ref="P66:P69" si="193">IF(E66="","",E66)</f>
        <v/>
      </c>
      <c r="Q66" s="60" t="str">
        <f t="shared" ref="Q66:Q69" si="194">IF(N66="","",",")</f>
        <v/>
      </c>
      <c r="R66" s="61" t="str">
        <f t="shared" si="189"/>
        <v/>
      </c>
      <c r="S66" s="56" t="str">
        <f t="shared" ref="S66:S69" si="195">IF(N66="","",")")</f>
        <v/>
      </c>
      <c r="T66" s="62" t="str">
        <f t="shared" ref="T66:T69" si="196">IF(U66="","","(")</f>
        <v/>
      </c>
      <c r="U66" s="63" t="str">
        <f t="shared" ref="U66:U69" si="197">IF(F66="","",F66)</f>
        <v/>
      </c>
      <c r="V66" s="64" t="str">
        <f t="shared" ref="V66:V69" si="198">IF(U66="","",",")</f>
        <v/>
      </c>
      <c r="W66" s="65" t="str">
        <f t="shared" ref="W66:W69" si="199">IF(G66="","",G66)</f>
        <v/>
      </c>
      <c r="X66" s="64" t="str">
        <f t="shared" ref="X66:X69" si="200">IF(U66="","",",")</f>
        <v/>
      </c>
      <c r="Y66" s="64" t="str">
        <f t="shared" ref="Y66:Y69" si="201">IF(U66="","",250)</f>
        <v/>
      </c>
      <c r="Z66" s="56" t="str">
        <f t="shared" ref="Z66:Z69" si="202">IF(U66="","",")")</f>
        <v/>
      </c>
      <c r="AA66" s="66" t="str">
        <f t="shared" ref="AA66:AA69" si="203">IF(AB66="","","(")</f>
        <v/>
      </c>
      <c r="AB66" s="57" t="str">
        <f t="shared" ref="AB66:AB69" si="204">IF(H66="","",H66)</f>
        <v/>
      </c>
      <c r="AC66" s="67" t="str">
        <f t="shared" ref="AC66:AC69" si="205">IF(AB66="","",",")</f>
        <v/>
      </c>
      <c r="AD66" s="59" t="str">
        <f t="shared" ref="AD66:AD69" si="206">IF(I66="","",I66)</f>
        <v/>
      </c>
      <c r="AE66" s="68" t="str">
        <f t="shared" ref="AE66:AE69" si="207">IF(AB66="","",",")</f>
        <v/>
      </c>
      <c r="AF66" s="61" t="str">
        <f t="shared" ref="AF66:AF69" si="208">IF(AB66="","",350)</f>
        <v/>
      </c>
      <c r="AG66" s="61" t="str">
        <f t="shared" ref="AG66:AG69" si="209">IF(AB66="","",")")</f>
        <v/>
      </c>
      <c r="AH66" s="69" t="str">
        <f t="shared" ref="AH66:AH69" si="210">IF(AI66="","","(")</f>
        <v/>
      </c>
      <c r="AI66" s="70" t="str">
        <f t="shared" ref="AI66:AI69" si="211">IF(J66="","",J66)</f>
        <v/>
      </c>
      <c r="AJ66" s="64" t="str">
        <f t="shared" ref="AJ66:AJ69" si="212">IF(AI66="","",",")</f>
        <v/>
      </c>
      <c r="AK66" s="64" t="str">
        <f t="shared" ref="AK66:AK69" si="213">IF(K66="","",K66)</f>
        <v/>
      </c>
      <c r="AL66" s="64" t="str">
        <f t="shared" ref="AL66:AL69" si="214">IF(AI66="","",",")</f>
        <v/>
      </c>
      <c r="AM66" s="64" t="str">
        <f t="shared" ref="AM66:AM69" si="215">IF(AI66="","",450)</f>
        <v/>
      </c>
      <c r="AN66" s="64" t="str">
        <f t="shared" ref="AN66:AN69" si="216">IF(AI66="","",")")</f>
        <v/>
      </c>
    </row>
    <row r="67" spans="1:40" ht="25.5" outlineLevel="1" thickTop="1" thickBot="1" x14ac:dyDescent="0.4">
      <c r="B67" t="s">
        <v>997</v>
      </c>
      <c r="C67" s="82" t="s">
        <v>1331</v>
      </c>
      <c r="D67" s="83" t="s">
        <v>1011</v>
      </c>
      <c r="E67" s="83" t="s">
        <v>1012</v>
      </c>
      <c r="F67" s="83"/>
      <c r="G67" s="83"/>
      <c r="H67" s="83"/>
      <c r="I67" s="83"/>
      <c r="J67" s="83"/>
      <c r="K67" s="83"/>
      <c r="L67" s="119" t="str">
        <f>IF(C67="","",_xlfn.CONCAT("       triggerLine: ","""",C67,", ",M67:AN67,""", sC: ","""",B67,""", lines: ["))</f>
        <v xml:space="preserve">       triggerLine: "VIENE EL SEÑOR, (Mi,m,20)", sC: "ta as", lines: [</v>
      </c>
      <c r="M67" s="56" t="str">
        <f t="shared" si="190"/>
        <v>(</v>
      </c>
      <c r="N67" s="57" t="str">
        <f t="shared" si="191"/>
        <v>Mi</v>
      </c>
      <c r="O67" s="58" t="str">
        <f t="shared" si="192"/>
        <v>,</v>
      </c>
      <c r="P67" s="59" t="str">
        <f t="shared" si="193"/>
        <v>m</v>
      </c>
      <c r="Q67" s="60" t="str">
        <f t="shared" si="194"/>
        <v>,</v>
      </c>
      <c r="R67" s="61">
        <f t="shared" si="189"/>
        <v>20</v>
      </c>
      <c r="S67" s="56" t="str">
        <f t="shared" si="195"/>
        <v>)</v>
      </c>
      <c r="T67" s="62" t="str">
        <f t="shared" si="196"/>
        <v/>
      </c>
      <c r="U67" s="63" t="str">
        <f t="shared" si="197"/>
        <v/>
      </c>
      <c r="V67" s="64" t="str">
        <f t="shared" si="198"/>
        <v/>
      </c>
      <c r="W67" s="65" t="str">
        <f t="shared" si="199"/>
        <v/>
      </c>
      <c r="X67" s="64" t="str">
        <f t="shared" si="200"/>
        <v/>
      </c>
      <c r="Y67" s="64" t="str">
        <f t="shared" si="201"/>
        <v/>
      </c>
      <c r="Z67" s="56" t="str">
        <f t="shared" si="202"/>
        <v/>
      </c>
      <c r="AA67" s="66" t="str">
        <f t="shared" si="203"/>
        <v/>
      </c>
      <c r="AB67" s="57" t="str">
        <f t="shared" si="204"/>
        <v/>
      </c>
      <c r="AC67" s="67" t="str">
        <f t="shared" si="205"/>
        <v/>
      </c>
      <c r="AD67" s="59" t="str">
        <f t="shared" si="206"/>
        <v/>
      </c>
      <c r="AE67" s="68" t="str">
        <f t="shared" si="207"/>
        <v/>
      </c>
      <c r="AF67" s="61" t="str">
        <f t="shared" si="208"/>
        <v/>
      </c>
      <c r="AG67" s="61" t="str">
        <f t="shared" si="209"/>
        <v/>
      </c>
      <c r="AH67" s="69" t="str">
        <f t="shared" si="210"/>
        <v/>
      </c>
      <c r="AI67" s="70" t="str">
        <f t="shared" si="211"/>
        <v/>
      </c>
      <c r="AJ67" s="64" t="str">
        <f t="shared" si="212"/>
        <v/>
      </c>
      <c r="AK67" s="64" t="str">
        <f t="shared" si="213"/>
        <v/>
      </c>
      <c r="AL67" s="64" t="str">
        <f t="shared" si="214"/>
        <v/>
      </c>
      <c r="AM67" s="64" t="str">
        <f t="shared" si="215"/>
        <v/>
      </c>
      <c r="AN67" s="64" t="str">
        <f t="shared" si="216"/>
        <v/>
      </c>
    </row>
    <row r="68" spans="1:40" ht="25.5" outlineLevel="1" thickTop="1" thickBot="1" x14ac:dyDescent="0.4">
      <c r="B68" t="s">
        <v>1180</v>
      </c>
      <c r="C68" s="85" t="s">
        <v>1332</v>
      </c>
      <c r="D68" s="86" t="s">
        <v>1013</v>
      </c>
      <c r="E68" s="86" t="s">
        <v>1012</v>
      </c>
      <c r="F68" s="86"/>
      <c r="G68" s="86"/>
      <c r="H68" s="87"/>
      <c r="I68" s="87"/>
      <c r="J68" s="87"/>
      <c r="K68" s="87"/>
      <c r="L68" s="120" t="str">
        <f>IF(C68="","",_xlfn.CONCAT("            { line: ","""",C68,", ",M68:AN68,""", sC: ","""",B68,"""},"))</f>
        <v xml:space="preserve">            { line: "VESTIDO DE MAJESTAD,, (La,m,20)", sC: "as r1"},</v>
      </c>
      <c r="M68" s="56" t="str">
        <f t="shared" si="190"/>
        <v>(</v>
      </c>
      <c r="N68" s="57" t="str">
        <f t="shared" si="191"/>
        <v>La</v>
      </c>
      <c r="O68" s="58" t="str">
        <f t="shared" si="192"/>
        <v>,</v>
      </c>
      <c r="P68" s="59" t="str">
        <f t="shared" si="193"/>
        <v>m</v>
      </c>
      <c r="Q68" s="60" t="str">
        <f t="shared" si="194"/>
        <v>,</v>
      </c>
      <c r="R68" s="61">
        <f t="shared" si="189"/>
        <v>20</v>
      </c>
      <c r="S68" s="56" t="str">
        <f t="shared" si="195"/>
        <v>)</v>
      </c>
      <c r="T68" s="62" t="str">
        <f t="shared" si="196"/>
        <v/>
      </c>
      <c r="U68" s="63" t="str">
        <f t="shared" si="197"/>
        <v/>
      </c>
      <c r="V68" s="64" t="str">
        <f t="shared" si="198"/>
        <v/>
      </c>
      <c r="W68" s="65" t="str">
        <f t="shared" si="199"/>
        <v/>
      </c>
      <c r="X68" s="64" t="str">
        <f t="shared" si="200"/>
        <v/>
      </c>
      <c r="Y68" s="64" t="str">
        <f t="shared" si="201"/>
        <v/>
      </c>
      <c r="Z68" s="56" t="str">
        <f t="shared" si="202"/>
        <v/>
      </c>
      <c r="AA68" s="66" t="str">
        <f t="shared" si="203"/>
        <v/>
      </c>
      <c r="AB68" s="57" t="str">
        <f t="shared" si="204"/>
        <v/>
      </c>
      <c r="AC68" s="67" t="str">
        <f t="shared" si="205"/>
        <v/>
      </c>
      <c r="AD68" s="59" t="str">
        <f t="shared" si="206"/>
        <v/>
      </c>
      <c r="AE68" s="68" t="str">
        <f t="shared" si="207"/>
        <v/>
      </c>
      <c r="AF68" s="61" t="str">
        <f t="shared" si="208"/>
        <v/>
      </c>
      <c r="AG68" s="61" t="str">
        <f t="shared" si="209"/>
        <v/>
      </c>
      <c r="AH68" s="69" t="str">
        <f t="shared" si="210"/>
        <v/>
      </c>
      <c r="AI68" s="70" t="str">
        <f t="shared" si="211"/>
        <v/>
      </c>
      <c r="AJ68" s="64" t="str">
        <f t="shared" si="212"/>
        <v/>
      </c>
      <c r="AK68" s="64" t="str">
        <f t="shared" si="213"/>
        <v/>
      </c>
      <c r="AL68" s="64" t="str">
        <f t="shared" si="214"/>
        <v/>
      </c>
      <c r="AM68" s="64" t="str">
        <f t="shared" si="215"/>
        <v/>
      </c>
      <c r="AN68" s="64" t="str">
        <f t="shared" si="216"/>
        <v/>
      </c>
    </row>
    <row r="69" spans="1:40" ht="25.5" outlineLevel="1" thickTop="1" thickBot="1" x14ac:dyDescent="0.4">
      <c r="B69" t="s">
        <v>999</v>
      </c>
      <c r="C69" s="93" t="s">
        <v>1333</v>
      </c>
      <c r="D69" s="83" t="s">
        <v>1011</v>
      </c>
      <c r="E69" s="83" t="s">
        <v>1012</v>
      </c>
      <c r="F69" s="83"/>
      <c r="G69" s="83"/>
      <c r="H69" s="83"/>
      <c r="I69" s="83"/>
      <c r="J69" s="83"/>
      <c r="K69" s="83"/>
      <c r="L69" s="121" t="str">
        <f>IF(C69="","",_xlfn.CONCAT("            { line: ","""",C69,", ",M69:AN69,""", sC: ","""",B69,"""},  ]},"))</f>
        <v xml:space="preserve">            { line: "VESTIDO Y CEÑIDO DE PODER., (Mi,m,20)", sC: "as"},  ]},</v>
      </c>
      <c r="M69" s="56" t="str">
        <f t="shared" si="190"/>
        <v>(</v>
      </c>
      <c r="N69" s="57" t="str">
        <f t="shared" si="191"/>
        <v>Mi</v>
      </c>
      <c r="O69" s="58" t="str">
        <f t="shared" si="192"/>
        <v>,</v>
      </c>
      <c r="P69" s="59" t="str">
        <f t="shared" si="193"/>
        <v>m</v>
      </c>
      <c r="Q69" s="60" t="str">
        <f t="shared" si="194"/>
        <v>,</v>
      </c>
      <c r="R69" s="61">
        <f t="shared" si="189"/>
        <v>20</v>
      </c>
      <c r="S69" s="56" t="str">
        <f t="shared" si="195"/>
        <v>)</v>
      </c>
      <c r="T69" s="62" t="str">
        <f t="shared" si="196"/>
        <v/>
      </c>
      <c r="U69" s="63" t="str">
        <f t="shared" si="197"/>
        <v/>
      </c>
      <c r="V69" s="64" t="str">
        <f t="shared" si="198"/>
        <v/>
      </c>
      <c r="W69" s="65" t="str">
        <f t="shared" si="199"/>
        <v/>
      </c>
      <c r="X69" s="64" t="str">
        <f t="shared" si="200"/>
        <v/>
      </c>
      <c r="Y69" s="64" t="str">
        <f t="shared" si="201"/>
        <v/>
      </c>
      <c r="Z69" s="56" t="str">
        <f t="shared" si="202"/>
        <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4" customHeight="1" x14ac:dyDescent="0.4">
      <c r="A70" s="95"/>
      <c r="B70" s="95"/>
      <c r="C70" s="95"/>
      <c r="D70" s="95"/>
      <c r="E70" s="95"/>
      <c r="F70" s="95"/>
      <c r="G70" s="95"/>
      <c r="H70" s="95"/>
      <c r="I70" s="95"/>
      <c r="J70" s="95"/>
      <c r="K70" s="95"/>
      <c r="L70" s="99" t="str">
        <f ca="1">_xlfn.CONCAT("]}, // ULTIMA LINEA DEL CANTO: ",L1)</f>
        <v>]}, // ULTIMA LINEA DEL CANTO: VIENE EL SEÑOR</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217">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118" t="s">
        <v>996</v>
      </c>
      <c r="M74" s="56" t="str">
        <f t="shared" ref="M74:M81" si="218">IF(N74="","","(")</f>
        <v/>
      </c>
      <c r="N74" s="57" t="str">
        <f t="shared" ref="N74:N81" si="219">IF(D74="","",D74)</f>
        <v/>
      </c>
      <c r="O74" s="58" t="str">
        <f t="shared" ref="O74:O81" si="220">IF(N74="","",",")</f>
        <v/>
      </c>
      <c r="P74" s="59" t="str">
        <f t="shared" ref="P74:P81" si="221">IF(E74="","",E74)</f>
        <v/>
      </c>
      <c r="Q74" s="60" t="str">
        <f t="shared" ref="Q74:Q81" si="222">IF(N74="","",",")</f>
        <v/>
      </c>
      <c r="R74" s="61" t="str">
        <f t="shared" si="217"/>
        <v/>
      </c>
      <c r="S74" s="56" t="str">
        <f t="shared" ref="S74:S81" si="223">IF(N74="","",")")</f>
        <v/>
      </c>
      <c r="T74" s="62" t="str">
        <f t="shared" ref="T74:T81" si="224">IF(U74="","","(")</f>
        <v/>
      </c>
      <c r="U74" s="63" t="str">
        <f t="shared" ref="U74:U81" si="225">IF(F74="","",F74)</f>
        <v/>
      </c>
      <c r="V74" s="64" t="str">
        <f t="shared" ref="V74:V81" si="226">IF(U74="","",",")</f>
        <v/>
      </c>
      <c r="W74" s="65" t="str">
        <f t="shared" ref="W74:W81" si="227">IF(G74="","",G74)</f>
        <v/>
      </c>
      <c r="X74" s="64" t="str">
        <f t="shared" ref="X74:X81" si="228">IF(U74="","",",")</f>
        <v/>
      </c>
      <c r="Y74" s="64" t="str">
        <f t="shared" ref="Y74:Y81" si="229">IF(U74="","",250)</f>
        <v/>
      </c>
      <c r="Z74" s="56" t="str">
        <f t="shared" ref="Z74:Z81" si="230">IF(U74="","",")")</f>
        <v/>
      </c>
      <c r="AA74" s="66" t="str">
        <f t="shared" ref="AA74:AA81" si="231">IF(AB74="","","(")</f>
        <v/>
      </c>
      <c r="AB74" s="57" t="str">
        <f t="shared" ref="AB74:AB81" si="232">IF(H74="","",H74)</f>
        <v/>
      </c>
      <c r="AC74" s="67" t="str">
        <f t="shared" ref="AC74:AC81" si="233">IF(AB74="","",",")</f>
        <v/>
      </c>
      <c r="AD74" s="59" t="str">
        <f t="shared" ref="AD74:AD81" si="234">IF(I74="","",I74)</f>
        <v/>
      </c>
      <c r="AE74" s="68" t="str">
        <f t="shared" ref="AE74:AE81" si="235">IF(AB74="","",",")</f>
        <v/>
      </c>
      <c r="AF74" s="61" t="str">
        <f t="shared" ref="AF74:AF81" si="236">IF(AB74="","",350)</f>
        <v/>
      </c>
      <c r="AG74" s="61" t="str">
        <f t="shared" ref="AG74:AG81" si="237">IF(AB74="","",")")</f>
        <v/>
      </c>
      <c r="AH74" s="69" t="str">
        <f t="shared" ref="AH74:AH81" si="238">IF(AI74="","","(")</f>
        <v/>
      </c>
      <c r="AI74" s="70" t="str">
        <f t="shared" ref="AI74:AI81" si="239">IF(J74="","",J74)</f>
        <v/>
      </c>
      <c r="AJ74" s="64" t="str">
        <f t="shared" ref="AJ74:AJ81" si="240">IF(AI74="","",",")</f>
        <v/>
      </c>
      <c r="AK74" s="64" t="str">
        <f t="shared" ref="AK74:AK81" si="241">IF(K74="","",K74)</f>
        <v/>
      </c>
      <c r="AL74" s="64" t="str">
        <f t="shared" ref="AL74:AL81" si="242">IF(AI74="","",",")</f>
        <v/>
      </c>
      <c r="AM74" s="64" t="str">
        <f t="shared" ref="AM74:AM81" si="243">IF(AI74="","",450)</f>
        <v/>
      </c>
      <c r="AN74" s="64" t="str">
        <f t="shared" ref="AN74:AN81" si="244">IF(AI74="","",")")</f>
        <v/>
      </c>
    </row>
    <row r="75" spans="1:40" ht="25.5" hidden="1" outlineLevel="1" thickTop="1" thickBot="1" x14ac:dyDescent="0.4">
      <c r="B75" t="s">
        <v>997</v>
      </c>
      <c r="C75" s="82" t="s">
        <v>998</v>
      </c>
      <c r="D75" s="83"/>
      <c r="E75" s="83"/>
      <c r="F75" s="83"/>
      <c r="G75" s="83"/>
      <c r="H75" s="83"/>
      <c r="I75" s="83"/>
      <c r="J75" s="83"/>
      <c r="K75" s="83"/>
      <c r="L75" s="119" t="str">
        <f>IF(C75="","",_xlfn.CONCAT("       triggerLine: ","""",C75,", ",M75:AN75,""", sC: ","""",B75,""", lines: ["))</f>
        <v xml:space="preserve">       triggerLine: "ASAMBLEA UNO, ", sC: "ta as", lines: [</v>
      </c>
      <c r="M75" s="56" t="str">
        <f t="shared" si="218"/>
        <v/>
      </c>
      <c r="N75" s="57" t="str">
        <f t="shared" si="219"/>
        <v/>
      </c>
      <c r="O75" s="58" t="str">
        <f t="shared" si="220"/>
        <v/>
      </c>
      <c r="P75" s="59" t="str">
        <f t="shared" si="221"/>
        <v/>
      </c>
      <c r="Q75" s="60" t="str">
        <f t="shared" si="222"/>
        <v/>
      </c>
      <c r="R75" s="61" t="str">
        <f t="shared" si="217"/>
        <v/>
      </c>
      <c r="S75" s="56" t="str">
        <f t="shared" si="223"/>
        <v/>
      </c>
      <c r="T75" s="62" t="str">
        <f t="shared" si="224"/>
        <v/>
      </c>
      <c r="U75" s="63" t="str">
        <f t="shared" si="225"/>
        <v/>
      </c>
      <c r="V75" s="64" t="str">
        <f t="shared" si="226"/>
        <v/>
      </c>
      <c r="W75" s="65" t="str">
        <f t="shared" si="227"/>
        <v/>
      </c>
      <c r="X75" s="64" t="str">
        <f t="shared" si="228"/>
        <v/>
      </c>
      <c r="Y75" s="64" t="str">
        <f t="shared" si="229"/>
        <v/>
      </c>
      <c r="Z75" s="56" t="str">
        <f t="shared" si="230"/>
        <v/>
      </c>
      <c r="AA75" s="66" t="str">
        <f t="shared" si="231"/>
        <v/>
      </c>
      <c r="AB75" s="57" t="str">
        <f t="shared" si="232"/>
        <v/>
      </c>
      <c r="AC75" s="67" t="str">
        <f t="shared" si="233"/>
        <v/>
      </c>
      <c r="AD75" s="59" t="str">
        <f t="shared" si="234"/>
        <v/>
      </c>
      <c r="AE75" s="68" t="str">
        <f t="shared" si="235"/>
        <v/>
      </c>
      <c r="AF75" s="61" t="str">
        <f t="shared" si="236"/>
        <v/>
      </c>
      <c r="AG75" s="61" t="str">
        <f t="shared" si="237"/>
        <v/>
      </c>
      <c r="AH75" s="69" t="str">
        <f t="shared" si="238"/>
        <v/>
      </c>
      <c r="AI75" s="70" t="str">
        <f t="shared" si="239"/>
        <v/>
      </c>
      <c r="AJ75" s="64" t="str">
        <f t="shared" si="240"/>
        <v/>
      </c>
      <c r="AK75" s="64" t="str">
        <f t="shared" si="241"/>
        <v/>
      </c>
      <c r="AL75" s="64" t="str">
        <f t="shared" si="242"/>
        <v/>
      </c>
      <c r="AM75" s="64" t="str">
        <f t="shared" si="243"/>
        <v/>
      </c>
      <c r="AN75" s="64" t="str">
        <f t="shared" si="244"/>
        <v/>
      </c>
    </row>
    <row r="76" spans="1:40" ht="25.5" hidden="1" outlineLevel="1" thickTop="1" thickBot="1" x14ac:dyDescent="0.4">
      <c r="B76" t="s">
        <v>999</v>
      </c>
      <c r="C76" s="85" t="s">
        <v>1000</v>
      </c>
      <c r="D76" s="86"/>
      <c r="E76" s="86"/>
      <c r="F76" s="86"/>
      <c r="G76" s="86"/>
      <c r="H76" s="87"/>
      <c r="I76" s="87"/>
      <c r="J76" s="87"/>
      <c r="K76" s="87"/>
      <c r="L76" s="120" t="str">
        <f>IF(C76="","",_xlfn.CONCAT("            { line: ","""",C76,", ",M76:AN76,""", sC: ","""",B76,"""},"))</f>
        <v xml:space="preserve">            { line: "ASAMBLEA DOS, ", sC: "as"},</v>
      </c>
      <c r="M76" s="56" t="str">
        <f t="shared" si="218"/>
        <v/>
      </c>
      <c r="N76" s="57" t="str">
        <f t="shared" si="219"/>
        <v/>
      </c>
      <c r="O76" s="58" t="str">
        <f t="shared" si="220"/>
        <v/>
      </c>
      <c r="P76" s="59" t="str">
        <f t="shared" si="221"/>
        <v/>
      </c>
      <c r="Q76" s="60" t="str">
        <f t="shared" si="222"/>
        <v/>
      </c>
      <c r="R76" s="61" t="str">
        <f t="shared" si="217"/>
        <v/>
      </c>
      <c r="S76" s="56" t="str">
        <f t="shared" si="223"/>
        <v/>
      </c>
      <c r="T76" s="62" t="str">
        <f t="shared" si="224"/>
        <v/>
      </c>
      <c r="U76" s="63" t="str">
        <f t="shared" si="225"/>
        <v/>
      </c>
      <c r="V76" s="64" t="str">
        <f t="shared" si="226"/>
        <v/>
      </c>
      <c r="W76" s="65" t="str">
        <f t="shared" si="227"/>
        <v/>
      </c>
      <c r="X76" s="64" t="str">
        <f t="shared" si="228"/>
        <v/>
      </c>
      <c r="Y76" s="64" t="str">
        <f t="shared" si="229"/>
        <v/>
      </c>
      <c r="Z76" s="56" t="str">
        <f t="shared" si="230"/>
        <v/>
      </c>
      <c r="AA76" s="66" t="str">
        <f t="shared" si="231"/>
        <v/>
      </c>
      <c r="AB76" s="57" t="str">
        <f t="shared" si="232"/>
        <v/>
      </c>
      <c r="AC76" s="67" t="str">
        <f t="shared" si="233"/>
        <v/>
      </c>
      <c r="AD76" s="59" t="str">
        <f t="shared" si="234"/>
        <v/>
      </c>
      <c r="AE76" s="68" t="str">
        <f t="shared" si="235"/>
        <v/>
      </c>
      <c r="AF76" s="61" t="str">
        <f t="shared" si="236"/>
        <v/>
      </c>
      <c r="AG76" s="61" t="str">
        <f t="shared" si="237"/>
        <v/>
      </c>
      <c r="AH76" s="69" t="str">
        <f t="shared" si="238"/>
        <v/>
      </c>
      <c r="AI76" s="70" t="str">
        <f t="shared" si="239"/>
        <v/>
      </c>
      <c r="AJ76" s="64" t="str">
        <f t="shared" si="240"/>
        <v/>
      </c>
      <c r="AK76" s="64" t="str">
        <f t="shared" si="241"/>
        <v/>
      </c>
      <c r="AL76" s="64" t="str">
        <f t="shared" si="242"/>
        <v/>
      </c>
      <c r="AM76" s="64" t="str">
        <f t="shared" si="243"/>
        <v/>
      </c>
      <c r="AN76" s="64" t="str">
        <f t="shared" si="244"/>
        <v/>
      </c>
    </row>
    <row r="77" spans="1:40" ht="25.5" hidden="1" outlineLevel="1" thickTop="1" thickBot="1" x14ac:dyDescent="0.4">
      <c r="B77" t="s">
        <v>999</v>
      </c>
      <c r="C77" s="85" t="s">
        <v>1001</v>
      </c>
      <c r="D77" s="89"/>
      <c r="E77" s="89"/>
      <c r="F77" s="89"/>
      <c r="G77" s="89"/>
      <c r="H77" s="90"/>
      <c r="I77" s="90"/>
      <c r="J77" s="90"/>
      <c r="K77" s="90"/>
      <c r="L77" s="120" t="str">
        <f>IF(C77="","",_xlfn.CONCAT("            { line: ","""",C77,", ",M77:AN77,""", sC: ","""",B77,"""},"))</f>
        <v xml:space="preserve">            { line: "ASAMBLEA TRES, ", sC: "as"},</v>
      </c>
      <c r="M77" s="56" t="str">
        <f t="shared" si="218"/>
        <v/>
      </c>
      <c r="N77" s="57" t="str">
        <f t="shared" si="219"/>
        <v/>
      </c>
      <c r="O77" s="58" t="str">
        <f t="shared" si="220"/>
        <v/>
      </c>
      <c r="P77" s="59" t="str">
        <f t="shared" si="221"/>
        <v/>
      </c>
      <c r="Q77" s="60" t="str">
        <f t="shared" si="222"/>
        <v/>
      </c>
      <c r="R77" s="61" t="str">
        <f t="shared" si="217"/>
        <v/>
      </c>
      <c r="S77" s="56" t="str">
        <f t="shared" si="223"/>
        <v/>
      </c>
      <c r="T77" s="62" t="str">
        <f t="shared" si="224"/>
        <v/>
      </c>
      <c r="U77" s="63" t="str">
        <f t="shared" si="225"/>
        <v/>
      </c>
      <c r="V77" s="64" t="str">
        <f t="shared" si="226"/>
        <v/>
      </c>
      <c r="W77" s="65" t="str">
        <f t="shared" si="227"/>
        <v/>
      </c>
      <c r="X77" s="64" t="str">
        <f t="shared" si="228"/>
        <v/>
      </c>
      <c r="Y77" s="64" t="str">
        <f t="shared" si="229"/>
        <v/>
      </c>
      <c r="Z77" s="56" t="str">
        <f t="shared" si="230"/>
        <v/>
      </c>
      <c r="AA77" s="66" t="str">
        <f t="shared" si="231"/>
        <v/>
      </c>
      <c r="AB77" s="57" t="str">
        <f t="shared" si="232"/>
        <v/>
      </c>
      <c r="AC77" s="67" t="str">
        <f t="shared" si="233"/>
        <v/>
      </c>
      <c r="AD77" s="59" t="str">
        <f t="shared" si="234"/>
        <v/>
      </c>
      <c r="AE77" s="68" t="str">
        <f t="shared" si="235"/>
        <v/>
      </c>
      <c r="AF77" s="61" t="str">
        <f t="shared" si="236"/>
        <v/>
      </c>
      <c r="AG77" s="61" t="str">
        <f t="shared" si="237"/>
        <v/>
      </c>
      <c r="AH77" s="69" t="str">
        <f t="shared" si="238"/>
        <v/>
      </c>
      <c r="AI77" s="70" t="str">
        <f t="shared" si="239"/>
        <v/>
      </c>
      <c r="AJ77" s="64" t="str">
        <f t="shared" si="240"/>
        <v/>
      </c>
      <c r="AK77" s="64" t="str">
        <f t="shared" si="241"/>
        <v/>
      </c>
      <c r="AL77" s="64" t="str">
        <f t="shared" si="242"/>
        <v/>
      </c>
      <c r="AM77" s="64" t="str">
        <f t="shared" si="243"/>
        <v/>
      </c>
      <c r="AN77" s="64" t="str">
        <f t="shared" si="244"/>
        <v/>
      </c>
    </row>
    <row r="78" spans="1:40" ht="25.5" hidden="1" outlineLevel="1" thickTop="1" thickBot="1" x14ac:dyDescent="0.4">
      <c r="B78" t="s">
        <v>999</v>
      </c>
      <c r="C78" s="85" t="s">
        <v>1002</v>
      </c>
      <c r="D78" s="86"/>
      <c r="E78" s="86"/>
      <c r="F78" s="86"/>
      <c r="G78" s="86"/>
      <c r="H78" s="87"/>
      <c r="I78" s="87"/>
      <c r="J78" s="87"/>
      <c r="K78" s="87"/>
      <c r="L78" s="120" t="str">
        <f>IF(C78="","",_xlfn.CONCAT("            { line: ","""",C78,", ",M78:AN78,""", sC: ","""",B78,"""},"))</f>
        <v xml:space="preserve">            { line: "ASAMBLEA CUATRO, ", sC: "as"},</v>
      </c>
      <c r="M78" s="56" t="str">
        <f t="shared" si="218"/>
        <v/>
      </c>
      <c r="N78" s="57" t="str">
        <f t="shared" si="219"/>
        <v/>
      </c>
      <c r="O78" s="58" t="str">
        <f t="shared" si="220"/>
        <v/>
      </c>
      <c r="P78" s="59" t="str">
        <f t="shared" si="221"/>
        <v/>
      </c>
      <c r="Q78" s="60" t="str">
        <f t="shared" si="222"/>
        <v/>
      </c>
      <c r="R78" s="61" t="str">
        <f t="shared" si="217"/>
        <v/>
      </c>
      <c r="S78" s="56" t="str">
        <f t="shared" si="223"/>
        <v/>
      </c>
      <c r="T78" s="62" t="str">
        <f t="shared" si="224"/>
        <v/>
      </c>
      <c r="U78" s="63" t="str">
        <f t="shared" si="225"/>
        <v/>
      </c>
      <c r="V78" s="64" t="str">
        <f t="shared" si="226"/>
        <v/>
      </c>
      <c r="W78" s="65" t="str">
        <f t="shared" si="227"/>
        <v/>
      </c>
      <c r="X78" s="64" t="str">
        <f t="shared" si="228"/>
        <v/>
      </c>
      <c r="Y78" s="64" t="str">
        <f t="shared" si="229"/>
        <v/>
      </c>
      <c r="Z78" s="56" t="str">
        <f t="shared" si="230"/>
        <v/>
      </c>
      <c r="AA78" s="66" t="str">
        <f t="shared" si="231"/>
        <v/>
      </c>
      <c r="AB78" s="57" t="str">
        <f t="shared" si="232"/>
        <v/>
      </c>
      <c r="AC78" s="67" t="str">
        <f t="shared" si="233"/>
        <v/>
      </c>
      <c r="AD78" s="59" t="str">
        <f t="shared" si="234"/>
        <v/>
      </c>
      <c r="AE78" s="68" t="str">
        <f t="shared" si="235"/>
        <v/>
      </c>
      <c r="AF78" s="61" t="str">
        <f t="shared" si="236"/>
        <v/>
      </c>
      <c r="AG78" s="61" t="str">
        <f t="shared" si="237"/>
        <v/>
      </c>
      <c r="AH78" s="69" t="str">
        <f t="shared" si="238"/>
        <v/>
      </c>
      <c r="AI78" s="70" t="str">
        <f t="shared" si="239"/>
        <v/>
      </c>
      <c r="AJ78" s="64" t="str">
        <f t="shared" si="240"/>
        <v/>
      </c>
      <c r="AK78" s="64" t="str">
        <f t="shared" si="241"/>
        <v/>
      </c>
      <c r="AL78" s="64" t="str">
        <f t="shared" si="242"/>
        <v/>
      </c>
      <c r="AM78" s="64" t="str">
        <f t="shared" si="243"/>
        <v/>
      </c>
      <c r="AN78" s="64" t="str">
        <f t="shared" si="244"/>
        <v/>
      </c>
    </row>
    <row r="79" spans="1:40" ht="25.5" hidden="1" outlineLevel="1" thickTop="1" thickBot="1" x14ac:dyDescent="0.4">
      <c r="B79" t="s">
        <v>999</v>
      </c>
      <c r="C79" s="85" t="s">
        <v>1003</v>
      </c>
      <c r="D79" s="89"/>
      <c r="E79" s="89"/>
      <c r="F79" s="89"/>
      <c r="G79" s="89"/>
      <c r="H79" s="90"/>
      <c r="I79" s="90"/>
      <c r="J79" s="90"/>
      <c r="K79" s="90"/>
      <c r="L79" s="120" t="str">
        <f>IF(C79="","",_xlfn.CONCAT("            { line: ","""",C79,", ",M79:AN79,""", sC: ","""",B79,"""},"))</f>
        <v xml:space="preserve">            { line: "ASAMBLEA CISCO, ", sC: "as"},</v>
      </c>
      <c r="M79" s="56" t="str">
        <f t="shared" si="218"/>
        <v/>
      </c>
      <c r="N79" s="57" t="str">
        <f t="shared" si="219"/>
        <v/>
      </c>
      <c r="O79" s="58" t="str">
        <f t="shared" si="220"/>
        <v/>
      </c>
      <c r="P79" s="59" t="str">
        <f t="shared" si="221"/>
        <v/>
      </c>
      <c r="Q79" s="60" t="str">
        <f t="shared" si="222"/>
        <v/>
      </c>
      <c r="R79" s="61" t="str">
        <f t="shared" si="217"/>
        <v/>
      </c>
      <c r="S79" s="56" t="str">
        <f t="shared" si="223"/>
        <v/>
      </c>
      <c r="T79" s="62" t="str">
        <f t="shared" si="224"/>
        <v/>
      </c>
      <c r="U79" s="63" t="str">
        <f t="shared" si="225"/>
        <v/>
      </c>
      <c r="V79" s="64" t="str">
        <f t="shared" si="226"/>
        <v/>
      </c>
      <c r="W79" s="65" t="str">
        <f t="shared" si="227"/>
        <v/>
      </c>
      <c r="X79" s="64" t="str">
        <f t="shared" si="228"/>
        <v/>
      </c>
      <c r="Y79" s="64" t="str">
        <f t="shared" si="229"/>
        <v/>
      </c>
      <c r="Z79" s="56" t="str">
        <f t="shared" si="230"/>
        <v/>
      </c>
      <c r="AA79" s="66" t="str">
        <f t="shared" si="231"/>
        <v/>
      </c>
      <c r="AB79" s="57" t="str">
        <f t="shared" si="232"/>
        <v/>
      </c>
      <c r="AC79" s="67" t="str">
        <f t="shared" si="233"/>
        <v/>
      </c>
      <c r="AD79" s="59" t="str">
        <f t="shared" si="234"/>
        <v/>
      </c>
      <c r="AE79" s="68" t="str">
        <f t="shared" si="235"/>
        <v/>
      </c>
      <c r="AF79" s="61" t="str">
        <f t="shared" si="236"/>
        <v/>
      </c>
      <c r="AG79" s="61" t="str">
        <f t="shared" si="237"/>
        <v/>
      </c>
      <c r="AH79" s="69" t="str">
        <f t="shared" si="238"/>
        <v/>
      </c>
      <c r="AI79" s="70" t="str">
        <f t="shared" si="239"/>
        <v/>
      </c>
      <c r="AJ79" s="64" t="str">
        <f t="shared" si="240"/>
        <v/>
      </c>
      <c r="AK79" s="64" t="str">
        <f t="shared" si="241"/>
        <v/>
      </c>
      <c r="AL79" s="64" t="str">
        <f t="shared" si="242"/>
        <v/>
      </c>
      <c r="AM79" s="64" t="str">
        <f t="shared" si="243"/>
        <v/>
      </c>
      <c r="AN79" s="64" t="str">
        <f t="shared" si="244"/>
        <v/>
      </c>
    </row>
    <row r="80" spans="1:40" ht="25.5" hidden="1" outlineLevel="1" thickTop="1" thickBot="1" x14ac:dyDescent="0.4">
      <c r="B80" t="s">
        <v>999</v>
      </c>
      <c r="C80" s="85" t="s">
        <v>1004</v>
      </c>
      <c r="D80" s="91"/>
      <c r="E80" s="91"/>
      <c r="F80" s="91"/>
      <c r="G80" s="91"/>
      <c r="H80" s="92"/>
      <c r="I80" s="92"/>
      <c r="J80" s="92"/>
      <c r="K80" s="92"/>
      <c r="L80" s="120" t="str">
        <f>IF(C80="","",_xlfn.CONCAT("            { line: ","""",C80,", ",M80:AN80,""", sC: ","""",B80,"""},"))</f>
        <v xml:space="preserve">            { line: "ASAMBLEA SEIS, ", sC: "as"},</v>
      </c>
      <c r="M80" s="56" t="str">
        <f t="shared" si="218"/>
        <v/>
      </c>
      <c r="N80" s="57" t="str">
        <f t="shared" si="219"/>
        <v/>
      </c>
      <c r="O80" s="58" t="str">
        <f t="shared" si="220"/>
        <v/>
      </c>
      <c r="P80" s="59" t="str">
        <f t="shared" si="221"/>
        <v/>
      </c>
      <c r="Q80" s="60" t="str">
        <f t="shared" si="222"/>
        <v/>
      </c>
      <c r="R80" s="61" t="str">
        <f t="shared" si="217"/>
        <v/>
      </c>
      <c r="S80" s="56" t="str">
        <f t="shared" si="223"/>
        <v/>
      </c>
      <c r="T80" s="62" t="str">
        <f t="shared" si="224"/>
        <v/>
      </c>
      <c r="U80" s="63" t="str">
        <f t="shared" si="225"/>
        <v/>
      </c>
      <c r="V80" s="64" t="str">
        <f t="shared" si="226"/>
        <v/>
      </c>
      <c r="W80" s="65" t="str">
        <f t="shared" si="227"/>
        <v/>
      </c>
      <c r="X80" s="64" t="str">
        <f t="shared" si="228"/>
        <v/>
      </c>
      <c r="Y80" s="64" t="str">
        <f t="shared" si="229"/>
        <v/>
      </c>
      <c r="Z80" s="56" t="str">
        <f t="shared" si="230"/>
        <v/>
      </c>
      <c r="AA80" s="66" t="str">
        <f t="shared" si="231"/>
        <v/>
      </c>
      <c r="AB80" s="57" t="str">
        <f t="shared" si="232"/>
        <v/>
      </c>
      <c r="AC80" s="67" t="str">
        <f t="shared" si="233"/>
        <v/>
      </c>
      <c r="AD80" s="59" t="str">
        <f t="shared" si="234"/>
        <v/>
      </c>
      <c r="AE80" s="68" t="str">
        <f t="shared" si="235"/>
        <v/>
      </c>
      <c r="AF80" s="61" t="str">
        <f t="shared" si="236"/>
        <v/>
      </c>
      <c r="AG80" s="61" t="str">
        <f t="shared" si="237"/>
        <v/>
      </c>
      <c r="AH80" s="69" t="str">
        <f t="shared" si="238"/>
        <v/>
      </c>
      <c r="AI80" s="70" t="str">
        <f t="shared" si="239"/>
        <v/>
      </c>
      <c r="AJ80" s="64" t="str">
        <f t="shared" si="240"/>
        <v/>
      </c>
      <c r="AK80" s="64" t="str">
        <f t="shared" si="241"/>
        <v/>
      </c>
      <c r="AL80" s="64" t="str">
        <f t="shared" si="242"/>
        <v/>
      </c>
      <c r="AM80" s="64" t="str">
        <f t="shared" si="243"/>
        <v/>
      </c>
      <c r="AN80" s="64" t="str">
        <f t="shared" si="244"/>
        <v/>
      </c>
    </row>
    <row r="81" spans="1:40" ht="25.5" hidden="1" outlineLevel="1" thickTop="1" thickBot="1" x14ac:dyDescent="0.4">
      <c r="B81" t="s">
        <v>999</v>
      </c>
      <c r="C81" s="93" t="s">
        <v>1005</v>
      </c>
      <c r="D81" s="83"/>
      <c r="E81" s="83"/>
      <c r="F81" s="83"/>
      <c r="G81" s="83"/>
      <c r="H81" s="83"/>
      <c r="I81" s="83"/>
      <c r="J81" s="83"/>
      <c r="K81" s="83"/>
      <c r="L81" s="121" t="str">
        <f>IF(C81="","",_xlfn.CONCAT("            { line: ","""",C81,", ",M81:AN81,""", sC: ","""",B81,"""},  ]},"))</f>
        <v xml:space="preserve">            { line: "ASAMBLEA CIERRE, ", sC: "as"},  ]},</v>
      </c>
      <c r="M81" s="56" t="str">
        <f t="shared" si="218"/>
        <v/>
      </c>
      <c r="N81" s="57" t="str">
        <f t="shared" si="219"/>
        <v/>
      </c>
      <c r="O81" s="58" t="str">
        <f t="shared" si="220"/>
        <v/>
      </c>
      <c r="P81" s="59" t="str">
        <f t="shared" si="221"/>
        <v/>
      </c>
      <c r="Q81" s="60" t="str">
        <f t="shared" si="222"/>
        <v/>
      </c>
      <c r="R81" s="61" t="str">
        <f t="shared" si="217"/>
        <v/>
      </c>
      <c r="S81" s="56" t="str">
        <f t="shared" si="223"/>
        <v/>
      </c>
      <c r="T81" s="62" t="str">
        <f t="shared" si="224"/>
        <v/>
      </c>
      <c r="U81" s="63" t="str">
        <f t="shared" si="225"/>
        <v/>
      </c>
      <c r="V81" s="64" t="str">
        <f t="shared" si="226"/>
        <v/>
      </c>
      <c r="W81" s="65" t="str">
        <f t="shared" si="227"/>
        <v/>
      </c>
      <c r="X81" s="64" t="str">
        <f t="shared" si="228"/>
        <v/>
      </c>
      <c r="Y81" s="64" t="str">
        <f t="shared" si="229"/>
        <v/>
      </c>
      <c r="Z81" s="56" t="str">
        <f t="shared" si="230"/>
        <v/>
      </c>
      <c r="AA81" s="66" t="str">
        <f t="shared" si="231"/>
        <v/>
      </c>
      <c r="AB81" s="57" t="str">
        <f t="shared" si="232"/>
        <v/>
      </c>
      <c r="AC81" s="67" t="str">
        <f t="shared" si="233"/>
        <v/>
      </c>
      <c r="AD81" s="59" t="str">
        <f t="shared" si="234"/>
        <v/>
      </c>
      <c r="AE81" s="68" t="str">
        <f t="shared" si="235"/>
        <v/>
      </c>
      <c r="AF81" s="61" t="str">
        <f t="shared" si="236"/>
        <v/>
      </c>
      <c r="AG81" s="61" t="str">
        <f t="shared" si="237"/>
        <v/>
      </c>
      <c r="AH81" s="69" t="str">
        <f t="shared" si="238"/>
        <v/>
      </c>
      <c r="AI81" s="70" t="str">
        <f t="shared" si="239"/>
        <v/>
      </c>
      <c r="AJ81" s="64" t="str">
        <f t="shared" si="240"/>
        <v/>
      </c>
      <c r="AK81" s="64" t="str">
        <f t="shared" si="241"/>
        <v/>
      </c>
      <c r="AL81" s="64" t="str">
        <f t="shared" si="242"/>
        <v/>
      </c>
      <c r="AM81" s="64" t="str">
        <f t="shared" si="243"/>
        <v/>
      </c>
      <c r="AN81" s="64" t="str">
        <f t="shared" si="244"/>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217"/>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25"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171</v>
      </c>
      <c r="E1" s="40"/>
      <c r="F1" s="40"/>
      <c r="G1" s="40"/>
      <c r="H1" s="40"/>
      <c r="I1" s="40"/>
      <c r="J1" s="40"/>
      <c r="K1" s="40"/>
      <c r="L1" s="114" t="str">
        <f ca="1">UPPER(VLOOKUP(C1,Table223[],3,FALSE))</f>
        <v>VIRGEN DE LA MARAVILLA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VIRGEN DE LA MARAVILLA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virgendelamaravilla</v>
      </c>
      <c r="L7" s="116" t="str">
        <f ca="1">_xlfn.CONCAT("        id: ","""",C7,"""",",")</f>
        <v xml:space="preserve">        id: "virgendelamaravilla",</v>
      </c>
    </row>
    <row r="8" spans="2:32" ht="23.25" x14ac:dyDescent="0.25">
      <c r="C8" t="str">
        <f ca="1">PROPER(L1)</f>
        <v>Virgen De La Maravilla</v>
      </c>
      <c r="L8" s="116" t="str">
        <f ca="1">_xlfn.CONCAT("        tt: ","""",C8,"""",",")</f>
        <v xml:space="preserve">        tt: "Virgen De La Maravilla",</v>
      </c>
    </row>
    <row r="9" spans="2:32" ht="23.25" x14ac:dyDescent="0.25">
      <c r="C9" t="str">
        <f ca="1">PROPER(L1)</f>
        <v>Virgen De La Maravilla</v>
      </c>
      <c r="L9" s="116" t="str">
        <f ca="1">_xlfn.CONCAT("        title: ","""",C9,"""",",")</f>
        <v xml:space="preserve">        title: "Virgen De La Maravilla",</v>
      </c>
    </row>
    <row r="10" spans="2:32" ht="23.25" x14ac:dyDescent="0.25">
      <c r="C10" t="str">
        <f ca="1">VLOOKUP(C1,Table223[],4,FALSE)</f>
        <v>(Dante Allghlerl)</v>
      </c>
      <c r="L10" s="116" t="str">
        <f ca="1">_xlfn.CONCAT("        ","subtitle: ","""",C10,"""",",")</f>
        <v xml:space="preserve">        subtitle: "(Dante Allghlerl)",</v>
      </c>
    </row>
    <row r="11" spans="2:32" ht="23.25" x14ac:dyDescent="0.25">
      <c r="C11" t="str">
        <f ca="1">_xlfn.CONCAT("category: [",VLOOKUP(C1,Table223[],16,FALSE),"],")</f>
        <v>category: ["Precatecumenado","Vírgen María","Adviento","Navidad"],</v>
      </c>
      <c r="L11" s="116" t="str">
        <f ca="1">_xlfn.CONCAT("        ",C11)</f>
        <v xml:space="preserve">        category: ["Precatecumenado","Vírgen María","Adviento","Navidad"],</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171</v>
      </c>
      <c r="L16" s="116" t="str">
        <f ca="1">_xlfn.CONCAT("        dbno: ","""",C16,"""",",")</f>
        <v xml:space="preserve">        dbno: "171",</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virgendelamaravilla</v>
      </c>
      <c r="L19" s="116" t="str">
        <f ca="1">_xlfn.CONCAT("        audioSrc: ","""https://audio.resucito.do/",C19,".mp3""",",")</f>
        <v xml:space="preserve">        audioSrc: "https://audio.resucito.do/virgendelamaravilla.mp3",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170</v>
      </c>
      <c r="C26" t="str">
        <f ca="1">VLOOKUP(B26,Table4[],13,FALSE)</f>
        <v>"/src/index.html?canto=vieneelsenor"</v>
      </c>
      <c r="L26" s="116" t="str">
        <f ca="1">_xlfn.CONCAT("        ant: ",C26,",")</f>
        <v xml:space="preserve">        ant: "/src/index.html?canto=vieneelsenor",</v>
      </c>
    </row>
    <row r="27" spans="1:40" ht="23.25" x14ac:dyDescent="0.25">
      <c r="B27">
        <f ca="1">+C1+1</f>
        <v>172</v>
      </c>
      <c r="C27" t="str">
        <f ca="1">VLOOKUP(B27,Table4[],13,FALSE)</f>
        <v>"/src/index.html?canto=vividalegres"</v>
      </c>
      <c r="L27" s="116" t="str">
        <f ca="1">_xlfn.CONCAT("        sig: ",C27,",")</f>
        <v xml:space="preserve">        sig: "/src/index.html?canto=vividalegres",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5.5" thickTop="1" thickBot="1" x14ac:dyDescent="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VIRGEN DE LA MARAVILLA</v>
      </c>
      <c r="M107" s="95"/>
    </row>
    <row r="108" spans="1:40" ht="20.25" x14ac:dyDescent="0.25">
      <c r="L108" s="100" t="s">
        <v>1008</v>
      </c>
      <c r="M108" s="101"/>
    </row>
    <row r="109" spans="1:40" ht="15.75" outlineLevel="1" thickBot="1" x14ac:dyDescent="0.3">
      <c r="M109" s="101"/>
    </row>
    <row r="110" spans="1:40" ht="27.75"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outlineLevel="1" thickTop="1" thickBot="1" x14ac:dyDescent="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outlineLevel="1" thickTop="1" thickBot="1" x14ac:dyDescent="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outlineLevel="1" thickTop="1" thickBot="1" x14ac:dyDescent="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outlineLevel="1" thickTop="1" thickBot="1" x14ac:dyDescent="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outlineLevel="1" thickTop="1" thickBot="1" x14ac:dyDescent="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outlineLevel="1" thickTop="1" thickBot="1" x14ac:dyDescent="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outlineLevel="1" thickTop="1" thickBot="1" x14ac:dyDescent="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outlineLevel="1" thickTop="1" thickBot="1" x14ac:dyDescent="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172</v>
      </c>
      <c r="E1" s="40"/>
      <c r="F1" s="40"/>
      <c r="G1" s="40"/>
      <c r="H1" s="40"/>
      <c r="I1" s="40"/>
      <c r="J1" s="40"/>
      <c r="K1" s="40"/>
      <c r="L1" s="41" t="str">
        <f ca="1">UPPER(VLOOKUP(C1,Table223[],3,FALSE))</f>
        <v>VIVID ALEGRES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VIVID ALEGRES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vividalegres</v>
      </c>
      <c r="L7" s="48" t="str">
        <f ca="1">_xlfn.CONCAT("        id: ","""",C7,"""",",")</f>
        <v xml:space="preserve">        id: "vividalegres",</v>
      </c>
    </row>
    <row r="8" spans="2:32" ht="23.25" x14ac:dyDescent="0.25">
      <c r="C8" t="str">
        <f ca="1">PROPER(L1)</f>
        <v>Vivid Alegres</v>
      </c>
      <c r="L8" s="48" t="str">
        <f ca="1">_xlfn.CONCAT("        tt: ","""",C8,"""",",")</f>
        <v xml:space="preserve">        tt: "Vivid Alegres",</v>
      </c>
    </row>
    <row r="9" spans="2:32" ht="23.25" x14ac:dyDescent="0.25">
      <c r="C9" t="str">
        <f ca="1">PROPER(L1)</f>
        <v>Vivid Alegres</v>
      </c>
      <c r="L9" s="48" t="str">
        <f ca="1">_xlfn.CONCAT("        title: ","""",C9,"""",",")</f>
        <v xml:space="preserve">        title: "Vivid Alegres",</v>
      </c>
    </row>
    <row r="10" spans="2:32" ht="23.25" x14ac:dyDescent="0.25">
      <c r="C10" t="str">
        <f ca="1">VLOOKUP(C1,Table223[],4,FALSE)</f>
        <v>Filipenses 4,4ss</v>
      </c>
      <c r="L10" s="48" t="str">
        <f ca="1">_xlfn.CONCAT("        ","subtitle: ","""",C10,"""",",")</f>
        <v xml:space="preserve">        subtitle: "Filipenses 4,4ss",</v>
      </c>
    </row>
    <row r="11" spans="2:32" ht="23.25" x14ac:dyDescent="0.25">
      <c r="C11" t="str">
        <f ca="1">_xlfn.CONCAT("category: [",VLOOKUP(C1,Table223[],16,FALSE),"],")</f>
        <v>category: ["Precatecumenado","Adviento","Navidad","Nuevo Testamento"],</v>
      </c>
      <c r="L11" s="48" t="str">
        <f ca="1">_xlfn.CONCAT("        ",C11)</f>
        <v xml:space="preserve">        category: ["Precatecumenado","Adviento","Navidad","Nuevo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172</v>
      </c>
      <c r="L16" s="48" t="str">
        <f ca="1">_xlfn.CONCAT("        dbno: ","""",C16,"""",",")</f>
        <v xml:space="preserve">        dbno: "172",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vividalegres</v>
      </c>
      <c r="L19" s="48" t="str">
        <f ca="1">_xlfn.CONCAT("        audioSrc: ","""/audio/",C19,".mp3""",",")</f>
        <v xml:space="preserve">        audioSrc: "/audio/vividalegres.mp3",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171</v>
      </c>
      <c r="C26" t="str">
        <f ca="1">VLOOKUP(B26,Table4[],13,FALSE)</f>
        <v>"/src/index.html?canto=virgendelamaravilla"</v>
      </c>
      <c r="L26" s="48" t="str">
        <f ca="1">_xlfn.CONCAT("        ant: ",C26,",")</f>
        <v xml:space="preserve">        ant: "/src/index.html?canto=virgendelamaravilla",</v>
      </c>
    </row>
    <row r="27" spans="1:40" ht="23.25" x14ac:dyDescent="0.25">
      <c r="B27">
        <f ca="1">+C1+1</f>
        <v>173</v>
      </c>
      <c r="C27" t="str">
        <f ca="1">VLOOKUP(B27,Table4[],13,FALSE)</f>
        <v>"/src/index.html?canto=vosotrossoislaluzdelmundo"</v>
      </c>
      <c r="L27" s="48" t="str">
        <f ca="1">_xlfn.CONCAT("        sig: ",C27,",")</f>
        <v xml:space="preserve">        sig: "/src/index.html?canto=vosotrossoislaluzdelmundo",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VIVID ALEGRES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URÍ, URÍ, URÁ</vt:lpstr>
      <vt:lpstr>VAMOS YA, PASTORES</vt:lpstr>
      <vt:lpstr>VEN DEL LÍBANO</vt:lpstr>
      <vt:lpstr>VEN, ESPÍRITU SANTO</vt:lpstr>
      <vt:lpstr>VEN, HIJO DEL HOMBRE</vt:lpstr>
      <vt:lpstr>VENI CREATOR</vt:lpstr>
      <vt:lpstr>VIENE EL SEÑOR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2025-10-01T21:52:22Z</dcterms:modified>
</cp:coreProperties>
</file>