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ctrlProps/ctrlProp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3EFBD87E-A77F-432F-8769-E33E28C4DF6A}" xr6:coauthVersionLast="47" xr6:coauthVersionMax="47" xr10:uidLastSave="{00000000-0000-0000-0000-000000000000}"/>
  <bookViews>
    <workbookView xWindow="-110" yWindow="-110" windowWidth="25820" windowHeight="15500" tabRatio="919" firstSheet="20" activeTab="26" xr2:uid="{C4F98A60-BE26-49E4-8B31-84369DED5F47}"/>
  </bookViews>
  <sheets>
    <sheet name="Indice" sheetId="28" r:id="rId1"/>
    <sheet name="Sheet7"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MARIA, MADRE MÍA" sheetId="344" r:id="rId28"/>
    <sheet name="b2" sheetId="343" state="hidden" r:id="rId29"/>
    <sheet name="BOCETO" sheetId="337" state="hidden" r:id="rId30"/>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2" i="350" l="1"/>
  <c r="AI72" i="350"/>
  <c r="AN72" i="350" s="1"/>
  <c r="AH72" i="350"/>
  <c r="AD72" i="350"/>
  <c r="AB72" i="350"/>
  <c r="AG72" i="350" s="1"/>
  <c r="AA72" i="350"/>
  <c r="Y72" i="350"/>
  <c r="W72" i="350"/>
  <c r="V72" i="350"/>
  <c r="U72" i="350"/>
  <c r="T72" i="350" s="1"/>
  <c r="P72" i="350"/>
  <c r="N72" i="350"/>
  <c r="S72" i="350" s="1"/>
  <c r="M72" i="350"/>
  <c r="AN71" i="350"/>
  <c r="AM71" i="350"/>
  <c r="AK71" i="350"/>
  <c r="AI71" i="350"/>
  <c r="AL71" i="350" s="1"/>
  <c r="AH71" i="350"/>
  <c r="AG71" i="350"/>
  <c r="AF71" i="350"/>
  <c r="AE71" i="350"/>
  <c r="AD71" i="350"/>
  <c r="AC71" i="350"/>
  <c r="AB71" i="350"/>
  <c r="AA71" i="350" s="1"/>
  <c r="W71" i="350"/>
  <c r="V71" i="350"/>
  <c r="U71" i="350"/>
  <c r="Y71" i="350" s="1"/>
  <c r="T71" i="350"/>
  <c r="P71" i="350"/>
  <c r="O71" i="350"/>
  <c r="N71" i="350"/>
  <c r="S71" i="350" s="1"/>
  <c r="M71" i="350"/>
  <c r="AN70" i="350"/>
  <c r="AM70" i="350"/>
  <c r="AL70" i="350"/>
  <c r="AK70" i="350"/>
  <c r="AJ70" i="350"/>
  <c r="AI70" i="350"/>
  <c r="AH70" i="350"/>
  <c r="AD70" i="350"/>
  <c r="AB70" i="350"/>
  <c r="AG70" i="350" s="1"/>
  <c r="W70" i="350"/>
  <c r="U70" i="350"/>
  <c r="Z70" i="350" s="1"/>
  <c r="T70" i="350"/>
  <c r="P70" i="350"/>
  <c r="N70" i="350"/>
  <c r="R70" i="350" s="1"/>
  <c r="M70" i="350"/>
  <c r="AN69" i="350"/>
  <c r="AM69" i="350"/>
  <c r="AL69" i="350"/>
  <c r="AK69" i="350"/>
  <c r="AI69" i="350"/>
  <c r="AJ69" i="350" s="1"/>
  <c r="AG69" i="350"/>
  <c r="AD69" i="350"/>
  <c r="AB69" i="350"/>
  <c r="AF69" i="350" s="1"/>
  <c r="Z69" i="350"/>
  <c r="Y69" i="350"/>
  <c r="X69" i="350"/>
  <c r="W69" i="350"/>
  <c r="V69" i="350"/>
  <c r="U69" i="350"/>
  <c r="T69" i="350"/>
  <c r="P69" i="350"/>
  <c r="N69" i="350"/>
  <c r="M69" i="350"/>
  <c r="AN68" i="350"/>
  <c r="AM68" i="350"/>
  <c r="AL68" i="350"/>
  <c r="AK68" i="350"/>
  <c r="AI68" i="350"/>
  <c r="AJ68" i="350" s="1"/>
  <c r="AH68" i="350"/>
  <c r="AG68" i="350"/>
  <c r="AF68" i="350"/>
  <c r="AE68" i="350"/>
  <c r="AD68" i="350"/>
  <c r="AB68" i="350"/>
  <c r="AC68" i="350" s="1"/>
  <c r="AA68" i="350"/>
  <c r="Y68" i="350"/>
  <c r="W68" i="350"/>
  <c r="V68" i="350"/>
  <c r="U68" i="350"/>
  <c r="Z68" i="350" s="1"/>
  <c r="T68" i="350"/>
  <c r="P68" i="350"/>
  <c r="N68" i="350"/>
  <c r="S68" i="350" s="1"/>
  <c r="M68" i="350"/>
  <c r="AN67" i="350"/>
  <c r="AM67" i="350"/>
  <c r="AL67" i="350"/>
  <c r="AK67" i="350"/>
  <c r="AI67" i="350"/>
  <c r="AJ67" i="350" s="1"/>
  <c r="AH67" i="350"/>
  <c r="AD67" i="350"/>
  <c r="AB67" i="350"/>
  <c r="AC67" i="350" s="1"/>
  <c r="AA67" i="350"/>
  <c r="X67" i="350"/>
  <c r="W67" i="350"/>
  <c r="V67" i="350"/>
  <c r="U67" i="350"/>
  <c r="Z67" i="350" s="1"/>
  <c r="T67" i="350"/>
  <c r="S67" i="350"/>
  <c r="R67" i="350"/>
  <c r="Q67" i="350"/>
  <c r="P67" i="350"/>
  <c r="N67" i="350"/>
  <c r="O67" i="350" s="1"/>
  <c r="M67" i="350"/>
  <c r="AK66" i="350"/>
  <c r="AJ66" i="350"/>
  <c r="AI66" i="350"/>
  <c r="AH66" i="350" s="1"/>
  <c r="AG66" i="350"/>
  <c r="AF66" i="350"/>
  <c r="AE66" i="350"/>
  <c r="AD66" i="350"/>
  <c r="AC66" i="350"/>
  <c r="AB66" i="350"/>
  <c r="AA66" i="350" s="1"/>
  <c r="Z66" i="350"/>
  <c r="Y66" i="350"/>
  <c r="X66" i="350"/>
  <c r="W66" i="350"/>
  <c r="U66" i="350"/>
  <c r="V66" i="350" s="1"/>
  <c r="T66" i="350"/>
  <c r="R66" i="350"/>
  <c r="P66" i="350"/>
  <c r="O66" i="350"/>
  <c r="N66" i="350"/>
  <c r="S66" i="350" s="1"/>
  <c r="M66" i="350"/>
  <c r="AK65" i="350"/>
  <c r="AI65" i="350"/>
  <c r="AN65" i="350" s="1"/>
  <c r="AH65" i="350"/>
  <c r="AD65" i="350"/>
  <c r="AB65" i="350"/>
  <c r="AG65" i="350" s="1"/>
  <c r="AA65" i="350"/>
  <c r="Z65" i="350"/>
  <c r="X65" i="350"/>
  <c r="W65" i="350"/>
  <c r="U65" i="350"/>
  <c r="Y65" i="350" s="1"/>
  <c r="T65" i="350"/>
  <c r="S65" i="350"/>
  <c r="P65" i="350"/>
  <c r="N65" i="350"/>
  <c r="R65" i="350" s="1"/>
  <c r="AN64" i="350"/>
  <c r="AM64" i="350"/>
  <c r="AL64" i="350"/>
  <c r="AK64" i="350"/>
  <c r="AI64" i="350"/>
  <c r="AJ64" i="350" s="1"/>
  <c r="AH64" i="350"/>
  <c r="AD64" i="350"/>
  <c r="AB64" i="350"/>
  <c r="AC64" i="350" s="1"/>
  <c r="AA64" i="350"/>
  <c r="W64" i="350"/>
  <c r="U64" i="350"/>
  <c r="V64" i="350" s="1"/>
  <c r="T64" i="350"/>
  <c r="S64" i="350"/>
  <c r="R64" i="350"/>
  <c r="Q64" i="350"/>
  <c r="P64" i="350"/>
  <c r="N64" i="350"/>
  <c r="O64" i="350" s="1"/>
  <c r="M64" i="350"/>
  <c r="AN63" i="350"/>
  <c r="AL63" i="350"/>
  <c r="AK63" i="350"/>
  <c r="AI63" i="350"/>
  <c r="AM63" i="350" s="1"/>
  <c r="AD63" i="350"/>
  <c r="AB63" i="350"/>
  <c r="Z63" i="350"/>
  <c r="Y63" i="350"/>
  <c r="W63" i="350"/>
  <c r="U63" i="350"/>
  <c r="X63" i="350" s="1"/>
  <c r="T63" i="350"/>
  <c r="P63" i="350"/>
  <c r="N63" i="350"/>
  <c r="O63" i="350" s="1"/>
  <c r="AK62" i="350"/>
  <c r="AI62" i="350"/>
  <c r="AN62" i="350" s="1"/>
  <c r="AH62" i="350"/>
  <c r="AG62" i="350"/>
  <c r="AF62" i="350"/>
  <c r="AD62" i="350"/>
  <c r="AB62" i="350"/>
  <c r="AE62" i="350" s="1"/>
  <c r="AA62" i="350"/>
  <c r="Z62" i="350"/>
  <c r="Y62" i="350"/>
  <c r="W62" i="350"/>
  <c r="U62" i="350"/>
  <c r="X62" i="350" s="1"/>
  <c r="Q62" i="350"/>
  <c r="P62" i="350"/>
  <c r="O62" i="350"/>
  <c r="N62" i="350"/>
  <c r="S62" i="350" s="1"/>
  <c r="AN61" i="350"/>
  <c r="AM61" i="350"/>
  <c r="AK61" i="350"/>
  <c r="AI61" i="350"/>
  <c r="AL61" i="350" s="1"/>
  <c r="AH61" i="350"/>
  <c r="AG61" i="350"/>
  <c r="AF61" i="350"/>
  <c r="AE61" i="350"/>
  <c r="AD61" i="350"/>
  <c r="AC61" i="350"/>
  <c r="AB61" i="350"/>
  <c r="AA61" i="350" s="1"/>
  <c r="W61" i="350"/>
  <c r="V61" i="350"/>
  <c r="U61" i="350"/>
  <c r="X61" i="350" s="1"/>
  <c r="T61" i="350"/>
  <c r="S61" i="350"/>
  <c r="R61" i="350"/>
  <c r="Q61" i="350"/>
  <c r="P61" i="350"/>
  <c r="O61" i="350"/>
  <c r="N61" i="350"/>
  <c r="M61" i="350" s="1"/>
  <c r="AN60" i="350"/>
  <c r="AM60" i="350"/>
  <c r="AL60" i="350"/>
  <c r="AK60" i="350"/>
  <c r="AJ60" i="350"/>
  <c r="AI60" i="350"/>
  <c r="AH60" i="350"/>
  <c r="AD60" i="350"/>
  <c r="AB60" i="350"/>
  <c r="AG60" i="350" s="1"/>
  <c r="W60" i="350"/>
  <c r="U60" i="350"/>
  <c r="Z60" i="350" s="1"/>
  <c r="T60" i="350"/>
  <c r="P60" i="350"/>
  <c r="N60" i="350"/>
  <c r="R60" i="350" s="1"/>
  <c r="M60" i="350"/>
  <c r="AK59" i="350"/>
  <c r="AI59" i="350"/>
  <c r="AN59" i="350" s="1"/>
  <c r="AH59" i="350"/>
  <c r="AG59" i="350"/>
  <c r="AF59" i="350"/>
  <c r="AD59" i="350"/>
  <c r="AB59" i="350"/>
  <c r="AE59" i="350" s="1"/>
  <c r="AA59" i="350"/>
  <c r="Z59" i="350"/>
  <c r="Y59" i="350"/>
  <c r="X59" i="350"/>
  <c r="W59" i="350"/>
  <c r="V59" i="350"/>
  <c r="U59" i="350"/>
  <c r="T59" i="350" s="1"/>
  <c r="P59" i="350"/>
  <c r="O59" i="350"/>
  <c r="N59" i="350"/>
  <c r="S59" i="350" s="1"/>
  <c r="M59" i="350"/>
  <c r="AK58" i="350"/>
  <c r="AI58" i="350"/>
  <c r="AN58" i="350" s="1"/>
  <c r="AH58" i="350"/>
  <c r="AG58" i="350"/>
  <c r="AF58" i="350"/>
  <c r="AE58" i="350"/>
  <c r="AD58" i="350"/>
  <c r="AB58" i="350"/>
  <c r="AA58" i="350" s="1"/>
  <c r="W58" i="350"/>
  <c r="U58" i="350"/>
  <c r="Z58" i="350" s="1"/>
  <c r="T58" i="350"/>
  <c r="S58" i="350"/>
  <c r="R58" i="350"/>
  <c r="P58" i="350"/>
  <c r="N58" i="350"/>
  <c r="Q58" i="350" s="1"/>
  <c r="M58" i="350"/>
  <c r="AK57" i="350"/>
  <c r="AI57" i="350"/>
  <c r="AN57" i="350" s="1"/>
  <c r="AG57" i="350"/>
  <c r="AF57" i="350"/>
  <c r="AD57" i="350"/>
  <c r="AB57" i="350"/>
  <c r="AE57" i="350" s="1"/>
  <c r="AA57" i="350"/>
  <c r="Z57" i="350"/>
  <c r="W57" i="350"/>
  <c r="U57" i="350"/>
  <c r="Y57" i="350" s="1"/>
  <c r="S57" i="350"/>
  <c r="R57" i="350"/>
  <c r="Q57" i="350"/>
  <c r="P57" i="350"/>
  <c r="O57" i="350"/>
  <c r="N57" i="350"/>
  <c r="M57" i="350"/>
  <c r="AK56" i="350"/>
  <c r="AI56" i="350"/>
  <c r="AL56" i="350" s="1"/>
  <c r="AH56" i="350"/>
  <c r="AG56" i="350"/>
  <c r="AF56" i="350"/>
  <c r="AD56" i="350"/>
  <c r="AC56" i="350"/>
  <c r="AB56" i="350"/>
  <c r="AE56" i="350" s="1"/>
  <c r="AA56" i="350"/>
  <c r="Z56" i="350"/>
  <c r="Y56" i="350"/>
  <c r="X56" i="350"/>
  <c r="W56" i="350"/>
  <c r="U56" i="350"/>
  <c r="V56" i="350" s="1"/>
  <c r="T56" i="350"/>
  <c r="S56" i="350"/>
  <c r="Q56" i="350"/>
  <c r="P56" i="350"/>
  <c r="N56" i="350"/>
  <c r="R56" i="350" s="1"/>
  <c r="AK55" i="350"/>
  <c r="AI55" i="350"/>
  <c r="AH55" i="350"/>
  <c r="AD55" i="350"/>
  <c r="AB55" i="350"/>
  <c r="AG55" i="350" s="1"/>
  <c r="AA55" i="350"/>
  <c r="Z55" i="350"/>
  <c r="Y55" i="350"/>
  <c r="X55" i="350"/>
  <c r="W55" i="350"/>
  <c r="V55" i="350"/>
  <c r="U55" i="350"/>
  <c r="T55" i="350"/>
  <c r="P55" i="350"/>
  <c r="N55" i="350"/>
  <c r="S55" i="350" s="1"/>
  <c r="AK54" i="350"/>
  <c r="AI54" i="350"/>
  <c r="AG54" i="350"/>
  <c r="AF54" i="350"/>
  <c r="AE54" i="350"/>
  <c r="AD54" i="350"/>
  <c r="AB54" i="350"/>
  <c r="AC54" i="350" s="1"/>
  <c r="AA54" i="350"/>
  <c r="W54" i="350"/>
  <c r="U54" i="350"/>
  <c r="X54" i="350" s="1"/>
  <c r="T54" i="350"/>
  <c r="Q54" i="350"/>
  <c r="P54" i="350"/>
  <c r="O54" i="350"/>
  <c r="N54" i="350"/>
  <c r="S54" i="350" s="1"/>
  <c r="M54" i="350"/>
  <c r="AK53" i="350"/>
  <c r="AI53" i="350"/>
  <c r="AN53" i="350" s="1"/>
  <c r="AH53" i="350"/>
  <c r="AG53" i="350"/>
  <c r="AE53" i="350"/>
  <c r="AD53" i="350"/>
  <c r="AC53" i="350"/>
  <c r="AB53" i="350"/>
  <c r="AF53" i="350" s="1"/>
  <c r="AA53" i="350"/>
  <c r="W53" i="350"/>
  <c r="U53" i="350"/>
  <c r="Z53" i="350" s="1"/>
  <c r="S53" i="350"/>
  <c r="R53" i="350"/>
  <c r="P53" i="350"/>
  <c r="N53" i="350"/>
  <c r="Q53" i="350" s="1"/>
  <c r="M53" i="350"/>
  <c r="AN52" i="350"/>
  <c r="AM52" i="350"/>
  <c r="AL52" i="350"/>
  <c r="AK52" i="350"/>
  <c r="AI52" i="350"/>
  <c r="AJ52" i="350" s="1"/>
  <c r="AH52" i="350"/>
  <c r="AD52" i="350"/>
  <c r="AB52" i="350"/>
  <c r="AG52" i="350" s="1"/>
  <c r="AA52" i="350"/>
  <c r="Z52" i="350"/>
  <c r="Y52" i="350"/>
  <c r="X52" i="350"/>
  <c r="W52" i="350"/>
  <c r="V52" i="350"/>
  <c r="U52" i="350"/>
  <c r="T52" i="350" s="1"/>
  <c r="S52" i="350"/>
  <c r="R52" i="350"/>
  <c r="Q52" i="350"/>
  <c r="P52" i="350"/>
  <c r="N52" i="350"/>
  <c r="O52" i="350" s="1"/>
  <c r="M52" i="350"/>
  <c r="AN51" i="350"/>
  <c r="AM51" i="350"/>
  <c r="AL51" i="350"/>
  <c r="AK51" i="350"/>
  <c r="AJ51" i="350"/>
  <c r="AI51" i="350"/>
  <c r="AH51" i="350" s="1"/>
  <c r="AD51" i="350"/>
  <c r="AC51" i="350"/>
  <c r="AB51" i="350"/>
  <c r="AF51" i="350" s="1"/>
  <c r="AA51" i="350"/>
  <c r="Z51" i="350"/>
  <c r="Y51" i="350"/>
  <c r="X51" i="350"/>
  <c r="W51" i="350"/>
  <c r="U51" i="350"/>
  <c r="V51" i="350" s="1"/>
  <c r="T51" i="350"/>
  <c r="P51" i="350"/>
  <c r="N51" i="350"/>
  <c r="M51" i="350" s="1"/>
  <c r="AM50" i="350"/>
  <c r="AK50" i="350"/>
  <c r="AJ50" i="350"/>
  <c r="AI50" i="350"/>
  <c r="AN50" i="350" s="1"/>
  <c r="AH50" i="350"/>
  <c r="AD50" i="350"/>
  <c r="AB50" i="350"/>
  <c r="AA50" i="350"/>
  <c r="Y50" i="350"/>
  <c r="X50" i="350"/>
  <c r="W50" i="350"/>
  <c r="V50" i="350"/>
  <c r="U50" i="350"/>
  <c r="Z50" i="350" s="1"/>
  <c r="T50" i="350"/>
  <c r="P50" i="350"/>
  <c r="N50" i="350"/>
  <c r="O50" i="350" s="1"/>
  <c r="M50" i="350"/>
  <c r="AK49" i="350"/>
  <c r="AI49" i="350"/>
  <c r="AN49" i="350" s="1"/>
  <c r="AH49" i="350"/>
  <c r="AG49" i="350"/>
  <c r="AF49" i="350"/>
  <c r="AD49" i="350"/>
  <c r="AB49" i="350"/>
  <c r="AE49" i="350" s="1"/>
  <c r="AA49" i="350"/>
  <c r="Z49" i="350"/>
  <c r="Y49" i="350"/>
  <c r="W49" i="350"/>
  <c r="V49" i="350"/>
  <c r="U49" i="350"/>
  <c r="X49" i="350" s="1"/>
  <c r="T49" i="350"/>
  <c r="P49" i="350"/>
  <c r="N49" i="350"/>
  <c r="S49" i="350" s="1"/>
  <c r="AN48" i="350"/>
  <c r="AK48" i="350"/>
  <c r="AI48" i="350"/>
  <c r="AM48" i="350" s="1"/>
  <c r="AG48" i="350"/>
  <c r="AF48" i="350"/>
  <c r="AE48" i="350"/>
  <c r="AD48" i="350"/>
  <c r="AC48" i="350"/>
  <c r="AB48" i="350"/>
  <c r="AA48" i="350"/>
  <c r="W48" i="350"/>
  <c r="U48" i="350"/>
  <c r="T48" i="350"/>
  <c r="P48" i="350"/>
  <c r="N48" i="350"/>
  <c r="M48" i="350" s="1"/>
  <c r="AN47" i="350"/>
  <c r="AM47" i="350"/>
  <c r="AL47" i="350"/>
  <c r="AK47" i="350"/>
  <c r="AI47" i="350"/>
  <c r="AJ47" i="350" s="1"/>
  <c r="AH47" i="350"/>
  <c r="AE47" i="350"/>
  <c r="AD47" i="350"/>
  <c r="AB47" i="350"/>
  <c r="AG47" i="350" s="1"/>
  <c r="W47" i="350"/>
  <c r="U47" i="350"/>
  <c r="P47" i="350"/>
  <c r="N47" i="350"/>
  <c r="Q47" i="350" s="1"/>
  <c r="A47" i="350"/>
  <c r="A48" i="350" s="1"/>
  <c r="A49" i="350" s="1"/>
  <c r="A50" i="350" s="1"/>
  <c r="A51" i="350" s="1"/>
  <c r="A52" i="350" s="1"/>
  <c r="A53" i="350" s="1"/>
  <c r="A54" i="350" s="1"/>
  <c r="A55" i="350" s="1"/>
  <c r="A56" i="350" s="1"/>
  <c r="A57" i="350" s="1"/>
  <c r="A58" i="350" s="1"/>
  <c r="AN46" i="350"/>
  <c r="AM46" i="350"/>
  <c r="AL46" i="350"/>
  <c r="AK46" i="350"/>
  <c r="AJ46" i="350"/>
  <c r="AI46" i="350"/>
  <c r="AH46" i="350"/>
  <c r="AD46" i="350"/>
  <c r="AB46" i="350"/>
  <c r="AG46" i="350" s="1"/>
  <c r="W46" i="350"/>
  <c r="U46" i="350"/>
  <c r="Z46" i="350" s="1"/>
  <c r="T46" i="350"/>
  <c r="P46" i="350"/>
  <c r="N46" i="350"/>
  <c r="R46" i="350" s="1"/>
  <c r="A46" i="350"/>
  <c r="AK45" i="350"/>
  <c r="AI45" i="350"/>
  <c r="AJ45" i="350" s="1"/>
  <c r="AH45" i="350"/>
  <c r="AE45" i="350"/>
  <c r="AD45" i="350"/>
  <c r="AC45" i="350"/>
  <c r="AB45" i="350"/>
  <c r="AG45" i="350" s="1"/>
  <c r="AA45" i="350"/>
  <c r="Z45" i="350"/>
  <c r="Y45" i="350"/>
  <c r="X45" i="350"/>
  <c r="W45" i="350"/>
  <c r="U45" i="350"/>
  <c r="V45" i="350" s="1"/>
  <c r="T45" i="350"/>
  <c r="R45" i="350"/>
  <c r="Q45" i="350"/>
  <c r="P45" i="350"/>
  <c r="N45" i="350"/>
  <c r="S45" i="350" s="1"/>
  <c r="AN44" i="350"/>
  <c r="AM44" i="350"/>
  <c r="AL44" i="350"/>
  <c r="AK44" i="350"/>
  <c r="AJ44" i="350"/>
  <c r="AI44" i="350"/>
  <c r="AH44" i="350" s="1"/>
  <c r="AG44" i="350"/>
  <c r="AF44" i="350"/>
  <c r="AE44" i="350"/>
  <c r="AD44" i="350"/>
  <c r="AB44" i="350"/>
  <c r="AC44" i="350" s="1"/>
  <c r="AA44" i="350"/>
  <c r="X44" i="350"/>
  <c r="W44" i="350"/>
  <c r="U44" i="350"/>
  <c r="Z44" i="350" s="1"/>
  <c r="P44" i="350"/>
  <c r="N44" i="350"/>
  <c r="AK43" i="350"/>
  <c r="AI43" i="350"/>
  <c r="AJ43" i="350" s="1"/>
  <c r="AH43" i="350"/>
  <c r="AG43" i="350"/>
  <c r="AF43" i="350"/>
  <c r="AD43" i="350"/>
  <c r="AB43" i="350"/>
  <c r="AE43" i="350" s="1"/>
  <c r="X43" i="350"/>
  <c r="W43" i="350"/>
  <c r="V43" i="350"/>
  <c r="U43" i="350"/>
  <c r="Z43" i="350" s="1"/>
  <c r="T43" i="350"/>
  <c r="S43" i="350"/>
  <c r="R43" i="350"/>
  <c r="Q43" i="350"/>
  <c r="P43" i="350"/>
  <c r="N43" i="350"/>
  <c r="O43" i="350" s="1"/>
  <c r="M43" i="350"/>
  <c r="AN42" i="350"/>
  <c r="AL42" i="350"/>
  <c r="AK42" i="350"/>
  <c r="AI42" i="350"/>
  <c r="AM42" i="350" s="1"/>
  <c r="AH42" i="350"/>
  <c r="AD42" i="350"/>
  <c r="AB42" i="350"/>
  <c r="AF42" i="350" s="1"/>
  <c r="AA42" i="350"/>
  <c r="Z42" i="350"/>
  <c r="Y42" i="350"/>
  <c r="W42" i="350"/>
  <c r="U42" i="350"/>
  <c r="X42" i="350" s="1"/>
  <c r="T42" i="350"/>
  <c r="S42" i="350"/>
  <c r="R42" i="350"/>
  <c r="Q42" i="350"/>
  <c r="P42" i="350"/>
  <c r="O42" i="350"/>
  <c r="N42" i="350"/>
  <c r="M42" i="350" s="1"/>
  <c r="AK41" i="350"/>
  <c r="AI41" i="350"/>
  <c r="AN41" i="350" s="1"/>
  <c r="AH41" i="350"/>
  <c r="AG41" i="350"/>
  <c r="AF41" i="350"/>
  <c r="AE41" i="350"/>
  <c r="AD41" i="350"/>
  <c r="AC41" i="350"/>
  <c r="AB41" i="350"/>
  <c r="AA41" i="350"/>
  <c r="Z41" i="350"/>
  <c r="Y41" i="350"/>
  <c r="X41" i="350"/>
  <c r="W41" i="350"/>
  <c r="U41" i="350"/>
  <c r="V41" i="350" s="1"/>
  <c r="T41" i="350"/>
  <c r="R41" i="350"/>
  <c r="P41" i="350"/>
  <c r="O41" i="350"/>
  <c r="N41" i="350"/>
  <c r="S41" i="350" s="1"/>
  <c r="M41" i="350"/>
  <c r="AK40" i="350"/>
  <c r="AJ40" i="350"/>
  <c r="AI40" i="350"/>
  <c r="AM40" i="350" s="1"/>
  <c r="AH40" i="350"/>
  <c r="AG40" i="350"/>
  <c r="AF40" i="350"/>
  <c r="AE40" i="350"/>
  <c r="AD40" i="350"/>
  <c r="AC40" i="350"/>
  <c r="AB40" i="350"/>
  <c r="AA40" i="350"/>
  <c r="W40" i="350"/>
  <c r="U40" i="350"/>
  <c r="T40" i="350" s="1"/>
  <c r="P40" i="350"/>
  <c r="N40" i="350"/>
  <c r="S40" i="350" s="1"/>
  <c r="M40" i="350"/>
  <c r="AK39" i="350"/>
  <c r="AI39" i="350"/>
  <c r="AH39" i="350"/>
  <c r="AD39" i="350"/>
  <c r="AB39" i="350"/>
  <c r="AG39" i="350" s="1"/>
  <c r="AA39" i="350"/>
  <c r="Z39" i="350"/>
  <c r="Y39" i="350"/>
  <c r="X39" i="350"/>
  <c r="W39" i="350"/>
  <c r="U39" i="350"/>
  <c r="V39" i="350" s="1"/>
  <c r="S39" i="350"/>
  <c r="P39" i="350"/>
  <c r="N39" i="350"/>
  <c r="R39" i="350" s="1"/>
  <c r="AN38" i="350"/>
  <c r="AM38" i="350"/>
  <c r="AK38" i="350"/>
  <c r="AI38" i="350"/>
  <c r="AL38" i="350" s="1"/>
  <c r="AH38" i="350"/>
  <c r="AD38" i="350"/>
  <c r="AB38" i="350"/>
  <c r="AE38" i="350" s="1"/>
  <c r="AA38" i="350"/>
  <c r="W38" i="350"/>
  <c r="U38" i="350"/>
  <c r="Z38" i="350" s="1"/>
  <c r="T38" i="350"/>
  <c r="S38" i="350"/>
  <c r="R38" i="350"/>
  <c r="Q38" i="350"/>
  <c r="P38" i="350"/>
  <c r="N38" i="350"/>
  <c r="O38" i="350" s="1"/>
  <c r="M38" i="350"/>
  <c r="AN37" i="350"/>
  <c r="AM37" i="350"/>
  <c r="AL37" i="350"/>
  <c r="AK37" i="350"/>
  <c r="AJ37" i="350"/>
  <c r="AI37" i="350"/>
  <c r="AH37" i="350"/>
  <c r="AE37" i="350"/>
  <c r="AD37" i="350"/>
  <c r="AB37" i="350"/>
  <c r="AA37" i="350" s="1"/>
  <c r="W37" i="350"/>
  <c r="U37" i="350"/>
  <c r="V37" i="350" s="1"/>
  <c r="T37" i="350"/>
  <c r="S37" i="350"/>
  <c r="R37" i="350"/>
  <c r="Q37" i="350"/>
  <c r="P37" i="350"/>
  <c r="O37" i="350"/>
  <c r="N37" i="350"/>
  <c r="M37" i="350"/>
  <c r="AL36" i="350"/>
  <c r="AK36" i="350"/>
  <c r="AI36" i="350"/>
  <c r="AN36" i="350" s="1"/>
  <c r="AD36" i="350"/>
  <c r="AB36" i="350"/>
  <c r="Z36" i="350"/>
  <c r="Y36" i="350"/>
  <c r="X36" i="350"/>
  <c r="W36" i="350"/>
  <c r="V36" i="350"/>
  <c r="U36" i="350"/>
  <c r="T36" i="350"/>
  <c r="S36" i="350"/>
  <c r="R36" i="350"/>
  <c r="Q36" i="350"/>
  <c r="P36" i="350"/>
  <c r="N36" i="350"/>
  <c r="O36" i="350" s="1"/>
  <c r="M36" i="350"/>
  <c r="AK35" i="350"/>
  <c r="AI35" i="350"/>
  <c r="AN35" i="350" s="1"/>
  <c r="AD35" i="350"/>
  <c r="AB35" i="350"/>
  <c r="AG35" i="350" s="1"/>
  <c r="AA35" i="350"/>
  <c r="Z35" i="350"/>
  <c r="X35" i="350"/>
  <c r="W35" i="350"/>
  <c r="U35" i="350"/>
  <c r="Y35" i="350" s="1"/>
  <c r="T35" i="350"/>
  <c r="P35" i="350"/>
  <c r="N35" i="350"/>
  <c r="Q35" i="350" s="1"/>
  <c r="M35" i="350"/>
  <c r="AL34" i="350"/>
  <c r="AK34" i="350"/>
  <c r="AJ34" i="350"/>
  <c r="AI34" i="350"/>
  <c r="AN34" i="350" s="1"/>
  <c r="AH34" i="350"/>
  <c r="AG34" i="350"/>
  <c r="AF34" i="350"/>
  <c r="AE34" i="350"/>
  <c r="AD34" i="350"/>
  <c r="AB34" i="350"/>
  <c r="AC34" i="350" s="1"/>
  <c r="AA34" i="350"/>
  <c r="W34" i="350"/>
  <c r="U34" i="350"/>
  <c r="Z34" i="350" s="1"/>
  <c r="T34" i="350"/>
  <c r="R34" i="350"/>
  <c r="P34" i="350"/>
  <c r="N34" i="350"/>
  <c r="S34" i="350" s="1"/>
  <c r="M34" i="350"/>
  <c r="AN33" i="350"/>
  <c r="AM33" i="350"/>
  <c r="AK33" i="350"/>
  <c r="AI33" i="350"/>
  <c r="AL33" i="350" s="1"/>
  <c r="AH33" i="350"/>
  <c r="AG33" i="350"/>
  <c r="AF33" i="350"/>
  <c r="AE33" i="350"/>
  <c r="AD33" i="350"/>
  <c r="AC33" i="350"/>
  <c r="AB33" i="350"/>
  <c r="AA33" i="350" s="1"/>
  <c r="W33" i="350"/>
  <c r="V33" i="350"/>
  <c r="U33" i="350"/>
  <c r="Y33" i="350" s="1"/>
  <c r="T33" i="350"/>
  <c r="P33" i="350"/>
  <c r="N33" i="350"/>
  <c r="S33" i="350" s="1"/>
  <c r="M33" i="350"/>
  <c r="AN32" i="350"/>
  <c r="AM32" i="350"/>
  <c r="AL32" i="350"/>
  <c r="AK32" i="350"/>
  <c r="AI32" i="350"/>
  <c r="AJ32" i="350" s="1"/>
  <c r="AH32" i="350"/>
  <c r="AD32" i="350"/>
  <c r="AC32" i="350"/>
  <c r="AB32" i="350"/>
  <c r="AG32" i="350" s="1"/>
  <c r="AA32" i="350"/>
  <c r="W32" i="350"/>
  <c r="U32" i="350"/>
  <c r="R32" i="350"/>
  <c r="Q32" i="350"/>
  <c r="P32" i="350"/>
  <c r="O32" i="350"/>
  <c r="N32" i="350"/>
  <c r="S32" i="350" s="1"/>
  <c r="M32" i="350"/>
  <c r="AK31" i="350"/>
  <c r="AI31" i="350"/>
  <c r="AH31" i="350" s="1"/>
  <c r="AD31" i="350"/>
  <c r="AB31" i="350"/>
  <c r="AG31" i="350" s="1"/>
  <c r="AA31" i="350"/>
  <c r="Z31" i="350"/>
  <c r="Y31" i="350"/>
  <c r="W31" i="350"/>
  <c r="U31" i="350"/>
  <c r="X31" i="350" s="1"/>
  <c r="T31" i="350"/>
  <c r="P31" i="350"/>
  <c r="N31" i="350"/>
  <c r="Q31" i="350" s="1"/>
  <c r="M31" i="350"/>
  <c r="A31" i="350"/>
  <c r="A32" i="350" s="1"/>
  <c r="A33" i="350" s="1"/>
  <c r="A34" i="350" s="1"/>
  <c r="A35" i="350" s="1"/>
  <c r="A36" i="350" s="1"/>
  <c r="A37" i="350" s="1"/>
  <c r="A38" i="350" s="1"/>
  <c r="A39" i="350" s="1"/>
  <c r="A40" i="350" s="1"/>
  <c r="A41" i="350" s="1"/>
  <c r="A42" i="350" s="1"/>
  <c r="A43" i="350" s="1"/>
  <c r="AN30" i="350"/>
  <c r="AM30" i="350"/>
  <c r="AL30" i="350"/>
  <c r="AK30" i="350"/>
  <c r="AI30" i="350"/>
  <c r="AJ30" i="350" s="1"/>
  <c r="AG30" i="350"/>
  <c r="AD30" i="350"/>
  <c r="AB30" i="350"/>
  <c r="AF30" i="350" s="1"/>
  <c r="Z30" i="350"/>
  <c r="Y30" i="350"/>
  <c r="X30" i="350"/>
  <c r="W30" i="350"/>
  <c r="V30" i="350"/>
  <c r="U30" i="350"/>
  <c r="T30" i="350"/>
  <c r="P30" i="350"/>
  <c r="N30" i="350"/>
  <c r="M30" i="350"/>
  <c r="A30" i="350"/>
  <c r="AK29" i="350"/>
  <c r="AI29" i="350"/>
  <c r="AJ29" i="350" s="1"/>
  <c r="AH29" i="350"/>
  <c r="AG29" i="350"/>
  <c r="AF29" i="350"/>
  <c r="AE29" i="350"/>
  <c r="AD29" i="350"/>
  <c r="AB29" i="350"/>
  <c r="AC29" i="350" s="1"/>
  <c r="AA29" i="350"/>
  <c r="X29" i="350"/>
  <c r="W29" i="350"/>
  <c r="U29" i="350"/>
  <c r="Z29" i="350" s="1"/>
  <c r="P29" i="350"/>
  <c r="N29" i="350"/>
  <c r="A29" i="350"/>
  <c r="AK28" i="350"/>
  <c r="AI28" i="350"/>
  <c r="AN28" i="350" s="1"/>
  <c r="AH28" i="350"/>
  <c r="AG28" i="350"/>
  <c r="AF28" i="350"/>
  <c r="AE28" i="350"/>
  <c r="AD28" i="350"/>
  <c r="AC28" i="350"/>
  <c r="AB28" i="350"/>
  <c r="AA28" i="350"/>
  <c r="W28" i="350"/>
  <c r="U28" i="350"/>
  <c r="Z28" i="350" s="1"/>
  <c r="P28" i="350"/>
  <c r="N28" i="350"/>
  <c r="S28" i="350" s="1"/>
  <c r="M28" i="350"/>
  <c r="A28" i="350"/>
  <c r="AN27" i="350"/>
  <c r="AM27" i="350"/>
  <c r="AL27" i="350"/>
  <c r="AK27" i="350"/>
  <c r="AI27" i="350"/>
  <c r="AJ27" i="350" s="1"/>
  <c r="AH27" i="350"/>
  <c r="AG27" i="350"/>
  <c r="AF27" i="350"/>
  <c r="AE27" i="350"/>
  <c r="AD27" i="350"/>
  <c r="AB27" i="350"/>
  <c r="AC27" i="350" s="1"/>
  <c r="AA27" i="350"/>
  <c r="X27" i="350"/>
  <c r="W27" i="350"/>
  <c r="V27" i="350"/>
  <c r="U27" i="350"/>
  <c r="Z27" i="350" s="1"/>
  <c r="T27" i="350"/>
  <c r="S27" i="350"/>
  <c r="R27" i="350"/>
  <c r="Q27" i="350"/>
  <c r="P27" i="350"/>
  <c r="N27" i="350"/>
  <c r="O27" i="350" s="1"/>
  <c r="M27" i="350"/>
  <c r="L16" i="350"/>
  <c r="L15" i="350"/>
  <c r="L13" i="350"/>
  <c r="L12" i="350"/>
  <c r="AK50" i="349"/>
  <c r="AI50" i="349"/>
  <c r="AN50" i="349" s="1"/>
  <c r="AH50" i="349"/>
  <c r="AD50" i="349"/>
  <c r="AB50" i="349"/>
  <c r="AF50" i="349" s="1"/>
  <c r="W50" i="349"/>
  <c r="U50" i="349"/>
  <c r="X50" i="349" s="1"/>
  <c r="S50" i="349"/>
  <c r="R50" i="349"/>
  <c r="Q50" i="349"/>
  <c r="P50" i="349"/>
  <c r="N50" i="349"/>
  <c r="O50" i="349" s="1"/>
  <c r="M50" i="349"/>
  <c r="AK49" i="349"/>
  <c r="AI49" i="349"/>
  <c r="AJ49" i="349" s="1"/>
  <c r="AD49" i="349"/>
  <c r="AB49" i="349"/>
  <c r="AG49" i="349" s="1"/>
  <c r="AA49" i="349"/>
  <c r="W49" i="349"/>
  <c r="U49" i="349"/>
  <c r="T49" i="349" s="1"/>
  <c r="P49" i="349"/>
  <c r="N49" i="349"/>
  <c r="S49" i="349" s="1"/>
  <c r="AK48" i="349"/>
  <c r="AI48" i="349"/>
  <c r="AN48" i="349" s="1"/>
  <c r="AH48" i="349"/>
  <c r="AD48" i="349"/>
  <c r="AB48" i="349"/>
  <c r="AF48" i="349" s="1"/>
  <c r="Z48" i="349"/>
  <c r="Y48" i="349"/>
  <c r="W48" i="349"/>
  <c r="U48" i="349"/>
  <c r="X48" i="349" s="1"/>
  <c r="T48" i="349"/>
  <c r="S48" i="349"/>
  <c r="R48" i="349"/>
  <c r="P48" i="349"/>
  <c r="N48" i="349"/>
  <c r="O48" i="349" s="1"/>
  <c r="AN47" i="349"/>
  <c r="AM47" i="349"/>
  <c r="AL47" i="349"/>
  <c r="AK47" i="349"/>
  <c r="AI47" i="349"/>
  <c r="AJ47" i="349" s="1"/>
  <c r="AD47" i="349"/>
  <c r="AB47" i="349"/>
  <c r="AC47" i="349" s="1"/>
  <c r="AA47" i="349"/>
  <c r="W47" i="349"/>
  <c r="U47" i="349"/>
  <c r="T47" i="349" s="1"/>
  <c r="P47" i="349"/>
  <c r="N47" i="349"/>
  <c r="S47" i="349" s="1"/>
  <c r="M47" i="349"/>
  <c r="AK46" i="349"/>
  <c r="AI46" i="349"/>
  <c r="AN46" i="349" s="1"/>
  <c r="AH46" i="349"/>
  <c r="AG46" i="349"/>
  <c r="AD46" i="349"/>
  <c r="AB46" i="349"/>
  <c r="AF46" i="349" s="1"/>
  <c r="W46" i="349"/>
  <c r="U46" i="349"/>
  <c r="X46" i="349" s="1"/>
  <c r="S46" i="349"/>
  <c r="R46" i="349"/>
  <c r="P46" i="349"/>
  <c r="N46" i="349"/>
  <c r="O46" i="349" s="1"/>
  <c r="M46" i="349"/>
  <c r="AK85" i="349"/>
  <c r="AI85" i="349"/>
  <c r="AN85" i="349" s="1"/>
  <c r="AH85" i="349"/>
  <c r="AD85" i="349"/>
  <c r="AB85" i="349"/>
  <c r="AF85" i="349" s="1"/>
  <c r="AA85" i="349"/>
  <c r="W85" i="349"/>
  <c r="U85" i="349"/>
  <c r="X85" i="349" s="1"/>
  <c r="P85" i="349"/>
  <c r="N85" i="349"/>
  <c r="O85" i="349" s="1"/>
  <c r="AK70" i="349"/>
  <c r="AI70" i="349"/>
  <c r="AN70" i="349" s="1"/>
  <c r="AD70" i="349"/>
  <c r="AB70" i="349"/>
  <c r="AF70" i="349" s="1"/>
  <c r="Y70" i="349"/>
  <c r="W70" i="349"/>
  <c r="U70" i="349"/>
  <c r="X70" i="349" s="1"/>
  <c r="P70" i="349"/>
  <c r="N70" i="349"/>
  <c r="S70" i="349" s="1"/>
  <c r="AK55" i="349"/>
  <c r="AI55" i="349"/>
  <c r="AN55" i="349" s="1"/>
  <c r="AH55" i="349"/>
  <c r="AD55" i="349"/>
  <c r="AB55" i="349"/>
  <c r="AF55" i="349" s="1"/>
  <c r="AA55" i="349"/>
  <c r="W55" i="349"/>
  <c r="U55" i="349"/>
  <c r="X55" i="349" s="1"/>
  <c r="S55" i="349"/>
  <c r="R55" i="349"/>
  <c r="Q55" i="349"/>
  <c r="P55" i="349"/>
  <c r="O55" i="349"/>
  <c r="N55" i="349"/>
  <c r="M55" i="349" s="1"/>
  <c r="AL84" i="349"/>
  <c r="AK84" i="349"/>
  <c r="AI84" i="349"/>
  <c r="AJ84" i="349" s="1"/>
  <c r="AG84" i="349"/>
  <c r="AF84" i="349"/>
  <c r="AE84" i="349"/>
  <c r="AD84" i="349"/>
  <c r="AB84" i="349"/>
  <c r="AC84" i="349" s="1"/>
  <c r="AA84" i="349"/>
  <c r="W84" i="349"/>
  <c r="U84" i="349"/>
  <c r="T84" i="349" s="1"/>
  <c r="P84" i="349"/>
  <c r="N84" i="349"/>
  <c r="M84" i="349" s="1"/>
  <c r="AK83" i="349"/>
  <c r="AI83" i="349"/>
  <c r="AH83" i="349" s="1"/>
  <c r="AD83" i="349"/>
  <c r="AB83" i="349"/>
  <c r="AG83" i="349" s="1"/>
  <c r="W83" i="349"/>
  <c r="U83" i="349"/>
  <c r="Z83" i="349" s="1"/>
  <c r="T83" i="349"/>
  <c r="P83" i="349"/>
  <c r="N83" i="349"/>
  <c r="R83" i="349" s="1"/>
  <c r="AK82" i="349"/>
  <c r="AI82" i="349"/>
  <c r="AM82" i="349" s="1"/>
  <c r="AG82" i="349"/>
  <c r="AF82" i="349"/>
  <c r="AD82" i="349"/>
  <c r="AC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H80" i="349"/>
  <c r="AD80" i="349"/>
  <c r="AB80" i="349"/>
  <c r="AF80" i="349" s="1"/>
  <c r="AA80" i="349"/>
  <c r="W80" i="349"/>
  <c r="U80" i="349"/>
  <c r="X80" i="349" s="1"/>
  <c r="T80" i="349"/>
  <c r="Q80" i="349"/>
  <c r="P80" i="349"/>
  <c r="N80" i="349"/>
  <c r="O80" i="349" s="1"/>
  <c r="AN79" i="349"/>
  <c r="AK79" i="349"/>
  <c r="AI79" i="349"/>
  <c r="AL79" i="349" s="1"/>
  <c r="AH79" i="349"/>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AA76" i="349"/>
  <c r="W76" i="349"/>
  <c r="U76" i="349"/>
  <c r="V76" i="349" s="1"/>
  <c r="P76" i="349"/>
  <c r="N76" i="349"/>
  <c r="O76" i="349" s="1"/>
  <c r="AK75" i="349"/>
  <c r="AI75" i="349"/>
  <c r="AJ75" i="349" s="1"/>
  <c r="AD75" i="349"/>
  <c r="AB75" i="349"/>
  <c r="AC75" i="349" s="1"/>
  <c r="W75" i="349"/>
  <c r="U75" i="349"/>
  <c r="V75" i="349" s="1"/>
  <c r="P75" i="349"/>
  <c r="N75" i="349"/>
  <c r="M75" i="349" s="1"/>
  <c r="AM74" i="349"/>
  <c r="AL74" i="349"/>
  <c r="AK74" i="349"/>
  <c r="AI74" i="349"/>
  <c r="AN74" i="349" s="1"/>
  <c r="AH74" i="349"/>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AA72" i="349"/>
  <c r="W72" i="349"/>
  <c r="U72" i="349"/>
  <c r="V72" i="349" s="1"/>
  <c r="P72" i="349"/>
  <c r="N72" i="349"/>
  <c r="O72" i="349" s="1"/>
  <c r="AK71" i="349"/>
  <c r="AI71" i="349"/>
  <c r="AH71" i="349" s="1"/>
  <c r="AD71" i="349"/>
  <c r="AB71" i="349"/>
  <c r="AC71" i="349" s="1"/>
  <c r="Z71" i="349"/>
  <c r="Y71" i="349"/>
  <c r="W71" i="349"/>
  <c r="U71" i="349"/>
  <c r="X71" i="349" s="1"/>
  <c r="P71" i="349"/>
  <c r="N71" i="349"/>
  <c r="M71" i="349" s="1"/>
  <c r="A71" i="349"/>
  <c r="A72" i="349" s="1"/>
  <c r="A73" i="349" s="1"/>
  <c r="A74" i="349" s="1"/>
  <c r="A75" i="349" s="1"/>
  <c r="A76" i="349" s="1"/>
  <c r="A77" i="349" s="1"/>
  <c r="A78" i="349" s="1"/>
  <c r="A79" i="349" s="1"/>
  <c r="A80" i="349" s="1"/>
  <c r="AK69" i="349"/>
  <c r="AI69" i="349"/>
  <c r="AN69" i="349" s="1"/>
  <c r="AH69" i="349"/>
  <c r="AD69" i="349"/>
  <c r="AB69" i="349"/>
  <c r="AC69" i="349" s="1"/>
  <c r="W69" i="349"/>
  <c r="U69" i="349"/>
  <c r="X69" i="349" s="1"/>
  <c r="P69" i="349"/>
  <c r="N69" i="349"/>
  <c r="M69" i="349" s="1"/>
  <c r="AK68" i="349"/>
  <c r="AI68" i="349"/>
  <c r="AH68" i="349" s="1"/>
  <c r="AD68" i="349"/>
  <c r="AB68" i="349"/>
  <c r="AG68" i="349" s="1"/>
  <c r="W68" i="349"/>
  <c r="U68" i="349"/>
  <c r="Z68" i="349" s="1"/>
  <c r="T68" i="349"/>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AA66" i="349"/>
  <c r="W66" i="349"/>
  <c r="U66" i="349"/>
  <c r="T66" i="349" s="1"/>
  <c r="P66" i="349"/>
  <c r="N66" i="349"/>
  <c r="S66" i="349" s="1"/>
  <c r="AK54" i="349"/>
  <c r="AI54" i="349"/>
  <c r="AJ54" i="349" s="1"/>
  <c r="AD54" i="349"/>
  <c r="AB54" i="349"/>
  <c r="AF54" i="349" s="1"/>
  <c r="AA54" i="349"/>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3" i="344"/>
  <c r="AI63" i="344"/>
  <c r="AN63" i="344" s="1"/>
  <c r="AD63" i="344"/>
  <c r="AB63" i="344"/>
  <c r="AE63" i="344" s="1"/>
  <c r="W63" i="344"/>
  <c r="U63" i="344"/>
  <c r="V63" i="344" s="1"/>
  <c r="P63" i="344"/>
  <c r="N63" i="344"/>
  <c r="O63" i="344" s="1"/>
  <c r="AK69" i="344"/>
  <c r="AI69" i="344"/>
  <c r="AN69" i="344" s="1"/>
  <c r="AD69" i="344"/>
  <c r="AB69" i="344"/>
  <c r="AE69" i="344" s="1"/>
  <c r="W69" i="344"/>
  <c r="U69" i="344"/>
  <c r="X69" i="344" s="1"/>
  <c r="P69" i="344"/>
  <c r="N69" i="344"/>
  <c r="O69"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T33" i="349"/>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H64" i="347" s="1"/>
  <c r="AD64" i="347"/>
  <c r="AC64" i="347"/>
  <c r="AB64" i="347"/>
  <c r="AG64" i="347" s="1"/>
  <c r="Z64" i="347"/>
  <c r="Y64" i="347"/>
  <c r="X64" i="347"/>
  <c r="W64" i="347"/>
  <c r="V64" i="347"/>
  <c r="U64" i="347"/>
  <c r="T64" i="347"/>
  <c r="P64" i="347"/>
  <c r="N64" i="347"/>
  <c r="Q64" i="347" s="1"/>
  <c r="M64" i="347"/>
  <c r="AK71" i="347"/>
  <c r="AI71" i="347"/>
  <c r="AL71" i="347" s="1"/>
  <c r="AH71" i="347"/>
  <c r="AG71" i="347"/>
  <c r="AD71" i="347"/>
  <c r="AB71" i="347"/>
  <c r="AF71" i="347" s="1"/>
  <c r="AA71" i="347"/>
  <c r="Z71" i="347"/>
  <c r="Y71" i="347"/>
  <c r="W71" i="347"/>
  <c r="U71" i="347"/>
  <c r="X71" i="347" s="1"/>
  <c r="T71" i="347"/>
  <c r="P71" i="347"/>
  <c r="N71" i="347"/>
  <c r="O71" i="347" s="1"/>
  <c r="M71" i="347"/>
  <c r="AK70" i="347"/>
  <c r="AI70" i="347"/>
  <c r="AN70" i="347" s="1"/>
  <c r="AH70" i="347"/>
  <c r="AG70" i="347"/>
  <c r="AF70" i="347"/>
  <c r="AE70" i="347"/>
  <c r="AD70" i="347"/>
  <c r="AB70" i="347"/>
  <c r="AC70" i="347" s="1"/>
  <c r="AA70" i="347"/>
  <c r="Z70" i="347"/>
  <c r="Y70" i="347"/>
  <c r="X70" i="347"/>
  <c r="W70" i="347"/>
  <c r="U70" i="347"/>
  <c r="V70" i="347" s="1"/>
  <c r="T70" i="347"/>
  <c r="S70" i="347"/>
  <c r="R70" i="347"/>
  <c r="P70" i="347"/>
  <c r="N70" i="347"/>
  <c r="Q70" i="347" s="1"/>
  <c r="M70" i="347"/>
  <c r="AK69" i="347"/>
  <c r="AI69" i="347"/>
  <c r="AN69" i="347" s="1"/>
  <c r="AH69" i="347"/>
  <c r="AG69" i="347"/>
  <c r="AF69" i="347"/>
  <c r="AE69" i="347"/>
  <c r="AD69" i="347"/>
  <c r="AC69" i="347"/>
  <c r="AB69" i="347"/>
  <c r="AA69" i="347"/>
  <c r="Z69" i="347"/>
  <c r="Y69" i="347"/>
  <c r="X69" i="347"/>
  <c r="W69" i="347"/>
  <c r="V69" i="347"/>
  <c r="U69" i="347"/>
  <c r="T69" i="347" s="1"/>
  <c r="S69" i="347"/>
  <c r="R69" i="347"/>
  <c r="Q69" i="347"/>
  <c r="P69" i="347"/>
  <c r="N69" i="347"/>
  <c r="O69" i="347" s="1"/>
  <c r="M69" i="347"/>
  <c r="AK68" i="347"/>
  <c r="AI68" i="347"/>
  <c r="AL68" i="347" s="1"/>
  <c r="AH68" i="347"/>
  <c r="AD68" i="347"/>
  <c r="AB68" i="347"/>
  <c r="AC68" i="347" s="1"/>
  <c r="AA68" i="347"/>
  <c r="W68" i="347"/>
  <c r="U68" i="347"/>
  <c r="Z68" i="347" s="1"/>
  <c r="T68" i="347"/>
  <c r="S68" i="347"/>
  <c r="P68" i="347"/>
  <c r="N68" i="347"/>
  <c r="R68" i="347" s="1"/>
  <c r="AK67" i="347"/>
  <c r="AI67" i="347"/>
  <c r="AL67" i="347" s="1"/>
  <c r="AH67" i="347"/>
  <c r="AD67" i="347"/>
  <c r="AB67" i="347"/>
  <c r="AG67" i="347" s="1"/>
  <c r="AA67" i="347"/>
  <c r="Z67" i="347"/>
  <c r="Y67" i="347"/>
  <c r="X67" i="347"/>
  <c r="W67" i="347"/>
  <c r="U67" i="347"/>
  <c r="V67" i="347" s="1"/>
  <c r="T67" i="347"/>
  <c r="S67" i="347"/>
  <c r="R67" i="347"/>
  <c r="Q67" i="347"/>
  <c r="P67" i="347"/>
  <c r="O67" i="347"/>
  <c r="N67" i="347"/>
  <c r="M67" i="347"/>
  <c r="AN66" i="347"/>
  <c r="AM66" i="347"/>
  <c r="AL66" i="347"/>
  <c r="AK66" i="347"/>
  <c r="AI66" i="347"/>
  <c r="AJ66" i="347" s="1"/>
  <c r="AH66" i="347"/>
  <c r="AD66" i="347"/>
  <c r="AB66" i="347"/>
  <c r="AG66" i="347" s="1"/>
  <c r="AA66" i="347"/>
  <c r="W66" i="347"/>
  <c r="U66" i="347"/>
  <c r="V66" i="347" s="1"/>
  <c r="T66" i="347"/>
  <c r="S66" i="347"/>
  <c r="P66" i="347"/>
  <c r="N66" i="347"/>
  <c r="R66" i="347" s="1"/>
  <c r="M66" i="347"/>
  <c r="AN65" i="347"/>
  <c r="AM65" i="347"/>
  <c r="AK65" i="347"/>
  <c r="AI65" i="347"/>
  <c r="AL65" i="347" s="1"/>
  <c r="AH65" i="347"/>
  <c r="AD65" i="347"/>
  <c r="AB65" i="347"/>
  <c r="AC65" i="347" s="1"/>
  <c r="AA65" i="347"/>
  <c r="W65" i="347"/>
  <c r="U65" i="347"/>
  <c r="Z65" i="347" s="1"/>
  <c r="T65" i="347"/>
  <c r="S65" i="347"/>
  <c r="R65" i="347"/>
  <c r="Q65" i="347"/>
  <c r="P65" i="347"/>
  <c r="O65" i="347"/>
  <c r="N65" i="347"/>
  <c r="M65" i="347"/>
  <c r="AN63" i="347"/>
  <c r="AM63" i="347"/>
  <c r="AL63" i="347"/>
  <c r="AK63" i="347"/>
  <c r="AI63" i="347"/>
  <c r="AJ63" i="347" s="1"/>
  <c r="AH63" i="347"/>
  <c r="AD63" i="347"/>
  <c r="AB63" i="347"/>
  <c r="AG63" i="347" s="1"/>
  <c r="AA63" i="347"/>
  <c r="W63" i="347"/>
  <c r="U63" i="347"/>
  <c r="X63" i="347" s="1"/>
  <c r="T63" i="347"/>
  <c r="P63" i="347"/>
  <c r="N63" i="347"/>
  <c r="O63" i="347" s="1"/>
  <c r="M63" i="347"/>
  <c r="AK62" i="347"/>
  <c r="AI62" i="347"/>
  <c r="AN62" i="347" s="1"/>
  <c r="AH62" i="347"/>
  <c r="AD62" i="347"/>
  <c r="AB62" i="347"/>
  <c r="AF62" i="347" s="1"/>
  <c r="Z62" i="347"/>
  <c r="W62" i="347"/>
  <c r="U62" i="347"/>
  <c r="X62" i="347" s="1"/>
  <c r="T62" i="347"/>
  <c r="S62" i="347"/>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M60" i="347"/>
  <c r="AK59" i="347"/>
  <c r="AI59" i="347"/>
  <c r="AH59" i="347" s="1"/>
  <c r="AD59" i="347"/>
  <c r="AB59" i="347"/>
  <c r="AG59" i="347" s="1"/>
  <c r="AA59" i="347"/>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T56" i="347"/>
  <c r="Q56" i="347"/>
  <c r="P56" i="347"/>
  <c r="N56" i="347"/>
  <c r="O56" i="347" s="1"/>
  <c r="AK55" i="347"/>
  <c r="AI55" i="347"/>
  <c r="AL55" i="347" s="1"/>
  <c r="AD55" i="347"/>
  <c r="AB55" i="347"/>
  <c r="AC55" i="347" s="1"/>
  <c r="W55" i="347"/>
  <c r="U55" i="347"/>
  <c r="V55" i="347" s="1"/>
  <c r="T55" i="347"/>
  <c r="P55" i="347"/>
  <c r="N55" i="347"/>
  <c r="M55" i="347" s="1"/>
  <c r="A55" i="347"/>
  <c r="A56" i="347" s="1"/>
  <c r="A60" i="347" s="1"/>
  <c r="A61" i="347" s="1"/>
  <c r="A62" i="347" s="1"/>
  <c r="A63" i="347" s="1"/>
  <c r="AK53" i="347"/>
  <c r="AI53" i="347"/>
  <c r="AN53" i="347" s="1"/>
  <c r="AD53" i="347"/>
  <c r="AB53" i="347"/>
  <c r="AF53" i="347" s="1"/>
  <c r="AA53" i="347"/>
  <c r="W53" i="347"/>
  <c r="U53" i="347"/>
  <c r="X53" i="347" s="1"/>
  <c r="P53" i="347"/>
  <c r="N53" i="347"/>
  <c r="O53" i="347" s="1"/>
  <c r="AK52" i="347"/>
  <c r="AI52" i="347"/>
  <c r="AL52" i="347" s="1"/>
  <c r="AG52" i="347"/>
  <c r="AD52" i="347"/>
  <c r="AB52" i="347"/>
  <c r="AC52" i="347" s="1"/>
  <c r="AA52" i="347"/>
  <c r="W52" i="347"/>
  <c r="U52" i="347"/>
  <c r="V52" i="347" s="1"/>
  <c r="P52" i="347"/>
  <c r="N52" i="347"/>
  <c r="M52" i="347" s="1"/>
  <c r="AK51" i="347"/>
  <c r="AI51" i="347"/>
  <c r="AJ51" i="347" s="1"/>
  <c r="AH51" i="347"/>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2" i="344"/>
  <c r="AK71" i="344"/>
  <c r="AK70" i="344"/>
  <c r="AK68" i="344"/>
  <c r="AK67" i="344"/>
  <c r="AK66" i="344"/>
  <c r="AK65" i="344"/>
  <c r="AK64" i="344"/>
  <c r="AK62" i="344"/>
  <c r="AK61" i="344"/>
  <c r="AK60" i="344"/>
  <c r="AK59" i="344"/>
  <c r="AK58" i="344"/>
  <c r="AK57" i="344"/>
  <c r="AK56" i="344"/>
  <c r="AK55" i="344"/>
  <c r="AK54" i="344"/>
  <c r="AK53" i="344"/>
  <c r="AK52" i="344"/>
  <c r="AK51" i="344"/>
  <c r="AK50" i="344"/>
  <c r="AK49" i="344"/>
  <c r="AK48" i="344"/>
  <c r="AK47" i="344"/>
  <c r="AK46" i="344"/>
  <c r="AK45" i="344"/>
  <c r="AK44" i="344"/>
  <c r="AK43" i="344"/>
  <c r="AK42" i="344"/>
  <c r="AK41" i="344"/>
  <c r="AK40" i="344"/>
  <c r="AK39" i="344"/>
  <c r="AK38" i="344"/>
  <c r="AK37" i="344"/>
  <c r="AK36" i="344"/>
  <c r="AK35" i="344"/>
  <c r="AK34" i="344"/>
  <c r="AK33" i="344"/>
  <c r="AK32" i="344"/>
  <c r="AK31" i="344"/>
  <c r="AK30" i="344"/>
  <c r="AK29" i="344"/>
  <c r="AK28" i="344"/>
  <c r="AD72" i="344"/>
  <c r="AD71" i="344"/>
  <c r="AD70" i="344"/>
  <c r="AD68" i="344"/>
  <c r="AD67" i="344"/>
  <c r="AD66" i="344"/>
  <c r="AD65" i="344"/>
  <c r="AD64" i="344"/>
  <c r="AD62" i="344"/>
  <c r="AD61" i="344"/>
  <c r="AD60" i="344"/>
  <c r="AD59" i="344"/>
  <c r="AD58" i="344"/>
  <c r="AD57" i="344"/>
  <c r="AD56" i="344"/>
  <c r="AD55" i="344"/>
  <c r="AD54" i="344"/>
  <c r="AD53" i="344"/>
  <c r="AD52" i="344"/>
  <c r="AD51" i="344"/>
  <c r="AD50" i="344"/>
  <c r="AD49" i="344"/>
  <c r="AD48" i="344"/>
  <c r="AD47" i="344"/>
  <c r="AD46" i="344"/>
  <c r="AD45" i="344"/>
  <c r="AD44" i="344"/>
  <c r="AD43" i="344"/>
  <c r="AD42" i="344"/>
  <c r="AD41" i="344"/>
  <c r="AD40" i="344"/>
  <c r="AD39" i="344"/>
  <c r="AD38" i="344"/>
  <c r="AD37" i="344"/>
  <c r="AD36" i="344"/>
  <c r="AD35" i="344"/>
  <c r="AD34" i="344"/>
  <c r="AD33" i="344"/>
  <c r="AD32" i="344"/>
  <c r="AD31" i="344"/>
  <c r="AD30" i="344"/>
  <c r="AD29" i="344"/>
  <c r="AD28" i="344"/>
  <c r="AK27" i="344"/>
  <c r="AD27"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M43" i="350" l="1"/>
  <c r="AJ59" i="350"/>
  <c r="AL29" i="350"/>
  <c r="R31" i="350"/>
  <c r="V38" i="350"/>
  <c r="AG42" i="350"/>
  <c r="AN43" i="350"/>
  <c r="Z48" i="350"/>
  <c r="Y48" i="350"/>
  <c r="V48" i="350"/>
  <c r="AC52" i="350"/>
  <c r="L52" i="350" s="1"/>
  <c r="AC55" i="350"/>
  <c r="AM29" i="350"/>
  <c r="S31" i="350"/>
  <c r="O34" i="350"/>
  <c r="L34" i="350" s="1"/>
  <c r="AN39" i="350"/>
  <c r="AJ39" i="350"/>
  <c r="AM39" i="350"/>
  <c r="AL39" i="350"/>
  <c r="S44" i="350"/>
  <c r="R44" i="350"/>
  <c r="Q44" i="350"/>
  <c r="M44" i="350"/>
  <c r="AL59" i="350"/>
  <c r="X64" i="350"/>
  <c r="L64" i="350" s="1"/>
  <c r="Q70" i="350"/>
  <c r="AN29" i="350"/>
  <c r="V35" i="350"/>
  <c r="X38" i="350"/>
  <c r="O44" i="350"/>
  <c r="X48" i="350"/>
  <c r="AE52" i="350"/>
  <c r="AE55" i="350"/>
  <c r="AC58" i="350"/>
  <c r="AM59" i="350"/>
  <c r="Y64" i="350"/>
  <c r="S70" i="350"/>
  <c r="Q34" i="350"/>
  <c r="Y38" i="350"/>
  <c r="AJ42" i="350"/>
  <c r="M47" i="350"/>
  <c r="AF52" i="350"/>
  <c r="AF55" i="350"/>
  <c r="L57" i="350"/>
  <c r="M63" i="350"/>
  <c r="L63" i="350" s="1"/>
  <c r="Z64" i="350"/>
  <c r="AJ56" i="350"/>
  <c r="Q51" i="350"/>
  <c r="O31" i="350"/>
  <c r="L31" i="350" s="1"/>
  <c r="R35" i="350"/>
  <c r="AE42" i="350"/>
  <c r="R51" i="350"/>
  <c r="S35" i="350"/>
  <c r="O47" i="350"/>
  <c r="V54" i="350"/>
  <c r="AE64" i="350"/>
  <c r="AJ28" i="350"/>
  <c r="O33" i="350"/>
  <c r="AF38" i="350"/>
  <c r="X40" i="350"/>
  <c r="S47" i="350"/>
  <c r="Q50" i="350"/>
  <c r="L50" i="350" s="1"/>
  <c r="Y54" i="350"/>
  <c r="AJ58" i="350"/>
  <c r="S60" i="350"/>
  <c r="S63" i="350"/>
  <c r="AF67" i="350"/>
  <c r="R69" i="350"/>
  <c r="S69" i="350"/>
  <c r="Q69" i="350"/>
  <c r="O69" i="350"/>
  <c r="O72" i="350"/>
  <c r="X34" i="350"/>
  <c r="X37" i="350"/>
  <c r="L37" i="350" s="1"/>
  <c r="AG38" i="350"/>
  <c r="L38" i="350" s="1"/>
  <c r="Y40" i="350"/>
  <c r="AL45" i="350"/>
  <c r="Z47" i="350"/>
  <c r="Y47" i="350"/>
  <c r="X47" i="350"/>
  <c r="T47" i="350"/>
  <c r="R50" i="350"/>
  <c r="Z54" i="350"/>
  <c r="AG67" i="350"/>
  <c r="AL28" i="350"/>
  <c r="AJ31" i="350"/>
  <c r="Q33" i="350"/>
  <c r="Y34" i="350"/>
  <c r="Y37" i="350"/>
  <c r="Z40" i="350"/>
  <c r="AJ41" i="350"/>
  <c r="AM45" i="350"/>
  <c r="V47" i="350"/>
  <c r="S50" i="350"/>
  <c r="AL58" i="350"/>
  <c r="Q72" i="350"/>
  <c r="AM28" i="350"/>
  <c r="R33" i="350"/>
  <c r="Z37" i="350"/>
  <c r="AN45" i="350"/>
  <c r="AC57" i="350"/>
  <c r="AM58" i="350"/>
  <c r="V63" i="350"/>
  <c r="R72" i="350"/>
  <c r="AL31" i="350"/>
  <c r="AL41" i="350"/>
  <c r="AM31" i="350"/>
  <c r="AG37" i="350"/>
  <c r="AF37" i="350"/>
  <c r="AC37" i="350"/>
  <c r="AM41" i="350"/>
  <c r="M62" i="350"/>
  <c r="L62" i="350" s="1"/>
  <c r="Z32" i="350"/>
  <c r="V32" i="350"/>
  <c r="Y32" i="350"/>
  <c r="X32" i="350"/>
  <c r="AN31" i="350"/>
  <c r="M46" i="350"/>
  <c r="M49" i="350"/>
  <c r="T53" i="350"/>
  <c r="Z72" i="350"/>
  <c r="X72" i="350"/>
  <c r="AM56" i="350"/>
  <c r="Q60" i="350"/>
  <c r="AL43" i="350"/>
  <c r="R63" i="350"/>
  <c r="O46" i="350"/>
  <c r="O49" i="350"/>
  <c r="V53" i="350"/>
  <c r="AH57" i="350"/>
  <c r="AG63" i="350"/>
  <c r="AF63" i="350"/>
  <c r="AE63" i="350"/>
  <c r="AC63" i="350"/>
  <c r="AA63" i="350"/>
  <c r="AN55" i="350"/>
  <c r="AM55" i="350"/>
  <c r="AJ55" i="350"/>
  <c r="AE36" i="350"/>
  <c r="AG36" i="350"/>
  <c r="AF36" i="350"/>
  <c r="AA36" i="350"/>
  <c r="L36" i="350" s="1"/>
  <c r="Q48" i="350"/>
  <c r="R48" i="350"/>
  <c r="R30" i="350"/>
  <c r="S30" i="350"/>
  <c r="O30" i="350"/>
  <c r="L30" i="350" s="1"/>
  <c r="O60" i="350"/>
  <c r="AC38" i="350"/>
  <c r="AN54" i="350"/>
  <c r="AM54" i="350"/>
  <c r="AL54" i="350"/>
  <c r="AH54" i="350"/>
  <c r="AH30" i="350"/>
  <c r="T39" i="350"/>
  <c r="AA43" i="350"/>
  <c r="Q46" i="350"/>
  <c r="Q49" i="350"/>
  <c r="AG50" i="350"/>
  <c r="AF50" i="350"/>
  <c r="AE50" i="350"/>
  <c r="AC50" i="350"/>
  <c r="X53" i="350"/>
  <c r="AJ54" i="350"/>
  <c r="AJ57" i="350"/>
  <c r="R62" i="350"/>
  <c r="O35" i="350"/>
  <c r="L35" i="350" s="1"/>
  <c r="AC65" i="350"/>
  <c r="AE65" i="350"/>
  <c r="AF39" i="350"/>
  <c r="AN56" i="350"/>
  <c r="Q30" i="350"/>
  <c r="R47" i="350"/>
  <c r="AL55" i="350"/>
  <c r="AE67" i="350"/>
  <c r="Q29" i="350"/>
  <c r="S29" i="350"/>
  <c r="R29" i="350"/>
  <c r="M29" i="350"/>
  <c r="S46" i="350"/>
  <c r="R49" i="350"/>
  <c r="Y53" i="350"/>
  <c r="V65" i="350"/>
  <c r="Q71" i="350"/>
  <c r="L71" i="350" s="1"/>
  <c r="AC42" i="350"/>
  <c r="V40" i="350"/>
  <c r="Q63" i="350"/>
  <c r="AC43" i="350"/>
  <c r="L43" i="350" s="1"/>
  <c r="M45" i="350"/>
  <c r="AL57" i="350"/>
  <c r="T62" i="350"/>
  <c r="AN66" i="350"/>
  <c r="AM66" i="350"/>
  <c r="AH69" i="350"/>
  <c r="R71" i="350"/>
  <c r="AC36" i="350"/>
  <c r="AC39" i="350"/>
  <c r="AE39" i="350"/>
  <c r="O70" i="350"/>
  <c r="AM57" i="350"/>
  <c r="O48" i="350"/>
  <c r="L48" i="350" s="1"/>
  <c r="O51" i="350"/>
  <c r="L51" i="350" s="1"/>
  <c r="S48" i="350"/>
  <c r="AF65" i="350"/>
  <c r="AG64" i="350"/>
  <c r="AF64" i="350"/>
  <c r="L68" i="350"/>
  <c r="L41" i="350"/>
  <c r="O45" i="350"/>
  <c r="V62" i="350"/>
  <c r="S51" i="350"/>
  <c r="V34" i="350"/>
  <c r="O29" i="350"/>
  <c r="T32" i="350"/>
  <c r="AL66" i="350"/>
  <c r="AL40" i="350"/>
  <c r="AE51" i="350"/>
  <c r="Q59" i="350"/>
  <c r="AJ53" i="350"/>
  <c r="R59" i="350"/>
  <c r="V60" i="350"/>
  <c r="Y61" i="350"/>
  <c r="L61" i="350" s="1"/>
  <c r="V70" i="350"/>
  <c r="V31" i="350"/>
  <c r="Z33" i="350"/>
  <c r="AJ38" i="350"/>
  <c r="AN40" i="350"/>
  <c r="AC49" i="350"/>
  <c r="AG51" i="350"/>
  <c r="O58" i="350"/>
  <c r="Z61" i="350"/>
  <c r="AC62" i="350"/>
  <c r="AL65" i="350"/>
  <c r="Q68" i="350"/>
  <c r="Z71" i="350"/>
  <c r="AC72" i="350"/>
  <c r="Q28" i="350"/>
  <c r="AE35" i="350"/>
  <c r="X46" i="350"/>
  <c r="AL53" i="350"/>
  <c r="X60" i="350"/>
  <c r="AM65" i="350"/>
  <c r="R68" i="350"/>
  <c r="X70" i="350"/>
  <c r="X33" i="350"/>
  <c r="AJ65" i="350"/>
  <c r="O68" i="350"/>
  <c r="X71" i="350"/>
  <c r="O28" i="350"/>
  <c r="AC35" i="350"/>
  <c r="V46" i="350"/>
  <c r="R28" i="350"/>
  <c r="T29" i="350"/>
  <c r="AF35" i="350"/>
  <c r="AH36" i="350"/>
  <c r="T44" i="350"/>
  <c r="Y46" i="350"/>
  <c r="AA47" i="350"/>
  <c r="AM53" i="350"/>
  <c r="M56" i="350"/>
  <c r="Y60" i="350"/>
  <c r="AH63" i="350"/>
  <c r="Y70" i="350"/>
  <c r="AE72" i="350"/>
  <c r="AF72" i="350"/>
  <c r="T28" i="350"/>
  <c r="V29" i="350"/>
  <c r="AH35" i="350"/>
  <c r="AJ36" i="350"/>
  <c r="V44" i="350"/>
  <c r="AA46" i="350"/>
  <c r="AC47" i="350"/>
  <c r="M55" i="350"/>
  <c r="O56" i="350"/>
  <c r="AA60" i="350"/>
  <c r="AJ63" i="350"/>
  <c r="AA70" i="350"/>
  <c r="AJ35" i="350"/>
  <c r="AC46" i="350"/>
  <c r="O55" i="350"/>
  <c r="AC70" i="350"/>
  <c r="Y29" i="350"/>
  <c r="AA30" i="350"/>
  <c r="AC31" i="350"/>
  <c r="AE32" i="350"/>
  <c r="AM36" i="350"/>
  <c r="M39" i="350"/>
  <c r="O40" i="350"/>
  <c r="L40" i="350" s="1"/>
  <c r="Q41" i="350"/>
  <c r="Y44" i="350"/>
  <c r="AF47" i="350"/>
  <c r="AH48" i="350"/>
  <c r="AJ49" i="350"/>
  <c r="AL50" i="350"/>
  <c r="T57" i="350"/>
  <c r="V58" i="350"/>
  <c r="AJ62" i="350"/>
  <c r="M65" i="350"/>
  <c r="L65" i="350" s="1"/>
  <c r="Q66" i="350"/>
  <c r="X68" i="350"/>
  <c r="AA69" i="350"/>
  <c r="AJ72" i="350"/>
  <c r="X28" i="350"/>
  <c r="AF32" i="350"/>
  <c r="Q55" i="350"/>
  <c r="AE70" i="350"/>
  <c r="Y28" i="350"/>
  <c r="AC30" i="350"/>
  <c r="AE31" i="350"/>
  <c r="AM35" i="350"/>
  <c r="O39" i="350"/>
  <c r="Q40" i="350"/>
  <c r="AF46" i="350"/>
  <c r="AL49" i="350"/>
  <c r="R55" i="350"/>
  <c r="V57" i="350"/>
  <c r="X58" i="350"/>
  <c r="AF60" i="350"/>
  <c r="AL62" i="350"/>
  <c r="O65" i="350"/>
  <c r="AC69" i="350"/>
  <c r="AF70" i="350"/>
  <c r="AL72" i="350"/>
  <c r="V28" i="350"/>
  <c r="AC60" i="350"/>
  <c r="AE46" i="350"/>
  <c r="AE60" i="350"/>
  <c r="AL35" i="350"/>
  <c r="AJ48" i="350"/>
  <c r="AF31" i="350"/>
  <c r="AJ33" i="350"/>
  <c r="R40" i="350"/>
  <c r="V42" i="350"/>
  <c r="L42" i="350" s="1"/>
  <c r="AM49" i="350"/>
  <c r="O53" i="350"/>
  <c r="L53" i="350" s="1"/>
  <c r="Y58" i="350"/>
  <c r="AC59" i="350"/>
  <c r="AJ61" i="350"/>
  <c r="AM62" i="350"/>
  <c r="AJ71" i="350"/>
  <c r="AM72" i="350"/>
  <c r="Y27" i="350"/>
  <c r="L27" i="350" s="1"/>
  <c r="AE30" i="350"/>
  <c r="AM34" i="350"/>
  <c r="Q39" i="350"/>
  <c r="Y43" i="350"/>
  <c r="AF45" i="350"/>
  <c r="AL48" i="350"/>
  <c r="R54" i="350"/>
  <c r="X57" i="350"/>
  <c r="Q65" i="350"/>
  <c r="Y67" i="350"/>
  <c r="AE69" i="350"/>
  <c r="A65" i="347"/>
  <c r="A69" i="347" s="1"/>
  <c r="A70" i="347" s="1"/>
  <c r="A71" i="347" s="1"/>
  <c r="A64" i="347"/>
  <c r="AC49" i="349"/>
  <c r="AE49" i="349"/>
  <c r="R64" i="347"/>
  <c r="AC66" i="349"/>
  <c r="Z79" i="349"/>
  <c r="X84" i="349"/>
  <c r="AE47" i="349"/>
  <c r="AC63" i="347"/>
  <c r="AE65" i="347"/>
  <c r="AM67" i="347"/>
  <c r="O70" i="347"/>
  <c r="Q71" i="347"/>
  <c r="S64" i="347"/>
  <c r="R52" i="349"/>
  <c r="AN81" i="349"/>
  <c r="Z84" i="349"/>
  <c r="AG85" i="349"/>
  <c r="AF47" i="349"/>
  <c r="AF65" i="347"/>
  <c r="AN67" i="347"/>
  <c r="R71" i="347"/>
  <c r="L71" i="347" s="1"/>
  <c r="AG66" i="349"/>
  <c r="X76" i="349"/>
  <c r="AG47" i="349"/>
  <c r="AH58" i="347"/>
  <c r="AE63" i="347"/>
  <c r="AG65" i="347"/>
  <c r="M68" i="347"/>
  <c r="S71" i="347"/>
  <c r="AM69" i="349"/>
  <c r="Y76" i="349"/>
  <c r="AG79" i="349"/>
  <c r="M70" i="349"/>
  <c r="AF49" i="349"/>
  <c r="AJ64" i="347"/>
  <c r="Q63" i="347"/>
  <c r="L63" i="347" s="1"/>
  <c r="AM64" i="347"/>
  <c r="AJ46" i="349"/>
  <c r="AJ70" i="347"/>
  <c r="Q85" i="349"/>
  <c r="Y66" i="347"/>
  <c r="AC67" i="347"/>
  <c r="AG68" i="347"/>
  <c r="AM71" i="347"/>
  <c r="AJ68" i="349"/>
  <c r="Z66" i="347"/>
  <c r="AJ83" i="349"/>
  <c r="Y55" i="349"/>
  <c r="S85" i="349"/>
  <c r="AJ48" i="349"/>
  <c r="Y63" i="347"/>
  <c r="AM68" i="347"/>
  <c r="AE81" i="349"/>
  <c r="O55" i="347"/>
  <c r="Y61" i="347"/>
  <c r="Z63" i="347"/>
  <c r="AF66" i="347"/>
  <c r="AJ67" i="347"/>
  <c r="AN68" i="347"/>
  <c r="AL49" i="349"/>
  <c r="AM70" i="349"/>
  <c r="AE68" i="347"/>
  <c r="AG48" i="349"/>
  <c r="AF68" i="347"/>
  <c r="AN64" i="347"/>
  <c r="V65" i="347"/>
  <c r="L65" i="347" s="1"/>
  <c r="AJ69" i="347"/>
  <c r="L69" i="347" s="1"/>
  <c r="AL70" i="347"/>
  <c r="AN71" i="347"/>
  <c r="AE67" i="347"/>
  <c r="AM70" i="347"/>
  <c r="AL78" i="349"/>
  <c r="Z55" i="349"/>
  <c r="V63" i="347"/>
  <c r="X65" i="347"/>
  <c r="AF67" i="347"/>
  <c r="AJ68" i="347"/>
  <c r="AL69" i="347"/>
  <c r="AC66" i="347"/>
  <c r="AM69" i="347"/>
  <c r="Q69" i="349"/>
  <c r="Y85" i="349"/>
  <c r="O58" i="347"/>
  <c r="AC55" i="349"/>
  <c r="X61" i="347"/>
  <c r="AE66" i="347"/>
  <c r="O64" i="347"/>
  <c r="L64" i="347" s="1"/>
  <c r="AG81" i="349"/>
  <c r="V84" i="349"/>
  <c r="AE55" i="349"/>
  <c r="S73" i="349"/>
  <c r="X79" i="349"/>
  <c r="AG55" i="349"/>
  <c r="AC85" i="349"/>
  <c r="R55" i="347"/>
  <c r="Y58" i="347"/>
  <c r="AF63" i="347"/>
  <c r="O68" i="347"/>
  <c r="AJ73" i="349"/>
  <c r="O70" i="349"/>
  <c r="AJ65" i="347"/>
  <c r="V71" i="347"/>
  <c r="AJ79" i="349"/>
  <c r="X82" i="349"/>
  <c r="Q68" i="347"/>
  <c r="Q67" i="349"/>
  <c r="Q71" i="349"/>
  <c r="Z82" i="349"/>
  <c r="Q70" i="349"/>
  <c r="S59" i="347"/>
  <c r="T71" i="349"/>
  <c r="AM79" i="349"/>
  <c r="AA82" i="349"/>
  <c r="Q46" i="349"/>
  <c r="M48" i="349"/>
  <c r="AM49" i="349"/>
  <c r="X49" i="347"/>
  <c r="AJ71" i="347"/>
  <c r="X54" i="349"/>
  <c r="R63" i="347"/>
  <c r="X66" i="347"/>
  <c r="S63" i="347"/>
  <c r="AG72" i="349"/>
  <c r="AN78" i="349"/>
  <c r="AL83" i="349"/>
  <c r="Y65" i="347"/>
  <c r="AL75" i="349"/>
  <c r="Z85" i="349"/>
  <c r="AN75" i="349"/>
  <c r="AA64" i="347"/>
  <c r="AN49" i="349"/>
  <c r="AA67" i="349"/>
  <c r="AA70" i="349"/>
  <c r="T46" i="349"/>
  <c r="Q48" i="349"/>
  <c r="AL64" i="347"/>
  <c r="V68" i="347"/>
  <c r="O66" i="347"/>
  <c r="AC71" i="347"/>
  <c r="AE64" i="347"/>
  <c r="AF74" i="349"/>
  <c r="S80" i="349"/>
  <c r="AC70" i="349"/>
  <c r="Y56" i="347"/>
  <c r="X68" i="347"/>
  <c r="AF64" i="347"/>
  <c r="Y46" i="349"/>
  <c r="Q66" i="347"/>
  <c r="Y68" i="347"/>
  <c r="AE71" i="347"/>
  <c r="AE71" i="349"/>
  <c r="AE70" i="349"/>
  <c r="Z46" i="349"/>
  <c r="AG71" i="349"/>
  <c r="AJ74" i="349"/>
  <c r="AG70" i="349"/>
  <c r="T50" i="349"/>
  <c r="Y50" i="349"/>
  <c r="Z50" i="349"/>
  <c r="Y49" i="347"/>
  <c r="R85" i="349"/>
  <c r="AG50" i="349"/>
  <c r="AJ50" i="349"/>
  <c r="AA63" i="344"/>
  <c r="Y63"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L75" i="349" s="1"/>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69" i="344"/>
  <c r="AF63" i="344"/>
  <c r="AG63"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3" i="344"/>
  <c r="Z69" i="344"/>
  <c r="M63" i="344"/>
  <c r="Q63" i="344"/>
  <c r="S63" i="344"/>
  <c r="R63" i="344"/>
  <c r="Z63" i="344"/>
  <c r="AH63" i="344"/>
  <c r="T63" i="344"/>
  <c r="AJ63" i="344"/>
  <c r="AC63" i="344"/>
  <c r="AL63" i="344"/>
  <c r="AM63" i="344"/>
  <c r="Q69" i="344"/>
  <c r="AC69" i="344"/>
  <c r="R69" i="344"/>
  <c r="AF69" i="344"/>
  <c r="AG69" i="344"/>
  <c r="Y69" i="344"/>
  <c r="AH69" i="344"/>
  <c r="AA69" i="344"/>
  <c r="S69" i="344"/>
  <c r="T69" i="344"/>
  <c r="AJ69" i="344"/>
  <c r="V69" i="344"/>
  <c r="AL69" i="344"/>
  <c r="AM69"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58" i="350" l="1"/>
  <c r="L70" i="350"/>
  <c r="L72" i="350"/>
  <c r="L69" i="350"/>
  <c r="L47" i="350"/>
  <c r="L39" i="350"/>
  <c r="L54" i="350"/>
  <c r="L45" i="350"/>
  <c r="L28" i="350"/>
  <c r="L56" i="350"/>
  <c r="L32" i="350"/>
  <c r="L49" i="350"/>
  <c r="L46" i="350"/>
  <c r="L33" i="350"/>
  <c r="L55" i="350"/>
  <c r="L29" i="350"/>
  <c r="L71" i="349"/>
  <c r="L50" i="349"/>
  <c r="L70" i="347"/>
  <c r="L41" i="349"/>
  <c r="L84" i="349"/>
  <c r="L67" i="349"/>
  <c r="L38" i="349"/>
  <c r="L46" i="349"/>
  <c r="L82" i="349"/>
  <c r="L55" i="349"/>
  <c r="L70" i="349"/>
  <c r="L52" i="349"/>
  <c r="L48" i="349"/>
  <c r="L49" i="349"/>
  <c r="L47" i="349"/>
  <c r="L85" i="349"/>
  <c r="L69" i="349"/>
  <c r="L79" i="349"/>
  <c r="L83" i="349"/>
  <c r="L77" i="349"/>
  <c r="L72" i="349"/>
  <c r="L78" i="349"/>
  <c r="L74" i="349"/>
  <c r="L80" i="349"/>
  <c r="L76" i="349"/>
  <c r="L73" i="349"/>
  <c r="L68" i="349"/>
  <c r="L54" i="349"/>
  <c r="L53" i="349"/>
  <c r="L44" i="349"/>
  <c r="L45" i="349"/>
  <c r="L43" i="349"/>
  <c r="L42" i="349"/>
  <c r="L39" i="349"/>
  <c r="L40" i="349"/>
  <c r="L63" i="344"/>
  <c r="L69"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Q49" i="348"/>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H44" i="348"/>
  <c r="AB44" i="348"/>
  <c r="AF44" i="348" s="1"/>
  <c r="W44" i="348"/>
  <c r="U44" i="348"/>
  <c r="X44" i="348" s="1"/>
  <c r="T44" i="348"/>
  <c r="S44" i="348"/>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AA41" i="348"/>
  <c r="AD41" i="348" s="1"/>
  <c r="W41" i="348"/>
  <c r="U41" i="348"/>
  <c r="V41" i="348" s="1"/>
  <c r="P41" i="348"/>
  <c r="N41" i="348"/>
  <c r="O41" i="348" s="1"/>
  <c r="M41" i="348"/>
  <c r="AN40" i="348"/>
  <c r="AI40" i="348"/>
  <c r="AJ40" i="348" s="1"/>
  <c r="AH40" i="348"/>
  <c r="AG40" i="348"/>
  <c r="AF40" i="348"/>
  <c r="AB40" i="348"/>
  <c r="AC40" i="348" s="1"/>
  <c r="AA40" i="348"/>
  <c r="AD40" i="348" s="1"/>
  <c r="W40" i="348"/>
  <c r="U40" i="348"/>
  <c r="T40" i="348" s="1"/>
  <c r="P40" i="348"/>
  <c r="N40" i="348"/>
  <c r="S40" i="348" s="1"/>
  <c r="AI39" i="348"/>
  <c r="AN39" i="348" s="1"/>
  <c r="AB39" i="348"/>
  <c r="AG39" i="348" s="1"/>
  <c r="AA39" i="348"/>
  <c r="AD39" i="348" s="1"/>
  <c r="W39" i="348"/>
  <c r="U39" i="348"/>
  <c r="Y39" i="348" s="1"/>
  <c r="P39" i="348"/>
  <c r="N39" i="348"/>
  <c r="Q39" i="348" s="1"/>
  <c r="AI75" i="348"/>
  <c r="AH75" i="348" s="1"/>
  <c r="AB75" i="348"/>
  <c r="AG75" i="348" s="1"/>
  <c r="W75" i="348"/>
  <c r="U75" i="348"/>
  <c r="Y75" i="348" s="1"/>
  <c r="P75" i="348"/>
  <c r="N75" i="348"/>
  <c r="Q75" i="348" s="1"/>
  <c r="L75" i="348"/>
  <c r="AI74" i="348"/>
  <c r="AK74" i="348" s="1"/>
  <c r="AH74" i="348"/>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H65" i="348"/>
  <c r="AB65" i="348"/>
  <c r="AA65" i="348" s="1"/>
  <c r="AD65" i="348" s="1"/>
  <c r="W65" i="348"/>
  <c r="U65" i="348"/>
  <c r="V65" i="348" s="1"/>
  <c r="R65" i="348"/>
  <c r="P65" i="348"/>
  <c r="N65" i="348"/>
  <c r="S65" i="348" s="1"/>
  <c r="M65" i="348"/>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M61" i="348"/>
  <c r="AN60" i="348"/>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G58" i="348"/>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C53" i="348"/>
  <c r="AB53" i="348"/>
  <c r="AE53" i="348" s="1"/>
  <c r="W53" i="348"/>
  <c r="U53" i="348"/>
  <c r="V53" i="348" s="1"/>
  <c r="P53" i="348"/>
  <c r="O53" i="348"/>
  <c r="N53" i="348"/>
  <c r="M53" i="348" s="1"/>
  <c r="L53" i="348"/>
  <c r="AI52" i="348"/>
  <c r="AH52" i="348" s="1"/>
  <c r="AB52" i="348"/>
  <c r="AA52" i="348" s="1"/>
  <c r="AD52" i="348" s="1"/>
  <c r="W52" i="348"/>
  <c r="U52" i="348"/>
  <c r="P52" i="348"/>
  <c r="N52" i="348"/>
  <c r="O52" i="348" s="1"/>
  <c r="L52" i="348"/>
  <c r="AI51" i="348"/>
  <c r="AH51" i="348"/>
  <c r="AB51" i="348"/>
  <c r="AA51" i="348" s="1"/>
  <c r="AD51" i="348" s="1"/>
  <c r="W51" i="348"/>
  <c r="U51" i="348"/>
  <c r="Z51" i="348" s="1"/>
  <c r="T51" i="348"/>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AA58" i="346"/>
  <c r="AD58" i="346" s="1"/>
  <c r="W58" i="346"/>
  <c r="U58" i="346"/>
  <c r="P58" i="346"/>
  <c r="N58" i="346"/>
  <c r="Q58" i="346" s="1"/>
  <c r="AI57" i="346"/>
  <c r="AG57" i="346"/>
  <c r="AB57" i="346"/>
  <c r="AE57" i="346" s="1"/>
  <c r="W57" i="346"/>
  <c r="U57" i="346"/>
  <c r="V57" i="346" s="1"/>
  <c r="T57" i="346"/>
  <c r="P57" i="346"/>
  <c r="N57" i="346"/>
  <c r="R57" i="346" s="1"/>
  <c r="M57" i="346"/>
  <c r="AI56" i="346"/>
  <c r="AJ56" i="346" s="1"/>
  <c r="AB56" i="346"/>
  <c r="AG56" i="346" s="1"/>
  <c r="AA56" i="346"/>
  <c r="AD56" i="346" s="1"/>
  <c r="W56" i="346"/>
  <c r="U56" i="346"/>
  <c r="T56" i="346" s="1"/>
  <c r="P56" i="346"/>
  <c r="N56" i="346"/>
  <c r="O56" i="346" s="1"/>
  <c r="AN55" i="346"/>
  <c r="AI55" i="346"/>
  <c r="AH55" i="346" s="1"/>
  <c r="AB55" i="346"/>
  <c r="AC55" i="346" s="1"/>
  <c r="W55" i="346"/>
  <c r="U55" i="346"/>
  <c r="T55" i="346"/>
  <c r="P55" i="346"/>
  <c r="N55" i="346"/>
  <c r="S55" i="346" s="1"/>
  <c r="AI54" i="346"/>
  <c r="AH54" i="346" s="1"/>
  <c r="AB54" i="346"/>
  <c r="AG54" i="346" s="1"/>
  <c r="AA54" i="346"/>
  <c r="AD54" i="346" s="1"/>
  <c r="W54" i="346"/>
  <c r="U54" i="346"/>
  <c r="P54" i="346"/>
  <c r="N54" i="346"/>
  <c r="Q54" i="346" s="1"/>
  <c r="M54" i="346"/>
  <c r="AI53" i="346"/>
  <c r="AN53" i="346" s="1"/>
  <c r="AB53" i="346"/>
  <c r="AE53" i="346" s="1"/>
  <c r="W53" i="346"/>
  <c r="U53" i="346"/>
  <c r="V53" i="346" s="1"/>
  <c r="T53" i="346"/>
  <c r="R53" i="346"/>
  <c r="Q53" i="346"/>
  <c r="P53" i="346"/>
  <c r="O53" i="346"/>
  <c r="N53" i="346"/>
  <c r="M53" i="346" s="1"/>
  <c r="AI52" i="346"/>
  <c r="AH52" i="346" s="1"/>
  <c r="AB52" i="346"/>
  <c r="AA52" i="346" s="1"/>
  <c r="AD52" i="346" s="1"/>
  <c r="W52" i="346"/>
  <c r="U52" i="346"/>
  <c r="T52" i="346" s="1"/>
  <c r="P52" i="346"/>
  <c r="N52" i="346"/>
  <c r="AI51" i="346"/>
  <c r="AH51" i="346" s="1"/>
  <c r="AB51" i="346"/>
  <c r="AE51" i="346" s="1"/>
  <c r="W51" i="346"/>
  <c r="U51" i="346"/>
  <c r="T51" i="346"/>
  <c r="P51" i="346"/>
  <c r="N51" i="346"/>
  <c r="S51" i="346" s="1"/>
  <c r="M51" i="346"/>
  <c r="AI50" i="346"/>
  <c r="AK50" i="346" s="1"/>
  <c r="AH50" i="346"/>
  <c r="AB50" i="346"/>
  <c r="AG50" i="346" s="1"/>
  <c r="W50" i="346"/>
  <c r="U50" i="346"/>
  <c r="T50" i="346" s="1"/>
  <c r="P50" i="346"/>
  <c r="N50" i="346"/>
  <c r="Q50" i="346" s="1"/>
  <c r="AI49" i="346"/>
  <c r="AH49" i="346" s="1"/>
  <c r="AG49" i="346"/>
  <c r="AB49" i="346"/>
  <c r="AE49" i="346" s="1"/>
  <c r="AA49" i="346"/>
  <c r="AD49" i="346" s="1"/>
  <c r="W49" i="346"/>
  <c r="U49" i="346"/>
  <c r="X49" i="346" s="1"/>
  <c r="T49" i="346"/>
  <c r="S49" i="346"/>
  <c r="P49" i="346"/>
  <c r="N49" i="346"/>
  <c r="M49" i="346" s="1"/>
  <c r="AN48" i="346"/>
  <c r="AM48" i="346"/>
  <c r="AL48" i="346"/>
  <c r="AI48" i="346"/>
  <c r="AJ48" i="346" s="1"/>
  <c r="AH48" i="346"/>
  <c r="AB48" i="346"/>
  <c r="AA48" i="346" s="1"/>
  <c r="AD48" i="346" s="1"/>
  <c r="W48" i="346"/>
  <c r="U48" i="346"/>
  <c r="T48" i="346" s="1"/>
  <c r="P48" i="346"/>
  <c r="N48" i="346"/>
  <c r="O48" i="346" s="1"/>
  <c r="AI47" i="346"/>
  <c r="AH47" i="346" s="1"/>
  <c r="AB47" i="346"/>
  <c r="AF47" i="346" s="1"/>
  <c r="W47" i="346"/>
  <c r="U47" i="346"/>
  <c r="T47" i="346" s="1"/>
  <c r="P47" i="346"/>
  <c r="O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AA45" i="346"/>
  <c r="AD45" i="346" s="1"/>
  <c r="W45" i="346"/>
  <c r="U45" i="346"/>
  <c r="Y45" i="346" s="1"/>
  <c r="T45" i="346"/>
  <c r="P45" i="346"/>
  <c r="N45" i="346"/>
  <c r="M45" i="346" s="1"/>
  <c r="AI44" i="346"/>
  <c r="AH44" i="346" s="1"/>
  <c r="AB44" i="346"/>
  <c r="AF44" i="346" s="1"/>
  <c r="W44" i="346"/>
  <c r="U44" i="346"/>
  <c r="Z44" i="346" s="1"/>
  <c r="P44" i="346"/>
  <c r="N44" i="346"/>
  <c r="R44" i="346" s="1"/>
  <c r="AI43" i="346"/>
  <c r="AL43" i="346" s="1"/>
  <c r="AH43" i="346"/>
  <c r="AB43" i="346"/>
  <c r="AG43" i="346" s="1"/>
  <c r="W43" i="346"/>
  <c r="U43" i="346"/>
  <c r="V43" i="346" s="1"/>
  <c r="P43" i="346"/>
  <c r="N43" i="346"/>
  <c r="R43" i="346" s="1"/>
  <c r="M43" i="346"/>
  <c r="AI42" i="346"/>
  <c r="AJ42" i="346" s="1"/>
  <c r="AG42" i="346"/>
  <c r="AF42" i="346"/>
  <c r="AE42" i="346"/>
  <c r="AB42" i="346"/>
  <c r="AC42" i="346" s="1"/>
  <c r="AA42" i="346"/>
  <c r="AD42" i="346" s="1"/>
  <c r="W42" i="346"/>
  <c r="U42" i="346"/>
  <c r="T42" i="346" s="1"/>
  <c r="P42" i="346"/>
  <c r="O42" i="346"/>
  <c r="N42" i="346"/>
  <c r="S42" i="346" s="1"/>
  <c r="AI41" i="346"/>
  <c r="AH41" i="346" s="1"/>
  <c r="AB41" i="346"/>
  <c r="AE41" i="346" s="1"/>
  <c r="W41" i="346"/>
  <c r="U41" i="346"/>
  <c r="T41" i="346" s="1"/>
  <c r="P41" i="346"/>
  <c r="N41" i="346"/>
  <c r="O41" i="346" s="1"/>
  <c r="AI40" i="346"/>
  <c r="AK40" i="346" s="1"/>
  <c r="AB40" i="346"/>
  <c r="AC40" i="346" s="1"/>
  <c r="Z40" i="346"/>
  <c r="W40" i="346"/>
  <c r="U40" i="346"/>
  <c r="V40" i="346" s="1"/>
  <c r="P40" i="346"/>
  <c r="N40" i="346"/>
  <c r="M40" i="346" s="1"/>
  <c r="AI39" i="346"/>
  <c r="AL39" i="346" s="1"/>
  <c r="AB39" i="346"/>
  <c r="AA39" i="346" s="1"/>
  <c r="AD39" i="346" s="1"/>
  <c r="W39" i="346"/>
  <c r="U39" i="346"/>
  <c r="Z39" i="346" s="1"/>
  <c r="P39" i="346"/>
  <c r="N39" i="346"/>
  <c r="S39" i="346" s="1"/>
  <c r="AI38" i="346"/>
  <c r="AN38" i="346" s="1"/>
  <c r="AH38" i="346"/>
  <c r="AB38" i="346"/>
  <c r="AG38" i="346" s="1"/>
  <c r="W38" i="346"/>
  <c r="U38" i="346"/>
  <c r="Y38" i="346" s="1"/>
  <c r="P38" i="346"/>
  <c r="N38" i="346"/>
  <c r="Q38" i="346" s="1"/>
  <c r="M38" i="346"/>
  <c r="AI37" i="346"/>
  <c r="AM37" i="346" s="1"/>
  <c r="AF37" i="346"/>
  <c r="AC37" i="346"/>
  <c r="AB37" i="346"/>
  <c r="AE37" i="346" s="1"/>
  <c r="W37" i="346"/>
  <c r="U37" i="346"/>
  <c r="T37" i="346" s="1"/>
  <c r="S37" i="346"/>
  <c r="Q37" i="346"/>
  <c r="P37" i="346"/>
  <c r="N37" i="346"/>
  <c r="O37" i="346" s="1"/>
  <c r="AN36" i="346"/>
  <c r="AM36" i="346"/>
  <c r="AL36" i="346"/>
  <c r="AJ36" i="346"/>
  <c r="AI36" i="346"/>
  <c r="AK36" i="346" s="1"/>
  <c r="AH36" i="346"/>
  <c r="AB36" i="346"/>
  <c r="AC36" i="346" s="1"/>
  <c r="Z36" i="346"/>
  <c r="Y36" i="346"/>
  <c r="W36" i="346"/>
  <c r="U36" i="346"/>
  <c r="X36" i="346" s="1"/>
  <c r="T36" i="346"/>
  <c r="P36" i="346"/>
  <c r="N36" i="346"/>
  <c r="M36" i="346" s="1"/>
  <c r="AI35" i="346"/>
  <c r="AM35" i="346" s="1"/>
  <c r="AH35" i="346"/>
  <c r="AB35" i="346"/>
  <c r="AA35" i="346" s="1"/>
  <c r="AD35" i="346" s="1"/>
  <c r="W35" i="346"/>
  <c r="U35" i="346"/>
  <c r="Z35" i="346" s="1"/>
  <c r="P35" i="346"/>
  <c r="N35" i="346"/>
  <c r="S35" i="346" s="1"/>
  <c r="M35" i="346"/>
  <c r="AI34" i="346"/>
  <c r="AN34" i="346" s="1"/>
  <c r="AB34" i="346"/>
  <c r="AG34" i="346" s="1"/>
  <c r="W34" i="346"/>
  <c r="U34" i="346"/>
  <c r="Y34" i="346" s="1"/>
  <c r="P34" i="346"/>
  <c r="N34" i="346"/>
  <c r="Q34" i="346" s="1"/>
  <c r="M34" i="346"/>
  <c r="AI33" i="346"/>
  <c r="AM33" i="346" s="1"/>
  <c r="AB33" i="346"/>
  <c r="AE33" i="346" s="1"/>
  <c r="W33" i="346"/>
  <c r="U33" i="346"/>
  <c r="T33" i="346" s="1"/>
  <c r="Q33" i="346"/>
  <c r="P33" i="346"/>
  <c r="N33" i="346"/>
  <c r="O33" i="346" s="1"/>
  <c r="AI32" i="346"/>
  <c r="AK32" i="346" s="1"/>
  <c r="AH32" i="346"/>
  <c r="AB32" i="346"/>
  <c r="AC32" i="346" s="1"/>
  <c r="W32" i="346"/>
  <c r="U32" i="346"/>
  <c r="X32" i="346" s="1"/>
  <c r="P32" i="346"/>
  <c r="N32" i="346"/>
  <c r="M32" i="346" s="1"/>
  <c r="AN31" i="346"/>
  <c r="AL31" i="346"/>
  <c r="AK31" i="346"/>
  <c r="AJ31" i="346"/>
  <c r="AI31" i="346"/>
  <c r="AM31" i="346" s="1"/>
  <c r="AH31" i="346"/>
  <c r="AB31" i="346"/>
  <c r="AA31" i="346" s="1"/>
  <c r="AD31" i="346" s="1"/>
  <c r="W31" i="346"/>
  <c r="U31" i="346"/>
  <c r="Z31" i="346" s="1"/>
  <c r="P31" i="346"/>
  <c r="N31" i="346"/>
  <c r="S31" i="346" s="1"/>
  <c r="M31" i="346"/>
  <c r="AI30" i="346"/>
  <c r="AN30" i="346" s="1"/>
  <c r="AB30" i="346"/>
  <c r="AG30" i="346" s="1"/>
  <c r="W30" i="346"/>
  <c r="U30" i="346"/>
  <c r="Y30" i="346" s="1"/>
  <c r="P30" i="346"/>
  <c r="N30" i="346"/>
  <c r="Q30" i="346" s="1"/>
  <c r="AI29" i="346"/>
  <c r="AM29" i="346" s="1"/>
  <c r="AB29" i="346"/>
  <c r="AE29" i="346" s="1"/>
  <c r="AA29" i="346"/>
  <c r="AD29" i="346" s="1"/>
  <c r="W29" i="346"/>
  <c r="U29" i="346"/>
  <c r="Z29" i="346" s="1"/>
  <c r="T29" i="346"/>
  <c r="P29" i="346"/>
  <c r="N29" i="346"/>
  <c r="O29" i="346" s="1"/>
  <c r="AI28" i="346"/>
  <c r="AK28" i="346" s="1"/>
  <c r="AB28" i="346"/>
  <c r="AC28" i="346" s="1"/>
  <c r="W28" i="346"/>
  <c r="U28" i="346"/>
  <c r="Z28" i="346" s="1"/>
  <c r="T28" i="346"/>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K27" i="346"/>
  <c r="AI27" i="346"/>
  <c r="AH27" i="346" s="1"/>
  <c r="AB27" i="346"/>
  <c r="AA27" i="346" s="1"/>
  <c r="AD27" i="346" s="1"/>
  <c r="W27" i="346"/>
  <c r="U27" i="346"/>
  <c r="Z27" i="346" s="1"/>
  <c r="T27" i="346"/>
  <c r="P27" i="346"/>
  <c r="N27" i="346"/>
  <c r="S27" i="346" s="1"/>
  <c r="M27" i="346"/>
  <c r="L16" i="346"/>
  <c r="L15" i="346"/>
  <c r="L13" i="346"/>
  <c r="L12" i="346"/>
  <c r="AI58" i="344"/>
  <c r="AJ58" i="344" s="1"/>
  <c r="AB58" i="344"/>
  <c r="AE58" i="344" s="1"/>
  <c r="W58" i="344"/>
  <c r="U58" i="344"/>
  <c r="V58" i="344" s="1"/>
  <c r="P58" i="344"/>
  <c r="N58" i="344"/>
  <c r="O58" i="344" s="1"/>
  <c r="AI57" i="344"/>
  <c r="AJ57" i="344" s="1"/>
  <c r="AB57" i="344"/>
  <c r="AG57" i="344" s="1"/>
  <c r="W57" i="344"/>
  <c r="U57" i="344"/>
  <c r="T57" i="344" s="1"/>
  <c r="P57" i="344"/>
  <c r="N57" i="344"/>
  <c r="S57" i="344" s="1"/>
  <c r="AI56" i="344"/>
  <c r="AH56" i="344" s="1"/>
  <c r="AB56" i="344"/>
  <c r="AF56" i="344" s="1"/>
  <c r="W56" i="344"/>
  <c r="U56" i="344"/>
  <c r="X56" i="344" s="1"/>
  <c r="P56" i="344"/>
  <c r="N56" i="344"/>
  <c r="O56" i="344" s="1"/>
  <c r="AI55" i="344"/>
  <c r="AL55" i="344" s="1"/>
  <c r="AB55" i="344"/>
  <c r="AC55" i="344" s="1"/>
  <c r="W55" i="344"/>
  <c r="U55" i="344"/>
  <c r="X55" i="344" s="1"/>
  <c r="P55" i="344"/>
  <c r="N55" i="344"/>
  <c r="M55" i="344" s="1"/>
  <c r="AI54" i="344"/>
  <c r="AN54" i="344" s="1"/>
  <c r="AB54" i="344"/>
  <c r="AA54" i="344" s="1"/>
  <c r="W54" i="344"/>
  <c r="U54" i="344"/>
  <c r="V54" i="344" s="1"/>
  <c r="P54" i="344"/>
  <c r="N54" i="344"/>
  <c r="O54" i="344" s="1"/>
  <c r="AI53" i="344"/>
  <c r="AJ53" i="344" s="1"/>
  <c r="AB53" i="344"/>
  <c r="AG53" i="344" s="1"/>
  <c r="W53" i="344"/>
  <c r="U53" i="344"/>
  <c r="T53" i="344" s="1"/>
  <c r="P53" i="344"/>
  <c r="N53" i="344"/>
  <c r="S53" i="344" s="1"/>
  <c r="AI52" i="344"/>
  <c r="AH52" i="344" s="1"/>
  <c r="AB52" i="344"/>
  <c r="AF52" i="344" s="1"/>
  <c r="W52" i="344"/>
  <c r="U52" i="344"/>
  <c r="X52" i="344" s="1"/>
  <c r="P52" i="344"/>
  <c r="N52" i="344"/>
  <c r="O52" i="344" s="1"/>
  <c r="AI51" i="344"/>
  <c r="AL51" i="344" s="1"/>
  <c r="AB51" i="344"/>
  <c r="AC51" i="344" s="1"/>
  <c r="W51" i="344"/>
  <c r="U51" i="344"/>
  <c r="Z51" i="344" s="1"/>
  <c r="P51" i="344"/>
  <c r="N51" i="344"/>
  <c r="M51" i="344" s="1"/>
  <c r="AI50" i="344"/>
  <c r="AB50" i="344"/>
  <c r="AA50" i="344" s="1"/>
  <c r="W50" i="344"/>
  <c r="U50" i="344"/>
  <c r="V50" i="344" s="1"/>
  <c r="P50" i="344"/>
  <c r="N50" i="344"/>
  <c r="O50" i="344" s="1"/>
  <c r="AI49" i="344"/>
  <c r="AJ49" i="344" s="1"/>
  <c r="AB49" i="344"/>
  <c r="AG49" i="344" s="1"/>
  <c r="W49" i="344"/>
  <c r="U49" i="344"/>
  <c r="T49" i="344" s="1"/>
  <c r="P49" i="344"/>
  <c r="N49" i="344"/>
  <c r="S49" i="344" s="1"/>
  <c r="AI48" i="344"/>
  <c r="AH48" i="344" s="1"/>
  <c r="AB48" i="344"/>
  <c r="AF48" i="344" s="1"/>
  <c r="W48" i="344"/>
  <c r="U48" i="344"/>
  <c r="X48" i="344" s="1"/>
  <c r="P48" i="344"/>
  <c r="N48" i="344"/>
  <c r="O48" i="344" s="1"/>
  <c r="AI47" i="344"/>
  <c r="AL47" i="344" s="1"/>
  <c r="AB47" i="344"/>
  <c r="AC47" i="344" s="1"/>
  <c r="W47" i="344"/>
  <c r="U47" i="344"/>
  <c r="Z47" i="344" s="1"/>
  <c r="P47" i="344"/>
  <c r="N47" i="344"/>
  <c r="M47" i="344" s="1"/>
  <c r="A46" i="344"/>
  <c r="A47" i="344" s="1"/>
  <c r="A48" i="344" s="1"/>
  <c r="A49" i="344" s="1"/>
  <c r="A50" i="344" s="1"/>
  <c r="A51" i="344" s="1"/>
  <c r="A52" i="344" s="1"/>
  <c r="A53" i="344" s="1"/>
  <c r="A54" i="344" s="1"/>
  <c r="A55" i="344" s="1"/>
  <c r="A56" i="344" s="1"/>
  <c r="A57" i="344" s="1"/>
  <c r="A58" i="344" s="1"/>
  <c r="AI40" i="344"/>
  <c r="AN40" i="344" s="1"/>
  <c r="AB40" i="344"/>
  <c r="AA40" i="344" s="1"/>
  <c r="W40" i="344"/>
  <c r="U40" i="344"/>
  <c r="X40" i="344" s="1"/>
  <c r="P40" i="344"/>
  <c r="N40" i="344"/>
  <c r="M40" i="344" s="1"/>
  <c r="A28" i="344"/>
  <c r="A29" i="344" s="1"/>
  <c r="A30" i="344" s="1"/>
  <c r="A31" i="344" s="1"/>
  <c r="A32" i="344" s="1"/>
  <c r="A33" i="344" s="1"/>
  <c r="A34" i="344" s="1"/>
  <c r="A35" i="344" s="1"/>
  <c r="A36" i="344" s="1"/>
  <c r="A37" i="344" s="1"/>
  <c r="A38" i="344" s="1"/>
  <c r="A39" i="344" s="1"/>
  <c r="A40" i="344" s="1"/>
  <c r="A41" i="344" s="1"/>
  <c r="A42" i="344" s="1"/>
  <c r="A43" i="344" s="1"/>
  <c r="L16"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M65" i="345"/>
  <c r="AI64" i="345"/>
  <c r="AN64" i="345" s="1"/>
  <c r="AB64" i="345"/>
  <c r="AA64" i="345" s="1"/>
  <c r="AD64" i="345" s="1"/>
  <c r="W64" i="345"/>
  <c r="U64" i="345"/>
  <c r="P64" i="345"/>
  <c r="N64" i="345"/>
  <c r="Q64" i="345" s="1"/>
  <c r="AI63" i="345"/>
  <c r="AL63" i="345" s="1"/>
  <c r="AB63" i="345"/>
  <c r="AF63" i="345" s="1"/>
  <c r="W63" i="345"/>
  <c r="U63" i="345"/>
  <c r="V63" i="345" s="1"/>
  <c r="T63" i="345"/>
  <c r="S63" i="345"/>
  <c r="P63" i="345"/>
  <c r="N63" i="345"/>
  <c r="Q63" i="345" s="1"/>
  <c r="M63" i="345"/>
  <c r="AI62" i="345"/>
  <c r="AL62" i="345" s="1"/>
  <c r="AB62" i="345"/>
  <c r="AC62" i="345" s="1"/>
  <c r="W62" i="345"/>
  <c r="U62" i="345"/>
  <c r="Z62" i="345" s="1"/>
  <c r="P62" i="345"/>
  <c r="N62" i="345"/>
  <c r="S62" i="345" s="1"/>
  <c r="M62" i="345"/>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H58" i="345"/>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T51" i="345"/>
  <c r="P51" i="345"/>
  <c r="N51" i="345"/>
  <c r="S51" i="345" s="1"/>
  <c r="AI50" i="345"/>
  <c r="AC50" i="345"/>
  <c r="AB50" i="345"/>
  <c r="AE50" i="345" s="1"/>
  <c r="AA50" i="345"/>
  <c r="AD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N46" i="345"/>
  <c r="AM46" i="345"/>
  <c r="AI46" i="345"/>
  <c r="AL46" i="345" s="1"/>
  <c r="AB46" i="345"/>
  <c r="AA46" i="345" s="1"/>
  <c r="AD46" i="345" s="1"/>
  <c r="W46" i="345"/>
  <c r="U46" i="345"/>
  <c r="P46" i="345"/>
  <c r="N46" i="345"/>
  <c r="S46" i="345" s="1"/>
  <c r="AI45" i="345"/>
  <c r="AM45" i="345" s="1"/>
  <c r="AH45" i="345"/>
  <c r="AB45" i="345"/>
  <c r="W45" i="345"/>
  <c r="U45" i="345"/>
  <c r="X45" i="345" s="1"/>
  <c r="P45" i="345"/>
  <c r="N45" i="345"/>
  <c r="S45" i="345" s="1"/>
  <c r="AI44" i="345"/>
  <c r="AH44" i="345" s="1"/>
  <c r="AB44" i="345"/>
  <c r="AG44" i="345" s="1"/>
  <c r="AA44" i="345"/>
  <c r="AD44" i="345" s="1"/>
  <c r="W44" i="345"/>
  <c r="U44" i="345"/>
  <c r="X44" i="345" s="1"/>
  <c r="P44" i="345"/>
  <c r="N44" i="345"/>
  <c r="M44" i="345" s="1"/>
  <c r="AI43" i="345"/>
  <c r="AB43" i="345"/>
  <c r="AC43" i="345" s="1"/>
  <c r="AA43" i="345"/>
  <c r="AD43" i="345" s="1"/>
  <c r="W43" i="345"/>
  <c r="U43" i="345"/>
  <c r="Z43" i="345" s="1"/>
  <c r="P43" i="345"/>
  <c r="N43" i="345"/>
  <c r="O43" i="345" s="1"/>
  <c r="AI42" i="345"/>
  <c r="AB42" i="345"/>
  <c r="AE42" i="345" s="1"/>
  <c r="W42" i="345"/>
  <c r="V42" i="345"/>
  <c r="U42" i="345"/>
  <c r="Z42" i="345" s="1"/>
  <c r="P42" i="345"/>
  <c r="N42" i="345"/>
  <c r="M42" i="345"/>
  <c r="AJ41" i="345"/>
  <c r="AI41" i="345"/>
  <c r="AL41" i="345" s="1"/>
  <c r="AB41" i="345"/>
  <c r="AA41" i="345" s="1"/>
  <c r="AD41" i="345" s="1"/>
  <c r="W41" i="345"/>
  <c r="U41" i="345"/>
  <c r="V41" i="345" s="1"/>
  <c r="T41" i="345"/>
  <c r="P41" i="345"/>
  <c r="N41" i="345"/>
  <c r="S41" i="345" s="1"/>
  <c r="M41" i="345"/>
  <c r="AI40" i="345"/>
  <c r="AN40" i="345" s="1"/>
  <c r="AB40" i="345"/>
  <c r="AE40" i="345" s="1"/>
  <c r="W40" i="345"/>
  <c r="U40" i="345"/>
  <c r="X40" i="345" s="1"/>
  <c r="P40" i="345"/>
  <c r="N40" i="345"/>
  <c r="S40" i="345" s="1"/>
  <c r="AM39" i="345"/>
  <c r="AL39" i="345"/>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L37" i="345"/>
  <c r="AJ37" i="345"/>
  <c r="AI37" i="345"/>
  <c r="AN37" i="345" s="1"/>
  <c r="AB37" i="345"/>
  <c r="AE37" i="345" s="1"/>
  <c r="AA37" i="345"/>
  <c r="AD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K34" i="345"/>
  <c r="AJ34" i="345"/>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T32" i="345"/>
  <c r="S32" i="345"/>
  <c r="P32" i="345"/>
  <c r="N32" i="345"/>
  <c r="O32" i="345" s="1"/>
  <c r="AL31" i="345"/>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C28" i="345"/>
  <c r="AB28" i="345"/>
  <c r="AA28" i="345" s="1"/>
  <c r="AD28" i="345" s="1"/>
  <c r="W28" i="345"/>
  <c r="U28" i="345"/>
  <c r="Z28" i="345" s="1"/>
  <c r="P28" i="345"/>
  <c r="N28" i="345"/>
  <c r="S28" i="345" s="1"/>
  <c r="AI27" i="345"/>
  <c r="AN27" i="345" s="1"/>
  <c r="AH27" i="345"/>
  <c r="AB27" i="345"/>
  <c r="AF27" i="345" s="1"/>
  <c r="W27" i="345"/>
  <c r="U27" i="345"/>
  <c r="X27" i="345" s="1"/>
  <c r="T27" i="345"/>
  <c r="P27" i="345"/>
  <c r="N27" i="345"/>
  <c r="M27" i="345" s="1"/>
  <c r="AI26" i="345"/>
  <c r="AL26" i="345" s="1"/>
  <c r="AB26" i="345"/>
  <c r="AC26" i="345" s="1"/>
  <c r="W26" i="345"/>
  <c r="U26" i="345"/>
  <c r="Z26" i="345" s="1"/>
  <c r="P26" i="345"/>
  <c r="N26" i="345"/>
  <c r="M26" i="345" s="1"/>
  <c r="L15" i="345"/>
  <c r="L13" i="345"/>
  <c r="L12" i="345"/>
  <c r="AI72" i="344"/>
  <c r="AB72" i="344"/>
  <c r="AA72" i="344" s="1"/>
  <c r="W72" i="344"/>
  <c r="U72" i="344"/>
  <c r="P72" i="344"/>
  <c r="N72" i="344"/>
  <c r="M72" i="344" s="1"/>
  <c r="AI71" i="344"/>
  <c r="AH71" i="344" s="1"/>
  <c r="AB71" i="344"/>
  <c r="AA71" i="344" s="1"/>
  <c r="W71" i="344"/>
  <c r="U71" i="344"/>
  <c r="X71" i="344" s="1"/>
  <c r="P71" i="344"/>
  <c r="N71" i="344"/>
  <c r="AI70" i="344"/>
  <c r="AB70" i="344"/>
  <c r="AC70" i="344" s="1"/>
  <c r="W70" i="344"/>
  <c r="U70" i="344"/>
  <c r="T70" i="344" s="1"/>
  <c r="P70" i="344"/>
  <c r="N70" i="344"/>
  <c r="M70" i="344" s="1"/>
  <c r="AI68" i="344"/>
  <c r="AB68" i="344"/>
  <c r="W68" i="344"/>
  <c r="U68" i="344"/>
  <c r="V68" i="344" s="1"/>
  <c r="P68" i="344"/>
  <c r="N68" i="344"/>
  <c r="M68" i="344" s="1"/>
  <c r="AI67" i="344"/>
  <c r="AH67" i="344" s="1"/>
  <c r="AB67" i="344"/>
  <c r="AE67" i="344" s="1"/>
  <c r="W67" i="344"/>
  <c r="U67" i="344"/>
  <c r="V67" i="344" s="1"/>
  <c r="P67" i="344"/>
  <c r="N67" i="344"/>
  <c r="M67" i="344" s="1"/>
  <c r="AI66" i="344"/>
  <c r="AN66" i="344" s="1"/>
  <c r="AB66" i="344"/>
  <c r="AA66" i="344" s="1"/>
  <c r="W66" i="344"/>
  <c r="U66" i="344"/>
  <c r="V66" i="344" s="1"/>
  <c r="P66" i="344"/>
  <c r="N66" i="344"/>
  <c r="M66" i="344" s="1"/>
  <c r="AI65" i="344"/>
  <c r="AH65" i="344" s="1"/>
  <c r="AB65" i="344"/>
  <c r="AA65" i="344" s="1"/>
  <c r="W65" i="344"/>
  <c r="U65" i="344"/>
  <c r="V65" i="344" s="1"/>
  <c r="P65" i="344"/>
  <c r="N65" i="344"/>
  <c r="O65" i="344" s="1"/>
  <c r="AI64" i="344"/>
  <c r="AH64" i="344" s="1"/>
  <c r="AB64" i="344"/>
  <c r="AC64" i="344" s="1"/>
  <c r="W64" i="344"/>
  <c r="U64" i="344"/>
  <c r="T64" i="344" s="1"/>
  <c r="P64" i="344"/>
  <c r="N64" i="344"/>
  <c r="AI62" i="344"/>
  <c r="AB62" i="344"/>
  <c r="AA62" i="344" s="1"/>
  <c r="W62" i="344"/>
  <c r="U62" i="344"/>
  <c r="T62" i="344" s="1"/>
  <c r="P62" i="344"/>
  <c r="N62" i="344"/>
  <c r="O62" i="344" s="1"/>
  <c r="AI61" i="344"/>
  <c r="AH61" i="344" s="1"/>
  <c r="AB61" i="344"/>
  <c r="AC61" i="344" s="1"/>
  <c r="W61" i="344"/>
  <c r="U61" i="344"/>
  <c r="P61" i="344"/>
  <c r="N61" i="344"/>
  <c r="S61" i="344" s="1"/>
  <c r="AI60" i="344"/>
  <c r="AN60" i="344" s="1"/>
  <c r="AB60" i="344"/>
  <c r="AA60" i="344" s="1"/>
  <c r="W60" i="344"/>
  <c r="U60" i="344"/>
  <c r="Y60" i="344" s="1"/>
  <c r="P60" i="344"/>
  <c r="N60" i="344"/>
  <c r="O60" i="344" s="1"/>
  <c r="AI59" i="344"/>
  <c r="AH59" i="344" s="1"/>
  <c r="AB59" i="344"/>
  <c r="AC59" i="344" s="1"/>
  <c r="W59" i="344"/>
  <c r="U59" i="344"/>
  <c r="Y59" i="344" s="1"/>
  <c r="P59" i="344"/>
  <c r="N59" i="344"/>
  <c r="S59" i="344" s="1"/>
  <c r="AI46" i="344"/>
  <c r="AB46" i="344"/>
  <c r="AF46" i="344" s="1"/>
  <c r="W46" i="344"/>
  <c r="U46" i="344"/>
  <c r="Y46" i="344" s="1"/>
  <c r="P46" i="344"/>
  <c r="N46" i="344"/>
  <c r="S46" i="344" s="1"/>
  <c r="AI45" i="344"/>
  <c r="AB45" i="344"/>
  <c r="AG45" i="344" s="1"/>
  <c r="W45" i="344"/>
  <c r="U45" i="344"/>
  <c r="Z45" i="344" s="1"/>
  <c r="P45" i="344"/>
  <c r="N45" i="344"/>
  <c r="S45" i="344" s="1"/>
  <c r="AI44" i="344"/>
  <c r="AN44" i="344" s="1"/>
  <c r="AB44" i="344"/>
  <c r="AF44" i="344" s="1"/>
  <c r="W44" i="344"/>
  <c r="U44" i="344"/>
  <c r="X44" i="344" s="1"/>
  <c r="P44" i="344"/>
  <c r="N44" i="344"/>
  <c r="O44" i="344" s="1"/>
  <c r="AI43" i="344"/>
  <c r="AJ43" i="344" s="1"/>
  <c r="AB43" i="344"/>
  <c r="AC43" i="344" s="1"/>
  <c r="W43" i="344"/>
  <c r="U43" i="344"/>
  <c r="P43" i="344"/>
  <c r="N43" i="344"/>
  <c r="O43" i="344" s="1"/>
  <c r="AI42" i="344"/>
  <c r="AJ42" i="344" s="1"/>
  <c r="AB42" i="344"/>
  <c r="AG42" i="344" s="1"/>
  <c r="W42" i="344"/>
  <c r="U42" i="344"/>
  <c r="Y42" i="344" s="1"/>
  <c r="P42" i="344"/>
  <c r="N42" i="344"/>
  <c r="Q42" i="344" s="1"/>
  <c r="AI41" i="344"/>
  <c r="AB41" i="344"/>
  <c r="AC41" i="344" s="1"/>
  <c r="W41" i="344"/>
  <c r="U41" i="344"/>
  <c r="V41" i="344" s="1"/>
  <c r="P41" i="344"/>
  <c r="N41" i="344"/>
  <c r="O41" i="344" s="1"/>
  <c r="AI39" i="344"/>
  <c r="AJ39" i="344" s="1"/>
  <c r="AB39" i="344"/>
  <c r="AA39" i="344" s="1"/>
  <c r="W39" i="344"/>
  <c r="U39" i="344"/>
  <c r="V39" i="344" s="1"/>
  <c r="P39" i="344"/>
  <c r="N39" i="344"/>
  <c r="S39" i="344" s="1"/>
  <c r="AI38" i="344"/>
  <c r="AN38" i="344" s="1"/>
  <c r="AB38" i="344"/>
  <c r="AF38" i="344" s="1"/>
  <c r="W38" i="344"/>
  <c r="U38" i="344"/>
  <c r="X38" i="344" s="1"/>
  <c r="P38" i="344"/>
  <c r="N38" i="344"/>
  <c r="O38" i="344" s="1"/>
  <c r="AI37" i="344"/>
  <c r="AB37" i="344"/>
  <c r="AC37" i="344" s="1"/>
  <c r="W37" i="344"/>
  <c r="U37" i="344"/>
  <c r="V37" i="344" s="1"/>
  <c r="P37" i="344"/>
  <c r="N37" i="344"/>
  <c r="M37" i="344" s="1"/>
  <c r="AI36" i="344"/>
  <c r="AH36" i="344" s="1"/>
  <c r="AB36" i="344"/>
  <c r="AC36" i="344" s="1"/>
  <c r="W36" i="344"/>
  <c r="U36" i="344"/>
  <c r="Z36" i="344" s="1"/>
  <c r="P36" i="344"/>
  <c r="N36" i="344"/>
  <c r="AI35" i="344"/>
  <c r="AH35" i="344" s="1"/>
  <c r="AB35" i="344"/>
  <c r="AC35" i="344" s="1"/>
  <c r="W35" i="344"/>
  <c r="U35" i="344"/>
  <c r="Z35" i="344" s="1"/>
  <c r="P35" i="344"/>
  <c r="N35" i="344"/>
  <c r="AI34" i="344"/>
  <c r="AM34" i="344" s="1"/>
  <c r="AB34" i="344"/>
  <c r="W34" i="344"/>
  <c r="U34" i="344"/>
  <c r="V34" i="344" s="1"/>
  <c r="P34" i="344"/>
  <c r="N34" i="344"/>
  <c r="O34" i="344" s="1"/>
  <c r="AI33" i="344"/>
  <c r="AJ33" i="344" s="1"/>
  <c r="AB33" i="344"/>
  <c r="AC33" i="344" s="1"/>
  <c r="W33" i="344"/>
  <c r="U33" i="344"/>
  <c r="T33" i="344" s="1"/>
  <c r="P33" i="344"/>
  <c r="N33" i="344"/>
  <c r="O33" i="344" s="1"/>
  <c r="AI32" i="344"/>
  <c r="AN32" i="344" s="1"/>
  <c r="AB32" i="344"/>
  <c r="W32" i="344"/>
  <c r="U32" i="344"/>
  <c r="Y32" i="344" s="1"/>
  <c r="P32" i="344"/>
  <c r="N32" i="344"/>
  <c r="Q32" i="344" s="1"/>
  <c r="AI31" i="344"/>
  <c r="AJ31" i="344" s="1"/>
  <c r="AB31" i="344"/>
  <c r="AC31" i="344" s="1"/>
  <c r="W31" i="344"/>
  <c r="U31" i="344"/>
  <c r="V31" i="344" s="1"/>
  <c r="P31" i="344"/>
  <c r="N31" i="344"/>
  <c r="S31" i="344" s="1"/>
  <c r="AI30" i="344"/>
  <c r="AJ30" i="344" s="1"/>
  <c r="AB30" i="344"/>
  <c r="AA30" i="344" s="1"/>
  <c r="W30" i="344"/>
  <c r="U30" i="344"/>
  <c r="V30" i="344" s="1"/>
  <c r="P30" i="344"/>
  <c r="N30" i="344"/>
  <c r="S30" i="344" s="1"/>
  <c r="AI29" i="344"/>
  <c r="AN29" i="344" s="1"/>
  <c r="AB29" i="344"/>
  <c r="AF29" i="344" s="1"/>
  <c r="W29" i="344"/>
  <c r="U29" i="344"/>
  <c r="X29" i="344" s="1"/>
  <c r="P29" i="344"/>
  <c r="N29" i="344"/>
  <c r="AI28" i="344"/>
  <c r="AB28" i="344"/>
  <c r="W28" i="344"/>
  <c r="U28" i="344"/>
  <c r="V28" i="344" s="1"/>
  <c r="P28" i="344"/>
  <c r="N28" i="344"/>
  <c r="M28" i="344" s="1"/>
  <c r="AI27" i="344"/>
  <c r="AH27" i="344" s="1"/>
  <c r="AB27" i="344"/>
  <c r="AG27" i="344" s="1"/>
  <c r="W27" i="344"/>
  <c r="U27" i="344"/>
  <c r="Z27" i="344" s="1"/>
  <c r="P27" i="344"/>
  <c r="N27" i="344"/>
  <c r="R27" i="344" s="1"/>
  <c r="L15" i="344"/>
  <c r="L13" i="344"/>
  <c r="L12"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H61" i="34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AA46" i="341"/>
  <c r="AD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H38" i="34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H34" i="34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H31" i="34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AD44" i="343" s="1"/>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C67" i="337" s="1"/>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J28" i="345" l="1"/>
  <c r="AM28" i="345"/>
  <c r="AL36" i="345"/>
  <c r="AC55" i="348"/>
  <c r="AC50" i="346"/>
  <c r="AG43" i="345"/>
  <c r="AK51" i="345"/>
  <c r="Y29" i="346"/>
  <c r="Z53" i="346"/>
  <c r="X56" i="346"/>
  <c r="AM55" i="348"/>
  <c r="S39" i="348"/>
  <c r="AN35" i="346"/>
  <c r="AF26" i="345"/>
  <c r="AL32" i="346"/>
  <c r="AG26" i="345"/>
  <c r="AM32" i="346"/>
  <c r="O45" i="346"/>
  <c r="AE48" i="346"/>
  <c r="O51" i="346"/>
  <c r="L51" i="346" s="1"/>
  <c r="AC56" i="346"/>
  <c r="AL42" i="348"/>
  <c r="AL53" i="341"/>
  <c r="AE29" i="345"/>
  <c r="Q41" i="345"/>
  <c r="AN32" i="346"/>
  <c r="Z38" i="346"/>
  <c r="AE56" i="346"/>
  <c r="AC64" i="348"/>
  <c r="R50" i="346"/>
  <c r="C30" i="337"/>
  <c r="X62" i="341"/>
  <c r="S33" i="345"/>
  <c r="R37" i="345"/>
  <c r="O48" i="345"/>
  <c r="AM51" i="345"/>
  <c r="AK35" i="346"/>
  <c r="AN55" i="348"/>
  <c r="AJ32" i="346"/>
  <c r="S38" i="346"/>
  <c r="AG29" i="346"/>
  <c r="AK42" i="348"/>
  <c r="AN53" i="341"/>
  <c r="AM26" i="345"/>
  <c r="AJ33" i="345"/>
  <c r="AC48" i="345"/>
  <c r="R45" i="346"/>
  <c r="AF56" i="346"/>
  <c r="AC60" i="348"/>
  <c r="AE64" i="348"/>
  <c r="AJ40" i="346"/>
  <c r="R27" i="346"/>
  <c r="R38" i="346"/>
  <c r="Y56" i="346"/>
  <c r="AE26" i="345"/>
  <c r="X29" i="345"/>
  <c r="S37" i="345"/>
  <c r="AN51" i="345"/>
  <c r="S41" i="346"/>
  <c r="AC48" i="346"/>
  <c r="AC29" i="345"/>
  <c r="AD49" i="343"/>
  <c r="AN26" i="345"/>
  <c r="AM29" i="345"/>
  <c r="AH48" i="345"/>
  <c r="AJ27" i="346"/>
  <c r="V36" i="346"/>
  <c r="AC38" i="346"/>
  <c r="S45" i="346"/>
  <c r="AK48" i="346"/>
  <c r="R54" i="346"/>
  <c r="X52" i="341"/>
  <c r="AC41" i="348"/>
  <c r="Y32" i="346"/>
  <c r="AK36" i="345"/>
  <c r="Q40" i="345"/>
  <c r="V29" i="346"/>
  <c r="Z32" i="346"/>
  <c r="R30" i="345"/>
  <c r="AE41" i="345"/>
  <c r="Z54" i="341"/>
  <c r="O38" i="345"/>
  <c r="AF41" i="345"/>
  <c r="Z45" i="346"/>
  <c r="AK34" i="341"/>
  <c r="AM39" i="341"/>
  <c r="AN59" i="341"/>
  <c r="AE34" i="345"/>
  <c r="AH41" i="345"/>
  <c r="AF33" i="346"/>
  <c r="AN51" i="346"/>
  <c r="Z53" i="348"/>
  <c r="AK28" i="345"/>
  <c r="AE40" i="346"/>
  <c r="AN37" i="346"/>
  <c r="AN28" i="345"/>
  <c r="V56" i="346"/>
  <c r="AF43" i="345"/>
  <c r="X29" i="346"/>
  <c r="AG32" i="346"/>
  <c r="AL40" i="346"/>
  <c r="O27" i="345"/>
  <c r="AJ57" i="345"/>
  <c r="AN56" i="346"/>
  <c r="AF43" i="348"/>
  <c r="AM51" i="346"/>
  <c r="O65" i="348"/>
  <c r="T38" i="345"/>
  <c r="AG33" i="346"/>
  <c r="R49" i="346"/>
  <c r="M55" i="346"/>
  <c r="S57" i="346"/>
  <c r="Q65" i="348"/>
  <c r="V69" i="348"/>
  <c r="AE40" i="348"/>
  <c r="AC58" i="346"/>
  <c r="AJ45" i="348"/>
  <c r="AL45" i="348"/>
  <c r="O27" i="346"/>
  <c r="V60" i="341"/>
  <c r="X38" i="345"/>
  <c r="AJ45" i="345"/>
  <c r="AE28" i="346"/>
  <c r="AM39" i="346"/>
  <c r="AF48" i="348"/>
  <c r="O35" i="345"/>
  <c r="AN45" i="345"/>
  <c r="AG28" i="346"/>
  <c r="AN39" i="346"/>
  <c r="V49" i="346"/>
  <c r="Y52" i="346"/>
  <c r="AE74" i="348"/>
  <c r="S46" i="341"/>
  <c r="X60" i="341"/>
  <c r="AH28" i="346"/>
  <c r="R34" i="346"/>
  <c r="AN42" i="346"/>
  <c r="Z52" i="346"/>
  <c r="AF57" i="346"/>
  <c r="AE65" i="348"/>
  <c r="AG74" i="348"/>
  <c r="AM40" i="348"/>
  <c r="AN60" i="345"/>
  <c r="AK58" i="346"/>
  <c r="AJ51" i="345"/>
  <c r="AG27" i="345"/>
  <c r="AC48" i="348"/>
  <c r="S34" i="346"/>
  <c r="AH60" i="341"/>
  <c r="AJ28" i="346"/>
  <c r="T40" i="346"/>
  <c r="Z49" i="346"/>
  <c r="AE52" i="346"/>
  <c r="AM50" i="348"/>
  <c r="V58" i="348"/>
  <c r="AF40" i="346"/>
  <c r="AM45" i="348"/>
  <c r="X53" i="346"/>
  <c r="O38" i="346"/>
  <c r="Y53" i="346"/>
  <c r="R39" i="348"/>
  <c r="Y49" i="346"/>
  <c r="C65" i="337"/>
  <c r="AL28" i="346"/>
  <c r="AC29" i="348"/>
  <c r="AN50" i="348"/>
  <c r="AM31" i="345"/>
  <c r="AF42" i="345"/>
  <c r="R64" i="345"/>
  <c r="AM28" i="346"/>
  <c r="AA34" i="346"/>
  <c r="AD34" i="346" s="1"/>
  <c r="S43" i="346"/>
  <c r="AK55" i="346"/>
  <c r="X58" i="348"/>
  <c r="AM62" i="348"/>
  <c r="M66" i="348"/>
  <c r="M75" i="348"/>
  <c r="AD59" i="343"/>
  <c r="AG42" i="345"/>
  <c r="AN28" i="346"/>
  <c r="X40" i="346"/>
  <c r="AL55" i="346"/>
  <c r="O51" i="348"/>
  <c r="AN62" i="348"/>
  <c r="O44" i="346"/>
  <c r="O55" i="346"/>
  <c r="AD48" i="343"/>
  <c r="C33" i="337"/>
  <c r="C38" i="337"/>
  <c r="C50" i="337"/>
  <c r="AD40" i="343"/>
  <c r="T52" i="341"/>
  <c r="AH28" i="345"/>
  <c r="T55" i="345"/>
  <c r="Y40" i="346"/>
  <c r="AM55" i="346"/>
  <c r="M63" i="348"/>
  <c r="AE50" i="344"/>
  <c r="AA53" i="344"/>
  <c r="T47" i="344"/>
  <c r="T56" i="344"/>
  <c r="AC50" i="344"/>
  <c r="M49" i="344"/>
  <c r="T48" i="344"/>
  <c r="AF50" i="344"/>
  <c r="M52" i="344"/>
  <c r="AA55" i="344"/>
  <c r="T51" i="344"/>
  <c r="AG56" i="344"/>
  <c r="AF47" i="344"/>
  <c r="AL39" i="344"/>
  <c r="AH47" i="344"/>
  <c r="M50" i="344"/>
  <c r="AC53" i="344"/>
  <c r="Z71" i="344"/>
  <c r="AN51" i="344"/>
  <c r="AL58" i="344"/>
  <c r="S51"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L53" i="346" s="1"/>
  <c r="AA53" i="346"/>
  <c r="AD53" i="346" s="1"/>
  <c r="Z56" i="346"/>
  <c r="AH56" i="346"/>
  <c r="O57" i="346"/>
  <c r="L57" i="346" s="1"/>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L54" i="346" s="1"/>
  <c r="AE54" i="346"/>
  <c r="Q55" i="346"/>
  <c r="AC57" i="346"/>
  <c r="O58" i="346"/>
  <c r="AE58" i="346"/>
  <c r="AF50" i="346"/>
  <c r="R51" i="346"/>
  <c r="AF54" i="346"/>
  <c r="R55" i="346"/>
  <c r="AF58" i="346"/>
  <c r="Q48" i="344"/>
  <c r="M54" i="344"/>
  <c r="R55" i="344"/>
  <c r="S55" i="344"/>
  <c r="Z55" i="344"/>
  <c r="AH54" i="344"/>
  <c r="AA58" i="344"/>
  <c r="AG47" i="344"/>
  <c r="AJ54" i="344"/>
  <c r="Q56" i="344"/>
  <c r="AC58" i="344"/>
  <c r="V47" i="344"/>
  <c r="AG50" i="344"/>
  <c r="T55" i="344"/>
  <c r="AF55" i="344"/>
  <c r="S56" i="344"/>
  <c r="M57" i="344"/>
  <c r="M58" i="344"/>
  <c r="AF58" i="344"/>
  <c r="Y48" i="344"/>
  <c r="AL54" i="344"/>
  <c r="AG58" i="344"/>
  <c r="X47" i="344"/>
  <c r="AN47" i="344"/>
  <c r="Z48" i="344"/>
  <c r="AM50" i="344"/>
  <c r="AM54" i="344"/>
  <c r="V55" i="344"/>
  <c r="AM55" i="344"/>
  <c r="AH58" i="344"/>
  <c r="Y47" i="344"/>
  <c r="AA48" i="344"/>
  <c r="AN50" i="344"/>
  <c r="AH51" i="344"/>
  <c r="Y52" i="344"/>
  <c r="AN55" i="344"/>
  <c r="AA47" i="344"/>
  <c r="Y55" i="344"/>
  <c r="M56" i="344"/>
  <c r="AA56" i="344"/>
  <c r="T45" i="344"/>
  <c r="AL50" i="344"/>
  <c r="AA51" i="344"/>
  <c r="M53" i="344"/>
  <c r="Q55" i="344"/>
  <c r="AA57" i="344"/>
  <c r="V45" i="344"/>
  <c r="AE51" i="344"/>
  <c r="AC57" i="344"/>
  <c r="R48" i="344"/>
  <c r="V51" i="344"/>
  <c r="AF51" i="344"/>
  <c r="Z52" i="344"/>
  <c r="AE54" i="344"/>
  <c r="O47" i="344"/>
  <c r="AC54" i="344"/>
  <c r="Q47" i="344"/>
  <c r="AM47" i="344"/>
  <c r="S48" i="344"/>
  <c r="AG48" i="344"/>
  <c r="AA49" i="344"/>
  <c r="AH50" i="344"/>
  <c r="O51" i="344"/>
  <c r="AG51" i="344"/>
  <c r="Q52" i="344"/>
  <c r="AA52" i="344"/>
  <c r="AF54" i="344"/>
  <c r="AE55" i="344"/>
  <c r="Y56" i="344"/>
  <c r="R47" i="344"/>
  <c r="X51" i="344"/>
  <c r="R52" i="344"/>
  <c r="AG54" i="344"/>
  <c r="Z56" i="344"/>
  <c r="AF61" i="344"/>
  <c r="AC49" i="344"/>
  <c r="AJ50" i="344"/>
  <c r="Q51" i="344"/>
  <c r="Y51" i="344"/>
  <c r="S52" i="344"/>
  <c r="AG52" i="344"/>
  <c r="O55" i="344"/>
  <c r="AG55" i="344"/>
  <c r="AM58" i="344"/>
  <c r="AE47" i="344"/>
  <c r="M48" i="344"/>
  <c r="R51" i="344"/>
  <c r="AM51" i="344"/>
  <c r="T52" i="344"/>
  <c r="AH55" i="344"/>
  <c r="R56" i="344"/>
  <c r="AN58" i="344"/>
  <c r="AJ48" i="344"/>
  <c r="V49" i="344"/>
  <c r="AL49" i="344"/>
  <c r="X50" i="344"/>
  <c r="AJ52" i="344"/>
  <c r="V53" i="344"/>
  <c r="AL53" i="344"/>
  <c r="X54" i="344"/>
  <c r="AJ56" i="344"/>
  <c r="V57" i="344"/>
  <c r="AL57" i="344"/>
  <c r="X58" i="344"/>
  <c r="S47" i="344"/>
  <c r="AC48" i="344"/>
  <c r="O49" i="344"/>
  <c r="AE49" i="344"/>
  <c r="AM49" i="344"/>
  <c r="Q50" i="344"/>
  <c r="Y50" i="344"/>
  <c r="AC52" i="344"/>
  <c r="O53" i="344"/>
  <c r="AE53" i="344"/>
  <c r="AM53" i="344"/>
  <c r="Q54" i="344"/>
  <c r="Y54" i="344"/>
  <c r="AC56" i="344"/>
  <c r="O57" i="344"/>
  <c r="AE57" i="344"/>
  <c r="AM57" i="344"/>
  <c r="Q58" i="344"/>
  <c r="Y58" i="344"/>
  <c r="AJ47" i="344"/>
  <c r="V48" i="344"/>
  <c r="AL48" i="344"/>
  <c r="X49" i="344"/>
  <c r="AF49" i="344"/>
  <c r="AN49" i="344"/>
  <c r="R50" i="344"/>
  <c r="Z50" i="344"/>
  <c r="AJ51" i="344"/>
  <c r="V52" i="344"/>
  <c r="AL52" i="344"/>
  <c r="X53" i="344"/>
  <c r="AF53" i="344"/>
  <c r="AN53" i="344"/>
  <c r="R54" i="344"/>
  <c r="Z54" i="344"/>
  <c r="AJ55" i="344"/>
  <c r="V56" i="344"/>
  <c r="AL56" i="344"/>
  <c r="X57" i="344"/>
  <c r="AF57" i="344"/>
  <c r="AN57" i="344"/>
  <c r="R58" i="344"/>
  <c r="Z58" i="344"/>
  <c r="AE48" i="344"/>
  <c r="AM48" i="344"/>
  <c r="Q49" i="344"/>
  <c r="Y49" i="344"/>
  <c r="S50" i="344"/>
  <c r="AE52" i="344"/>
  <c r="AM52" i="344"/>
  <c r="Q53" i="344"/>
  <c r="Y53" i="344"/>
  <c r="S54" i="344"/>
  <c r="AE56" i="344"/>
  <c r="AM56" i="344"/>
  <c r="Q57" i="344"/>
  <c r="Y57" i="344"/>
  <c r="S58" i="344"/>
  <c r="AN48" i="344"/>
  <c r="R49" i="344"/>
  <c r="Z49" i="344"/>
  <c r="AH49" i="344"/>
  <c r="T50" i="344"/>
  <c r="AN52" i="344"/>
  <c r="R53" i="344"/>
  <c r="Z53" i="344"/>
  <c r="AH53" i="344"/>
  <c r="T54" i="344"/>
  <c r="AN56" i="344"/>
  <c r="R57" i="344"/>
  <c r="Z57" i="344"/>
  <c r="AH57" i="344"/>
  <c r="T58" i="344"/>
  <c r="AG72" i="344"/>
  <c r="AC40" i="344"/>
  <c r="AE40" i="344"/>
  <c r="AF40" i="344"/>
  <c r="AG46" i="344"/>
  <c r="AM70" i="344"/>
  <c r="AG40" i="344"/>
  <c r="AA38" i="344"/>
  <c r="O40" i="344"/>
  <c r="R40" i="344"/>
  <c r="R43" i="344"/>
  <c r="Y40" i="344"/>
  <c r="Q40" i="344"/>
  <c r="S40" i="344"/>
  <c r="Z40" i="344"/>
  <c r="AH40" i="344"/>
  <c r="T40" i="344"/>
  <c r="AJ40" i="344"/>
  <c r="V40" i="344"/>
  <c r="AL40" i="344"/>
  <c r="AM40" i="344"/>
  <c r="M41" i="344"/>
  <c r="S44" i="344"/>
  <c r="O46" i="344"/>
  <c r="AM60" i="344"/>
  <c r="R38" i="344"/>
  <c r="V36" i="344"/>
  <c r="Y39" i="344"/>
  <c r="Z67" i="344"/>
  <c r="Y31" i="344"/>
  <c r="Z31" i="344"/>
  <c r="X36" i="344"/>
  <c r="AF41" i="344"/>
  <c r="AL42" i="344"/>
  <c r="M46" i="344"/>
  <c r="Z59" i="344"/>
  <c r="AE60" i="344"/>
  <c r="AG66" i="344"/>
  <c r="Y71" i="344"/>
  <c r="Y36" i="344"/>
  <c r="M30" i="344"/>
  <c r="AH33" i="344"/>
  <c r="AH37" i="344"/>
  <c r="AG43" i="344"/>
  <c r="AA44" i="344"/>
  <c r="AH66" i="344"/>
  <c r="AA67" i="344"/>
  <c r="O31" i="344"/>
  <c r="M44" i="344"/>
  <c r="AC44" i="344"/>
  <c r="X64" i="344"/>
  <c r="Q65" i="344"/>
  <c r="AN70" i="344"/>
  <c r="AL33" i="344"/>
  <c r="AH39" i="344"/>
  <c r="AH44" i="344"/>
  <c r="X45" i="344"/>
  <c r="Q46" i="344"/>
  <c r="AL60" i="344"/>
  <c r="Z64" i="344"/>
  <c r="R65" i="344"/>
  <c r="Q70" i="344"/>
  <c r="AA29" i="344"/>
  <c r="Q31" i="344"/>
  <c r="AM33" i="344"/>
  <c r="Q38" i="344"/>
  <c r="AA43" i="344"/>
  <c r="AA64" i="344"/>
  <c r="S65" i="344"/>
  <c r="S70" i="344"/>
  <c r="R31" i="344"/>
  <c r="AN33" i="344"/>
  <c r="AM28" i="344"/>
  <c r="AH29" i="344"/>
  <c r="AC30" i="344"/>
  <c r="T32" i="344"/>
  <c r="S38" i="344"/>
  <c r="R39" i="344"/>
  <c r="AN39" i="344"/>
  <c r="AN42" i="344"/>
  <c r="AE43" i="344"/>
  <c r="AG61" i="344"/>
  <c r="AE66" i="344"/>
  <c r="Y67" i="344"/>
  <c r="V71" i="344"/>
  <c r="AN28" i="344"/>
  <c r="AF43" i="344"/>
  <c r="Y29" i="344"/>
  <c r="R32" i="344"/>
  <c r="S34" i="344"/>
  <c r="T35" i="344"/>
  <c r="R59" i="344"/>
  <c r="Z29" i="344"/>
  <c r="S32" i="344"/>
  <c r="T37" i="344"/>
  <c r="Z38" i="344"/>
  <c r="M59" i="344"/>
  <c r="M27" i="344"/>
  <c r="AG31" i="344"/>
  <c r="M42" i="344"/>
  <c r="O59" i="344"/>
  <c r="M61" i="344"/>
  <c r="Z37" i="344"/>
  <c r="X70" i="344"/>
  <c r="T28" i="344"/>
  <c r="Z32" i="344"/>
  <c r="AN34" i="344"/>
  <c r="AJ35" i="344"/>
  <c r="T38" i="344"/>
  <c r="AG39" i="344"/>
  <c r="AM42" i="344"/>
  <c r="Q44" i="344"/>
  <c r="AG44" i="344"/>
  <c r="Q59" i="344"/>
  <c r="AG60" i="344"/>
  <c r="Y70" i="344"/>
  <c r="S27" i="344"/>
  <c r="Q34" i="344"/>
  <c r="S42" i="344"/>
  <c r="AH60" i="344"/>
  <c r="M65" i="344"/>
  <c r="Y65" i="344"/>
  <c r="Z70" i="344"/>
  <c r="M31" i="344"/>
  <c r="X31" i="344"/>
  <c r="R34" i="344"/>
  <c r="V38" i="344"/>
  <c r="Q39" i="344"/>
  <c r="AA41" i="344"/>
  <c r="T42" i="344"/>
  <c r="T44" i="344"/>
  <c r="Z65" i="344"/>
  <c r="AA70"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2" i="344"/>
  <c r="AA32" i="344"/>
  <c r="AH68" i="344"/>
  <c r="AL68" i="344"/>
  <c r="AJ68" i="344"/>
  <c r="AN68"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8" i="344"/>
  <c r="AG28" i="344"/>
  <c r="AF28" i="344"/>
  <c r="R35" i="344"/>
  <c r="S35" i="344"/>
  <c r="M35" i="344"/>
  <c r="M36" i="344"/>
  <c r="O36" i="344"/>
  <c r="AE65" i="344"/>
  <c r="AG65" i="344"/>
  <c r="AF65" i="344"/>
  <c r="AC65" i="344"/>
  <c r="D31" i="340"/>
  <c r="C28" i="337"/>
  <c r="C31" i="337"/>
  <c r="C36" i="337"/>
  <c r="C39" i="337"/>
  <c r="C45" i="337"/>
  <c r="C48" i="337"/>
  <c r="D33" i="338"/>
  <c r="D49" i="338"/>
  <c r="D32" i="339"/>
  <c r="D64" i="339"/>
  <c r="D65" i="339"/>
  <c r="AE28" i="344"/>
  <c r="AG59" i="344"/>
  <c r="AF59" i="344"/>
  <c r="AE59" i="344"/>
  <c r="AA59"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1" i="344"/>
  <c r="AJ61" i="344"/>
  <c r="AN61" i="344"/>
  <c r="AM61" i="344"/>
  <c r="O66" i="344"/>
  <c r="C27" i="337"/>
  <c r="D56" i="338"/>
  <c r="D66" i="338"/>
  <c r="D47" i="339"/>
  <c r="C49" i="337"/>
  <c r="D30" i="338"/>
  <c r="D38" i="338"/>
  <c r="D41" i="338"/>
  <c r="D50" i="338"/>
  <c r="D59" i="338"/>
  <c r="D28" i="339"/>
  <c r="D29" i="339"/>
  <c r="O62" i="341"/>
  <c r="S62" i="341"/>
  <c r="R62" i="341"/>
  <c r="AE34" i="344"/>
  <c r="AG34" i="344"/>
  <c r="AF34" i="344"/>
  <c r="AA34" i="344"/>
  <c r="AL41" i="344"/>
  <c r="AN41" i="344"/>
  <c r="AM45" i="344"/>
  <c r="AL45" i="344"/>
  <c r="AH45" i="344"/>
  <c r="AN45" i="344"/>
  <c r="Q60" i="344"/>
  <c r="M60" i="344"/>
  <c r="R62" i="344"/>
  <c r="Q62" i="344"/>
  <c r="M62" i="344"/>
  <c r="S62" i="344"/>
  <c r="AJ64" i="344"/>
  <c r="AM64" i="344"/>
  <c r="AL64" i="344"/>
  <c r="AN64" i="344"/>
  <c r="C51" i="337"/>
  <c r="D40" i="338"/>
  <c r="D31" i="339"/>
  <c r="D39" i="339"/>
  <c r="D48" i="339"/>
  <c r="C32" i="337"/>
  <c r="C35" i="337"/>
  <c r="C40" i="337"/>
  <c r="C44" i="337"/>
  <c r="C56" i="337"/>
  <c r="C66" i="337"/>
  <c r="D29" i="338"/>
  <c r="D45" i="338"/>
  <c r="D58" i="338"/>
  <c r="AD47" i="343"/>
  <c r="AN42" i="341"/>
  <c r="AH42" i="341"/>
  <c r="AJ51" i="341"/>
  <c r="AL51" i="341"/>
  <c r="AK51" i="341"/>
  <c r="O29" i="344"/>
  <c r="S29" i="344"/>
  <c r="R29" i="344"/>
  <c r="Q29" i="344"/>
  <c r="AL31" i="344"/>
  <c r="AN31" i="344"/>
  <c r="AM31" i="344"/>
  <c r="AH31" i="344"/>
  <c r="AF33" i="344"/>
  <c r="AE33" i="344"/>
  <c r="AA33" i="344"/>
  <c r="AG33" i="344"/>
  <c r="AC34" i="344"/>
  <c r="AM41" i="344"/>
  <c r="T43" i="344"/>
  <c r="Z43" i="344"/>
  <c r="AJ45" i="344"/>
  <c r="V61" i="344"/>
  <c r="Z61" i="344"/>
  <c r="Y61" i="344"/>
  <c r="X61" i="344"/>
  <c r="T61" i="344"/>
  <c r="O67" i="344"/>
  <c r="R67" i="344"/>
  <c r="Q67" i="344"/>
  <c r="S67" i="344"/>
  <c r="AH72" i="344"/>
  <c r="AM72" i="344"/>
  <c r="AL72" i="344"/>
  <c r="C47" i="337"/>
  <c r="C57" i="337"/>
  <c r="C64" i="337"/>
  <c r="D28" i="338"/>
  <c r="D36" i="338"/>
  <c r="D39" i="338"/>
  <c r="D48" i="338"/>
  <c r="D57" i="338"/>
  <c r="D34" i="339"/>
  <c r="D35" i="339"/>
  <c r="D42" i="339"/>
  <c r="D44" i="339"/>
  <c r="D51" i="339"/>
  <c r="D56" i="339"/>
  <c r="D59" i="339"/>
  <c r="AD32" i="343"/>
  <c r="AL41" i="341"/>
  <c r="AM41" i="341"/>
  <c r="AN41" i="341"/>
  <c r="T27" i="344"/>
  <c r="AM30" i="344"/>
  <c r="AL30" i="344"/>
  <c r="AH30" i="344"/>
  <c r="AN30" i="344"/>
  <c r="O71" i="344"/>
  <c r="S71" i="344"/>
  <c r="R71" i="344"/>
  <c r="AJ72"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7" i="344"/>
  <c r="X28" i="344"/>
  <c r="AL28" i="344"/>
  <c r="T29" i="344"/>
  <c r="AG29" i="344"/>
  <c r="T31" i="344"/>
  <c r="AF31" i="344"/>
  <c r="M32" i="344"/>
  <c r="V33" i="344"/>
  <c r="Y34" i="344"/>
  <c r="AG36" i="344"/>
  <c r="AM37" i="344"/>
  <c r="M39" i="344"/>
  <c r="X39" i="344"/>
  <c r="Q41" i="344"/>
  <c r="AE41" i="344"/>
  <c r="O42" i="344"/>
  <c r="AH42" i="344"/>
  <c r="Q43" i="344"/>
  <c r="Z44" i="344"/>
  <c r="Q61" i="344"/>
  <c r="V64" i="344"/>
  <c r="AE64" i="344"/>
  <c r="AF67" i="344"/>
  <c r="AG70" i="344"/>
  <c r="T71" i="344"/>
  <c r="AC72" i="344"/>
  <c r="D33" i="340"/>
  <c r="D41" i="340"/>
  <c r="D50" i="340"/>
  <c r="D64" i="340"/>
  <c r="AD28" i="343"/>
  <c r="AD30" i="343"/>
  <c r="AD34" i="343"/>
  <c r="AD41" i="343"/>
  <c r="AD57" i="343"/>
  <c r="AN38" i="341"/>
  <c r="AL61" i="341"/>
  <c r="Y28" i="344"/>
  <c r="Z34" i="344"/>
  <c r="X37" i="344"/>
  <c r="AN37" i="344"/>
  <c r="R41" i="344"/>
  <c r="R61" i="344"/>
  <c r="AF64" i="344"/>
  <c r="AL66" i="344"/>
  <c r="AG67" i="344"/>
  <c r="AE72" i="344"/>
  <c r="D28" i="340"/>
  <c r="D36" i="340"/>
  <c r="D45" i="340"/>
  <c r="D57" i="340"/>
  <c r="AD36" i="343"/>
  <c r="AD38" i="343"/>
  <c r="AD42" i="343"/>
  <c r="AD51" i="343"/>
  <c r="AE51" i="341"/>
  <c r="AJ59" i="341"/>
  <c r="AM61" i="341"/>
  <c r="O28" i="344"/>
  <c r="Z28" i="344"/>
  <c r="V29" i="344"/>
  <c r="O32" i="344"/>
  <c r="AN36" i="344"/>
  <c r="Y37" i="344"/>
  <c r="O39" i="344"/>
  <c r="Z39" i="344"/>
  <c r="AM39" i="344"/>
  <c r="S41" i="344"/>
  <c r="AG41" i="344"/>
  <c r="S43" i="344"/>
  <c r="R44" i="344"/>
  <c r="AC60" i="344"/>
  <c r="AG64" i="344"/>
  <c r="AC66" i="344"/>
  <c r="AM66" i="344"/>
  <c r="O70" i="344"/>
  <c r="D29" i="340"/>
  <c r="D37" i="340"/>
  <c r="D46" i="340"/>
  <c r="D66" i="340"/>
  <c r="AD31" i="343"/>
  <c r="AD50" i="343"/>
  <c r="D32" i="340"/>
  <c r="D40" i="340"/>
  <c r="D49" i="340"/>
  <c r="D67" i="340"/>
  <c r="AD29" i="343"/>
  <c r="AD39" i="343"/>
  <c r="AD46" i="343"/>
  <c r="AL45" i="341"/>
  <c r="AG46" i="341"/>
  <c r="AM55" i="341"/>
  <c r="AC59" i="341"/>
  <c r="AE36" i="344"/>
  <c r="Y45" i="344"/>
  <c r="R46" i="344"/>
  <c r="O61" i="344"/>
  <c r="AE70" i="344"/>
  <c r="D58" i="339"/>
  <c r="D35" i="340"/>
  <c r="D44" i="340"/>
  <c r="D56" i="340"/>
  <c r="AD37" i="343"/>
  <c r="AD58" i="343"/>
  <c r="AJ37" i="341"/>
  <c r="AJ38" i="341"/>
  <c r="AN44" i="341"/>
  <c r="AH53" i="341"/>
  <c r="T54" i="341"/>
  <c r="AE59" i="341"/>
  <c r="T60" i="341"/>
  <c r="AJ61" i="341"/>
  <c r="T64" i="341"/>
  <c r="AE31" i="344"/>
  <c r="M34" i="344"/>
  <c r="X34" i="344"/>
  <c r="AH34" i="344"/>
  <c r="T36" i="344"/>
  <c r="AF36" i="344"/>
  <c r="AL37" i="344"/>
  <c r="AJ38" i="344"/>
  <c r="AC42" i="344"/>
  <c r="Y44" i="344"/>
  <c r="AJ60" i="344"/>
  <c r="AJ66" i="344"/>
  <c r="AC67" i="344"/>
  <c r="V70" i="344"/>
  <c r="AF70"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7" i="344"/>
  <c r="T30" i="344"/>
  <c r="AH32" i="344"/>
  <c r="M33" i="344"/>
  <c r="AA35" i="344"/>
  <c r="T41" i="344"/>
  <c r="AH43" i="344"/>
  <c r="M45" i="344"/>
  <c r="T46" i="344"/>
  <c r="Z66" i="344"/>
  <c r="Y66" i="344"/>
  <c r="X66" i="344"/>
  <c r="T66" i="344"/>
  <c r="Z68" i="344"/>
  <c r="Y68" i="344"/>
  <c r="X68" i="344"/>
  <c r="AN46" i="344"/>
  <c r="AL46" i="344"/>
  <c r="AH46" i="344"/>
  <c r="AG62" i="344"/>
  <c r="AF62" i="344"/>
  <c r="AE62" i="344"/>
  <c r="Z72" i="344"/>
  <c r="Y72" i="344"/>
  <c r="X72" i="344"/>
  <c r="T72" i="344"/>
  <c r="AJ32" i="344"/>
  <c r="AM59" i="344"/>
  <c r="AL59" i="344"/>
  <c r="AJ59" i="344"/>
  <c r="AN59" i="344"/>
  <c r="AC62" i="344"/>
  <c r="V27" i="344"/>
  <c r="AL27" i="344"/>
  <c r="Q28" i="344"/>
  <c r="AJ29" i="344"/>
  <c r="O30" i="344"/>
  <c r="AE30" i="344"/>
  <c r="AC32" i="344"/>
  <c r="X33" i="344"/>
  <c r="V35" i="344"/>
  <c r="AL35" i="344"/>
  <c r="Q36" i="344"/>
  <c r="O37" i="344"/>
  <c r="AF37" i="344"/>
  <c r="AC38" i="344"/>
  <c r="AL38" i="344"/>
  <c r="X41" i="344"/>
  <c r="V42" i="344"/>
  <c r="AE42" i="344"/>
  <c r="AL43" i="344"/>
  <c r="AJ44" i="344"/>
  <c r="AN62" i="344"/>
  <c r="AM62" i="344"/>
  <c r="AL62" i="344"/>
  <c r="AH62" i="344"/>
  <c r="AM65" i="344"/>
  <c r="AL65" i="344"/>
  <c r="AJ65" i="344"/>
  <c r="AN65" i="344"/>
  <c r="AG68" i="344"/>
  <c r="AF68" i="344"/>
  <c r="AE68" i="344"/>
  <c r="AA68" i="344"/>
  <c r="AE37" i="344"/>
  <c r="V60" i="344"/>
  <c r="V72" i="344"/>
  <c r="O27" i="344"/>
  <c r="AE27" i="344"/>
  <c r="AM27" i="344"/>
  <c r="R28" i="344"/>
  <c r="AH28" i="344"/>
  <c r="M29" i="344"/>
  <c r="AC29" i="344"/>
  <c r="X30" i="344"/>
  <c r="AF30" i="344"/>
  <c r="AA31" i="344"/>
  <c r="V32" i="344"/>
  <c r="AL32" i="344"/>
  <c r="Q33" i="344"/>
  <c r="Y33" i="344"/>
  <c r="T34" i="344"/>
  <c r="AJ34" i="344"/>
  <c r="O35" i="344"/>
  <c r="AE35" i="344"/>
  <c r="AM35" i="344"/>
  <c r="R36" i="344"/>
  <c r="AA36" i="344"/>
  <c r="AJ36" i="344"/>
  <c r="AG37" i="344"/>
  <c r="M38" i="344"/>
  <c r="AM38" i="344"/>
  <c r="T39" i="344"/>
  <c r="AC39" i="344"/>
  <c r="Y41" i="344"/>
  <c r="AH41" i="344"/>
  <c r="AF42" i="344"/>
  <c r="M43" i="344"/>
  <c r="V43" i="344"/>
  <c r="AM43" i="344"/>
  <c r="Q45" i="344"/>
  <c r="AA46" i="344"/>
  <c r="AM46" i="344"/>
  <c r="AJ62" i="344"/>
  <c r="AC68" i="344"/>
  <c r="AN71" i="344"/>
  <c r="AM71" i="344"/>
  <c r="AL71" i="344"/>
  <c r="O45" i="344"/>
  <c r="AF71" i="344"/>
  <c r="AE71" i="344"/>
  <c r="AC71" i="344"/>
  <c r="AG71" i="344"/>
  <c r="X27" i="344"/>
  <c r="AF27" i="344"/>
  <c r="AN27" i="344"/>
  <c r="S28" i="344"/>
  <c r="AA28" i="344"/>
  <c r="AL29" i="344"/>
  <c r="Q30" i="344"/>
  <c r="Y30" i="344"/>
  <c r="AG30" i="344"/>
  <c r="AE32" i="344"/>
  <c r="AM32" i="344"/>
  <c r="R33" i="344"/>
  <c r="Z33" i="344"/>
  <c r="X35" i="344"/>
  <c r="AF35" i="344"/>
  <c r="AN35" i="344"/>
  <c r="S36" i="344"/>
  <c r="Q37" i="344"/>
  <c r="AE38" i="344"/>
  <c r="Z41" i="344"/>
  <c r="X42" i="344"/>
  <c r="AN43" i="344"/>
  <c r="AL44" i="344"/>
  <c r="R45" i="344"/>
  <c r="AC45" i="344"/>
  <c r="AA45" i="344"/>
  <c r="AE45" i="344"/>
  <c r="S60" i="344"/>
  <c r="R60" i="344"/>
  <c r="S66" i="344"/>
  <c r="R66" i="344"/>
  <c r="Q66" i="344"/>
  <c r="R68" i="344"/>
  <c r="Q68" i="344"/>
  <c r="O68" i="344"/>
  <c r="S68" i="344"/>
  <c r="AJ71" i="344"/>
  <c r="AC27" i="344"/>
  <c r="Q27" i="344"/>
  <c r="Y27" i="344"/>
  <c r="AJ28" i="344"/>
  <c r="AE29" i="344"/>
  <c r="AM29" i="344"/>
  <c r="R30" i="344"/>
  <c r="Z30" i="344"/>
  <c r="X32" i="344"/>
  <c r="AF32" i="344"/>
  <c r="S33" i="344"/>
  <c r="AL34" i="344"/>
  <c r="Q35" i="344"/>
  <c r="Y35" i="344"/>
  <c r="AG35" i="344"/>
  <c r="AL36" i="344"/>
  <c r="R37" i="344"/>
  <c r="AG38" i="344"/>
  <c r="AE39" i="344"/>
  <c r="AJ41" i="344"/>
  <c r="Z42" i="344"/>
  <c r="X43" i="344"/>
  <c r="AM44" i="344"/>
  <c r="AC46" i="344"/>
  <c r="Y62" i="344"/>
  <c r="X62" i="344"/>
  <c r="V62" i="344"/>
  <c r="Z62" i="344"/>
  <c r="S64" i="344"/>
  <c r="R64" i="344"/>
  <c r="Q64" i="344"/>
  <c r="M64" i="344"/>
  <c r="AM67" i="344"/>
  <c r="AL67" i="344"/>
  <c r="AJ67" i="344"/>
  <c r="AN67" i="344"/>
  <c r="X46" i="344"/>
  <c r="V46" i="344"/>
  <c r="Z46" i="344"/>
  <c r="Z60" i="344"/>
  <c r="X60" i="344"/>
  <c r="T60" i="344"/>
  <c r="AJ46" i="344"/>
  <c r="AM36" i="344"/>
  <c r="S37" i="344"/>
  <c r="AA37" i="344"/>
  <c r="AJ37" i="344"/>
  <c r="Y38" i="344"/>
  <c r="AH38" i="344"/>
  <c r="AF39" i="344"/>
  <c r="R42" i="344"/>
  <c r="AA42" i="344"/>
  <c r="Y43" i="344"/>
  <c r="V44" i="344"/>
  <c r="AE44" i="344"/>
  <c r="AF45" i="344"/>
  <c r="AE46" i="344"/>
  <c r="V59" i="344"/>
  <c r="T59" i="344"/>
  <c r="X59" i="344"/>
  <c r="O64" i="344"/>
  <c r="T68" i="344"/>
  <c r="S72" i="344"/>
  <c r="R72" i="344"/>
  <c r="Q72" i="344"/>
  <c r="O72" i="344"/>
  <c r="AE61" i="344"/>
  <c r="X65" i="344"/>
  <c r="X67" i="344"/>
  <c r="AL70" i="344"/>
  <c r="Q71" i="344"/>
  <c r="AF60" i="344"/>
  <c r="AA61" i="344"/>
  <c r="Y64" i="344"/>
  <c r="T65" i="344"/>
  <c r="AF66" i="344"/>
  <c r="T67" i="344"/>
  <c r="AM68" i="344"/>
  <c r="R70" i="344"/>
  <c r="AH70" i="344"/>
  <c r="M71" i="344"/>
  <c r="AF72" i="344"/>
  <c r="AN72" i="344"/>
  <c r="AJ7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0" i="346" l="1"/>
  <c r="L45" i="346"/>
  <c r="L47" i="346"/>
  <c r="L58" i="346"/>
  <c r="L48" i="346"/>
  <c r="L41" i="346"/>
  <c r="L46" i="346"/>
  <c r="L55" i="346"/>
  <c r="L42" i="346"/>
  <c r="L52" i="346"/>
  <c r="L49" i="346"/>
  <c r="L56" i="346"/>
  <c r="L64" i="344"/>
  <c r="L68" i="344"/>
  <c r="L46" i="344"/>
  <c r="L55" i="344"/>
  <c r="L51" i="344"/>
  <c r="L47" i="344"/>
  <c r="L49" i="344"/>
  <c r="L61" i="344"/>
  <c r="L65" i="344"/>
  <c r="L62" i="344"/>
  <c r="L45" i="344"/>
  <c r="L58" i="344"/>
  <c r="L54" i="344"/>
  <c r="L52" i="344"/>
  <c r="L57" i="344"/>
  <c r="L32" i="344"/>
  <c r="L31" i="344"/>
  <c r="L56" i="344"/>
  <c r="L50" i="344"/>
  <c r="L53" i="344"/>
  <c r="L35" i="344"/>
  <c r="L48"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0" i="344"/>
  <c r="L27" i="345"/>
  <c r="L34" i="345"/>
  <c r="L28" i="345"/>
  <c r="L26" i="345"/>
  <c r="L35" i="345"/>
  <c r="L29" i="345"/>
  <c r="L36" i="345"/>
  <c r="L32" i="345"/>
  <c r="L37" i="345"/>
  <c r="L33" i="345"/>
  <c r="L31" i="345"/>
  <c r="L40" i="345"/>
  <c r="L39" i="345"/>
  <c r="L30" i="345"/>
  <c r="L38" i="345"/>
  <c r="L70" i="344"/>
  <c r="L28" i="344"/>
  <c r="L36" i="344"/>
  <c r="L30" i="344"/>
  <c r="L72" i="344"/>
  <c r="L34" i="344"/>
  <c r="L41" i="344"/>
  <c r="L63" i="341"/>
  <c r="L39" i="344"/>
  <c r="L56" i="341"/>
  <c r="L55" i="341"/>
  <c r="L39" i="341"/>
  <c r="L41" i="341"/>
  <c r="L33" i="341"/>
  <c r="L38" i="344"/>
  <c r="L71" i="344"/>
  <c r="L43" i="344"/>
  <c r="L33" i="344"/>
  <c r="L27" i="344"/>
  <c r="L29" i="344"/>
  <c r="L37" i="344"/>
  <c r="L42"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AP7" i="335" s="1"/>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G226" i="335" a="1"/>
  <c r="G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G220" i="335" a="1"/>
  <c r="G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O215"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D190" i="335" a="1"/>
  <c r="AD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E174" i="335" a="1"/>
  <c r="AE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O169" i="335"/>
  <c r="AN169" i="335"/>
  <c r="AL169" i="335"/>
  <c r="AJ169" i="335"/>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D152" i="335" a="1"/>
  <c r="AD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O146"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D143" i="335" a="1"/>
  <c r="AD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E125" i="335" a="1"/>
  <c r="AE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D103" i="335" s="1" a="1"/>
  <c r="AD103" i="335" s="1"/>
  <c r="AE103" i="335"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E97" i="335" a="1"/>
  <c r="AE97" i="335" s="1"/>
  <c r="AN96" i="335"/>
  <c r="AL96" i="335"/>
  <c r="AJ96" i="335"/>
  <c r="AH96" i="335"/>
  <c r="AG96" i="335"/>
  <c r="AD96" i="335" s="1" a="1"/>
  <c r="AD96" i="335" s="1"/>
  <c r="AE96" i="335" a="1"/>
  <c r="AE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E86" i="335" a="1"/>
  <c r="AE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E60" i="335" a="1"/>
  <c r="AE60" i="335" s="1"/>
  <c r="AN59" i="335"/>
  <c r="AL59" i="335"/>
  <c r="AJ59" i="335"/>
  <c r="G59" i="335" s="1" a="1"/>
  <c r="G59" i="335" s="1"/>
  <c r="AH59" i="335"/>
  <c r="AG59" i="335"/>
  <c r="AE59" i="335" s="1" a="1"/>
  <c r="AE59" i="335" s="1"/>
  <c r="AN58" i="335"/>
  <c r="AL58" i="335"/>
  <c r="AJ58" i="335"/>
  <c r="AH58" i="335"/>
  <c r="AG58" i="335"/>
  <c r="AE58" i="335" s="1" a="1"/>
  <c r="AE58" i="335" s="1"/>
  <c r="AD58" i="335" a="1"/>
  <c r="AD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E39" i="335" a="1"/>
  <c r="AE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O57" i="335" l="1"/>
  <c r="AP57" i="335"/>
  <c r="AK176" i="335"/>
  <c r="AP121" i="335"/>
  <c r="AP185" i="335"/>
  <c r="AO226" i="335"/>
  <c r="G165" i="335" a="1"/>
  <c r="G165" i="335" s="1"/>
  <c r="AD35" i="335" a="1"/>
  <c r="AD35" i="335" s="1"/>
  <c r="AE74" i="335" a="1"/>
  <c r="AE74" i="335" s="1"/>
  <c r="AP71" i="335"/>
  <c r="AP135" i="335"/>
  <c r="G130" i="335" a="1"/>
  <c r="G130" i="335" s="1"/>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I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AI116" i="335" s="1"/>
  <c r="G146" i="335" a="1"/>
  <c r="G146" i="335" s="1"/>
  <c r="AI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I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I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I92" i="335" s="1"/>
  <c r="AE53" i="335" a="1"/>
  <c r="AE53" i="335" s="1"/>
  <c r="AI53" i="335" s="1"/>
  <c r="G63" i="335" a="1"/>
  <c r="G63" i="335" s="1"/>
  <c r="AE69" i="335" a="1"/>
  <c r="AE69" i="335" s="1"/>
  <c r="AD135" i="335" a="1"/>
  <c r="AD135" i="335" s="1"/>
  <c r="AD164" i="335" a="1"/>
  <c r="AD164" i="335" s="1"/>
  <c r="G180" i="335" a="1"/>
  <c r="G180" i="335" s="1"/>
  <c r="AI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AI38" i="335" s="1"/>
  <c r="G48" i="335" a="1"/>
  <c r="G48" i="335" s="1"/>
  <c r="AO53" i="335"/>
  <c r="G70" i="335" a="1"/>
  <c r="G70" i="335" s="1"/>
  <c r="AE99" i="335" a="1"/>
  <c r="AE99" i="335" s="1"/>
  <c r="AI99" i="335" s="1"/>
  <c r="AK102" i="335"/>
  <c r="AE109" i="335" a="1"/>
  <c r="AE109" i="335" s="1"/>
  <c r="AE110" i="335" a="1"/>
  <c r="AE110" i="335" s="1"/>
  <c r="AD111" i="335" a="1"/>
  <c r="AD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I205" i="335" s="1"/>
  <c r="AE206" i="335" a="1"/>
  <c r="AE206" i="335" s="1"/>
  <c r="AO213" i="335"/>
  <c r="AE234" i="335" a="1"/>
  <c r="AE234" i="335" s="1"/>
  <c r="G17" i="335" a="1"/>
  <c r="G17" i="335" s="1"/>
  <c r="G156" i="335" a="1"/>
  <c r="G156" i="335" s="1"/>
  <c r="AD13" i="335" a="1"/>
  <c r="AD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I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I85" i="335" s="1"/>
  <c r="AO85" i="335"/>
  <c r="AK85" i="335"/>
  <c r="AO86" i="335"/>
  <c r="G86" i="335" a="1"/>
  <c r="G86" i="335" s="1"/>
  <c r="AI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I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I78" i="335" s="1"/>
  <c r="AD30" i="335" a="1"/>
  <c r="AD30" i="335" s="1"/>
  <c r="AI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AI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I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I194" i="335" s="1"/>
  <c r="AK194" i="335"/>
  <c r="AO218" i="335"/>
  <c r="G218" i="335" a="1"/>
  <c r="G218" i="335" s="1"/>
  <c r="AI218" i="335" s="1"/>
  <c r="AK218" i="335"/>
  <c r="AE231" i="335" a="1"/>
  <c r="AE231" i="335" s="1"/>
  <c r="AD231" i="335" a="1"/>
  <c r="AD231" i="335" s="1"/>
  <c r="AE42" i="335" a="1"/>
  <c r="AE42" i="335" s="1"/>
  <c r="AD42" i="335" a="1"/>
  <c r="AD42" i="335" s="1"/>
  <c r="AD47" i="335" a="1"/>
  <c r="AD47" i="335" s="1"/>
  <c r="AI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I77" i="335" s="1"/>
  <c r="AK77" i="335"/>
  <c r="G90" i="335" a="1"/>
  <c r="G90" i="335" s="1"/>
  <c r="G106" i="335" a="1"/>
  <c r="G106" i="335" s="1"/>
  <c r="AO106" i="335"/>
  <c r="AI110"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I202" i="335" s="1"/>
  <c r="AO224" i="335"/>
  <c r="AE233" i="335" a="1"/>
  <c r="AE233" i="335" s="1"/>
  <c r="G181" i="335" a="1"/>
  <c r="G181" i="335" s="1"/>
  <c r="AO229" i="335"/>
  <c r="AK84" i="335"/>
  <c r="G132" i="335" a="1"/>
  <c r="G132" i="335" s="1"/>
  <c r="AO139" i="335"/>
  <c r="AK152" i="335"/>
  <c r="AK160" i="335"/>
  <c r="AO167" i="335"/>
  <c r="AK168" i="335"/>
  <c r="AI170" i="335"/>
  <c r="G172" i="335" a="1"/>
  <c r="G172" i="335" s="1"/>
  <c r="AO181" i="335"/>
  <c r="AK188" i="335"/>
  <c r="AK200" i="335"/>
  <c r="AO239" i="335"/>
  <c r="G84" i="335" a="1"/>
  <c r="G84" i="335" s="1"/>
  <c r="AO138" i="335"/>
  <c r="AO140" i="335"/>
  <c r="G160" i="335" a="1"/>
  <c r="G160" i="335" s="1"/>
  <c r="AO191" i="335"/>
  <c r="G210" i="335" a="1"/>
  <c r="G210" i="335" s="1"/>
  <c r="AI215" i="335"/>
  <c r="AE230" i="335" a="1"/>
  <c r="AE230" i="335" s="1"/>
  <c r="AO231" i="335"/>
  <c r="AK236" i="335"/>
  <c r="AE238" i="335" a="1"/>
  <c r="AE238" i="335" s="1"/>
  <c r="AI238" i="335" s="1"/>
  <c r="AI21" i="335"/>
  <c r="AK75" i="335"/>
  <c r="AO88" i="335"/>
  <c r="G93" i="335" a="1"/>
  <c r="G93" i="335" s="1"/>
  <c r="AI93" i="335" s="1"/>
  <c r="AO101" i="335"/>
  <c r="G120" i="335" a="1"/>
  <c r="G120" i="335" s="1"/>
  <c r="G125" i="335" a="1"/>
  <c r="G125" i="335" s="1"/>
  <c r="AI125" i="335" s="1"/>
  <c r="AO125" i="335"/>
  <c r="AK127" i="335"/>
  <c r="G144" i="335" a="1"/>
  <c r="G144" i="335" s="1"/>
  <c r="AI144" i="335" s="1"/>
  <c r="AK144" i="335"/>
  <c r="G149" i="335" a="1"/>
  <c r="G149" i="335" s="1"/>
  <c r="AI149" i="335" s="1"/>
  <c r="AO149" i="335"/>
  <c r="G152" i="335" a="1"/>
  <c r="G152" i="335" s="1"/>
  <c r="AI152" i="335" s="1"/>
  <c r="G157" i="335" a="1"/>
  <c r="G157" i="335" s="1"/>
  <c r="AI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I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I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I75" i="335"/>
  <c r="AK51" i="335"/>
  <c r="AE17" i="335" a="1"/>
  <c r="AE17" i="335" s="1"/>
  <c r="AD17" i="335" a="1"/>
  <c r="AD17" i="335" s="1"/>
  <c r="AO12" i="335"/>
  <c r="G12" i="335" a="1"/>
  <c r="G12" i="335" s="1"/>
  <c r="AO35" i="335"/>
  <c r="AK35" i="335"/>
  <c r="AI39" i="335"/>
  <c r="AD40" i="335" a="1"/>
  <c r="AD40" i="335" s="1"/>
  <c r="AE40" i="335" a="1"/>
  <c r="AE40" i="335" s="1"/>
  <c r="AE41" i="335" a="1"/>
  <c r="AE41" i="335" s="1"/>
  <c r="AD41" i="335" a="1"/>
  <c r="AD41" i="335" s="1"/>
  <c r="G43" i="335" a="1"/>
  <c r="G43" i="335" s="1"/>
  <c r="AO44" i="335"/>
  <c r="G44" i="335" a="1"/>
  <c r="G44" i="335" s="1"/>
  <c r="G58" i="335" a="1"/>
  <c r="G58" i="335" s="1"/>
  <c r="AI58" i="335" s="1"/>
  <c r="AI60" i="335"/>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K44" i="335"/>
  <c r="G55" i="335" a="1"/>
  <c r="G55" i="335" s="1"/>
  <c r="AE57" i="335" a="1"/>
  <c r="AE57" i="335" s="1"/>
  <c r="AD57" i="335" a="1"/>
  <c r="AD57" i="335" s="1"/>
  <c r="AO5" i="335"/>
  <c r="AI13" i="335"/>
  <c r="AI22"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AI111" i="335"/>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I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I90" i="335" s="1"/>
  <c r="AI100" i="335"/>
  <c r="AI122" i="335"/>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I156"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I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I121" i="335" s="1"/>
  <c r="AK129" i="335"/>
  <c r="G129" i="335" a="1"/>
  <c r="G129" i="335" s="1"/>
  <c r="AK137" i="335"/>
  <c r="G137" i="335" a="1"/>
  <c r="G137" i="335" s="1"/>
  <c r="AI137" i="335" s="1"/>
  <c r="AK145" i="335"/>
  <c r="G145" i="335" a="1"/>
  <c r="G145" i="335" s="1"/>
  <c r="AI145" i="335" s="1"/>
  <c r="AO145" i="335"/>
  <c r="AE150" i="335" a="1"/>
  <c r="AE150" i="335" s="1"/>
  <c r="AD150" i="335" a="1"/>
  <c r="AD150" i="335" s="1"/>
  <c r="G158" i="335" a="1"/>
  <c r="G158" i="335" s="1"/>
  <c r="AO115" i="335"/>
  <c r="AI135" i="335"/>
  <c r="G143" i="335" a="1"/>
  <c r="G143" i="335" s="1"/>
  <c r="AI143" i="335" s="1"/>
  <c r="AO143" i="335"/>
  <c r="AO166" i="335"/>
  <c r="AK166" i="335"/>
  <c r="AD184" i="335" a="1"/>
  <c r="AD184" i="335" s="1"/>
  <c r="AE184" i="335" a="1"/>
  <c r="AE184" i="335" s="1"/>
  <c r="AE107" i="335" a="1"/>
  <c r="AE107" i="335" s="1"/>
  <c r="AD107" i="335" a="1"/>
  <c r="AD107" i="335" s="1"/>
  <c r="G108" i="335" a="1"/>
  <c r="G108" i="335" s="1"/>
  <c r="AI108" i="335" s="1"/>
  <c r="AK108" i="335"/>
  <c r="AO109" i="335"/>
  <c r="AO111" i="335"/>
  <c r="AO113" i="335"/>
  <c r="AO123" i="335"/>
  <c r="AO131" i="335"/>
  <c r="AK143" i="335"/>
  <c r="AE147" i="335" a="1"/>
  <c r="AE147" i="335" s="1"/>
  <c r="AD147" i="335" a="1"/>
  <c r="AD147" i="335" s="1"/>
  <c r="AE148" i="335" a="1"/>
  <c r="AE148" i="335" s="1"/>
  <c r="AI148" i="335" s="1"/>
  <c r="AK153" i="335"/>
  <c r="G153" i="335" a="1"/>
  <c r="G153" i="335" s="1"/>
  <c r="AI153" i="335" s="1"/>
  <c r="AO153" i="335"/>
  <c r="AE158" i="335" a="1"/>
  <c r="AE158" i="335" s="1"/>
  <c r="AD158" i="335" a="1"/>
  <c r="AD158" i="335" s="1"/>
  <c r="AI167" i="335"/>
  <c r="AI189" i="335"/>
  <c r="AE171" i="335" a="1"/>
  <c r="AE171" i="335" s="1"/>
  <c r="AD171" i="335" a="1"/>
  <c r="AD171" i="335" s="1"/>
  <c r="AI196" i="335"/>
  <c r="AE200" i="335" a="1"/>
  <c r="AE200" i="335" s="1"/>
  <c r="AD200" i="335" a="1"/>
  <c r="AD200" i="335" s="1"/>
  <c r="AI220" i="335"/>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I182" i="335" s="1"/>
  <c r="AO182" i="335"/>
  <c r="G190" i="335" a="1"/>
  <c r="G190" i="335" s="1"/>
  <c r="AI190" i="335" s="1"/>
  <c r="AO190" i="335"/>
  <c r="AE198" i="335" a="1"/>
  <c r="AE198" i="335" s="1"/>
  <c r="AO235" i="335"/>
  <c r="AK235" i="335"/>
  <c r="G235" i="335" a="1"/>
  <c r="G235" i="335" s="1"/>
  <c r="AE176" i="335" a="1"/>
  <c r="AE176" i="335" s="1"/>
  <c r="AK177" i="335"/>
  <c r="G177" i="335" a="1"/>
  <c r="G177" i="335" s="1"/>
  <c r="AI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I232" i="335" s="1"/>
  <c r="AO198" i="335"/>
  <c r="G201" i="335" a="1"/>
  <c r="G201" i="335" s="1"/>
  <c r="AD203" i="335" a="1"/>
  <c r="AD203" i="335" s="1"/>
  <c r="AO206" i="335"/>
  <c r="G209" i="335" a="1"/>
  <c r="G209" i="335" s="1"/>
  <c r="AD211" i="335" a="1"/>
  <c r="AD211" i="335" s="1"/>
  <c r="AO214" i="335"/>
  <c r="G217" i="335" a="1"/>
  <c r="G217" i="335" s="1"/>
  <c r="AI217" i="335" s="1"/>
  <c r="AD219" i="335" a="1"/>
  <c r="AD219" i="335" s="1"/>
  <c r="AO222" i="335"/>
  <c r="G225" i="335" a="1"/>
  <c r="G225" i="335" s="1"/>
  <c r="AI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230" i="335" s="1"/>
  <c r="AI221" i="335" l="1"/>
  <c r="AI141" i="335"/>
  <c r="AI36" i="335"/>
  <c r="AI162" i="335"/>
  <c r="AI44" i="335"/>
  <c r="AI65" i="335"/>
  <c r="AI160" i="335"/>
  <c r="AI31" i="335"/>
  <c r="AI118" i="335"/>
  <c r="AI7" i="335"/>
  <c r="AI168" i="335"/>
  <c r="AI109" i="335"/>
  <c r="AI198" i="335"/>
  <c r="AI28" i="335"/>
  <c r="AI124"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Q200"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M194" i="331"/>
  <c r="AL194" i="331"/>
  <c r="AQ194" i="331" s="1"/>
  <c r="AJ194" i="331"/>
  <c r="AI194" i="331"/>
  <c r="AG194" i="331" s="1" a="1"/>
  <c r="AG194" i="331" s="1"/>
  <c r="AF194" i="331" a="1"/>
  <c r="AF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G172" i="331" a="1"/>
  <c r="G172" i="331" s="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AJ147" i="331"/>
  <c r="AI147" i="331"/>
  <c r="AG147" i="331" s="1" a="1"/>
  <c r="AG147" i="331" s="1"/>
  <c r="G147" i="331" a="1"/>
  <c r="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F133" i="331" a="1"/>
  <c r="AF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G124" i="331" a="1"/>
  <c r="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G118" i="331" a="1"/>
  <c r="G118" i="331" s="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G81" i="331" a="1"/>
  <c r="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G67" i="331" a="1"/>
  <c r="AG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F56" i="331" a="1"/>
  <c r="AF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AJ50" i="331"/>
  <c r="AI50" i="331"/>
  <c r="AF50" i="331" s="1" a="1"/>
  <c r="AF50" i="331" s="1"/>
  <c r="AG50" i="331" a="1"/>
  <c r="AG50" i="331" s="1"/>
  <c r="G50" i="331" a="1"/>
  <c r="G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G20" i="331" a="1"/>
  <c r="G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G5" i="331" a="1"/>
  <c r="G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M114" i="331" l="1"/>
  <c r="AQ84" i="331"/>
  <c r="AF123" i="331" a="1"/>
  <c r="AF123" i="331" s="1"/>
  <c r="AQ20" i="331"/>
  <c r="AF17" i="331" a="1"/>
  <c r="AF17" i="331" s="1"/>
  <c r="AK211" i="332"/>
  <c r="AM163" i="331"/>
  <c r="AG36" i="331" a="1"/>
  <c r="AG36" i="331" s="1"/>
  <c r="AG130" i="331" a="1"/>
  <c r="AG130" i="331" s="1"/>
  <c r="AM162" i="331"/>
  <c r="AG181" i="331" a="1"/>
  <c r="AG181"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K160" i="331" s="1"/>
  <c r="AN60" i="330"/>
  <c r="AN79" i="330"/>
  <c r="G7" i="331" a="1"/>
  <c r="G7" i="331" s="1"/>
  <c r="AM17" i="331"/>
  <c r="AM21" i="331"/>
  <c r="G29" i="331" a="1"/>
  <c r="G29" i="331" s="1"/>
  <c r="AK29" i="331" s="1"/>
  <c r="G171" i="331" a="1"/>
  <c r="G171" i="331" s="1"/>
  <c r="G185" i="331" a="1"/>
  <c r="G185" i="331" s="1"/>
  <c r="G202" i="331" a="1"/>
  <c r="G202" i="331" s="1"/>
  <c r="AQ205" i="331"/>
  <c r="AG135" i="331" a="1"/>
  <c r="AG135" i="331" s="1"/>
  <c r="AG84" i="331" a="1"/>
  <c r="AG84" i="331" s="1"/>
  <c r="AK84" i="331" s="1"/>
  <c r="AN97" i="330"/>
  <c r="AF39" i="331" a="1"/>
  <c r="AF39" i="331" s="1"/>
  <c r="AQ89" i="331"/>
  <c r="AF113" i="331" a="1"/>
  <c r="AF113" i="331" s="1"/>
  <c r="G153" i="331" a="1"/>
  <c r="G153" i="331" s="1"/>
  <c r="AQ233" i="331"/>
  <c r="AF136" i="331" a="1"/>
  <c r="AF136" i="331" s="1"/>
  <c r="AM184" i="331"/>
  <c r="AF234" i="331" a="1"/>
  <c r="AF234" i="331" s="1"/>
  <c r="AF97" i="331" a="1"/>
  <c r="AF97" i="331" s="1"/>
  <c r="AK97" i="331" s="1"/>
  <c r="AM211" i="331"/>
  <c r="AF63" i="331" a="1"/>
  <c r="AF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K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K136" i="331" s="1"/>
  <c r="AF154" i="331" a="1"/>
  <c r="AF154" i="331" s="1"/>
  <c r="AG171" i="331" a="1"/>
  <c r="AG171" i="331" s="1"/>
  <c r="AK171" i="331" s="1"/>
  <c r="AF212" i="331" a="1"/>
  <c r="AF212" i="331" s="1"/>
  <c r="G213" i="331" a="1"/>
  <c r="G213" i="331" s="1"/>
  <c r="AK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K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AK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AK194" i="331" s="1"/>
  <c r="G201" i="331" a="1"/>
  <c r="G201" i="331" s="1"/>
  <c r="G208" i="331" a="1"/>
  <c r="G208" i="331" s="1"/>
  <c r="AG228" i="331" a="1"/>
  <c r="AG228" i="331" s="1"/>
  <c r="AK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K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AK205" i="331" s="1"/>
  <c r="G212" i="331" a="1"/>
  <c r="G212" i="331" s="1"/>
  <c r="AF218" i="331" a="1"/>
  <c r="AF218" i="331" s="1"/>
  <c r="AF232" i="331" a="1"/>
  <c r="AF232" i="331" s="1"/>
  <c r="AK232" i="331" s="1"/>
  <c r="AN49" i="330"/>
  <c r="AN147" i="330"/>
  <c r="AR169" i="330"/>
  <c r="AN169" i="330"/>
  <c r="AR206" i="330"/>
  <c r="AN206" i="330"/>
  <c r="AQ22" i="331"/>
  <c r="G22" i="331" a="1"/>
  <c r="G22" i="331" s="1"/>
  <c r="AQ23" i="331"/>
  <c r="G23" i="331" a="1"/>
  <c r="G23" i="331" s="1"/>
  <c r="AG26" i="331" a="1"/>
  <c r="AG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K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K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K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K53" i="331" s="1"/>
  <c r="AM53" i="331"/>
  <c r="AF57" i="331" a="1"/>
  <c r="AF57" i="331" s="1"/>
  <c r="AK57" i="331" s="1"/>
  <c r="AQ67" i="331"/>
  <c r="G67" i="331" a="1"/>
  <c r="G67" i="331" s="1"/>
  <c r="AK67" i="331" s="1"/>
  <c r="AG73" i="331" a="1"/>
  <c r="AG73" i="331" s="1"/>
  <c r="AF73" i="331" a="1"/>
  <c r="AF73" i="331" s="1"/>
  <c r="AG75" i="331" a="1"/>
  <c r="AG75" i="331" s="1"/>
  <c r="AF76" i="331" a="1"/>
  <c r="AF76" i="331" s="1"/>
  <c r="AK76" i="331" s="1"/>
  <c r="AF81" i="331" a="1"/>
  <c r="AF81" i="331" s="1"/>
  <c r="AK81" i="331" s="1"/>
  <c r="AF89" i="331" a="1"/>
  <c r="AF89" i="331" s="1"/>
  <c r="AK89" i="331" s="1"/>
  <c r="AM92" i="331"/>
  <c r="G92" i="331" a="1"/>
  <c r="G92" i="331" s="1"/>
  <c r="AK124" i="331"/>
  <c r="AG140" i="331" a="1"/>
  <c r="AG140" i="331" s="1"/>
  <c r="AF140" i="331" a="1"/>
  <c r="AF140" i="331" s="1"/>
  <c r="AF153" i="331" a="1"/>
  <c r="AF153" i="331" s="1"/>
  <c r="AG164" i="331" a="1"/>
  <c r="AG164" i="331" s="1"/>
  <c r="AF164" i="331" a="1"/>
  <c r="AF164" i="331" s="1"/>
  <c r="AQ179" i="331"/>
  <c r="G179" i="331" a="1"/>
  <c r="G179" i="331" s="1"/>
  <c r="AQ180" i="331"/>
  <c r="AM180" i="331"/>
  <c r="AG197" i="331" a="1"/>
  <c r="AG197" i="331" s="1"/>
  <c r="G216" i="331" a="1"/>
  <c r="G216" i="331" s="1"/>
  <c r="AQ216" i="331"/>
  <c r="G221" i="331" a="1"/>
  <c r="G221" i="331" s="1"/>
  <c r="AQ221" i="331"/>
  <c r="AM221" i="331"/>
  <c r="AG223" i="331" a="1"/>
  <c r="AG223" i="331" s="1"/>
  <c r="AG20" i="331" a="1"/>
  <c r="AG20" i="331" s="1"/>
  <c r="AK20" i="331" s="1"/>
  <c r="AG32" i="331" a="1"/>
  <c r="AG32" i="331" s="1"/>
  <c r="AK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K42" i="331"/>
  <c r="AK50" i="331"/>
  <c r="AQ51" i="331"/>
  <c r="G60" i="331" a="1"/>
  <c r="G60" i="331" s="1"/>
  <c r="AK63" i="331"/>
  <c r="AQ73" i="331"/>
  <c r="G73" i="331" a="1"/>
  <c r="G73" i="331" s="1"/>
  <c r="G77" i="331" a="1"/>
  <c r="G77" i="331" s="1"/>
  <c r="AQ77" i="331"/>
  <c r="G102" i="331" a="1"/>
  <c r="G102" i="331" s="1"/>
  <c r="AK102" i="331" s="1"/>
  <c r="AQ102" i="331"/>
  <c r="G114" i="331" a="1"/>
  <c r="G114" i="331" s="1"/>
  <c r="AK114" i="331" s="1"/>
  <c r="AQ165" i="331"/>
  <c r="AM165" i="331"/>
  <c r="G165" i="331" a="1"/>
  <c r="G165" i="331" s="1"/>
  <c r="AM176" i="331"/>
  <c r="G176" i="331" a="1"/>
  <c r="G176" i="331" s="1"/>
  <c r="AG227" i="331" a="1"/>
  <c r="AG227" i="331" s="1"/>
  <c r="AF227" i="331" a="1"/>
  <c r="AF227" i="331" s="1"/>
  <c r="AN196" i="330"/>
  <c r="AM5" i="331"/>
  <c r="AM6" i="331"/>
  <c r="AK8" i="331"/>
  <c r="AK2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K202" i="331" s="1"/>
  <c r="AF203" i="331" a="1"/>
  <c r="AF203" i="331" s="1"/>
  <c r="AF207" i="331" a="1"/>
  <c r="AF207" i="331" s="1"/>
  <c r="AF208" i="331" a="1"/>
  <c r="AF208" i="331" s="1"/>
  <c r="AF230" i="331" a="1"/>
  <c r="AF230" i="331" s="1"/>
  <c r="AF233" i="331" a="1"/>
  <c r="AF233" i="331" s="1"/>
  <c r="AK233" i="331" s="1"/>
  <c r="AK178" i="33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K219" i="331"/>
  <c r="AM223" i="331"/>
  <c r="AM228" i="331"/>
  <c r="AM231" i="331"/>
  <c r="AG120" i="331" a="1"/>
  <c r="AG120" i="331" s="1"/>
  <c r="AF149" i="331" a="1"/>
  <c r="AF149" i="331" s="1"/>
  <c r="G197" i="331" a="1"/>
  <c r="G197" i="331" s="1"/>
  <c r="G199" i="331" a="1"/>
  <c r="G199" i="331" s="1"/>
  <c r="G222" i="331" a="1"/>
  <c r="G222" i="331" s="1"/>
  <c r="G223" i="331" a="1"/>
  <c r="G223" i="331" s="1"/>
  <c r="G227" i="331" a="1"/>
  <c r="G227" i="331" s="1"/>
  <c r="AK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K11" i="331"/>
  <c r="AK6" i="331"/>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K144" i="331"/>
  <c r="AQ147" i="331"/>
  <c r="AM147" i="331"/>
  <c r="AF125" i="331" a="1"/>
  <c r="AF125" i="331" s="1"/>
  <c r="AG125" i="331" a="1"/>
  <c r="AG125" i="331" s="1"/>
  <c r="AK135" i="33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K113"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2" i="331" s="1"/>
  <c r="AK163" i="331"/>
  <c r="AG168" i="331" a="1"/>
  <c r="AG168" i="331" s="1"/>
  <c r="AF168" i="331" a="1"/>
  <c r="AF168" i="331" s="1"/>
  <c r="AG201" i="331" a="1"/>
  <c r="AG201" i="331" s="1"/>
  <c r="AF201" i="331" a="1"/>
  <c r="AF201" i="331" s="1"/>
  <c r="AQ210" i="331"/>
  <c r="AM210" i="331"/>
  <c r="G210" i="331" a="1"/>
  <c r="G210" i="331" s="1"/>
  <c r="AK210" i="331" s="1"/>
  <c r="AK164" i="331"/>
  <c r="AQ182" i="331"/>
  <c r="AM182" i="331"/>
  <c r="G182" i="331" a="1"/>
  <c r="G182" i="331" s="1"/>
  <c r="AK182" i="331" s="1"/>
  <c r="G142" i="331" a="1"/>
  <c r="G142" i="331" s="1"/>
  <c r="AM142" i="331"/>
  <c r="G146" i="331" a="1"/>
  <c r="G146" i="331" s="1"/>
  <c r="AM146" i="331"/>
  <c r="G150" i="331" a="1"/>
  <c r="G150" i="331" s="1"/>
  <c r="AK150" i="331" s="1"/>
  <c r="AM150" i="331"/>
  <c r="G154" i="331" a="1"/>
  <c r="G154" i="331" s="1"/>
  <c r="AK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K183" i="331"/>
  <c r="AG211" i="331" a="1"/>
  <c r="AG211" i="331" s="1"/>
  <c r="AF211" i="331" a="1"/>
  <c r="AF211" i="331" s="1"/>
  <c r="AK229" i="33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M190" i="331"/>
  <c r="AF215" i="331" a="1"/>
  <c r="AF215" i="331" s="1"/>
  <c r="AK215" i="331" s="1"/>
  <c r="G218" i="331" a="1"/>
  <c r="G218" i="331" s="1"/>
  <c r="AM218" i="331"/>
  <c r="AF235" i="331" a="1"/>
  <c r="AF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K186" i="331" s="1"/>
  <c r="AM186" i="331"/>
  <c r="AF196" i="331" a="1"/>
  <c r="AF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08" i="331" l="1"/>
  <c r="AK21" i="331"/>
  <c r="AK203" i="331"/>
  <c r="AK195" i="331"/>
  <c r="AK179" i="331"/>
  <c r="AK122" i="331"/>
  <c r="AK65" i="331"/>
  <c r="AK196" i="331"/>
  <c r="AK88" i="331"/>
  <c r="AK235" i="331"/>
  <c r="AK199" i="331"/>
  <c r="AK158" i="331"/>
  <c r="AK161" i="331"/>
  <c r="AK128" i="331"/>
  <c r="AK123" i="331"/>
  <c r="AK190" i="331"/>
  <c r="AK14" i="331"/>
  <c r="AK105" i="331"/>
  <c r="AK200" i="331"/>
  <c r="AK66" i="331"/>
  <c r="AK23" i="331"/>
  <c r="AK138" i="331"/>
  <c r="AK75" i="331"/>
  <c r="AK169" i="331"/>
  <c r="AK99" i="331"/>
  <c r="AK22"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44" a="1"/>
  <c r="C1" i="344" l="1"/>
  <c r="C10" i="350"/>
  <c r="L10" i="350" s="1"/>
  <c r="L1" i="350"/>
  <c r="B24" i="350"/>
  <c r="C24" i="350" s="1"/>
  <c r="L24" i="350" s="1"/>
  <c r="B23" i="350"/>
  <c r="C23" i="350" s="1"/>
  <c r="L23" i="350" s="1"/>
  <c r="C11" i="350"/>
  <c r="L11" i="350" s="1"/>
  <c r="C14" i="350"/>
  <c r="L14" i="350" s="1"/>
  <c r="B8" i="337" a="1"/>
  <c r="B8" i="337" s="1"/>
  <c r="C8" i="337" s="1"/>
  <c r="B23" i="344"/>
  <c r="C23" i="344" s="1"/>
  <c r="L23" i="344" s="1"/>
  <c r="C14" i="344"/>
  <c r="L14" i="344" s="1"/>
  <c r="C11" i="344"/>
  <c r="L11" i="344" s="1"/>
  <c r="L1" i="344"/>
  <c r="C9" i="344" s="1"/>
  <c r="L9" i="344" s="1"/>
  <c r="B24" i="344"/>
  <c r="C24" i="344" s="1"/>
  <c r="L24" i="344" s="1"/>
  <c r="L86" i="349"/>
  <c r="C7" i="349" a="1"/>
  <c r="C7" i="349" s="1"/>
  <c r="L4" i="349"/>
  <c r="C9" i="349"/>
  <c r="L9" i="349" s="1"/>
  <c r="C8" i="349"/>
  <c r="L8" i="349" s="1"/>
  <c r="C7" i="344" a="1"/>
  <c r="C7" i="344"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B1" i="343" a="1"/>
  <c r="B1" i="343" l="1"/>
  <c r="B12" i="343" s="1"/>
  <c r="AD12" i="343" s="1"/>
  <c r="L73" i="350"/>
  <c r="C9" i="350"/>
  <c r="L9" i="350" s="1"/>
  <c r="C8" i="350"/>
  <c r="L8" i="350" s="1"/>
  <c r="C7" i="350" a="1"/>
  <c r="C7" i="350" s="1"/>
  <c r="L4" i="350"/>
  <c r="C10" i="344"/>
  <c r="L10" i="344" s="1"/>
  <c r="C8" i="344"/>
  <c r="L8" i="344" s="1"/>
  <c r="L73" i="344"/>
  <c r="B17" i="337"/>
  <c r="C17" i="337" s="1"/>
  <c r="L4" i="344"/>
  <c r="B11" i="343"/>
  <c r="AD11" i="343" s="1"/>
  <c r="A23" i="343"/>
  <c r="B23" i="343" s="1"/>
  <c r="AD23" i="343" s="1"/>
  <c r="AD1" i="343"/>
  <c r="B10" i="343" s="1"/>
  <c r="AD10" i="343" s="1"/>
  <c r="A24" i="343"/>
  <c r="B24" i="343" s="1"/>
  <c r="AD24" i="343" s="1"/>
  <c r="B15" i="343"/>
  <c r="AD15" i="343" s="1"/>
  <c r="L7" i="349"/>
  <c r="C17" i="349"/>
  <c r="L17" i="349" s="1"/>
  <c r="L7" i="344"/>
  <c r="C17" i="344"/>
  <c r="L17" i="344" s="1"/>
  <c r="B8" i="343" a="1"/>
  <c r="B8" i="343" s="1"/>
  <c r="B181" i="242"/>
  <c r="C180" i="242"/>
  <c r="B281" i="242"/>
  <c r="A280" i="242"/>
  <c r="C280" i="242" s="1"/>
  <c r="B490" i="242"/>
  <c r="A489" i="242"/>
  <c r="A490" i="240"/>
  <c r="B491" i="240"/>
  <c r="B282" i="240"/>
  <c r="A281" i="240"/>
  <c r="C281" i="240"/>
  <c r="C177" i="240"/>
  <c r="B178" i="240"/>
  <c r="L7" i="350" l="1"/>
  <c r="C17" i="350"/>
  <c r="L17" i="350" s="1"/>
  <c r="B9" i="343"/>
  <c r="AD68" i="343" s="1"/>
  <c r="AD5" i="343"/>
  <c r="B17" i="343"/>
  <c r="AD17" i="343" s="1"/>
  <c r="AD8" i="343"/>
  <c r="A490" i="242"/>
  <c r="C490" i="242" s="1"/>
  <c r="B491" i="242"/>
  <c r="B282" i="242"/>
  <c r="A281" i="242"/>
  <c r="C281" i="242" s="1"/>
  <c r="C181" i="242"/>
  <c r="B182" i="242"/>
  <c r="B179" i="240"/>
  <c r="C178" i="240"/>
  <c r="A282" i="240"/>
  <c r="B283" i="240"/>
  <c r="C282" i="240"/>
  <c r="B492" i="240"/>
  <c r="A491" i="240"/>
  <c r="AD9" i="343" l="1"/>
  <c r="B183" i="242"/>
  <c r="C182" i="242"/>
  <c r="A282" i="242"/>
  <c r="B283" i="242"/>
  <c r="C282" i="242"/>
  <c r="B492" i="242"/>
  <c r="A491" i="242"/>
  <c r="C491" i="242" s="1"/>
  <c r="A492" i="240"/>
  <c r="B493" i="240"/>
  <c r="A283" i="240"/>
  <c r="B284" i="240"/>
  <c r="C283" i="240"/>
  <c r="B180" i="240"/>
  <c r="C179" i="240"/>
  <c r="B493" i="242" l="1"/>
  <c r="A492" i="242"/>
  <c r="C492" i="242" s="1"/>
  <c r="A283" i="242"/>
  <c r="B284" i="242"/>
  <c r="C283" i="242"/>
  <c r="B184" i="242"/>
  <c r="C183" i="242"/>
  <c r="B181" i="240"/>
  <c r="C180" i="240"/>
  <c r="B285" i="240"/>
  <c r="A284" i="240"/>
  <c r="C284" i="240"/>
  <c r="A493" i="240"/>
  <c r="B494" i="240"/>
  <c r="B185" i="242" l="1"/>
  <c r="C184" i="242"/>
  <c r="A284" i="242"/>
  <c r="B285" i="242"/>
  <c r="C284" i="242"/>
  <c r="A493" i="242"/>
  <c r="C493" i="242" s="1"/>
  <c r="B494" i="242"/>
  <c r="A285" i="240"/>
  <c r="B286" i="240"/>
  <c r="C285" i="240"/>
  <c r="B495" i="240"/>
  <c r="A494" i="240"/>
  <c r="B182" i="240"/>
  <c r="C181" i="240"/>
  <c r="A494" i="242" l="1"/>
  <c r="C494" i="242" s="1"/>
  <c r="B495" i="242"/>
  <c r="A285" i="242"/>
  <c r="B286" i="242"/>
  <c r="C285" i="242"/>
  <c r="B186" i="242"/>
  <c r="C185" i="242"/>
  <c r="B183" i="240"/>
  <c r="C182" i="240"/>
  <c r="A495" i="240"/>
  <c r="B496" i="240"/>
  <c r="A286" i="240"/>
  <c r="B287" i="240"/>
  <c r="C286" i="240"/>
  <c r="B187" i="242" l="1"/>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L119" i="4"/>
  <c r="L93" i="4"/>
  <c r="K15" i="4"/>
  <c r="L15" i="4" s="1"/>
  <c r="K127" i="4"/>
  <c r="L127"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E232"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82" i="4" l="1"/>
  <c r="AK89" i="2"/>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<sst xmlns="http://schemas.openxmlformats.org/spreadsheetml/2006/main" count="37364" uniqueCount="2446">
  <si>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</si>
  <si>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</si>
  <si>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</si>
  <si>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</si>
  <si>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</si>
  <si>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</si>
  <si>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</si>
  <si>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</si>
  <si>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</si>
  <si>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</si>
  <si>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</si>
  <si>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</si>
  <si>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</si>
  <si>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</si>
  <si>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</si>
  <si>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</si>
  <si>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</si>
  <si>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</si>
  <si>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</si>
  <si>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</si>
  <si>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</si>
  <si>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</si>
  <si>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</si>
  <si>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</si>
  <si>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</si>
  <si>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</si>
  <si>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</si>
  <si>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</si>
  <si>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</si>
  <si>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</si>
  <si>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</si>
  <si>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</si>
  <si>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</si>
  <si>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</si>
  <si>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</si>
  <si>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</si>
  <si>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</si>
  <si>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</si>
  <si>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</si>
  <si>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</si>
  <si>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</si>
  <si>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</si>
  <si>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</si>
  <si>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</si>
  <si>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</si>
  <si>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</si>
  <si>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</si>
  <si>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</si>
  <si>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</si>
  <si>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</si>
  <si>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</si>
  <si>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</si>
  <si>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</si>
  <si>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</si>
  <si>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</si>
  <si>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</si>
  <si>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</si>
  <si>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</si>
  <si>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</si>
  <si>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</si>
  <si>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</si>
  <si>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</si>
  <si>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</si>
  <si>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</si>
  <si>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</si>
  <si>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</si>
  <si>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</si>
  <si>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</si>
  <si>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</si>
  <si>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</si>
  <si>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</si>
  <si>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</si>
  <si>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</si>
  <si>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</si>
  <si>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</si>
  <si>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</si>
  <si>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</si>
  <si>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</si>
  <si>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</si>
  <si>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</si>
  <si>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</si>
  <si>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</si>
  <si>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</si>
  <si>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</si>
  <si>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</si>
  <si>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</si>
  <si>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</si>
  <si>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</si>
  <si>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</si>
  <si>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</si>
  <si>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</si>
  <si>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</si>
  <si>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</si>
  <si>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</si>
  <si>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</si>
  <si>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</si>
  <si>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</si>
  <si>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</si>
  <si>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</si>
  <si>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</si>
  <si>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</si>
  <si>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</si>
  <si>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</si>
  <si>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</si>
  <si>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</si>
  <si>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</si>
  <si>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</si>
  <si>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</si>
  <si>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</si>
  <si>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</si>
  <si>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</si>
  <si>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</si>
  <si>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</si>
  <si>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</si>
  <si>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</si>
  <si>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</si>
  <si>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</si>
  <si>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</si>
  <si>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</si>
  <si>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</si>
  <si>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</si>
  <si>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</si>
  <si>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</si>
  <si>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</si>
  <si>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</si>
  <si>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</si>
  <si>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</si>
  <si>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</si>
  <si>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</si>
  <si>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</si>
  <si>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</si>
  <si>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</si>
  <si>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</si>
  <si>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</si>
  <si>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</si>
  <si>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</si>
  <si>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</si>
  <si>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</si>
  <si>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</si>
  <si>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</si>
  <si>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</si>
  <si>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</si>
  <si>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</si>
  <si>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</si>
  <si>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</si>
  <si>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</si>
  <si>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</si>
  <si>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</si>
  <si>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</si>
  <si>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</si>
  <si>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</si>
  <si>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</si>
  <si>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</si>
  <si>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</si>
  <si>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</si>
  <si>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</si>
  <si>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</si>
  <si>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</si>
  <si>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</si>
  <si>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</si>
  <si>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</si>
  <si>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</si>
  <si>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</si>
  <si>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</si>
  <si>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</si>
  <si>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</si>
  <si>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</si>
  <si>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</si>
  <si>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</si>
  <si>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</si>
  <si>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</si>
  <si>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</si>
  <si>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</si>
  <si>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</si>
  <si>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</si>
  <si>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</si>
  <si>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</si>
  <si>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</si>
  <si>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</si>
  <si>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</si>
  <si>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</si>
  <si>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</si>
  <si>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</si>
  <si>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</si>
  <si>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</si>
  <si>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</si>
  <si>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</si>
  <si>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</si>
  <si>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</si>
  <si>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</si>
  <si>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</si>
  <si>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</si>
  <si>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</si>
  <si>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</si>
  <si>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</si>
  <si>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</si>
  <si>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</si>
  <si>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</si>
  <si>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</si>
  <si>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</si>
  <si>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</si>
  <si>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</si>
  <si>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</si>
  <si>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</si>
  <si>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</si>
  <si>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</si>
  <si>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</si>
  <si>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</si>
  <si>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</si>
  <si>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</si>
  <si>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</si>
  <si>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</si>
  <si>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</si>
  <si>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</si>
  <si>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</si>
  <si>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</si>
  <si>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</si>
  <si>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</si>
  <si>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</si>
  <si>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</si>
  <si>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</si>
  <si>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</si>
  <si>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</si>
  <si>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</si>
  <si>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</si>
  <si>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</si>
  <si>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</si>
  <si>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</si>
  <si>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</si>
  <si>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</si>
  <si>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</si>
  <si>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</si>
  <si>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</si>
  <si>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</si>
  <si>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</si>
  <si>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</si>
  <si>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</si>
  <si>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</si>
  <si>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</si>
  <si>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</si>
  <si>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</si>
  <si>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</si>
  <si>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</si>
  <si>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</si>
  <si>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</si>
  <si>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</si>
  <si>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</si>
  <si>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</si>
  <si>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</si>
  <si>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</si>
  <si>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</si>
  <si>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</si>
  <si>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</si>
  <si>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</si>
  <si>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</si>
  <si>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</si>
  <si>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</si>
  <si>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</si>
  <si>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</si>
  <si>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</si>
  <si>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</si>
  <si>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</si>
  <si>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</si>
  <si>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</si>
  <si>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</si>
  <si>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</si>
  <si>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</si>
  <si>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</si>
  <si>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</si>
  <si>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</si>
  <si>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</si>
  <si>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</si>
  <si>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</si>
  <si>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</si>
  <si>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</si>
  <si>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</si>
  <si>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</si>
  <si>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</si>
  <si>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</si>
  <si>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</si>
  <si>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</si>
  <si>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</si>
  <si>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</si>
  <si>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</si>
  <si>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</si>
  <si>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</si>
  <si>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</si>
  <si>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</si>
  <si>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</si>
  <si>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</si>
  <si>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</si>
  <si>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</si>
  <si>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</si>
  <si>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</si>
  <si>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</si>
  <si>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</si>
  <si>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</si>
  <si>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</si>
  <si>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</si>
  <si>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</si>
  <si>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</si>
  <si>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</si>
  <si>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</si>
  <si>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</si>
  <si>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</si>
  <si>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</si>
  <si>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</si>
  <si>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</si>
  <si>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</si>
  <si>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</si>
  <si>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</si>
  <si>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</si>
  <si>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</si>
  <si>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</si>
  <si>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</si>
  <si>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</si>
  <si>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</si>
  <si>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</si>
  <si>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</si>
  <si>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</si>
  <si>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</si>
  <si>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</si>
  <si>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</si>
  <si>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</si>
  <si>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</si>
  <si>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</si>
  <si>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</si>
  <si>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</si>
  <si>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</si>
  <si>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</si>
  <si>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</si>
  <si>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</si>
  <si>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</si>
  <si>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</si>
  <si>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</si>
  <si>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</si>
  <si>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</si>
  <si>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</si>
  <si>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</si>
  <si>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</si>
  <si>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</si>
  <si>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</si>
  <si>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</si>
  <si>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</si>
  <si>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</si>
  <si>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</si>
  <si>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</si>
  <si>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</si>
  <si>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</si>
  <si>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</si>
  <si>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</si>
  <si>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</si>
  <si>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</si>
  <si>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</si>
  <si>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</si>
  <si>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</si>
  <si>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</si>
  <si>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</si>
  <si>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</si>
  <si>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</si>
  <si>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</si>
  <si>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</si>
  <si>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</si>
  <si>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</si>
  <si>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</si>
  <si>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</si>
  <si>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</si>
  <si>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</si>
  <si>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</si>
  <si>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</si>
  <si>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</si>
  <si>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</si>
  <si>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</si>
  <si>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</si>
  <si>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</si>
  <si>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</si>
  <si>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</si>
  <si>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</si>
  <si>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</si>
  <si>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</si>
  <si>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</si>
  <si>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</si>
  <si>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</si>
  <si>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</si>
  <si>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</si>
  <si>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</si>
  <si>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</si>
  <si>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</si>
  <si>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</si>
  <si>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</si>
  <si>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</si>
  <si>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</si>
  <si>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</si>
  <si>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</si>
  <si>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</si>
  <si>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</si>
  <si>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</si>
  <si>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</si>
  <si>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</si>
  <si>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</si>
  <si>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</si>
  <si>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</si>
  <si>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</si>
  <si>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</si>
  <si>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</si>
  <si>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</si>
  <si>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</si>
  <si>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</si>
  <si>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</si>
  <si>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</si>
  <si>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</si>
  <si>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</si>
  <si>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</si>
  <si>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</si>
  <si>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</si>
  <si>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</si>
  <si>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</si>
  <si>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</si>
  <si>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</si>
  <si>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</si>
  <si>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</si>
  <si>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</si>
  <si>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</si>
  <si>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</si>
  <si>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</si>
  <si>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</si>
  <si>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</si>
  <si>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</si>
  <si>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</si>
  <si>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</si>
  <si>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</si>
  <si>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</si>
  <si>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</si>
  <si>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</si>
  <si>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</si>
  <si>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</si>
  <si>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</si>
  <si>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</si>
  <si>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</si>
  <si>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</si>
  <si>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</si>
  <si>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</si>
  <si>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</si>
  <si>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</si>
  <si>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</si>
  <si>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</si>
  <si>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</si>
  <si>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</si>
  <si>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</si>
  <si>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</si>
  <si>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</si>
  <si>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</si>
  <si>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</si>
  <si>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</si>
  <si>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</si>
  <si>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</si>
  <si>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</si>
  <si>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</si>
  <si>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</si>
  <si>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</si>
  <si>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</si>
  <si>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</si>
  <si>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</si>
  <si>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</si>
  <si>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</si>
  <si>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</si>
  <si>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</si>
  <si>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</si>
  <si>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</si>
  <si>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</si>
  <si>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</si>
  <si>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</si>
  <si>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</si>
  <si>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</si>
  <si>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</si>
  <si>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</si>
  <si>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</si>
  <si>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</si>
  <si>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</si>
  <si>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</si>
  <si>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</si>
  <si>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</si>
  <si>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</si>
  <si>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</si>
  <si>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</si>
  <si>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</si>
  <si>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</si>
  <si>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</si>
  <si>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</si>
  <si>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</si>
  <si>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</si>
  <si>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</si>
  <si>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</si>
  <si>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</si>
  <si>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</si>
  <si>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</si>
  <si>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</si>
  <si>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</si>
  <si>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</si>
  <si>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</si>
  <si>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</si>
  <si>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</si>
  <si>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</si>
  <si>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</si>
  <si>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</si>
  <si>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</si>
  <si>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</si>
  <si>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</si>
  <si>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</si>
  <si>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</si>
  <si>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</si>
  <si>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</si>
  <si>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</si>
  <si>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</si>
  <si>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</si>
  <si>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</si>
  <si>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</si>
  <si>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</si>
  <si>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</si>
  <si>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</si>
  <si>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</si>
  <si>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</si>
  <si>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</si>
  <si>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</si>
  <si>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</si>
  <si>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</si>
  <si>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</si>
  <si>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</si>
  <si>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</si>
  <si>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</si>
  <si>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</si>
  <si>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</si>
  <si>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</si>
  <si>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</si>
  <si>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</si>
  <si>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</si>
  <si>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</si>
  <si>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</si>
  <si>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</si>
  <si>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</si>
  <si>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</si>
  <si>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</si>
  <si>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</si>
  <si>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</si>
  <si>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</si>
  <si>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</si>
  <si>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</si>
  <si>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</si>
  <si>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</si>
  <si>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</si>
  <si>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</si>
  <si>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</si>
  <si>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</si>
  <si>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</si>
  <si>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</si>
  <si>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</si>
  <si>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</si>
  <si>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</si>
  <si>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</si>
  <si>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</si>
  <si>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</si>
  <si>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</si>
  <si>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</si>
  <si>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</si>
  <si>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</si>
  <si>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</si>
  <si>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</si>
  <si>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</si>
  <si>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</si>
  <si>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</si>
  <si>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</si>
  <si>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</si>
  <si>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</si>
  <si>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</si>
  <si>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</si>
  <si>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</si>
  <si>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</si>
  <si>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</si>
  <si>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</si>
  <si>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</si>
  <si>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</si>
  <si>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</si>
  <si>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</si>
  <si>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</si>
  <si>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</si>
  <si>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</si>
  <si>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</si>
  <si>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</si>
  <si>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</si>
  <si>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</si>
  <si>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</si>
  <si>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</si>
  <si>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</si>
  <si>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</si>
  <si>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</si>
  <si>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</si>
  <si>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</si>
  <si>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</si>
  <si>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</si>
  <si>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</si>
  <si>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</si>
  <si>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</si>
  <si>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</si>
  <si>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</si>
  <si>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</si>
  <si>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</si>
  <si>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</si>
  <si>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</si>
  <si>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</si>
  <si>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</si>
  <si>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</si>
  <si>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</si>
  <si>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</si>
  <si>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</si>
  <si>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</si>
  <si>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</si>
  <si>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</si>
  <si>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</si>
  <si>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</si>
  <si>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</si>
  <si>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</si>
  <si>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</si>
  <si>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</si>
  <si>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</si>
  <si>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</si>
  <si>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</si>
  <si>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</si>
  <si>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</si>
  <si>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</si>
  <si>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</si>
  <si>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</si>
  <si>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</si>
  <si>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</si>
  <si>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</si>
  <si>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</si>
  <si>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</si>
  <si>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</si>
  <si>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</si>
  <si>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</si>
  <si>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</si>
  <si>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</si>
  <si>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</si>
  <si>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</si>
  <si>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</si>
  <si>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</si>
  <si>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</si>
  <si>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</si>
  <si>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</si>
  <si>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</si>
  <si>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</si>
  <si>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</si>
  <si>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</si>
  <si>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</si>
  <si>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</si>
  <si>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</si>
  <si>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</si>
  <si>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</si>
  <si>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</si>
  <si>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</si>
  <si>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</si>
  <si>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</si>
  <si>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</si>
  <si>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</si>
  <si>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</si>
  <si>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</si>
  <si>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</si>
  <si>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</si>
  <si>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</si>
  <si>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</si>
  <si>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</si>
  <si>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</si>
  <si>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</si>
  <si>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</si>
  <si>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</si>
  <si>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</si>
  <si>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</si>
  <si>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</si>
  <si>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</si>
  <si>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</si>
  <si>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</si>
  <si>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</si>
  <si>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</si>
  <si>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</si>
  <si>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</si>
  <si>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</si>
  <si>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</si>
  <si>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</si>
  <si>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</si>
  <si>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</si>
  <si>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</si>
  <si>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</si>
  <si>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</si>
  <si>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</si>
  <si>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</si>
  <si>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</si>
  <si>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</si>
  <si>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</si>
  <si>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</si>
  <si>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</si>
  <si>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</si>
  <si>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</si>
  <si>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</si>
  <si>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</si>
  <si>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</si>
  <si>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</si>
  <si>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</si>
  <si>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</si>
  <si>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</si>
  <si>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</si>
  <si>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</si>
  <si>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</si>
  <si>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</si>
  <si>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</si>
  <si>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</si>
  <si>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</si>
  <si>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</si>
  <si>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</si>
  <si>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</si>
  <si>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</si>
  <si>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</si>
  <si>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</si>
  <si>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</si>
  <si>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</si>
  <si>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</si>
  <si>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</si>
  <si>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</si>
  <si>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</si>
  <si>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</si>
  <si>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</si>
  <si>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</si>
  <si>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</si>
  <si>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</si>
  <si>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</si>
  <si>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</si>
  <si>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</si>
  <si>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</si>
  <si>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</si>
  <si>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</si>
  <si>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</si>
  <si>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</si>
  <si>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</si>
  <si>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</si>
  <si>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</si>
  <si>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</si>
  <si>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</si>
  <si>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</si>
  <si>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</si>
  <si>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</si>
  <si>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</si>
  <si>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</si>
  <si>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</si>
  <si>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</si>
  <si>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</si>
  <si>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</si>
  <si>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</si>
  <si>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</si>
  <si>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</si>
  <si>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</si>
  <si>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</si>
  <si>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</si>
  <si>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</si>
  <si>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</si>
  <si>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</si>
  <si>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</si>
  <si>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</si>
  <si>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</si>
  <si>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</si>
  <si>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</si>
  <si>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</si>
  <si>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</si>
  <si>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</si>
  <si>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</si>
  <si>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</si>
  <si>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</si>
  <si>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</si>
  <si>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</si>
  <si>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</si>
  <si>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</si>
  <si>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</si>
  <si>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</si>
  <si>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</si>
  <si>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</si>
  <si>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</si>
  <si>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</si>
  <si>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</si>
  <si>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</si>
  <si>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</si>
  <si>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</si>
  <si>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</si>
  <si>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</si>
  <si>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</si>
  <si>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</si>
  <si>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</si>
  <si>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</si>
  <si>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</si>
  <si>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</si>
  <si>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</si>
  <si>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</si>
  <si>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</si>
  <si>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</si>
  <si>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</si>
  <si>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</si>
  <si>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</si>
  <si>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</si>
  <si>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</si>
  <si>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</si>
  <si>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</si>
  <si>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</si>
  <si>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</si>
  <si>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</si>
  <si>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</si>
  <si>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</si>
  <si>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</si>
  <si>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</si>
  <si>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</si>
  <si>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</si>
  <si>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</si>
  <si>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</si>
  <si>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</si>
  <si>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</si>
  <si>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</si>
  <si>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</si>
  <si>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</si>
  <si>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</si>
  <si>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</si>
  <si>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</si>
  <si>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</si>
  <si>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</si>
  <si>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</si>
  <si>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</si>
  <si>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</si>
  <si>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</si>
  <si>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</si>
  <si>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</si>
  <si>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</si>
  <si>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</si>
  <si>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</si>
  <si>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</si>
  <si>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</si>
  <si>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</si>
  <si>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</si>
  <si>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</si>
  <si>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</si>
  <si>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</si>
  <si>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</si>
  <si>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</si>
  <si>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</si>
  <si>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</si>
  <si>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</si>
  <si>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</si>
  <si>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</si>
  <si>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</si>
  <si>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</si>
  <si>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</si>
  <si>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</si>
  <si>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</si>
  <si>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</si>
  <si>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</si>
  <si>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</si>
  <si>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</si>
  <si>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</si>
  <si>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</si>
  <si>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</si>
  <si>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</si>
  <si>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</si>
  <si>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</si>
  <si>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</si>
  <si>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</si>
  <si>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</si>
  <si>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</si>
  <si>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</si>
  <si>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</si>
  <si>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</si>
  <si>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</si>
  <si>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</si>
  <si>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</si>
  <si>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</si>
  <si>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</si>
  <si>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</si>
  <si>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</si>
  <si>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</si>
  <si>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</si>
  <si>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</si>
  <si>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</si>
  <si>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</si>
  <si>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</si>
  <si>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</si>
  <si>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</si>
  <si>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</si>
  <si>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</si>
  <si>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</si>
  <si>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</si>
  <si>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</si>
  <si>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</si>
  <si>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</si>
  <si>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</si>
  <si>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</si>
  <si>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</si>
  <si>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</si>
  <si>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</si>
  <si>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</si>
  <si>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</si>
  <si>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</si>
  <si>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</si>
  <si>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</si>
  <si>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</si>
  <si>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</si>
  <si>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</si>
  <si>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</si>
  <si>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</si>
  <si>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</si>
  <si>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</si>
  <si>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</si>
  <si>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</si>
  <si>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</si>
  <si>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</si>
  <si>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</si>
  <si>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</si>
  <si>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</si>
  <si>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</si>
  <si>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</si>
  <si>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</si>
  <si>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</si>
  <si>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</si>
  <si>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</si>
  <si>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</si>
  <si>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</si>
  <si>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</si>
  <si>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</si>
  <si>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</si>
  <si>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</si>
  <si>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</si>
  <si>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</si>
  <si>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</si>
  <si>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</si>
  <si>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</si>
  <si>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</si>
  <si>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</si>
  <si>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</si>
  <si>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</si>
  <si>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</si>
  <si>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</si>
  <si>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</si>
  <si>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</si>
  <si>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</si>
  <si>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</si>
  <si>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</si>
  <si>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</si>
  <si>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</si>
  <si>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</si>
  <si>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</si>
  <si>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</si>
  <si>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</si>
  <si>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</si>
  <si>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</si>
  <si>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</si>
  <si>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</si>
  <si>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</si>
  <si>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</si>
  <si>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</si>
  <si>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</si>
  <si>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</si>
  <si>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</si>
  <si>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</si>
  <si>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</si>
  <si>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</si>
  <si>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</si>
  <si>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</si>
  <si>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</si>
  <si>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</si>
  <si>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</si>
  <si>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</si>
  <si>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</si>
  <si>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</si>
  <si>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</si>
  <si>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</si>
  <si>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</si>
  <si>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</si>
  <si>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</si>
  <si>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</si>
  <si>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</si>
  <si>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</si>
  <si>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</si>
  <si>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</si>
  <si>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</si>
  <si>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</si>
  <si>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</si>
  <si>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</si>
  <si>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</si>
  <si>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</si>
  <si>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</si>
  <si>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</si>
  <si>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</si>
  <si>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</si>
  <si>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</si>
  <si>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</si>
  <si>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</si>
  <si>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</si>
  <si>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</si>
  <si>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</si>
  <si>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</si>
  <si>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</si>
  <si>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</si>
  <si>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</si>
  <si>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</si>
  <si>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</si>
  <si>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</si>
  <si>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</si>
  <si>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</si>
  <si>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</si>
  <si>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</si>
  <si>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</si>
  <si>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</si>
  <si>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</si>
  <si>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</si>
  <si>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</si>
  <si>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</si>
  <si>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</si>
  <si>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</si>
  <si>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</si>
  <si>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</si>
  <si>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</si>
  <si>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</si>
  <si>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</si>
  <si>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</si>
  <si>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</si>
  <si>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</si>
  <si>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</si>
  <si>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</si>
  <si>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</si>
  <si>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</si>
  <si>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</si>
  <si>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</si>
  <si>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</si>
  <si>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</si>
  <si>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</si>
  <si>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</si>
  <si>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</si>
  <si>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</si>
  <si>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</si>
  <si>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</si>
  <si>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</si>
  <si>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</si>
  <si>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</si>
  <si>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</si>
  <si>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</si>
  <si>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</si>
  <si>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</si>
  <si>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</si>
  <si>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</si>
  <si>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</si>
  <si>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</si>
  <si>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</si>
  <si>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</si>
  <si>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</si>
  <si>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</si>
  <si>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</si>
  <si>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</si>
  <si>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</si>
  <si>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</si>
  <si>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</si>
  <si>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</si>
  <si>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</si>
  <si>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</si>
  <si>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</si>
  <si>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</si>
  <si>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</si>
  <si>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</si>
  <si>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</si>
  <si>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</si>
  <si>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</si>
  <si>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</si>
  <si>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</si>
  <si>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</si>
  <si>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</si>
  <si>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</si>
  <si>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</si>
  <si>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</si>
  <si>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</si>
  <si>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</si>
  <si>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</si>
  <si>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</si>
  <si>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</si>
  <si>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</si>
  <si>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</si>
  <si>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</si>
  <si>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</si>
  <si>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</si>
  <si>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</si>
  <si>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</si>
  <si>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</si>
  <si>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</si>
  <si>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</si>
  <si>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</si>
  <si>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</si>
  <si>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</si>
  <si>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</si>
  <si>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</si>
  <si>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</si>
  <si>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</si>
  <si>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</si>
  <si>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</si>
  <si>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</si>
  <si>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</si>
  <si>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</si>
  <si>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</si>
  <si>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</si>
  <si>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</si>
  <si>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</si>
  <si>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</si>
  <si>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</si>
  <si>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</si>
  <si>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</si>
  <si>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</si>
  <si>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</si>
  <si>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</si>
  <si>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</si>
  <si>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</si>
  <si>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</si>
  <si>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</si>
  <si>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</si>
  <si>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</si>
  <si>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</si>
  <si>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</si>
  <si>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</si>
  <si>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</si>
  <si>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</si>
  <si>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</si>
  <si>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</si>
  <si>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</si>
  <si>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</si>
  <si>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</si>
  <si>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</si>
  <si>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</si>
  <si>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</si>
  <si>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</si>
  <si>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</si>
  <si>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</si>
  <si>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</si>
  <si>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</si>
  <si>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</si>
  <si>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</si>
  <si>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</si>
  <si>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</si>
  <si>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</si>
  <si>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</si>
  <si>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</si>
  <si>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</si>
  <si>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</si>
  <si>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</si>
  <si>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</si>
  <si>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</si>
  <si>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</si>
  <si>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</si>
  <si>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</si>
  <si>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</si>
  <si>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</si>
  <si>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</si>
  <si>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</si>
  <si>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</si>
  <si>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</si>
  <si>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</si>
  <si>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</si>
  <si>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</si>
  <si>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</si>
  <si>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</si>
  <si>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</si>
  <si>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</si>
  <si>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</si>
  <si>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</si>
  <si>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</si>
  <si>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</si>
  <si>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</si>
  <si>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</si>
  <si>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</si>
  <si>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</si>
  <si>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</si>
  <si>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</si>
  <si>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</si>
  <si>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</si>
  <si>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</si>
  <si>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</si>
  <si>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</si>
  <si>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</si>
  <si>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</si>
  <si>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</si>
  <si>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</si>
  <si>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</si>
  <si>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</si>
  <si>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</si>
  <si>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</si>
  <si>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</si>
  <si>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</si>
  <si>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</si>
  <si>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</si>
  <si>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</si>
  <si>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</si>
  <si>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</si>
  <si>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</si>
  <si>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</si>
  <si>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</si>
  <si>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</si>
  <si>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</si>
  <si>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</si>
  <si>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</si>
  <si>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</si>
  <si>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</si>
  <si>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</si>
  <si>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</si>
  <si>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</si>
  <si>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</si>
  <si>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</si>
  <si>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</si>
  <si>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</si>
  <si>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</si>
  <si>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</si>
  <si>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</si>
  <si>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</si>
  <si>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</si>
  <si>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</si>
  <si>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</si>
  <si>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</si>
  <si>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</si>
  <si>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</si>
  <si>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</si>
  <si>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</si>
  <si>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</si>
  <si>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</si>
  <si>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</si>
  <si>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</si>
  <si>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</si>
  <si>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</si>
  <si>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</si>
  <si>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</si>
  <si>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</si>
  <si>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</si>
  <si>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</si>
  <si>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</si>
  <si>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</si>
  <si>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</si>
  <si>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</si>
  <si>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</si>
  <si>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</si>
  <si>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</si>
  <si>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</si>
  <si>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</si>
  <si>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</si>
  <si>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</si>
  <si>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</si>
  <si>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</si>
  <si>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</si>
  <si>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</si>
  <si>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</si>
  <si>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</si>
  <si>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</si>
  <si>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</si>
  <si>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</si>
  <si>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</si>
  <si>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</si>
  <si>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</si>
  <si>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</si>
  <si>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</si>
  <si>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</si>
  <si>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</si>
  <si>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</si>
  <si>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</si>
  <si>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</si>
  <si>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</si>
  <si>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</si>
  <si>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</si>
  <si>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</si>
  <si>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</si>
  <si>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</si>
  <si>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</si>
  <si>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</si>
  <si>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</si>
  <si>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</si>
  <si>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</si>
  <si>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</si>
  <si>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</si>
  <si>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</si>
  <si>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</si>
  <si>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</si>
  <si>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</si>
  <si>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</si>
  <si>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</si>
  <si>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</si>
  <si>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</si>
  <si>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</si>
  <si>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</si>
  <si>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</si>
  <si>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</si>
  <si>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</si>
  <si>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</si>
  <si>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</si>
  <si>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</si>
  <si>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</si>
  <si>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</si>
  <si>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</si>
  <si>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</si>
  <si>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</si>
  <si>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</si>
  <si>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</si>
  <si>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</si>
  <si>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</si>
  <si>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</si>
  <si>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</si>
  <si>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</si>
  <si>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</si>
  <si>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</si>
  <si>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</si>
  <si>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</si>
  <si>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</si>
  <si>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</si>
  <si>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</si>
  <si>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</si>
  <si>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</si>
  <si>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</si>
  <si>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</si>
  <si>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</si>
  <si>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</si>
  <si>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</si>
  <si>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</si>
  <si>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</si>
  <si>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</si>
  <si>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</si>
  <si>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</si>
  <si>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</si>
  <si>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</si>
  <si>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</si>
  <si>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</si>
  <si>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</si>
  <si>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</si>
  <si>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</si>
  <si>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</si>
  <si>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</si>
  <si>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</si>
  <si>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</si>
  <si>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</si>
  <si>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</si>
  <si>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</si>
  <si>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</si>
  <si>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</si>
  <si>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</si>
  <si>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</si>
  <si>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</si>
  <si>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</si>
  <si>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</si>
  <si>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</si>
  <si>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</si>
  <si>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</si>
  <si>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</si>
  <si>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</si>
  <si>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</si>
  <si>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</si>
  <si>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</si>
  <si>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</si>
  <si>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</si>
  <si>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</si>
  <si>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</si>
  <si>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</si>
  <si>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</si>
  <si>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</si>
  <si>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</si>
  <si>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</si>
  <si>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</si>
  <si>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</si>
  <si>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</si>
  <si>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</si>
  <si>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</si>
  <si>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</si>
  <si>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</si>
  <si>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</si>
  <si>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</si>
  <si>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</si>
  <si>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</si>
  <si>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</si>
  <si>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</si>
  <si>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</si>
  <si>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</si>
  <si>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</si>
  <si>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</si>
  <si>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</si>
  <si>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</si>
  <si>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</si>
  <si>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</si>
  <si>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</si>
  <si>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</si>
  <si>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</si>
  <si>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</si>
  <si>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</si>
  <si>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</si>
  <si>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</si>
  <si>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</si>
  <si>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</si>
  <si>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</si>
  <si>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</si>
  <si>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</si>
  <si>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</si>
  <si>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</si>
  <si>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</si>
  <si>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</si>
  <si>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</si>
  <si>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</si>
  <si>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</si>
  <si>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</si>
  <si>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</si>
  <si>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</si>
  <si>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</si>
  <si>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</si>
  <si>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</si>
  <si>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</si>
  <si>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</si>
  <si>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</si>
  <si>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</si>
  <si>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</si>
  <si>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</si>
  <si>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</si>
  <si>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</si>
  <si>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</si>
  <si>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</si>
  <si>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</si>
  <si>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</si>
  <si>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</si>
  <si>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</si>
  <si>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</si>
  <si>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</si>
  <si>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</si>
  <si>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</si>
  <si>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</si>
  <si>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</si>
  <si>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</si>
  <si>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</si>
  <si>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</si>
  <si>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</si>
  <si>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</si>
  <si>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</si>
  <si>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</si>
  <si>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</si>
  <si>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</si>
  <si>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</si>
  <si>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</si>
  <si>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</si>
  <si>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</si>
  <si>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</si>
  <si>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</si>
  <si>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</si>
  <si>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</si>
  <si>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</si>
  <si>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</si>
  <si>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</si>
  <si>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</si>
  <si>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</si>
  <si>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</si>
  <si>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</si>
  <si>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</si>
  <si>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</si>
  <si>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</si>
  <si>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</si>
  <si>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</si>
  <si>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</si>
  <si>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</si>
  <si>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</si>
  <si>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</si>
  <si>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</si>
  <si>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</si>
  <si>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</si>
  <si>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</si>
  <si>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</si>
  <si>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</si>
  <si>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</si>
  <si>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</si>
  <si>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</si>
  <si>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</si>
  <si>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</si>
  <si>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</si>
  <si>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</si>
  <si>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</si>
  <si>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</si>
  <si>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</si>
  <si>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</si>
  <si>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</si>
  <si>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</si>
  <si>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</si>
  <si>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</si>
  <si>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</si>
  <si>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</si>
  <si>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</si>
  <si>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</si>
  <si>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</si>
  <si>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</si>
  <si>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</si>
  <si>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</si>
  <si>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</si>
  <si>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</si>
  <si>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</si>
  <si>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</si>
  <si>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</si>
  <si>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</si>
  <si>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</si>
  <si>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</si>
  <si>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</si>
  <si>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</si>
  <si>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</si>
  <si>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</si>
  <si>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</si>
  <si>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</si>
  <si>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</si>
  <si>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</si>
  <si>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</si>
  <si>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</si>
  <si>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</si>
  <si>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</si>
  <si>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</si>
  <si>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</si>
  <si>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</si>
  <si>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</si>
  <si>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</si>
  <si>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</si>
  <si>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</si>
  <si>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</si>
  <si>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</si>
  <si>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</si>
  <si>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</si>
  <si>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</si>
  <si>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</si>
  <si>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</si>
  <si>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</si>
  <si>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</si>
  <si>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</si>
  <si>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</si>
  <si>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</si>
  <si>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</si>
  <si>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</si>
  <si>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</si>
  <si>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</si>
  <si>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</si>
  <si>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</si>
  <si>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</si>
  <si>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</si>
  <si>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</si>
  <si>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</si>
  <si>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</si>
  <si>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</si>
  <si>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</si>
  <si>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</si>
  <si>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</si>
  <si>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</si>
  <si>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</si>
  <si>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</si>
  <si>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</si>
  <si>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</si>
  <si>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</si>
  <si>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</si>
  <si>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</si>
  <si>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</si>
  <si>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</si>
  <si>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</si>
  <si>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</si>
  <si>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</si>
  <si>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</si>
  <si>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</si>
  <si>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</si>
  <si>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</si>
  <si>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</si>
  <si>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</si>
  <si>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</si>
  <si>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</si>
  <si>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</si>
  <si>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</si>
  <si>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</si>
  <si>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</si>
  <si>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</si>
  <si>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</si>
  <si>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</si>
  <si>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</si>
  <si>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</si>
  <si>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</si>
  <si>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</si>
  <si>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</si>
  <si>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</si>
  <si>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</si>
  <si>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</si>
  <si>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</si>
  <si>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</si>
  <si>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</si>
  <si>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</si>
  <si>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</si>
  <si>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</si>
  <si>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</si>
  <si>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</si>
  <si>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</si>
  <si>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</si>
  <si>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</si>
  <si>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</si>
  <si>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</si>
  <si>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</si>
  <si>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</si>
  <si>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</si>
  <si>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</si>
  <si>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</si>
  <si>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</si>
  <si>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</si>
  <si>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</si>
  <si>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</si>
  <si>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</si>
  <si>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</si>
  <si>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</si>
  <si>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</si>
  <si>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</si>
  <si>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</si>
  <si>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</si>
  <si>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</si>
  <si>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</si>
  <si>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</si>
  <si>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</si>
  <si>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</si>
  <si>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</si>
  <si>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</si>
  <si>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</si>
  <si>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</si>
  <si>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</si>
  <si>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</si>
  <si>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</si>
  <si>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</si>
  <si>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</si>
  <si>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</si>
  <si>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</si>
  <si>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</si>
  <si>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</si>
  <si>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</si>
  <si>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</si>
  <si>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</si>
  <si>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</si>
  <si>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</si>
  <si>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</si>
  <si>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</si>
  <si>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</si>
  <si>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</si>
  <si>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</si>
  <si>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</si>
  <si>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</si>
  <si>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</si>
  <si>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</si>
  <si>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</si>
  <si>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</si>
  <si>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</si>
  <si>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</si>
  <si>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</si>
  <si>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</si>
  <si>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</si>
  <si>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</si>
  <si>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</si>
  <si>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</si>
  <si>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</si>
  <si>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</si>
  <si>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</si>
  <si>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</si>
  <si>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</si>
  <si>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</si>
  <si>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</si>
  <si>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</si>
  <si>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</si>
  <si>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</si>
  <si>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</si>
  <si>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</si>
  <si>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</si>
  <si>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</si>
  <si>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</si>
  <si>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</si>
  <si>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</si>
  <si>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</si>
  <si>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</si>
  <si>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</si>
  <si>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</si>
  <si>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</si>
  <si>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</si>
  <si>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</si>
  <si>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</si>
  <si>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</si>
  <si>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</si>
  <si>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</si>
  <si>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</si>
  <si>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</si>
  <si>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</si>
  <si>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</si>
  <si>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</si>
  <si>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</si>
  <si>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</si>
  <si>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</si>
  <si>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</si>
  <si>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</si>
  <si>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</si>
  <si>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</si>
  <si>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</si>
  <si>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</si>
  <si>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</si>
  <si>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</si>
  <si>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</si>
  <si>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</si>
  <si>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</si>
  <si>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</si>
  <si>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</si>
  <si>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</si>
  <si>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</si>
  <si>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</si>
  <si>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</si>
  <si>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</si>
  <si>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</si>
  <si>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</si>
  <si>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</si>
  <si>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</si>
  <si>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</si>
  <si>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</si>
  <si>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</si>
  <si>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</si>
  <si>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</si>
  <si>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</si>
  <si>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</si>
  <si>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</si>
  <si>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</si>
  <si>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</si>
  <si>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</si>
  <si>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</si>
  <si>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</si>
  <si>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</si>
  <si>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</si>
  <si>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</si>
  <si>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</si>
  <si>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</si>
  <si>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</si>
  <si>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</si>
  <si>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</si>
  <si>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</si>
  <si>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</si>
  <si>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</si>
  <si>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</si>
  <si>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</si>
  <si>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</si>
  <si>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</si>
  <si>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</si>
  <si>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</si>
  <si>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</si>
  <si>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</si>
  <si>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</si>
  <si>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</si>
  <si>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</si>
  <si>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</si>
  <si>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</si>
  <si>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</si>
  <si>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</si>
  <si>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</si>
  <si>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</si>
  <si>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</si>
  <si>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</si>
  <si>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</si>
  <si>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</si>
  <si>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</si>
  <si>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</si>
  <si>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</si>
  <si>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</si>
  <si>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</si>
  <si>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</si>
  <si>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</si>
  <si>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</si>
  <si>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</si>
  <si>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</si>
  <si>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</si>
  <si>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</si>
  <si>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</si>
  <si>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</si>
  <si>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</si>
  <si>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</si>
  <si>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</si>
  <si>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</si>
  <si>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</si>
  <si>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</si>
  <si>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</si>
  <si>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</si>
  <si>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</si>
  <si>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</si>
  <si>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</si>
  <si>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</si>
  <si>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</si>
  <si>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</si>
  <si>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</si>
  <si>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</si>
  <si>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</si>
  <si>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</si>
  <si>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</si>
  <si>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</si>
  <si>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</si>
  <si>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</si>
  <si>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</si>
  <si>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</si>
  <si>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</si>
  <si>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</si>
  <si>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</si>
  <si>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</si>
  <si>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</si>
  <si>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</si>
  <si>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</si>
  <si>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</si>
  <si>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</si>
  <si>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</si>
  <si>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</si>
  <si>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</si>
  <si>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</si>
  <si>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</si>
  <si>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</si>
  <si>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</si>
  <si>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</si>
  <si>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</si>
  <si>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</si>
  <si>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</si>
  <si>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</si>
  <si>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</si>
  <si>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</si>
  <si>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</si>
  <si>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</si>
  <si>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</si>
  <si>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</si>
  <si>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</si>
  <si>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</si>
  <si>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</si>
  <si>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</si>
  <si>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</si>
  <si>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</si>
  <si>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</si>
  <si>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</si>
  <si>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</si>
  <si>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</si>
  <si>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</si>
  <si>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</si>
  <si>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</si>
  <si>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</si>
  <si>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</si>
  <si>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</si>
  <si>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</si>
  <si>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</si>
  <si>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</si>
  <si>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</si>
  <si>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</si>
  <si>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</si>
  <si>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</si>
  <si>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</si>
  <si>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</si>
  <si>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</si>
  <si>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</si>
  <si>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</si>
  <si>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</si>
  <si>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</si>
  <si>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</si>
  <si>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</si>
  <si>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</si>
  <si>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</si>
  <si>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</si>
  <si>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</si>
  <si>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</si>
  <si>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</si>
  <si>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</si>
  <si>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</si>
  <si>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</si>
  <si>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</si>
  <si>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</si>
  <si>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</si>
  <si>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</si>
  <si>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</si>
  <si>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</si>
  <si>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</si>
  <si>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</si>
  <si>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</si>
  <si>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</si>
  <si>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</si>
  <si>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</si>
  <si>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</si>
  <si>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</si>
  <si>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</si>
  <si>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</si>
  <si>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</si>
  <si>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</si>
  <si>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</si>
  <si>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</si>
  <si>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</si>
  <si>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</si>
  <si>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</si>
  <si>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</si>
  <si>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</si>
  <si>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</si>
  <si>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</si>
  <si>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</si>
  <si>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</si>
  <si>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</si>
  <si>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</si>
  <si>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</si>
  <si>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</si>
  <si>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</si>
  <si>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</si>
  <si>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</si>
  <si>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</si>
  <si>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</si>
  <si>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</si>
  <si>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</si>
  <si>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</si>
  <si>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</si>
  <si>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</si>
  <si>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</si>
  <si>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</si>
  <si>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</si>
  <si>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</si>
  <si>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</si>
  <si>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</si>
  <si>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</si>
  <si>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</si>
  <si>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</si>
  <si>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</si>
  <si>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</si>
  <si>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</si>
  <si>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</si>
  <si>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</si>
  <si>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</si>
  <si>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</si>
  <si>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</si>
  <si>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</si>
  <si>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</si>
  <si>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</si>
  <si>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</si>
  <si>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</si>
  <si>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</si>
  <si>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</si>
  <si>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</si>
  <si>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</si>
  <si>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</si>
  <si>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</si>
  <si>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</si>
  <si>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</si>
  <si>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</si>
  <si>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</si>
  <si>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</si>
  <si>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</si>
  <si>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</si>
  <si>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</si>
  <si>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</si>
  <si>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</si>
  <si>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</si>
  <si>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</si>
  <si>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</si>
  <si>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</si>
  <si>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</si>
  <si>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</si>
  <si>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</si>
  <si>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</si>
  <si>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</si>
  <si>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</si>
  <si>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</si>
  <si>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</si>
  <si>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</si>
  <si>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</si>
  <si>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</si>
  <si>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</si>
  <si>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</si>
  <si>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</si>
  <si>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</si>
  <si>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</si>
  <si>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</si>
  <si>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</si>
  <si>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</si>
  <si>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</si>
  <si>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</si>
  <si>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</si>
  <si>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</si>
  <si>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</si>
  <si>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</si>
  <si>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</si>
  <si>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</si>
  <si>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</si>
  <si>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</si>
  <si>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</si>
  <si>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</si>
  <si>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</si>
  <si>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</si>
  <si>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</si>
  <si>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</si>
  <si>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</si>
  <si>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</si>
  <si>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</si>
  <si>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</si>
  <si>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</si>
  <si>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</si>
  <si>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</si>
  <si>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</si>
  <si>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</si>
  <si>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</si>
  <si>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</si>
  <si>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</si>
  <si>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</si>
  <si>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</si>
  <si>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</si>
  <si>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</si>
  <si>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</si>
  <si>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</si>
  <si>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</si>
  <si>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</si>
  <si>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</si>
  <si>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</si>
  <si>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</si>
  <si>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</si>
  <si>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</si>
  <si>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</si>
  <si>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</si>
  <si>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</si>
  <si>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</si>
  <si>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</si>
  <si>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</si>
  <si>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</si>
  <si>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</si>
  <si>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</si>
  <si>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</si>
  <si>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</si>
  <si>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</si>
  <si>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</si>
  <si>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</si>
  <si>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</si>
  <si>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</si>
  <si>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</si>
  <si>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</si>
  <si>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</si>
  <si>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</si>
  <si>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</si>
  <si>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</si>
  <si>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</si>
  <si>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</si>
  <si>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</si>
  <si>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</si>
  <si>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</si>
  <si>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</si>
  <si>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</si>
  <si>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</si>
  <si>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</si>
  <si>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</si>
  <si>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</si>
  <si>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</si>
  <si>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</si>
  <si>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</si>
  <si>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</si>
  <si>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</si>
  <si>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</si>
  <si>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</si>
  <si>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</si>
  <si>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</si>
  <si>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</si>
  <si>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</si>
  <si>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</si>
  <si>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</si>
  <si>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</si>
  <si>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</si>
  <si>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</si>
  <si>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</si>
  <si>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</si>
  <si>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</si>
  <si>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</si>
  <si>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</si>
  <si>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</si>
  <si>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</si>
  <si>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</si>
  <si>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</si>
  <si>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</si>
  <si>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</si>
  <si>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</si>
  <si>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</si>
  <si>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</si>
  <si>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</si>
  <si>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</si>
  <si>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</si>
  <si>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</si>
  <si>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</si>
  <si>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</si>
  <si>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</si>
  <si>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</si>
  <si>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</si>
  <si>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</si>
  <si>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</si>
  <si>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</si>
  <si>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</si>
  <si>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</si>
  <si>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</si>
  <si>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</si>
  <si>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</si>
  <si>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</si>
  <si>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</si>
  <si>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</si>
  <si>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</si>
  <si>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</si>
  <si>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</si>
  <si>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</si>
  <si>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</si>
  <si>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</si>
  <si>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</si>
  <si>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</si>
  <si>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</si>
  <si>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</si>
  <si>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</si>
  <si>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</si>
  <si>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</si>
  <si>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</si>
  <si>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</si>
  <si>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</si>
  <si>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</si>
  <si>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</si>
  <si>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</si>
  <si>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</si>
  <si>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</si>
  <si>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</si>
  <si>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</si>
  <si>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</si>
  <si>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</si>
  <si>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</si>
  <si>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</si>
  <si>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</si>
  <si>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</si>
  <si>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</si>
  <si>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</si>
  <si>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</si>
  <si>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</si>
  <si>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</si>
  <si>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</si>
  <si>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</si>
  <si>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</si>
  <si>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</si>
  <si>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</si>
  <si>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</si>
  <si>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</si>
  <si>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</si>
  <si>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</si>
  <si>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</si>
  <si>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</si>
  <si>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</si>
  <si>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</si>
  <si>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</si>
  <si>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</si>
  <si>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</si>
  <si>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</si>
  <si>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</si>
  <si>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</si>
  <si>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</si>
  <si>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</si>
  <si>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</si>
  <si>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</si>
  <si>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</si>
  <si>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</si>
  <si>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</si>
  <si>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</si>
  <si>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</si>
  <si>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</si>
  <si>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</si>
  <si>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</si>
  <si>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</si>
  <si>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</si>
  <si>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</si>
  <si>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</si>
  <si>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</si>
  <si>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</si>
  <si>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</si>
  <si>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</si>
  <si>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</si>
  <si>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</si>
  <si>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</si>
  <si>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</si>
  <si>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</si>
  <si>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</si>
  <si>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</si>
  <si>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</si>
  <si>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</si>
  <si>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</si>
  <si>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</si>
  <si>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</si>
  <si>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</si>
  <si>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</si>
  <si>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</si>
  <si>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</si>
  <si>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</si>
  <si>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</si>
  <si>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</si>
  <si>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</si>
  <si>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</si>
  <si>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</si>
  <si>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Sheet7</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</si>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</sst>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2">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00">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4CE26D-7F9A-4968-ADA1-00B08229E0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1137" name="Button 1" hidden="1">
              <a:extLst>
                <a:ext uri="{63B3BB69-23CF-44E3-9099-C40C66FF867C}">
                  <a14:compatExt spid="_x0000_s731137"/>
                </a:ext>
                <a:ext uri="{FF2B5EF4-FFF2-40B4-BE49-F238E27FC236}">
                  <a16:creationId xmlns:a16="http://schemas.microsoft.com/office/drawing/2014/main" id="{4B965838-F560-4241-8DD9-AF4FF593B688}"/>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1A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1B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1B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1C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1C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3" zoomScaleNormal="130" zoomScaleSheetLayoutView="100" workbookViewId="0">
      <selection activeCell="A26" sqref="A26"/>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292" t="str" cm="1">
        <f t="array" aca="1" ref="B1" ca="1">MID(CELL("filename", B1), FIND("]", CELL("filename", B1)) + 1, 255)</f>
        <v>Indice</v>
      </c>
      <c r="C1" s="292"/>
      <c r="D1" s="292"/>
      <c r="E1" s="292"/>
      <c r="F1" s="63"/>
      <c r="G1" s="293"/>
      <c r="H1" s="293"/>
    </row>
    <row r="2" spans="1:8" ht="26.15" customHeight="1">
      <c r="A2" s="58" t="s">
        <v>2186</v>
      </c>
      <c r="B2" s="58"/>
      <c r="C2" s="58"/>
      <c r="D2" s="58"/>
      <c r="E2" s="58"/>
      <c r="F2" s="59"/>
      <c r="G2" s="59"/>
      <c r="H2" s="59"/>
    </row>
    <row r="3" spans="1:8" ht="26.15" customHeight="1">
      <c r="A3" s="58" t="s">
        <v>1133</v>
      </c>
      <c r="B3" s="58"/>
      <c r="C3" s="58"/>
      <c r="D3" s="58"/>
      <c r="E3" s="58"/>
      <c r="F3" s="59"/>
      <c r="G3" s="59"/>
      <c r="H3" s="59"/>
    </row>
    <row r="4" spans="1:8" ht="26.15" customHeight="1">
      <c r="A4" s="58" t="s">
        <v>2255</v>
      </c>
      <c r="B4" s="58"/>
      <c r="C4" s="58"/>
      <c r="D4" s="58"/>
      <c r="E4" s="58"/>
      <c r="F4" s="59"/>
      <c r="G4" s="59"/>
      <c r="H4" s="59"/>
    </row>
    <row r="5" spans="1:8" ht="26.15" customHeight="1">
      <c r="A5" s="58" t="s">
        <v>162</v>
      </c>
      <c r="B5" s="58"/>
      <c r="C5" s="58"/>
      <c r="D5" s="58"/>
      <c r="E5" s="58"/>
      <c r="F5" s="59"/>
      <c r="G5" s="59"/>
      <c r="H5" s="59"/>
    </row>
    <row r="6" spans="1:8" ht="26.15" customHeight="1">
      <c r="A6" s="58" t="s">
        <v>1138</v>
      </c>
      <c r="B6" s="58"/>
      <c r="C6" s="58"/>
      <c r="D6" s="58"/>
      <c r="E6" s="58"/>
      <c r="F6" s="59"/>
      <c r="G6" s="59"/>
      <c r="H6" s="59"/>
    </row>
    <row r="7" spans="1:8" ht="26.15" customHeight="1">
      <c r="A7" s="58" t="s">
        <v>1137</v>
      </c>
      <c r="B7" s="58"/>
      <c r="C7" s="58"/>
      <c r="D7" s="58"/>
      <c r="E7" s="58"/>
      <c r="F7" s="59"/>
      <c r="G7" s="59"/>
      <c r="H7" s="59"/>
    </row>
    <row r="8" spans="1:8" ht="26.15" customHeight="1">
      <c r="A8" s="58" t="s">
        <v>1157</v>
      </c>
      <c r="B8" s="58"/>
      <c r="C8" s="58"/>
      <c r="D8" s="58"/>
      <c r="E8" s="58"/>
      <c r="F8" s="59"/>
      <c r="G8" s="59"/>
      <c r="H8" s="59"/>
    </row>
    <row r="9" spans="1:8" ht="26.15" customHeight="1">
      <c r="A9" s="58" t="s">
        <v>1420</v>
      </c>
      <c r="B9" s="58"/>
      <c r="C9" s="58"/>
      <c r="D9" s="58"/>
      <c r="E9" s="58"/>
      <c r="F9" s="59"/>
      <c r="G9" s="59"/>
      <c r="H9" s="59"/>
    </row>
    <row r="10" spans="1:8" ht="26.15" customHeight="1">
      <c r="A10" s="58" t="s">
        <v>1163</v>
      </c>
      <c r="B10" s="58"/>
      <c r="C10" s="58"/>
      <c r="D10" s="58"/>
      <c r="E10" s="59"/>
      <c r="F10" s="59"/>
      <c r="G10" s="59"/>
      <c r="H10" s="59"/>
    </row>
    <row r="11" spans="1:8" ht="26.15" customHeight="1">
      <c r="A11" s="58" t="s">
        <v>1136</v>
      </c>
      <c r="B11" s="58"/>
      <c r="C11" s="58"/>
      <c r="D11" s="58"/>
      <c r="E11" s="59"/>
      <c r="F11" s="59"/>
      <c r="G11" s="59"/>
      <c r="H11" s="59"/>
    </row>
    <row r="12" spans="1:8" ht="26.15" customHeight="1">
      <c r="A12" s="58" t="s">
        <v>308</v>
      </c>
      <c r="B12" s="58"/>
      <c r="C12" s="58"/>
      <c r="D12" s="58"/>
      <c r="E12" s="59"/>
      <c r="F12" s="59"/>
      <c r="G12" s="59"/>
      <c r="H12" s="59"/>
    </row>
    <row r="13" spans="1:8" ht="26.15" customHeight="1">
      <c r="A13" s="58" t="s">
        <v>2265</v>
      </c>
      <c r="B13" s="58"/>
      <c r="C13" s="58"/>
      <c r="D13" s="58"/>
      <c r="E13" s="59"/>
      <c r="F13" s="59"/>
      <c r="G13" s="59"/>
      <c r="H13" s="59"/>
    </row>
    <row r="14" spans="1:8" ht="26.15" customHeight="1">
      <c r="A14" s="58" t="s">
        <v>2266</v>
      </c>
      <c r="B14" s="58"/>
      <c r="C14" s="58"/>
      <c r="D14" s="58"/>
      <c r="E14" s="59"/>
      <c r="F14" s="59"/>
      <c r="G14" s="59"/>
      <c r="H14" s="59"/>
    </row>
    <row r="15" spans="1:8" ht="26.15" customHeight="1">
      <c r="A15" s="58" t="s">
        <v>2267</v>
      </c>
      <c r="B15" s="58"/>
      <c r="C15" s="58"/>
      <c r="D15" s="58"/>
      <c r="E15" s="59"/>
      <c r="F15" s="59"/>
      <c r="G15" s="59"/>
      <c r="H15" s="59"/>
    </row>
    <row r="16" spans="1:8" ht="26.15" customHeight="1">
      <c r="A16" s="58" t="s">
        <v>1135</v>
      </c>
      <c r="B16" s="58"/>
      <c r="C16" s="58"/>
      <c r="D16" s="58"/>
      <c r="E16" s="59"/>
      <c r="F16" s="59"/>
      <c r="G16" s="59"/>
      <c r="H16" s="59"/>
    </row>
    <row r="17" spans="1:8" ht="26.15" customHeight="1">
      <c r="A17" s="58" t="s">
        <v>772</v>
      </c>
      <c r="B17" s="58"/>
      <c r="C17" s="58"/>
      <c r="D17" s="58"/>
      <c r="E17" s="59"/>
      <c r="F17" s="59"/>
      <c r="G17" s="59"/>
      <c r="H17" s="59"/>
    </row>
    <row r="18" spans="1:8" ht="26.15" customHeight="1">
      <c r="A18" s="58" t="s">
        <v>2320</v>
      </c>
      <c r="B18" s="58"/>
      <c r="C18" s="58"/>
      <c r="D18" s="58"/>
      <c r="E18" s="59"/>
      <c r="F18" s="59"/>
      <c r="G18" s="59"/>
      <c r="H18" s="59"/>
    </row>
    <row r="19" spans="1:8" ht="26.15" customHeight="1">
      <c r="A19" s="58" t="s">
        <v>2321</v>
      </c>
      <c r="B19" s="58"/>
      <c r="C19" s="58"/>
      <c r="D19" s="58"/>
      <c r="E19" s="59"/>
      <c r="F19" s="59"/>
      <c r="G19" s="59"/>
      <c r="H19" s="59"/>
    </row>
    <row r="20" spans="1:8" ht="25">
      <c r="A20" s="58" t="s">
        <v>2269</v>
      </c>
      <c r="B20" s="58"/>
      <c r="C20" s="58"/>
      <c r="D20" s="58"/>
      <c r="E20" s="58"/>
      <c r="F20" s="58"/>
      <c r="G20" s="58"/>
      <c r="H20" s="58"/>
    </row>
    <row r="21" spans="1:8" ht="25">
      <c r="A21" s="58" t="s">
        <v>2319</v>
      </c>
      <c r="B21" s="58"/>
      <c r="C21" s="58"/>
      <c r="D21" s="58"/>
      <c r="E21" s="58"/>
      <c r="F21" s="58"/>
      <c r="G21" s="58"/>
      <c r="H21" s="58"/>
    </row>
    <row r="22" spans="1:8" ht="25">
      <c r="A22" s="58" t="s">
        <v>2444</v>
      </c>
      <c r="B22" s="58"/>
      <c r="C22" s="58"/>
      <c r="D22" s="58"/>
      <c r="E22" s="58"/>
      <c r="F22" s="58"/>
      <c r="G22" s="58"/>
      <c r="H22" s="58"/>
    </row>
    <row r="23" spans="1:8" ht="25">
      <c r="A23" s="58" t="s">
        <v>124</v>
      </c>
      <c r="B23" s="58"/>
      <c r="C23" s="58"/>
      <c r="D23" s="58"/>
      <c r="E23" s="58"/>
      <c r="F23" s="58"/>
      <c r="G23" s="58"/>
      <c r="H23" s="58"/>
    </row>
    <row r="24" spans="1:8" ht="25">
      <c r="A24" s="58" t="s">
        <v>125</v>
      </c>
      <c r="B24" s="58"/>
      <c r="C24" s="58"/>
      <c r="D24" s="58"/>
      <c r="E24" s="58"/>
      <c r="F24" s="58"/>
      <c r="G24" s="58"/>
      <c r="H24" s="58"/>
    </row>
    <row r="25" spans="1:8" ht="25">
      <c r="A25" s="58" t="s">
        <v>2390</v>
      </c>
      <c r="B25" s="58"/>
      <c r="C25" s="58"/>
      <c r="D25" s="58"/>
      <c r="E25" s="58"/>
      <c r="F25" s="58"/>
      <c r="G25" s="58"/>
      <c r="H25" s="58"/>
    </row>
    <row r="26" spans="1:8" ht="25">
      <c r="A26" s="58" t="s">
        <v>131</v>
      </c>
      <c r="B26" s="58"/>
      <c r="C26" s="58"/>
      <c r="D26" s="58"/>
      <c r="E26" s="58"/>
      <c r="F26" s="58"/>
      <c r="G26" s="58"/>
      <c r="H26" s="58"/>
    </row>
    <row r="27" spans="1:8" ht="25">
      <c r="A27" s="58" t="s">
        <v>1961</v>
      </c>
      <c r="B27" s="58"/>
      <c r="C27" s="58"/>
      <c r="D27" s="58"/>
      <c r="E27" s="58"/>
      <c r="F27" s="58"/>
      <c r="G27" s="58"/>
      <c r="H27" s="58"/>
    </row>
    <row r="28" spans="1:8" ht="25">
      <c r="A28" s="58" t="s">
        <v>2445</v>
      </c>
      <c r="B28" s="58"/>
      <c r="C28" s="58"/>
      <c r="D28" s="58"/>
      <c r="E28" s="58"/>
      <c r="F28" s="58"/>
      <c r="G28" s="58"/>
      <c r="H28" s="58"/>
    </row>
    <row r="29" spans="1:8" ht="25">
      <c r="A29" s="58" t="s">
        <v>2322</v>
      </c>
      <c r="B29" s="58"/>
      <c r="C29" s="58"/>
      <c r="D29" s="58"/>
      <c r="E29" s="58"/>
      <c r="F29" s="58"/>
      <c r="G29" s="58"/>
      <c r="H29" s="58"/>
    </row>
    <row r="30" spans="1:8" ht="25">
      <c r="A30" s="58"/>
      <c r="B30" s="58"/>
      <c r="C30" s="58"/>
      <c r="D30" s="58"/>
      <c r="E30" s="58"/>
      <c r="F30" s="58"/>
      <c r="G30" s="58"/>
      <c r="H30" s="58"/>
    </row>
    <row r="31" spans="1:8" ht="25">
      <c r="A31" s="58"/>
      <c r="B31" s="58"/>
      <c r="C31" s="58"/>
      <c r="D31" s="58"/>
      <c r="E31" s="58"/>
      <c r="F31" s="58"/>
      <c r="G31" s="58"/>
      <c r="H31" s="58"/>
    </row>
    <row r="32" spans="1:8" ht="25">
      <c r="A32" s="58"/>
      <c r="B32" s="58"/>
      <c r="C32" s="58"/>
      <c r="D32" s="58"/>
      <c r="E32" s="58"/>
      <c r="F32" s="58"/>
      <c r="G32" s="58"/>
      <c r="H32" s="58"/>
    </row>
    <row r="33" spans="1:8" ht="25">
      <c r="A33" s="58"/>
      <c r="B33" s="58"/>
      <c r="C33" s="58"/>
      <c r="D33" s="58"/>
      <c r="E33" s="58"/>
      <c r="F33" s="58"/>
      <c r="G33" s="58"/>
      <c r="H33" s="58"/>
    </row>
    <row r="34" spans="1:8" ht="25">
      <c r="A34" s="58"/>
      <c r="B34" s="58"/>
      <c r="C34" s="58"/>
      <c r="D34" s="58"/>
      <c r="E34" s="58"/>
      <c r="F34" s="58"/>
      <c r="G34" s="58"/>
      <c r="H34" s="58"/>
    </row>
    <row r="35" spans="1:8" ht="25">
      <c r="A35" s="58"/>
      <c r="B35" s="58"/>
      <c r="C35" s="58"/>
      <c r="D35" s="58"/>
      <c r="E35" s="58"/>
      <c r="F35" s="58"/>
      <c r="G35" s="58"/>
      <c r="H35" s="58"/>
    </row>
    <row r="36" spans="1:8" ht="25">
      <c r="A36" s="58"/>
      <c r="B36" s="58"/>
      <c r="C36" s="58"/>
      <c r="D36" s="58"/>
      <c r="E36" s="58"/>
      <c r="F36" s="58"/>
      <c r="G36" s="58"/>
      <c r="H36" s="58"/>
    </row>
    <row r="37" spans="1:8" ht="25">
      <c r="A37" s="58"/>
      <c r="B37" s="58"/>
      <c r="C37" s="58"/>
      <c r="D37" s="58"/>
      <c r="E37" s="58"/>
      <c r="F37" s="58"/>
      <c r="G37" s="58"/>
      <c r="H37" s="58"/>
    </row>
    <row r="38" spans="1:8" ht="25">
      <c r="A38" s="58"/>
      <c r="B38" s="58"/>
      <c r="C38" s="58"/>
      <c r="D38" s="58"/>
      <c r="E38" s="58"/>
      <c r="F38" s="58"/>
      <c r="G38" s="58"/>
      <c r="H38" s="58"/>
    </row>
    <row r="39" spans="1:8" ht="25">
      <c r="A39" s="58"/>
      <c r="B39" s="58"/>
      <c r="C39" s="58"/>
      <c r="D39" s="58"/>
      <c r="E39" s="58"/>
      <c r="F39" s="58"/>
      <c r="G39" s="58"/>
      <c r="H39" s="58"/>
    </row>
    <row r="40" spans="1:8" ht="25">
      <c r="A40" s="58"/>
      <c r="B40" s="58"/>
      <c r="C40" s="58"/>
      <c r="D40" s="58"/>
      <c r="E40" s="58"/>
      <c r="F40" s="58"/>
      <c r="G40" s="58"/>
      <c r="H40" s="58"/>
    </row>
  </sheetData>
  <mergeCells count="2">
    <mergeCell ref="B1:E1"/>
    <mergeCell ref="G1:H1"/>
  </mergeCells>
  <hyperlinks>
    <hyperlink ref="A2" location="'Sheet7'!A3" display="'Sheet7'!A3" xr:uid="{37202914-BB22-4E17-8D44-D5D5B5B2FA0D}"/>
    <hyperlink ref="A3" location="'URL'!A3" display="'URL'!A3" xr:uid="{FD98D3D9-5446-49D9-8459-DE14AE2BB57E}"/>
    <hyperlink ref="A4" location="'CAMBIANDO LOS CANTOS'!A3" display="'CAMBIANDO LOS CANTOS'!A3" xr:uid="{D5D1CD3C-C9AD-469C-883E-51BAE29234F6}"/>
    <hyperlink ref="A5" location="'CANTO DE MOISES'!A3" display="'CANTO DE MOISES'!A3" xr:uid="{DD980218-288E-4FF1-93B2-C55FB7A880F5}"/>
    <hyperlink ref="A6" location="'Scripts mains'!A3" display="'Scripts mains'!A3" xr:uid="{5F3E0DEC-810E-46B4-89B6-E5A28720E175}"/>
    <hyperlink ref="A7" location="'Indice Canto'!A3" display="'Indice Canto'!A3" xr:uid="{E70D71C3-2E4F-4D79-84B2-E51D7AB32A6B}"/>
    <hyperlink ref="A8" location="'data-Cantos'!A3" display="'data-Cantos'!A3" xr:uid="{BF67D242-829A-4504-A914-88E31BABABEA}"/>
    <hyperlink ref="A9" location="'creando Directorios'!A3" display="'creando Directorios'!A3" xr:uid="{5E56FCE5-FD9C-4FC5-A90B-AF39DE4DE572}"/>
    <hyperlink ref="A10" location="'Find bk2'!A3" display="'Find bk2'!A3" xr:uid="{FC9EB8F8-82CC-4847-BFB5-2C35F4564B28}"/>
    <hyperlink ref="A11" location="'Codigo Canto'!A3" display="'Codigo Canto'!A3" xr:uid="{E85BD7B6-D2C1-4995-9E85-81F6841545F5}"/>
    <hyperlink ref="A12" location="'Codigo'!A3" display="'Codigo'!A3" xr:uid="{60AAF5DF-3703-44CE-B966-267A6AA2A372}"/>
    <hyperlink ref="A13" location="'Buscador'!A3" display="'Buscador'!A3" xr:uid="{EE781F02-76F1-49A9-BBDF-CB19B0BB7850}"/>
    <hyperlink ref="A14" location="'Buscador (fail1)'!A3" display="'Buscador (fail1)'!A3" xr:uid="{66E2E51B-1A35-44C1-A34F-924DFCF84088}"/>
    <hyperlink ref="A15" location="'Buscador (fail2)'!A3" display="'Buscador (fail2)'!A3" xr:uid="{9D84FF4B-D363-47A2-8804-7C72C15E15FC}"/>
    <hyperlink ref="A16" location="'Indice Backups'!A3" display="'Indice Backups'!A3" xr:uid="{56687CE9-647B-44CD-9874-A71EE1B248A9}"/>
    <hyperlink ref="A17" location="'A LA VÍCTIMA PASCUAL'!A3" display="'A LA VÍCTIMA PASCUAL'!A3" xr:uid="{9311271E-5D3D-4450-AD71-2A19EB2ACCDC}"/>
    <hyperlink ref="A18" location="'A NADIE DEMOS OCASIÓN DE TROPIE'!A3" display="'A NADIE DEMOS OCASIÓN DE TROPIE'!A3" xr:uid="{CA2CC4F4-F6DC-4EC1-BEC5-8A8729F00CC3}"/>
    <hyperlink ref="A19" location="'A TI LEVANTO MIS OJOS'!A3" display="'A TI LEVANTO MIS OJOS'!A3" xr:uid="{C277F86E-0C5D-470F-8D8A-6FAB3FAAFA67}"/>
    <hyperlink ref="A20" location="'A TI, SEÑOR, EN MI CLAMOR IMPLO'!A3" display="'A TI, SEÑOR, EN MI CLAMOR IMPLO'!A3" xr:uid="{C5AA85EB-06C1-49B3-93AB-46B9481CB312}"/>
    <hyperlink ref="A21" location="'A TI, SEÑOR, LEVANTO MI ALMA'!A3" display="'A TI, SEÑOR, LEVANTO MI ALMA'!A3" xr:uid="{9B41C652-E4B9-40F9-AEEF-9DDA54AA44EA}"/>
    <hyperlink ref="A22" location="'A TI, SEÑOR, SE DEBE LA ALABANZ'!A3" display="'A TI, SEÑOR, SE DEBE LA ALABANZ'!A3" xr:uid="{7C4F843D-61FC-4972-A99E-3C37DF42BA6B}"/>
    <hyperlink ref="A23" location="'ABBÁ, PADRE'!A3" display="'ABBÁ, PADRE'!A3" xr:uid="{D67F9CEE-10B4-47B2-8C1D-D4E87D89E6C4}"/>
    <hyperlink ref="A24" location="'ABRAHAM'!A3" display="'ABRAHAM'!A3" xr:uid="{85CD3829-1F6F-4F70-93C6-B0269B5C501D}"/>
    <hyperlink ref="A25" location="'ACLAMAD AL SEÑOR'!A3" display="'ACLAMAD AL SEÑOR'!A3" xr:uid="{F9FBB4AA-C324-4332-8C98-81263B7AB060}"/>
    <hyperlink ref="A26" location="'AL DESPERTAR'!A3" display="'AL DESPERTAR'!A3" xr:uid="{E954F39C-93AE-4A57-BF9F-71F25C81931D}"/>
    <hyperlink ref="A27" location="'MARIA, MADRE MÍA'!A3" display="'MARIA, MADRE MÍA'!A3" xr:uid="{F5357400-68F9-4A15-AA1A-19353F6220D9}"/>
    <hyperlink ref="A28" location="'b2'!A3" display="'b2'!A3" xr:uid="{2E6F0D21-4009-4CC6-B74F-5C85C9306CA6}"/>
    <hyperlink ref="A29" location="'BOCETO'!A3" display="'BOCETO'!A3" xr:uid="{C1310E69-FAD3-4031-B5EF-657C1E26784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A10"/>
  <sheetViews>
    <sheetView workbookViewId="0"/>
  </sheetViews>
  <sheetFormatPr defaultRowHeight="14.5"/>
  <sheetData>
    <row r="1" spans="1:1">
      <c r="A1" t="s">
        <v>2176</v>
      </c>
    </row>
    <row r="2" spans="1:1">
      <c r="A2" t="s">
        <v>2177</v>
      </c>
    </row>
    <row r="3" spans="1:1">
      <c r="A3" t="s">
        <v>2178</v>
      </c>
    </row>
    <row r="4" spans="1:1">
      <c r="A4" t="s">
        <v>2179</v>
      </c>
    </row>
    <row r="5" spans="1:1">
      <c r="A5" t="s">
        <v>2180</v>
      </c>
    </row>
    <row r="6" spans="1:1">
      <c r="A6" t="s">
        <v>2181</v>
      </c>
    </row>
    <row r="7" spans="1:1">
      <c r="A7" t="s">
        <v>2182</v>
      </c>
    </row>
    <row r="8" spans="1:1">
      <c r="A8" t="s">
        <v>2183</v>
      </c>
    </row>
    <row r="9" spans="1:1">
      <c r="A9" t="s">
        <v>2184</v>
      </c>
    </row>
    <row r="10" spans="1:1">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294" t="str">
        <f>I1</f>
        <v>COMO DESTILA LA MIEL</v>
      </c>
      <c r="C1" s="294"/>
      <c r="D1" s="157"/>
      <c r="E1" s="148">
        <f>A614</f>
        <v>239</v>
      </c>
      <c r="F1" s="136"/>
      <c r="G1" s="136"/>
      <c r="I1" s="295" t="str">
        <f>D151</f>
        <v>COMO DESTILA LA MIEL</v>
      </c>
      <c r="J1" s="295"/>
      <c r="K1" s="295"/>
      <c r="L1" s="295"/>
      <c r="M1" s="295"/>
      <c r="N1" s="295"/>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2187</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2188</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2189</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2190</v>
      </c>
      <c r="D6" s="149" t="s">
        <v>1113</v>
      </c>
      <c r="E6" s="149" t="s">
        <v>2191</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2192</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2193</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2194</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2195</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2196</v>
      </c>
      <c r="D11" s="149" t="s">
        <v>1113</v>
      </c>
      <c r="E11" s="149" t="s">
        <v>2191</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2197</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2198</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2199</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2200</v>
      </c>
      <c r="D15" s="149" t="s">
        <v>1113</v>
      </c>
      <c r="E15" s="149" t="s">
        <v>2191</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2201</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2202</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2203</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2204</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2205</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2206</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2207</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2208</v>
      </c>
      <c r="D23" s="149" t="s">
        <v>1113</v>
      </c>
      <c r="E23" s="149" t="s">
        <v>2191</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2207</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2208</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2205</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2206</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2209</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296" t="s">
        <v>1144</v>
      </c>
      <c r="J145" s="296"/>
      <c r="K145" s="296"/>
      <c r="L145" s="296"/>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2254</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2210</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Sheet7!$A$1:$A$10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297" t="str" cm="1">
        <f t="array" aca="1" ref="B1" ca="1">MID(CELL("filename", A1), FIND("]", CELL("filename", A1)) + 1, 255)</f>
        <v>CANTO DE MOISES</v>
      </c>
      <c r="C1" s="297"/>
      <c r="D1" s="157"/>
      <c r="E1" s="148">
        <f>A614</f>
        <v>34</v>
      </c>
      <c r="F1" s="136"/>
      <c r="G1" s="136"/>
      <c r="I1" s="295" t="str">
        <f>D151</f>
        <v>CANTO DE MOISÉS</v>
      </c>
      <c r="J1" s="295"/>
      <c r="K1" s="295"/>
      <c r="L1" s="295"/>
      <c r="M1" s="295"/>
      <c r="N1" s="295"/>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2232</v>
      </c>
      <c r="D3" s="149" t="s">
        <v>1131</v>
      </c>
      <c r="E3" s="149">
        <v>7</v>
      </c>
      <c r="F3" s="150" t="s">
        <v>1113</v>
      </c>
      <c r="G3" s="150"/>
      <c r="H3" s="149"/>
      <c r="I3" s="149"/>
      <c r="J3" s="150"/>
      <c r="K3" s="80"/>
      <c r="L3" s="69"/>
      <c r="M3" s="71">
        <v>1</v>
      </c>
      <c r="N3" s="70" t="s">
        <v>2214</v>
      </c>
      <c r="O3" s="68" t="s">
        <v>1131</v>
      </c>
      <c r="P3" s="68">
        <v>7</v>
      </c>
      <c r="Q3" s="80"/>
      <c r="R3" s="80"/>
      <c r="S3" s="68"/>
      <c r="T3" s="68"/>
      <c r="U3" s="80"/>
      <c r="V3" s="80"/>
      <c r="AG3" s="7"/>
    </row>
    <row r="4" spans="1:33" s="12" customFormat="1" ht="27">
      <c r="A4" s="12" t="s">
        <v>2174</v>
      </c>
      <c r="B4" s="71">
        <f t="shared" ref="B4:B67" si="0">+B3+1</f>
        <v>2</v>
      </c>
      <c r="C4" s="151" t="s">
        <v>2233</v>
      </c>
      <c r="D4" s="149" t="s">
        <v>1112</v>
      </c>
      <c r="E4" s="149">
        <v>7</v>
      </c>
      <c r="F4" s="149"/>
      <c r="G4" s="149"/>
      <c r="H4" s="149"/>
      <c r="I4" s="149"/>
      <c r="J4" s="149"/>
      <c r="K4" s="68"/>
      <c r="L4" s="69"/>
      <c r="M4" s="71">
        <f t="shared" ref="M4:M67" si="1">+M3+1</f>
        <v>2</v>
      </c>
      <c r="N4" s="70" t="s">
        <v>2215</v>
      </c>
      <c r="O4" s="68"/>
      <c r="P4" s="68"/>
      <c r="Q4" s="68"/>
      <c r="R4" s="68"/>
      <c r="S4" s="68"/>
      <c r="T4" s="68"/>
      <c r="U4" s="68"/>
      <c r="V4" s="68"/>
      <c r="W4"/>
      <c r="X4"/>
      <c r="Y4" s="14"/>
      <c r="Z4"/>
      <c r="AA4"/>
      <c r="AB4"/>
      <c r="AC4"/>
      <c r="AD4"/>
      <c r="AE4"/>
      <c r="AF4" s="14"/>
      <c r="AG4" s="89"/>
    </row>
    <row r="5" spans="1:33" s="12" customFormat="1" ht="27">
      <c r="B5" s="71">
        <f t="shared" si="0"/>
        <v>3</v>
      </c>
      <c r="C5" s="151" t="s">
        <v>2234</v>
      </c>
      <c r="D5" s="149" t="s">
        <v>1114</v>
      </c>
      <c r="E5" s="149">
        <v>7</v>
      </c>
      <c r="F5" s="150"/>
      <c r="G5" s="150"/>
      <c r="H5" s="149"/>
      <c r="I5" s="149"/>
      <c r="J5" s="150"/>
      <c r="K5" s="80"/>
      <c r="L5" s="69"/>
      <c r="M5" s="71">
        <f t="shared" si="1"/>
        <v>3</v>
      </c>
      <c r="N5" s="70" t="s">
        <v>2211</v>
      </c>
      <c r="O5" s="68"/>
      <c r="P5" s="68"/>
      <c r="Q5" s="80"/>
      <c r="R5" s="80"/>
      <c r="S5" s="68"/>
      <c r="T5" s="68"/>
      <c r="U5" s="80"/>
      <c r="V5" s="80"/>
      <c r="W5"/>
      <c r="X5"/>
      <c r="Y5" s="14"/>
      <c r="Z5"/>
      <c r="AA5"/>
      <c r="AB5"/>
      <c r="AC5"/>
      <c r="AD5"/>
      <c r="AE5"/>
      <c r="AF5" s="14"/>
      <c r="AG5" s="89"/>
    </row>
    <row r="6" spans="1:33" s="12" customFormat="1" ht="27">
      <c r="B6" s="71">
        <f t="shared" si="0"/>
        <v>4</v>
      </c>
      <c r="C6" s="151" t="s">
        <v>2235</v>
      </c>
      <c r="D6" s="149"/>
      <c r="E6" s="149"/>
      <c r="F6" s="149"/>
      <c r="G6" s="149"/>
      <c r="H6" s="149"/>
      <c r="I6" s="149"/>
      <c r="J6" s="149"/>
      <c r="K6" s="68"/>
      <c r="L6" s="69"/>
      <c r="M6" s="71">
        <f t="shared" si="1"/>
        <v>4</v>
      </c>
      <c r="N6" s="70" t="s">
        <v>2252</v>
      </c>
      <c r="O6" s="68"/>
      <c r="P6" s="68"/>
      <c r="Q6" s="68"/>
      <c r="R6" s="68"/>
      <c r="S6" s="68"/>
      <c r="T6" s="68"/>
      <c r="U6" s="68"/>
      <c r="V6" s="68"/>
      <c r="W6"/>
      <c r="X6"/>
      <c r="Y6" s="14"/>
      <c r="Z6"/>
      <c r="AA6"/>
      <c r="AB6"/>
      <c r="AC6"/>
      <c r="AD6"/>
      <c r="AE6"/>
      <c r="AF6" s="14"/>
      <c r="AG6" s="89"/>
    </row>
    <row r="7" spans="1:33" s="12" customFormat="1" ht="27">
      <c r="B7" s="71">
        <f t="shared" si="0"/>
        <v>5</v>
      </c>
      <c r="C7" s="151" t="s">
        <v>2236</v>
      </c>
      <c r="D7" s="149" t="s">
        <v>1122</v>
      </c>
      <c r="E7" s="149">
        <v>7</v>
      </c>
      <c r="F7" s="150"/>
      <c r="G7" s="150"/>
      <c r="H7" s="149"/>
      <c r="I7" s="149"/>
      <c r="J7" s="150"/>
      <c r="K7" s="80"/>
      <c r="L7" s="69"/>
      <c r="M7" s="71">
        <f t="shared" si="1"/>
        <v>5</v>
      </c>
      <c r="N7" s="70" t="s">
        <v>2253</v>
      </c>
      <c r="O7" s="68"/>
      <c r="P7" s="68"/>
      <c r="Q7" s="80"/>
      <c r="R7" s="80"/>
      <c r="S7" s="68"/>
      <c r="T7" s="68"/>
      <c r="U7" s="80"/>
      <c r="V7" s="80"/>
      <c r="W7"/>
      <c r="X7"/>
      <c r="Y7" s="14"/>
      <c r="Z7"/>
      <c r="AA7"/>
      <c r="AB7"/>
      <c r="AC7"/>
      <c r="AD7"/>
      <c r="AE7"/>
      <c r="AF7" s="14"/>
      <c r="AG7" s="89"/>
    </row>
    <row r="8" spans="1:33" s="12" customFormat="1" ht="27">
      <c r="B8" s="71">
        <f t="shared" si="0"/>
        <v>6</v>
      </c>
      <c r="C8" s="151" t="s">
        <v>2237</v>
      </c>
      <c r="D8" s="149" t="s">
        <v>1131</v>
      </c>
      <c r="E8" s="149">
        <v>7</v>
      </c>
      <c r="F8" s="149"/>
      <c r="G8" s="149"/>
      <c r="H8" s="149"/>
      <c r="I8" s="149"/>
      <c r="J8" s="149"/>
      <c r="K8" s="68"/>
      <c r="L8" s="69"/>
      <c r="M8" s="71">
        <f t="shared" si="1"/>
        <v>6</v>
      </c>
      <c r="N8" s="70" t="s">
        <v>2230</v>
      </c>
      <c r="O8" s="68"/>
      <c r="P8" s="68"/>
      <c r="Q8" s="68"/>
      <c r="R8" s="68"/>
      <c r="S8" s="68"/>
      <c r="T8" s="68"/>
      <c r="U8" s="68"/>
      <c r="V8" s="68"/>
      <c r="W8"/>
      <c r="X8"/>
      <c r="Y8" s="14"/>
      <c r="Z8"/>
      <c r="AA8"/>
      <c r="AB8"/>
      <c r="AC8"/>
      <c r="AD8"/>
      <c r="AE8"/>
      <c r="AF8" s="14"/>
      <c r="AG8" s="89"/>
    </row>
    <row r="9" spans="1:33" s="12" customFormat="1" ht="27">
      <c r="B9" s="71">
        <f t="shared" si="0"/>
        <v>7</v>
      </c>
      <c r="C9" s="151" t="s">
        <v>2212</v>
      </c>
      <c r="D9" s="149" t="s">
        <v>1113</v>
      </c>
      <c r="E9" s="149"/>
      <c r="F9" s="150"/>
      <c r="G9" s="150"/>
      <c r="H9" s="149"/>
      <c r="I9" s="149"/>
      <c r="J9" s="150"/>
      <c r="K9" s="80"/>
      <c r="L9" s="69"/>
      <c r="M9" s="71">
        <f t="shared" si="1"/>
        <v>7</v>
      </c>
      <c r="N9" s="70" t="s">
        <v>2231</v>
      </c>
      <c r="O9" s="68"/>
      <c r="P9" s="68"/>
      <c r="Q9" s="80"/>
      <c r="R9" s="80"/>
      <c r="S9" s="68"/>
      <c r="T9" s="68"/>
      <c r="U9" s="80"/>
      <c r="V9" s="80"/>
      <c r="W9"/>
      <c r="X9"/>
      <c r="Y9" s="14"/>
      <c r="Z9"/>
      <c r="AA9"/>
      <c r="AB9"/>
      <c r="AC9"/>
      <c r="AD9"/>
      <c r="AE9"/>
      <c r="AF9" s="14"/>
      <c r="AG9" s="89"/>
    </row>
    <row r="10" spans="1:33" s="12" customFormat="1" ht="27">
      <c r="B10" s="71">
        <f t="shared" si="0"/>
        <v>8</v>
      </c>
      <c r="C10" s="151" t="s">
        <v>2213</v>
      </c>
      <c r="D10" s="149" t="s">
        <v>1112</v>
      </c>
      <c r="E10" s="149">
        <v>7</v>
      </c>
      <c r="F10" s="149"/>
      <c r="G10" s="149"/>
      <c r="H10" s="149"/>
      <c r="I10" s="149"/>
      <c r="J10" s="149"/>
      <c r="K10" s="68"/>
      <c r="L10" s="69"/>
      <c r="M10" s="71">
        <f t="shared" si="1"/>
        <v>8</v>
      </c>
      <c r="N10" s="70" t="s">
        <v>2216</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2238</v>
      </c>
      <c r="D11" s="149" t="s">
        <v>1114</v>
      </c>
      <c r="E11" s="149">
        <v>7</v>
      </c>
      <c r="F11" s="150"/>
      <c r="G11" s="150"/>
      <c r="H11" s="149"/>
      <c r="I11" s="149"/>
      <c r="J11" s="150"/>
      <c r="K11" s="80"/>
      <c r="L11" s="69"/>
      <c r="M11" s="71">
        <f t="shared" si="1"/>
        <v>9</v>
      </c>
      <c r="N11" s="70" t="s">
        <v>2214</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2239</v>
      </c>
      <c r="D12" s="149" t="s">
        <v>1122</v>
      </c>
      <c r="E12" s="149">
        <v>7</v>
      </c>
      <c r="F12" s="149"/>
      <c r="G12" s="149"/>
      <c r="H12" s="149"/>
      <c r="I12" s="149"/>
      <c r="J12" s="149"/>
      <c r="K12" s="68"/>
      <c r="L12" s="69"/>
      <c r="M12" s="71">
        <f t="shared" si="1"/>
        <v>10</v>
      </c>
      <c r="N12" s="70" t="s">
        <v>2215</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2214</v>
      </c>
      <c r="D13" s="149" t="s">
        <v>1131</v>
      </c>
      <c r="E13" s="149">
        <v>7</v>
      </c>
      <c r="F13" s="150"/>
      <c r="G13" s="150"/>
      <c r="H13" s="149"/>
      <c r="I13" s="149"/>
      <c r="J13" s="150"/>
      <c r="K13" s="80"/>
      <c r="L13" s="69"/>
      <c r="M13" s="71">
        <f t="shared" si="1"/>
        <v>11</v>
      </c>
      <c r="N13" s="70" t="s">
        <v>2211</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2215</v>
      </c>
      <c r="D14" s="149"/>
      <c r="E14" s="149"/>
      <c r="F14" s="149"/>
      <c r="G14" s="149"/>
      <c r="H14" s="149"/>
      <c r="I14" s="149"/>
      <c r="J14" s="149"/>
      <c r="K14" s="68"/>
      <c r="L14" s="69"/>
      <c r="M14" s="71">
        <f t="shared" si="1"/>
        <v>12</v>
      </c>
      <c r="N14" s="70" t="s">
        <v>2212</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2211</v>
      </c>
      <c r="D15" s="149"/>
      <c r="E15" s="149"/>
      <c r="F15" s="150"/>
      <c r="G15" s="150"/>
      <c r="H15" s="149"/>
      <c r="I15" s="149"/>
      <c r="J15" s="150"/>
      <c r="K15" s="80"/>
      <c r="L15" s="69"/>
      <c r="M15" s="71">
        <f t="shared" si="1"/>
        <v>13</v>
      </c>
      <c r="N15" s="70" t="s">
        <v>2213</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2240</v>
      </c>
      <c r="D16" s="149" t="s">
        <v>1113</v>
      </c>
      <c r="E16" s="149"/>
      <c r="F16" s="149"/>
      <c r="G16" s="149"/>
      <c r="H16" s="149"/>
      <c r="I16" s="149"/>
      <c r="J16" s="149"/>
      <c r="K16" s="68"/>
      <c r="L16" s="69"/>
      <c r="M16" s="71">
        <f t="shared" si="1"/>
        <v>14</v>
      </c>
      <c r="N16" s="70" t="s">
        <v>2238</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2241</v>
      </c>
      <c r="D17" s="149" t="s">
        <v>1112</v>
      </c>
      <c r="E17" s="149">
        <v>7</v>
      </c>
      <c r="F17" s="150"/>
      <c r="G17" s="150"/>
      <c r="H17" s="149"/>
      <c r="I17" s="149"/>
      <c r="J17" s="150"/>
      <c r="K17" s="80"/>
      <c r="L17" s="69"/>
      <c r="M17" s="71">
        <f t="shared" si="1"/>
        <v>15</v>
      </c>
      <c r="N17" s="70" t="s">
        <v>2239</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2242</v>
      </c>
      <c r="D18" s="149" t="s">
        <v>1114</v>
      </c>
      <c r="E18" s="149">
        <v>7</v>
      </c>
      <c r="F18" s="149"/>
      <c r="G18" s="149"/>
      <c r="H18" s="149"/>
      <c r="I18" s="149"/>
      <c r="J18" s="149"/>
      <c r="K18" s="68"/>
      <c r="L18" s="69"/>
      <c r="M18" s="71">
        <f t="shared" si="1"/>
        <v>16</v>
      </c>
      <c r="N18" s="70" t="s">
        <v>2214</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2243</v>
      </c>
      <c r="D19" s="149" t="s">
        <v>1122</v>
      </c>
      <c r="E19" s="149">
        <v>7</v>
      </c>
      <c r="F19" s="150"/>
      <c r="G19" s="150"/>
      <c r="H19" s="149"/>
      <c r="I19" s="149"/>
      <c r="J19" s="150"/>
      <c r="K19" s="80"/>
      <c r="L19" s="69"/>
      <c r="M19" s="71">
        <f t="shared" si="1"/>
        <v>17</v>
      </c>
      <c r="N19" s="70" t="s">
        <v>2215</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2216</v>
      </c>
      <c r="D20" s="149"/>
      <c r="E20" s="149"/>
      <c r="F20" s="149"/>
      <c r="G20" s="149"/>
      <c r="H20" s="149"/>
      <c r="I20" s="149"/>
      <c r="J20" s="149"/>
      <c r="K20" s="68"/>
      <c r="L20" s="69"/>
      <c r="M20" s="71">
        <f t="shared" si="1"/>
        <v>18</v>
      </c>
      <c r="N20" s="70" t="s">
        <v>2211</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2214</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2215</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2211</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2212</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2213</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2238</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2239</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2214</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2215</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2211</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2244</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2245</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2217</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2218</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2216</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2214</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2215</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2211</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2212</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2213</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2238</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2239</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2214</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2215</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2211</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2219</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2220</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2221</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2222</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2216</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2214</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2215</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2211</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2212</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2213</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2238</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2239</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2214</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2215</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2211</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2246</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2247</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2223</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2224</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2225</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2216</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2214</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2215</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2211</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2212</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2213</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2238</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2239</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2214</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2215</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2211</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2248</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2249</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2226</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2227</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2216</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2214</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2215</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2211</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2212</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2213</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2238</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2239</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2214</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2215</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2211</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2250</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2251</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2228</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2229</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2216</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2214</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2215</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2211</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2212</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2213</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2238</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2239</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296" t="s">
        <v>1144</v>
      </c>
      <c r="J145" s="296"/>
      <c r="K145" s="296"/>
      <c r="L145" s="296"/>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2210</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Sheet7!$A$1:$A$10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298" t="str" cm="1">
        <f t="array" aca="1" ref="C1" ca="1">MID(CELL("filename", B1), FIND("]", CELL("filename", B1)) + 1, 255)</f>
        <v>Scripts mains</v>
      </c>
      <c r="D1" s="298"/>
      <c r="E1" s="298"/>
      <c r="F1" s="298"/>
      <c r="G1" s="298"/>
      <c r="H1" s="298"/>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298" t="str" cm="1">
        <f t="array" aca="1" ref="C1" ca="1">MID(CELL("filename", A1), FIND("]", CELL("filename", A1)) + 1, 255)</f>
        <v>Indice Canto</v>
      </c>
      <c r="D1" s="298"/>
      <c r="E1" s="298"/>
      <c r="F1" s="298"/>
      <c r="G1" s="298"/>
      <c r="H1" s="298"/>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299" t="str" cm="1">
        <f t="array" aca="1" ref="C1" ca="1">MID(CELL("filename", B1), FIND("]", CELL("filename", B1)) + 1, 255)</f>
        <v>data-Cantos</v>
      </c>
      <c r="D1" s="299"/>
      <c r="E1" s="299"/>
      <c r="F1" s="299"/>
      <c r="G1" s="299"/>
      <c r="H1" s="299"/>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299" t="str" cm="1">
        <f t="array" aca="1" ref="B1" ca="1">MID(CELL("filename", A1), FIND("]", CELL("filename", A1)) + 1, 255)</f>
        <v>Find bk2</v>
      </c>
      <c r="C1" s="299"/>
      <c r="D1" s="299"/>
      <c r="E1" s="299"/>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299" t="str" cm="1">
        <f t="array" aca="1" ref="C1" ca="1">MID(CELL("filename", B1), FIND("]", CELL("filename", B1)) + 1, 255)</f>
        <v>Codigo Canto</v>
      </c>
      <c r="D1" s="299"/>
      <c r="E1" s="299"/>
      <c r="F1" s="299"/>
      <c r="G1" s="299"/>
      <c r="H1" s="299"/>
      <c r="I1" s="299"/>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2270</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299" t="str" cm="1">
        <f t="array" aca="1" ref="C1" ca="1">MID(CELL("filename", B1), FIND("]", CELL("filename", B1)) + 1, 255)</f>
        <v>Codigo</v>
      </c>
      <c r="D1" s="299"/>
      <c r="E1" s="299"/>
      <c r="F1" s="299"/>
      <c r="G1" s="299"/>
      <c r="H1" s="299"/>
      <c r="I1" s="299"/>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2270</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2273</v>
      </c>
      <c r="P4" s="4" t="s">
        <v>2271</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2274</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2273</v>
      </c>
      <c r="P5" t="s">
        <v>2272</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2274</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2273</v>
      </c>
      <c r="P6" t="s">
        <v>2272</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2274</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2273</v>
      </c>
      <c r="P7" t="s">
        <v>2272</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2274</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2273</v>
      </c>
      <c r="P8" t="s">
        <v>2272</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2274</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2273</v>
      </c>
      <c r="P9" t="s">
        <v>2272</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2274</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2273</v>
      </c>
      <c r="P10" t="s">
        <v>2272</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2274</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2273</v>
      </c>
      <c r="P11" t="s">
        <v>2272</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2274</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2273</v>
      </c>
      <c r="P12" t="s">
        <v>2272</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2274</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2273</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2274</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2273</v>
      </c>
      <c r="P14" t="s">
        <v>2272</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2274</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2273</v>
      </c>
      <c r="P15" s="4" t="s">
        <v>2271</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2274</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2273</v>
      </c>
      <c r="P16" t="s">
        <v>2272</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2274</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2273</v>
      </c>
      <c r="P17" t="s">
        <v>2272</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2274</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2273</v>
      </c>
      <c r="P18" t="s">
        <v>2272</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2274</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2273</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2274</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2273</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2274</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2273</v>
      </c>
      <c r="P21" t="s">
        <v>2272</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2274</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2273</v>
      </c>
      <c r="P22" t="s">
        <v>2272</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2274</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2273</v>
      </c>
      <c r="P23" t="s">
        <v>2272</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2274</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2273</v>
      </c>
      <c r="P24" t="s">
        <v>2272</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2274</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2273</v>
      </c>
      <c r="P25" t="s">
        <v>2272</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2274</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2273</v>
      </c>
      <c r="P26" t="s">
        <v>2272</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2274</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2273</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2274</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2273</v>
      </c>
      <c r="P28" t="s">
        <v>2272</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2274</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2273</v>
      </c>
      <c r="P29" t="s">
        <v>2272</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2274</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2273</v>
      </c>
      <c r="P30" t="s">
        <v>2272</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2274</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2273</v>
      </c>
      <c r="P31" t="s">
        <v>2272</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2274</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2273</v>
      </c>
      <c r="P32" t="s">
        <v>2272</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2274</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2273</v>
      </c>
      <c r="P33" t="s">
        <v>2272</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2274</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2273</v>
      </c>
      <c r="P34" t="s">
        <v>2272</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2274</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2273</v>
      </c>
      <c r="P35" t="s">
        <v>2272</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2274</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2273</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2274</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2273</v>
      </c>
      <c r="P37" t="s">
        <v>2272</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2274</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2273</v>
      </c>
      <c r="P38" t="s">
        <v>2272</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2274</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2273</v>
      </c>
      <c r="P39" t="s">
        <v>2272</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2274</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2273</v>
      </c>
      <c r="P40" t="s">
        <v>2272</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2274</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2273</v>
      </c>
      <c r="P41" t="s">
        <v>2272</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2274</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2273</v>
      </c>
      <c r="P42" t="s">
        <v>2272</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2274</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2273</v>
      </c>
      <c r="P43" t="s">
        <v>2272</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2274</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2273</v>
      </c>
      <c r="P44" t="s">
        <v>2272</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2274</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2273</v>
      </c>
      <c r="P45" t="s">
        <v>2272</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2274</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2273</v>
      </c>
      <c r="P46" t="s">
        <v>2272</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2274</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2273</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2274</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2273</v>
      </c>
      <c r="P48" t="s">
        <v>2272</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2274</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2273</v>
      </c>
      <c r="P49" s="4" t="s">
        <v>2271</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2274</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2273</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2274</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2273</v>
      </c>
      <c r="P51" t="s">
        <v>2272</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2274</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2273</v>
      </c>
      <c r="P52" t="s">
        <v>2272</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2274</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2273</v>
      </c>
      <c r="P53" s="4" t="s">
        <v>2271</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2274</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2273</v>
      </c>
      <c r="P54" t="s">
        <v>2272</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2274</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2273</v>
      </c>
      <c r="P55" t="s">
        <v>2272</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2274</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2273</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2274</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2273</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2274</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2273</v>
      </c>
      <c r="P58" t="s">
        <v>2272</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2274</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2273</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2274</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2273</v>
      </c>
      <c r="P60" t="s">
        <v>2272</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2274</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2273</v>
      </c>
      <c r="P61" t="s">
        <v>2272</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2274</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2273</v>
      </c>
      <c r="P62" t="s">
        <v>2272</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2274</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2273</v>
      </c>
      <c r="P63" t="s">
        <v>2272</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2274</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2273</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2274</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2273</v>
      </c>
      <c r="P65" t="s">
        <v>2272</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2274</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2273</v>
      </c>
      <c r="P66" t="s">
        <v>2272</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2274</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2273</v>
      </c>
      <c r="P67" t="s">
        <v>2272</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2274</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2273</v>
      </c>
      <c r="P68" t="s">
        <v>2272</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2274</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2273</v>
      </c>
      <c r="P69" t="s">
        <v>2272</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2274</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2273</v>
      </c>
      <c r="P70" t="s">
        <v>2272</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2274</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2273</v>
      </c>
      <c r="P71" t="s">
        <v>2272</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2274</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2273</v>
      </c>
      <c r="P72" t="s">
        <v>2272</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2274</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2273</v>
      </c>
      <c r="P73" t="s">
        <v>2272</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2274</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2273</v>
      </c>
      <c r="P74" t="s">
        <v>2272</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2274</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2273</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2274</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2273</v>
      </c>
      <c r="P76" t="s">
        <v>2272</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2274</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2273</v>
      </c>
      <c r="P77" t="s">
        <v>2272</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2274</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2273</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2274</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2273</v>
      </c>
      <c r="P79" t="s">
        <v>2272</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2274</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2273</v>
      </c>
      <c r="P80" t="s">
        <v>2272</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2274</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2273</v>
      </c>
      <c r="P81" t="s">
        <v>2272</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2274</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2273</v>
      </c>
      <c r="P82" t="s">
        <v>2272</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2274</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2273</v>
      </c>
      <c r="P83" t="s">
        <v>2272</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2274</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2273</v>
      </c>
      <c r="P84" t="s">
        <v>2272</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2274</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2273</v>
      </c>
      <c r="P85" t="s">
        <v>2272</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2274</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2273</v>
      </c>
      <c r="P86" t="s">
        <v>2272</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2274</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2273</v>
      </c>
      <c r="P87" t="s">
        <v>2272</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2274</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2273</v>
      </c>
      <c r="P88" t="s">
        <v>2272</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2274</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2273</v>
      </c>
      <c r="P89" t="s">
        <v>2272</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2274</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2273</v>
      </c>
      <c r="P90" t="s">
        <v>2272</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2274</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2273</v>
      </c>
      <c r="P91" t="s">
        <v>2272</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2274</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2273</v>
      </c>
      <c r="P92" t="s">
        <v>2272</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2274</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2273</v>
      </c>
      <c r="P93" t="s">
        <v>2272</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2274</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2273</v>
      </c>
      <c r="P94" t="s">
        <v>2272</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2274</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2273</v>
      </c>
      <c r="P95" t="s">
        <v>2272</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2274</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2273</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2274</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2273</v>
      </c>
      <c r="P97" t="s">
        <v>2272</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2274</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2273</v>
      </c>
      <c r="P98" t="s">
        <v>2272</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2274</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2273</v>
      </c>
      <c r="P99" t="s">
        <v>2272</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2274</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2273</v>
      </c>
      <c r="P100" t="s">
        <v>2272</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2274</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2273</v>
      </c>
      <c r="P101" t="s">
        <v>2272</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2274</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2273</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2274</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2273</v>
      </c>
      <c r="P103" t="s">
        <v>2272</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2274</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2273</v>
      </c>
      <c r="P104" t="s">
        <v>2272</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2274</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2273</v>
      </c>
      <c r="P105" s="4" t="s">
        <v>2271</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2274</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2273</v>
      </c>
      <c r="P106" t="s">
        <v>2272</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2274</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2273</v>
      </c>
      <c r="P107" t="s">
        <v>2272</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2274</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2273</v>
      </c>
      <c r="P108" t="s">
        <v>2272</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2274</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2273</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2274</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2273</v>
      </c>
      <c r="P110" t="s">
        <v>2272</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2274</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2273</v>
      </c>
      <c r="P111" t="s">
        <v>2272</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2274</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2273</v>
      </c>
      <c r="P112" t="s">
        <v>2272</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2274</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2273</v>
      </c>
      <c r="P113" t="s">
        <v>2272</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2274</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2273</v>
      </c>
      <c r="P114" t="s">
        <v>2272</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2274</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2273</v>
      </c>
      <c r="P115" t="s">
        <v>2272</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2274</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2273</v>
      </c>
      <c r="P116" t="s">
        <v>2272</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2274</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2273</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2274</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2273</v>
      </c>
      <c r="P118" t="s">
        <v>2272</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2274</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2273</v>
      </c>
      <c r="P119" t="s">
        <v>2272</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2274</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2273</v>
      </c>
      <c r="P120" t="s">
        <v>2272</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2274</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2273</v>
      </c>
      <c r="P121" t="s">
        <v>2272</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2274</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2273</v>
      </c>
      <c r="P122" t="s">
        <v>2272</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2274</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2273</v>
      </c>
      <c r="P123" s="4" t="s">
        <v>2271</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2274</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2273</v>
      </c>
      <c r="P124" t="s">
        <v>2272</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2274</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2273</v>
      </c>
      <c r="P125" t="s">
        <v>2272</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2274</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2273</v>
      </c>
      <c r="P126" t="s">
        <v>2272</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2274</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2273</v>
      </c>
      <c r="P127" t="s">
        <v>2272</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2274</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2273</v>
      </c>
      <c r="P128" t="s">
        <v>2272</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2274</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2273</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2274</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2273</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2274</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2273</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2274</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2273</v>
      </c>
      <c r="P132" t="s">
        <v>2272</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2274</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2273</v>
      </c>
      <c r="P133" t="s">
        <v>2272</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2274</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2273</v>
      </c>
      <c r="P134" t="s">
        <v>2272</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2274</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2273</v>
      </c>
      <c r="P135" t="s">
        <v>2272</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2274</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2273</v>
      </c>
      <c r="P136" t="s">
        <v>2272</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2274</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2273</v>
      </c>
      <c r="P137" t="s">
        <v>2272</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2274</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2273</v>
      </c>
      <c r="P138" t="s">
        <v>2272</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2274</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2273</v>
      </c>
      <c r="P139" t="s">
        <v>2272</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2274</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2273</v>
      </c>
      <c r="P140" t="s">
        <v>2272</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2274</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2273</v>
      </c>
      <c r="P141" t="s">
        <v>2272</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2274</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2273</v>
      </c>
      <c r="P142" t="s">
        <v>2272</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2274</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2273</v>
      </c>
      <c r="P143" s="4" t="s">
        <v>2271</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2274</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2273</v>
      </c>
      <c r="P144" t="s">
        <v>2272</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2274</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2273</v>
      </c>
      <c r="P145" t="s">
        <v>2272</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2274</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2273</v>
      </c>
      <c r="P146" t="s">
        <v>2272</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2274</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2273</v>
      </c>
      <c r="P147" t="s">
        <v>2272</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2274</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2273</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2274</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2273</v>
      </c>
      <c r="P149" t="s">
        <v>2272</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2274</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2273</v>
      </c>
      <c r="P150" t="s">
        <v>2272</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2274</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2273</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2274</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2273</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2274</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2273</v>
      </c>
      <c r="P153" t="s">
        <v>2272</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2274</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2273</v>
      </c>
      <c r="P154" t="s">
        <v>2272</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2274</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2273</v>
      </c>
      <c r="P155" t="s">
        <v>2272</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2274</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2273</v>
      </c>
      <c r="P156" t="s">
        <v>2272</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2274</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2273</v>
      </c>
      <c r="P157" t="s">
        <v>2272</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2274</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2273</v>
      </c>
      <c r="P158" t="s">
        <v>2272</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2274</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2273</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2274</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2273</v>
      </c>
      <c r="P160" t="s">
        <v>2272</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2274</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2273</v>
      </c>
      <c r="P161" t="s">
        <v>2272</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2274</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2273</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2274</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2273</v>
      </c>
      <c r="P163" t="s">
        <v>2272</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2274</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2273</v>
      </c>
      <c r="P164" t="s">
        <v>2272</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2274</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2273</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2274</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2273</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2274</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2273</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2274</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2273</v>
      </c>
      <c r="P168" t="s">
        <v>2272</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2274</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2273</v>
      </c>
      <c r="P169" t="s">
        <v>2272</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2274</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2273</v>
      </c>
      <c r="P170" t="s">
        <v>2272</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2274</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2273</v>
      </c>
      <c r="P171" t="s">
        <v>2272</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2274</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2273</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2274</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2273</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2274</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2273</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2274</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2273</v>
      </c>
      <c r="P175" t="s">
        <v>2272</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2274</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2273</v>
      </c>
      <c r="P176" t="s">
        <v>2272</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2274</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2273</v>
      </c>
      <c r="P177" t="s">
        <v>2272</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2274</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2273</v>
      </c>
      <c r="P178" t="s">
        <v>2272</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2274</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2273</v>
      </c>
      <c r="P179" t="s">
        <v>2272</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2274</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2273</v>
      </c>
      <c r="P180" t="s">
        <v>2272</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2274</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2273</v>
      </c>
      <c r="P181" t="s">
        <v>2272</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2274</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2273</v>
      </c>
      <c r="P182" t="s">
        <v>2272</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2274</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2273</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2274</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2273</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2274</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2273</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2274</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2273</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2274</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2273</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2274</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2273</v>
      </c>
      <c r="P188" t="s">
        <v>2272</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2274</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2273</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2274</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2273</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2274</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2273</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2274</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2273</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2274</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2273</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2274</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2273</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2274</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2273</v>
      </c>
      <c r="P195" t="s">
        <v>2272</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2274</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2273</v>
      </c>
      <c r="P196" t="s">
        <v>2272</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2274</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2273</v>
      </c>
      <c r="P197" t="s">
        <v>2272</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2274</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2273</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2274</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2273</v>
      </c>
      <c r="P199" t="s">
        <v>2272</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2274</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2273</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2274</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2273</v>
      </c>
      <c r="P201" t="s">
        <v>2272</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2274</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2273</v>
      </c>
      <c r="P202" t="s">
        <v>2272</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2274</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2273</v>
      </c>
      <c r="P203" t="s">
        <v>2272</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2274</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2273</v>
      </c>
      <c r="P204" t="s">
        <v>2272</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2274</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2273</v>
      </c>
      <c r="P205" t="s">
        <v>2272</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2274</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2273</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2274</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2273</v>
      </c>
      <c r="P207" t="s">
        <v>2272</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2274</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2273</v>
      </c>
      <c r="P208" t="s">
        <v>2272</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2274</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2273</v>
      </c>
      <c r="P209" t="s">
        <v>2272</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2274</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2273</v>
      </c>
      <c r="P210" s="4" t="s">
        <v>2271</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2274</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2273</v>
      </c>
      <c r="P211" t="s">
        <v>2272</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2274</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2273</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2274</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2273</v>
      </c>
      <c r="P213" t="s">
        <v>2272</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2274</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2273</v>
      </c>
      <c r="P214" t="s">
        <v>2272</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2274</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2273</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2274</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2273</v>
      </c>
      <c r="P216" t="s">
        <v>2272</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2274</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2273</v>
      </c>
      <c r="P217" t="s">
        <v>2272</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2274</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2273</v>
      </c>
      <c r="P218" t="s">
        <v>2272</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2274</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2273</v>
      </c>
      <c r="P219" t="s">
        <v>2272</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2274</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2273</v>
      </c>
      <c r="P220" t="s">
        <v>2272</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2274</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2273</v>
      </c>
      <c r="P221" t="s">
        <v>2272</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2274</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2273</v>
      </c>
      <c r="P222" t="s">
        <v>2272</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2274</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2273</v>
      </c>
      <c r="P223" t="s">
        <v>2272</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2274</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2273</v>
      </c>
      <c r="P224" t="s">
        <v>2272</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2274</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2273</v>
      </c>
      <c r="P225" t="s">
        <v>2272</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2274</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2273</v>
      </c>
      <c r="P226" t="s">
        <v>2272</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2274</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2273</v>
      </c>
      <c r="P227" t="s">
        <v>2272</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2274</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2273</v>
      </c>
      <c r="P228" t="s">
        <v>2272</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2274</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2273</v>
      </c>
      <c r="P229" t="s">
        <v>2272</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2274</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2273</v>
      </c>
      <c r="P230" t="s">
        <v>2272</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2274</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2273</v>
      </c>
      <c r="P231" t="s">
        <v>2272</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2274</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2273</v>
      </c>
      <c r="P232" t="s">
        <v>2272</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2274</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2273</v>
      </c>
      <c r="P233" t="s">
        <v>2272</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2274</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2273</v>
      </c>
      <c r="P234" t="s">
        <v>2272</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2274</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2273</v>
      </c>
      <c r="P235" t="s">
        <v>2272</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2274</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2273</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2274</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2273</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2274</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2273</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2274</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2273</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2274</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2273</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2274</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299" t="str" cm="1">
        <f t="array" aca="1" ref="C1" ca="1">MID(CELL("filename", B1), FIND("]", CELL("filename", B1)) + 1, 255)</f>
        <v>Buscador</v>
      </c>
      <c r="D1" s="299"/>
      <c r="E1" s="299"/>
      <c r="F1" s="299"/>
      <c r="G1" s="299"/>
      <c r="H1" s="299"/>
      <c r="I1" s="299"/>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2263</v>
      </c>
      <c r="AG3" t="s">
        <v>2256</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2264</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2264</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2264</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2264</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2264</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2264</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2264</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2264</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2264</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2264</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2264</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2264</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2264</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2264</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2264</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2264</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2264</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2264</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2264</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2264</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2264</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2264</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2264</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2264</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2264</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2264</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2264</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2264</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2264</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2264</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2264</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2264</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2264</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2264</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2264</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2264</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2264</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2264</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2264</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2264</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2264</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2264</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2264</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2264</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2264</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2264</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2264</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2264</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2264</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2264</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2264</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2264</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2264</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2264</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2264</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2264</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2264</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2264</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2264</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2264</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2264</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2264</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2264</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2264</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2264</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2264</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2264</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2264</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2264</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2264</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2264</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2264</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2264</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2264</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2264</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2264</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2264</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2264</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2264</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2264</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2264</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2264</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2264</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2264</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2264</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2264</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2264</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2264</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2264</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2264</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2264</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2264</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2264</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2264</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2264</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2264</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2264</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2264</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2264</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2264</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2264</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2264</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2264</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2264</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2264</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2264</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2264</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2264</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2264</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2264</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2264</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2264</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2264</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2264</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2264</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2264</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2264</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2264</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2264</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2264</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2264</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2264</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2264</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2264</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2264</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2264</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2264</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2264</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2264</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2264</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2264</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2264</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2264</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2264</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2264</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2264</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2264</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2264</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2264</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2264</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2264</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2264</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2264</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2264</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2264</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2264</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2264</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2264</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2264</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2264</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2264</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2264</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2264</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2264</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2264</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2264</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2264</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2264</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2264</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2264</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2264</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2264</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2264</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2264</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2264</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2264</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2264</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2264</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2264</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2264</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2264</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2264</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2264</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2264</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2264</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2264</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2264</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2264</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2264</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2264</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2264</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2264</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2264</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2264</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2264</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2264</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2264</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2264</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2264</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2264</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2264</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2264</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2264</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2264</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2264</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2264</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2264</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2264</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2264</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2264</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2264</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2264</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2264</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2264</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2264</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2264</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2264</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2264</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2264</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2264</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2264</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2264</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2264</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2264</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2264</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2264</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2264</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2264</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2264</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2264</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2264</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2264</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2264</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2264</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2264</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2264</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2264</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2264</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2264</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2264</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2264</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2264</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2264</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2264</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2264</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2264</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2264</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299" t="str" cm="1">
        <f t="array" aca="1" ref="C1" ca="1">MID(CELL("filename", B1), FIND("]", CELL("filename", B1)) + 1, 255)</f>
        <v>Buscador (fail1)</v>
      </c>
      <c r="D1" s="299"/>
      <c r="E1" s="299"/>
      <c r="F1" s="299"/>
      <c r="G1" s="299"/>
      <c r="H1" s="299"/>
      <c r="I1" s="299"/>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2256</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299" t="str" cm="1">
        <f t="array" aca="1" ref="C1" ca="1">MID(CELL("filename", B1), FIND("]", CELL("filename", B1)) + 1, 255)</f>
        <v>Buscador (fail2)</v>
      </c>
      <c r="D1" s="299"/>
      <c r="E1" s="299"/>
      <c r="F1" s="299"/>
      <c r="G1" s="299"/>
      <c r="H1" s="299"/>
      <c r="I1" s="299"/>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2261</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2263</v>
      </c>
      <c r="AH3" t="s">
        <v>2256</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2264</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2264</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2257</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2258</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2259</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299" t="str" cm="1">
        <f t="array" aca="1" ref="B1" ca="1">MID(CELL("filename", A1), FIND("]", CELL("filename", A1)) + 1, 255)</f>
        <v>Indice Backups</v>
      </c>
      <c r="C1" s="299"/>
      <c r="D1" s="299"/>
      <c r="E1" s="299"/>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2260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2262</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2282</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2268</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2279</v>
      </c>
    </row>
    <row r="19" spans="2:32" ht="23">
      <c r="D19" s="164" t="s">
        <v>2275</v>
      </c>
    </row>
    <row r="20" spans="2:32" ht="23">
      <c r="D20" s="164" t="s">
        <v>2276</v>
      </c>
    </row>
    <row r="21" spans="2:32" ht="23">
      <c r="D21" s="164" t="s">
        <v>2277</v>
      </c>
    </row>
    <row r="22" spans="2:32" ht="23">
      <c r="D22" s="164" t="s">
        <v>2278</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2280</v>
      </c>
    </row>
    <row r="26" spans="2:32" ht="36" thickBot="1">
      <c r="D26" s="212" t="s">
        <v>2314</v>
      </c>
    </row>
    <row r="27" spans="2:32" ht="24.5" thickTop="1" thickBot="1">
      <c r="B27" t="s">
        <v>2283</v>
      </c>
      <c r="C27" s="13" t="s">
        <v>2281</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2283</v>
      </c>
      <c r="C28" s="13" t="s">
        <v>2284</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2283</v>
      </c>
      <c r="C29" s="13" t="s">
        <v>2285</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2283</v>
      </c>
      <c r="C30" s="13" t="s">
        <v>2286</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2288</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2289</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2290</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2291</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2292</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2293</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2294</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2295</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2287</v>
      </c>
      <c r="C39" s="13" t="s">
        <v>2296</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2283</v>
      </c>
      <c r="C40" s="13" t="s">
        <v>2297</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2283</v>
      </c>
      <c r="C41" s="13" t="s">
        <v>2298</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2283</v>
      </c>
      <c r="C42" s="13" t="s">
        <v>2299</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2300</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2301</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2302</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2303</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2304</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2305</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2306</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2307</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2308</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2315</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2313</v>
      </c>
      <c r="D53" s="208" t="s">
        <v>2311</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2309</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2312</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2310</v>
      </c>
      <c r="C56" s="205" t="s">
        <v>2281</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2283</v>
      </c>
      <c r="C57" s="207" t="s">
        <v>2284</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2283</v>
      </c>
      <c r="C58" s="207" t="s">
        <v>2285</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2283</v>
      </c>
      <c r="C59" s="209" t="s">
        <v>2286</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2316</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2313</v>
      </c>
      <c r="D61" s="208" t="s">
        <v>2311</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2318</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2312</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2310</v>
      </c>
      <c r="C64" s="205" t="s">
        <v>2296</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2283</v>
      </c>
      <c r="C65" s="207" t="s">
        <v>2297</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2283</v>
      </c>
      <c r="C66" s="207" t="s">
        <v>2298</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2283</v>
      </c>
      <c r="C67" s="209" t="s">
        <v>2299</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2317</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Sheet7!$A$1:$A$10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2282</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2268</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2279</v>
      </c>
    </row>
    <row r="19" spans="2:32" ht="23">
      <c r="D19" s="164" t="s">
        <v>2275</v>
      </c>
    </row>
    <row r="20" spans="2:32" ht="23">
      <c r="D20" s="164" t="s">
        <v>2276</v>
      </c>
    </row>
    <row r="21" spans="2:32" ht="23">
      <c r="D21" s="164" t="s">
        <v>2277</v>
      </c>
    </row>
    <row r="22" spans="2:32" ht="23">
      <c r="D22" s="164" t="s">
        <v>2278</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2280</v>
      </c>
    </row>
    <row r="26" spans="2:32" ht="36" thickBot="1">
      <c r="D26" s="212" t="s">
        <v>2314</v>
      </c>
    </row>
    <row r="27" spans="2:32" ht="24.5" thickTop="1" thickBot="1">
      <c r="B27" t="s">
        <v>2283</v>
      </c>
      <c r="C27" s="13" t="s">
        <v>2281</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2283</v>
      </c>
      <c r="C28" s="13" t="s">
        <v>2284</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2283</v>
      </c>
      <c r="C29" s="13" t="s">
        <v>2285</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2283</v>
      </c>
      <c r="C30" s="13" t="s">
        <v>2286</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2288</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2289</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2290</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2291</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2292</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2293</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2294</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2295</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2287</v>
      </c>
      <c r="C39" s="13" t="s">
        <v>2296</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2283</v>
      </c>
      <c r="C40" s="13" t="s">
        <v>2297</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2283</v>
      </c>
      <c r="C41" s="13" t="s">
        <v>2298</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2283</v>
      </c>
      <c r="C42" s="13" t="s">
        <v>2299</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2300</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2301</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2302</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2303</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2304</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2305</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2306</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2307</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2308</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2315</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2313</v>
      </c>
      <c r="D53" s="208" t="s">
        <v>2311</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2309</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2312</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2310</v>
      </c>
      <c r="C56" s="205" t="s">
        <v>2281</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2283</v>
      </c>
      <c r="C57" s="207" t="s">
        <v>2284</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2283</v>
      </c>
      <c r="C58" s="207" t="s">
        <v>2285</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2283</v>
      </c>
      <c r="C59" s="209" t="s">
        <v>2286</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2316</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2313</v>
      </c>
      <c r="D61" s="208" t="s">
        <v>2311</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2318</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2312</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2310</v>
      </c>
      <c r="C64" s="205" t="s">
        <v>2296</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2283</v>
      </c>
      <c r="C65" s="207" t="s">
        <v>2297</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2283</v>
      </c>
      <c r="C66" s="207" t="s">
        <v>2298</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2283</v>
      </c>
      <c r="C67" s="209" t="s">
        <v>2299</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2317</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Sheet7!$A$1:$A$10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2282</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2268</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2279</v>
      </c>
    </row>
    <row r="19" spans="2:32" ht="23">
      <c r="D19" s="164" t="s">
        <v>2275</v>
      </c>
    </row>
    <row r="20" spans="2:32" ht="23">
      <c r="D20" s="164" t="s">
        <v>2276</v>
      </c>
    </row>
    <row r="21" spans="2:32" ht="23">
      <c r="D21" s="164" t="s">
        <v>2277</v>
      </c>
    </row>
    <row r="22" spans="2:32" ht="23">
      <c r="D22" s="164" t="s">
        <v>2278</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2280</v>
      </c>
    </row>
    <row r="26" spans="2:32" ht="36" thickBot="1">
      <c r="D26" s="212" t="s">
        <v>2314</v>
      </c>
    </row>
    <row r="27" spans="2:32" ht="24.5" thickTop="1" thickBot="1">
      <c r="B27" t="s">
        <v>2283</v>
      </c>
      <c r="C27" s="13" t="s">
        <v>2281</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2283</v>
      </c>
      <c r="C28" s="13" t="s">
        <v>2284</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2283</v>
      </c>
      <c r="C29" s="13" t="s">
        <v>2285</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2283</v>
      </c>
      <c r="C30" s="13" t="s">
        <v>2286</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2288</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2289</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2290</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2291</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2292</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2293</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2294</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2295</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2287</v>
      </c>
      <c r="C39" s="13" t="s">
        <v>2296</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2283</v>
      </c>
      <c r="C40" s="13" t="s">
        <v>2297</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2283</v>
      </c>
      <c r="C41" s="13" t="s">
        <v>2298</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2283</v>
      </c>
      <c r="C42" s="13" t="s">
        <v>2299</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2300</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2301</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2302</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2303</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2304</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2305</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2306</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2307</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2308</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2315</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2313</v>
      </c>
      <c r="D53" s="208" t="s">
        <v>2311</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2309</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2312</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2310</v>
      </c>
      <c r="C56" s="205" t="s">
        <v>2281</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2283</v>
      </c>
      <c r="C57" s="207" t="s">
        <v>2284</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2283</v>
      </c>
      <c r="C58" s="207" t="s">
        <v>2285</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2283</v>
      </c>
      <c r="C59" s="209" t="s">
        <v>2286</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2316</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2313</v>
      </c>
      <c r="D61" s="208" t="s">
        <v>2311</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2318</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2312</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2310</v>
      </c>
      <c r="C64" s="205" t="s">
        <v>2296</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2283</v>
      </c>
      <c r="C65" s="207" t="s">
        <v>2297</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2283</v>
      </c>
      <c r="C66" s="207" t="s">
        <v>2298</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2283</v>
      </c>
      <c r="C67" s="209" t="s">
        <v>2299</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2317</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Sheet7!$A$1:$A$10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2282</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2268</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2279</v>
      </c>
    </row>
    <row r="19" spans="2:32" ht="23">
      <c r="D19" s="164" t="s">
        <v>2275</v>
      </c>
    </row>
    <row r="20" spans="2:32" ht="23">
      <c r="D20" s="164" t="s">
        <v>2276</v>
      </c>
    </row>
    <row r="21" spans="2:32" ht="23">
      <c r="D21" s="164" t="s">
        <v>2277</v>
      </c>
    </row>
    <row r="22" spans="2:32" ht="23">
      <c r="D22" s="164" t="s">
        <v>2278</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2280</v>
      </c>
    </row>
    <row r="26" spans="2:32" ht="36" thickBot="1">
      <c r="D26" s="212" t="s">
        <v>2314</v>
      </c>
    </row>
    <row r="27" spans="2:32" ht="24.5" thickTop="1" thickBot="1">
      <c r="B27" t="s">
        <v>2283</v>
      </c>
      <c r="C27" s="13" t="s">
        <v>2281</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2283</v>
      </c>
      <c r="C28" s="13" t="s">
        <v>2284</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2283</v>
      </c>
      <c r="C29" s="13" t="s">
        <v>2285</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2283</v>
      </c>
      <c r="C30" s="13" t="s">
        <v>2286</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2288</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2289</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2290</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2291</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2292</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2293</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2294</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2295</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2287</v>
      </c>
      <c r="C39" s="13" t="s">
        <v>2296</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2283</v>
      </c>
      <c r="C40" s="13" t="s">
        <v>2297</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2283</v>
      </c>
      <c r="C41" s="13" t="s">
        <v>2298</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2283</v>
      </c>
      <c r="C42" s="13" t="s">
        <v>2299</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2300</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2301</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2302</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2303</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2304</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2305</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2306</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2307</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2308</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2315</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2313</v>
      </c>
      <c r="D53" s="208" t="s">
        <v>2311</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2309</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2312</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2310</v>
      </c>
      <c r="C56" s="205" t="s">
        <v>2281</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2283</v>
      </c>
      <c r="C57" s="207" t="s">
        <v>2284</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2283</v>
      </c>
      <c r="C58" s="207" t="s">
        <v>2285</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2283</v>
      </c>
      <c r="C59" s="209" t="s">
        <v>2286</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2316</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2313</v>
      </c>
      <c r="D61" s="208" t="s">
        <v>2311</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2318</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2312</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2310</v>
      </c>
      <c r="C64" s="205" t="s">
        <v>2296</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2283</v>
      </c>
      <c r="C65" s="207" t="s">
        <v>2297</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2283</v>
      </c>
      <c r="C66" s="207" t="s">
        <v>2298</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2283</v>
      </c>
      <c r="C67" s="209" t="s">
        <v>2299</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2317</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Sheet7!$A$1:$A$10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topLeftCell="A39" zoomScale="85" zoomScaleNormal="85" workbookViewId="0">
      <selection activeCell="L60" sqref="L60:L67"/>
    </sheetView>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2282</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2268</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2279</v>
      </c>
    </row>
    <row r="18" spans="2:40" ht="23">
      <c r="L18" s="164" t="s">
        <v>2275</v>
      </c>
    </row>
    <row r="19" spans="2:40" ht="23">
      <c r="L19" s="164" t="s">
        <v>2276</v>
      </c>
    </row>
    <row r="20" spans="2:40" ht="23">
      <c r="L20" s="164" t="s">
        <v>2277</v>
      </c>
    </row>
    <row r="21" spans="2:40" ht="23">
      <c r="L21" s="164" t="s">
        <v>2278</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2280</v>
      </c>
    </row>
    <row r="25" spans="2:40" ht="36" thickBot="1">
      <c r="L25" s="212" t="s">
        <v>2314</v>
      </c>
    </row>
    <row r="26" spans="2:40" ht="24.5" thickTop="1" thickBot="1">
      <c r="B26" t="s">
        <v>2283</v>
      </c>
      <c r="C26" s="13" t="s">
        <v>2323</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2283</v>
      </c>
      <c r="C27" s="13" t="s">
        <v>2324</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2283</v>
      </c>
      <c r="C28" s="13" t="s">
        <v>2325</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2283</v>
      </c>
      <c r="C29" s="13" t="s">
        <v>2326</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2327</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2328</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2329</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2324</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2330</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2331</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2332</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2333</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2287</v>
      </c>
      <c r="C38" s="13" t="s">
        <v>2334</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2283</v>
      </c>
      <c r="C39" s="13" t="s">
        <v>2335</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2283</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2283</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2300</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2315</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2313</v>
      </c>
      <c r="D52" s="247"/>
      <c r="E52" s="248"/>
      <c r="F52" s="247"/>
      <c r="G52" s="248"/>
      <c r="H52" s="247"/>
      <c r="I52" s="248"/>
      <c r="J52" s="247"/>
      <c r="K52" s="248"/>
      <c r="L52" s="208" t="s">
        <v>2311</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2309</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2312</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2310</v>
      </c>
      <c r="C55" s="205" t="s">
        <v>2329</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2283</v>
      </c>
      <c r="C56" s="207" t="s">
        <v>2324</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2283</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2283</v>
      </c>
      <c r="C58" s="209" t="s">
        <v>2324</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2316</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2313</v>
      </c>
      <c r="D60" s="247"/>
      <c r="E60" s="248"/>
      <c r="F60" s="247"/>
      <c r="G60" s="248"/>
      <c r="H60" s="247"/>
      <c r="I60" s="248"/>
      <c r="J60" s="247"/>
      <c r="K60" s="248"/>
      <c r="L60" s="208" t="s">
        <v>2311</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2318</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2312</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2310</v>
      </c>
      <c r="C63" s="205" t="s">
        <v>2296</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2283</v>
      </c>
      <c r="C64" s="207" t="s">
        <v>2297</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2283</v>
      </c>
      <c r="C65" s="207" t="s">
        <v>2298</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2283</v>
      </c>
      <c r="C66" s="209" t="s">
        <v>2299</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2317</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2282</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2268</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2279</v>
      </c>
    </row>
    <row r="18" spans="2:40" ht="23">
      <c r="L18" s="164" t="s">
        <v>2275</v>
      </c>
    </row>
    <row r="19" spans="2:40" ht="23">
      <c r="L19" s="164" t="s">
        <v>2276</v>
      </c>
    </row>
    <row r="20" spans="2:40" ht="23">
      <c r="L20" s="164" t="s">
        <v>2277</v>
      </c>
    </row>
    <row r="21" spans="2:40" ht="23">
      <c r="L21" s="164" t="s">
        <v>2278</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2280</v>
      </c>
    </row>
    <row r="25" spans="2:40" ht="36" thickBot="1">
      <c r="L25" s="212" t="s">
        <v>2314</v>
      </c>
    </row>
    <row r="26" spans="2:40" ht="24.5" thickTop="1" thickBot="1">
      <c r="B26" t="s">
        <v>2283</v>
      </c>
      <c r="C26" s="13" t="s">
        <v>2375</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2376</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2377</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2378</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2379</v>
      </c>
      <c r="D30" s="228" t="s">
        <v>2348</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2347</v>
      </c>
      <c r="C31" s="13" t="s">
        <v>2380</v>
      </c>
      <c r="D31" s="228" t="s">
        <v>2348</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2283</v>
      </c>
      <c r="C32" s="13" t="s">
        <v>2381</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2283</v>
      </c>
      <c r="C33" s="13" t="s">
        <v>2382</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2347</v>
      </c>
      <c r="C34" s="13" t="s">
        <v>2383</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2283</v>
      </c>
      <c r="C35" s="13" t="s">
        <v>2384</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2283</v>
      </c>
      <c r="C36" s="13" t="s">
        <v>2385</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2347</v>
      </c>
      <c r="C37" s="13" t="s">
        <v>2377</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2283</v>
      </c>
      <c r="C38" s="13" t="s">
        <v>2378</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2283</v>
      </c>
      <c r="C39" s="251" t="s">
        <v>2379</v>
      </c>
      <c r="D39" s="228" t="s">
        <v>2348</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2283</v>
      </c>
      <c r="C40" s="251" t="s">
        <v>2380</v>
      </c>
      <c r="D40" s="228" t="s">
        <v>2348</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2283</v>
      </c>
      <c r="C41" s="251" t="s">
        <v>2381</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2283</v>
      </c>
      <c r="C42" s="13" t="s">
        <v>2386</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2283</v>
      </c>
      <c r="C43" s="13" t="s">
        <v>2387</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2283</v>
      </c>
      <c r="C44" s="13" t="s">
        <v>2388</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2283</v>
      </c>
      <c r="C45" s="13" t="s">
        <v>2389</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2283</v>
      </c>
      <c r="C46" s="13" t="s">
        <v>2377</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2283</v>
      </c>
      <c r="C47" s="251" t="s">
        <v>2379</v>
      </c>
      <c r="D47" s="228" t="s">
        <v>2348</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2283</v>
      </c>
      <c r="C48" s="251" t="s">
        <v>2380</v>
      </c>
      <c r="D48" s="228" t="s">
        <v>2348</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2283</v>
      </c>
      <c r="C49" s="251" t="s">
        <v>2381</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2300</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2315</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2311</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2309</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2312</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2316</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2311</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2318</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2312</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2317</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2282</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2268</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2279</v>
      </c>
    </row>
    <row r="18" spans="2:40" ht="23">
      <c r="L18" s="164" t="s">
        <v>2275</v>
      </c>
    </row>
    <row r="19" spans="2:40" ht="23">
      <c r="L19" s="164" t="s">
        <v>2276</v>
      </c>
    </row>
    <row r="20" spans="2:40" ht="23">
      <c r="L20" s="164" t="s">
        <v>2277</v>
      </c>
    </row>
    <row r="21" spans="2:40" ht="23">
      <c r="L21" s="164" t="s">
        <v>2278</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2280</v>
      </c>
    </row>
    <row r="25" spans="2:40" ht="36" thickBot="1">
      <c r="L25" s="212" t="s">
        <v>2314</v>
      </c>
    </row>
    <row r="26" spans="2:40" ht="24.5" thickTop="1" thickBot="1">
      <c r="B26" t="s">
        <v>2283</v>
      </c>
      <c r="C26" s="13" t="s">
        <v>2336</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2337</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2338</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2339</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2340</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2347</v>
      </c>
      <c r="C31" s="13" t="s">
        <v>2341</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2283</v>
      </c>
      <c r="C32" s="13" t="s">
        <v>2342</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2283</v>
      </c>
      <c r="C33" s="13" t="s">
        <v>2343</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2347</v>
      </c>
      <c r="C34" s="13" t="s">
        <v>2344</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2283</v>
      </c>
      <c r="C35" s="13" t="s">
        <v>2345</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2283</v>
      </c>
      <c r="C36" s="13" t="s">
        <v>2346</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2347</v>
      </c>
      <c r="C37" s="13" t="s">
        <v>2344</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2283</v>
      </c>
      <c r="C38" s="13" t="s">
        <v>2345</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2283</v>
      </c>
      <c r="C39" s="13" t="s">
        <v>2346</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2283</v>
      </c>
      <c r="C40" s="13" t="s">
        <v>2336</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2300</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2315</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2311</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2309</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2312</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2316</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2311</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2318</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2312</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2317</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35" activePane="bottomRight" state="frozen"/>
      <selection pane="topRight" activeCell="C1" sqref="C1"/>
      <selection pane="bottomLeft" activeCell="A2" sqref="A2"/>
      <selection pane="bottomRight" activeCell="C27" sqref="C27"/>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2282</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2268</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2348</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2279</v>
      </c>
    </row>
    <row r="19" spans="1:40" ht="23">
      <c r="L19" s="164" t="s">
        <v>2275</v>
      </c>
    </row>
    <row r="20" spans="1:40" ht="23">
      <c r="L20" s="164" t="s">
        <v>2276</v>
      </c>
    </row>
    <row r="21" spans="1:40" ht="23">
      <c r="L21" s="164" t="s">
        <v>2277</v>
      </c>
    </row>
    <row r="22" spans="1:40" ht="23">
      <c r="L22" s="164" t="s">
        <v>2278</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2280</v>
      </c>
    </row>
    <row r="26" spans="1:40" ht="36" thickBot="1">
      <c r="L26" s="212" t="s">
        <v>2314</v>
      </c>
    </row>
    <row r="27" spans="1:40" ht="24.5" thickTop="1" thickBot="1">
      <c r="A27">
        <v>1</v>
      </c>
      <c r="C27" s="13" t="s">
        <v>2349</v>
      </c>
      <c r="D27" s="227" t="s">
        <v>1112</v>
      </c>
      <c r="E27" s="228" t="s">
        <v>1121</v>
      </c>
      <c r="F27" s="229"/>
      <c r="G27" s="230" t="s">
        <v>1121</v>
      </c>
      <c r="H27" s="227"/>
      <c r="I27" s="228"/>
      <c r="J27" s="231"/>
      <c r="K27" s="232"/>
      <c r="L27" s="164" t="str">
        <f t="shared" ref="L27:L43" si="0">IF(C27="","",_xlfn.CONCAT("            { line: ","""",C27,", ",M27:AN27,""", sC: ","""",B27,"""},"))</f>
        <v xml:space="preserve">            { line: "Hacía calor aquel día, (La,m,15)m",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m</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2350</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2351</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2349</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2350</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2352</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2353</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2354</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2355</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2356</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2357</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2358</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2359</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2360</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2287</v>
      </c>
      <c r="C41" s="251" t="s">
        <v>2361</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2283</v>
      </c>
      <c r="C42" s="251" t="s">
        <v>2362</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2283</v>
      </c>
      <c r="C43" s="251" t="s">
        <v>2363</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2300</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2364</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2365</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2366</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2367</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2368</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2369</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2370</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2371</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2287</v>
      </c>
      <c r="C53" s="251" t="s">
        <v>2372</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2283</v>
      </c>
      <c r="C54" s="251" t="s">
        <v>2362</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2283</v>
      </c>
      <c r="C55" s="251" t="s">
        <v>2373</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2287</v>
      </c>
      <c r="C56" s="251" t="s">
        <v>2374</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2283</v>
      </c>
      <c r="C57" s="251" t="s">
        <v>2362</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2283</v>
      </c>
      <c r="C58" s="251" t="s">
        <v>2363</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2317</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2282</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2268</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2348</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2279</v>
      </c>
    </row>
    <row r="19" spans="1:40" ht="23">
      <c r="L19" s="164" t="s">
        <v>2275</v>
      </c>
    </row>
    <row r="20" spans="1:40" ht="23">
      <c r="L20" s="164" t="s">
        <v>2276</v>
      </c>
    </row>
    <row r="21" spans="1:40" ht="23">
      <c r="L21" s="164" t="s">
        <v>2277</v>
      </c>
    </row>
    <row r="22" spans="1:40" ht="23">
      <c r="L22" s="164" t="s">
        <v>2278</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2280</v>
      </c>
    </row>
    <row r="26" spans="1:40" ht="36" thickBot="1">
      <c r="L26" s="212" t="s">
        <v>2314</v>
      </c>
    </row>
    <row r="27" spans="1:40" ht="24.5" thickTop="1" thickBot="1">
      <c r="A27">
        <v>1</v>
      </c>
      <c r="B27" t="s">
        <v>2283</v>
      </c>
      <c r="C27" s="251" t="s">
        <v>2390</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2283</v>
      </c>
      <c r="C28" s="251" t="s">
        <v>2391</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2283</v>
      </c>
      <c r="C29" s="251" t="s">
        <v>2392</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2393</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2394</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2313</v>
      </c>
      <c r="D32" s="224"/>
      <c r="E32" s="224"/>
      <c r="F32" s="224"/>
      <c r="G32" s="224"/>
      <c r="H32" s="224"/>
      <c r="I32" s="224"/>
      <c r="J32" s="224"/>
      <c r="K32" s="224"/>
      <c r="L32" s="208" t="s">
        <v>2311</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2309</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2312</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2310</v>
      </c>
      <c r="C35" s="251" t="s">
        <v>2390</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2283</v>
      </c>
      <c r="C36" s="251" t="s">
        <v>2391</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2283</v>
      </c>
      <c r="C37" s="251" t="s">
        <v>2392</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2395</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2396</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2313</v>
      </c>
      <c r="D40" s="224"/>
      <c r="E40" s="224"/>
      <c r="F40" s="224"/>
      <c r="G40" s="224"/>
      <c r="H40" s="224"/>
      <c r="I40" s="224"/>
      <c r="J40" s="224"/>
      <c r="K40" s="224"/>
      <c r="L40" s="208" t="s">
        <v>2311</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2309</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2312</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2310</v>
      </c>
      <c r="C43" s="251" t="s">
        <v>2390</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2283</v>
      </c>
      <c r="C44" s="251" t="s">
        <v>2391</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2283</v>
      </c>
      <c r="C45" s="251" t="s">
        <v>2392</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2397</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2398</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2313</v>
      </c>
      <c r="D48" s="224"/>
      <c r="E48" s="224"/>
      <c r="F48" s="224"/>
      <c r="G48" s="224"/>
      <c r="H48" s="224"/>
      <c r="I48" s="224"/>
      <c r="J48" s="224"/>
      <c r="K48" s="224"/>
      <c r="L48" s="208" t="s">
        <v>2311</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2309</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2312</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2310</v>
      </c>
      <c r="C51" s="251" t="s">
        <v>2390</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2283</v>
      </c>
      <c r="C52" s="251" t="s">
        <v>2391</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2283</v>
      </c>
      <c r="C53" s="251" t="s">
        <v>2392</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2300</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2399</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2400</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2313</v>
      </c>
      <c r="D57" s="224"/>
      <c r="E57" s="224"/>
      <c r="F57" s="224"/>
      <c r="G57" s="224"/>
      <c r="H57" s="224"/>
      <c r="I57" s="224"/>
      <c r="J57" s="224"/>
      <c r="K57" s="224"/>
      <c r="L57" s="208" t="s">
        <v>2311</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2309</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2312</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2310</v>
      </c>
      <c r="C60" s="251" t="s">
        <v>2390</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2283</v>
      </c>
      <c r="C61" s="251" t="s">
        <v>2391</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2283</v>
      </c>
      <c r="C62" s="251" t="s">
        <v>2392</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2401</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2402</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2403</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2313</v>
      </c>
      <c r="D66" s="224"/>
      <c r="E66" s="224"/>
      <c r="F66" s="224"/>
      <c r="G66" s="224"/>
      <c r="H66" s="224"/>
      <c r="I66" s="224"/>
      <c r="J66" s="224"/>
      <c r="K66" s="224"/>
      <c r="L66" s="208" t="s">
        <v>2311</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2309</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2312</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2310</v>
      </c>
      <c r="C69" s="251" t="s">
        <v>2390</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2283</v>
      </c>
      <c r="C70" s="251" t="s">
        <v>2391</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2283</v>
      </c>
      <c r="C71" s="251" t="s">
        <v>2392</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2317</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2282</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2268</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2348</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2279</v>
      </c>
    </row>
    <row r="19" spans="1:40" ht="23">
      <c r="L19" s="164" t="s">
        <v>2275</v>
      </c>
    </row>
    <row r="20" spans="1:40" ht="23">
      <c r="L20" s="164" t="s">
        <v>2276</v>
      </c>
    </row>
    <row r="21" spans="1:40" ht="23">
      <c r="L21" s="164" t="s">
        <v>2277</v>
      </c>
    </row>
    <row r="22" spans="1:40" ht="23">
      <c r="L22" s="164" t="s">
        <v>2278</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2280</v>
      </c>
    </row>
    <row r="26" spans="1:40" ht="36" thickBot="1">
      <c r="C26" s="291"/>
      <c r="D26" s="291"/>
      <c r="E26" s="291"/>
      <c r="F26" s="291"/>
      <c r="G26" s="291"/>
      <c r="H26" s="291"/>
      <c r="I26" s="291"/>
      <c r="J26" s="291"/>
      <c r="K26" s="291"/>
      <c r="L26" s="290" t="s">
        <v>2314</v>
      </c>
    </row>
    <row r="27" spans="1:40" ht="24.5" thickTop="1" thickBot="1">
      <c r="A27">
        <v>1</v>
      </c>
      <c r="B27" t="s">
        <v>2310</v>
      </c>
      <c r="C27" s="287" t="s">
        <v>131</v>
      </c>
      <c r="D27" s="227" t="s">
        <v>2348</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2283</v>
      </c>
      <c r="C28" s="287" t="s">
        <v>2404</v>
      </c>
      <c r="D28" s="227" t="s">
        <v>1122</v>
      </c>
      <c r="E28" s="227"/>
      <c r="F28" s="227" t="s">
        <v>2348</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2283</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2283</v>
      </c>
      <c r="C30" s="287" t="s">
        <v>2404</v>
      </c>
      <c r="D30" s="227" t="s">
        <v>2348</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2443</v>
      </c>
      <c r="C31" s="13" t="s">
        <v>2405</v>
      </c>
      <c r="D31" s="228" t="s">
        <v>1111</v>
      </c>
      <c r="E31" s="257" t="s">
        <v>1121</v>
      </c>
      <c r="F31" s="230" t="s">
        <v>2348</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2406</v>
      </c>
      <c r="D32" s="228" t="s">
        <v>1111</v>
      </c>
      <c r="E32" s="257" t="s">
        <v>1121</v>
      </c>
      <c r="F32" s="230" t="s">
        <v>2348</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2407</v>
      </c>
      <c r="D33" s="228" t="s">
        <v>1122</v>
      </c>
      <c r="E33" s="257"/>
      <c r="F33" s="230" t="s">
        <v>2408</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2409</v>
      </c>
      <c r="D34" s="228" t="s">
        <v>1122</v>
      </c>
      <c r="E34" s="257"/>
      <c r="F34" s="230" t="s">
        <v>2408</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2410</v>
      </c>
      <c r="D35" s="228" t="s">
        <v>1122</v>
      </c>
      <c r="E35" s="257"/>
      <c r="F35" s="230" t="s">
        <v>2408</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2411</v>
      </c>
      <c r="D36" s="228" t="s">
        <v>1111</v>
      </c>
      <c r="E36" s="257" t="s">
        <v>1121</v>
      </c>
      <c r="F36" s="230" t="s">
        <v>2408</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2422</v>
      </c>
      <c r="D37" s="224"/>
      <c r="E37" s="224"/>
      <c r="F37" s="224"/>
      <c r="G37" s="224"/>
      <c r="H37" s="224"/>
      <c r="I37" s="224"/>
      <c r="J37" s="224"/>
      <c r="K37" s="224"/>
      <c r="L37" s="208" t="s">
        <v>2412</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2310</v>
      </c>
      <c r="C38" s="285" t="s">
        <v>131</v>
      </c>
      <c r="D38" s="227" t="s">
        <v>2348</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2283</v>
      </c>
      <c r="C39" s="285" t="s">
        <v>2404</v>
      </c>
      <c r="D39" s="227" t="s">
        <v>1122</v>
      </c>
      <c r="E39" s="227"/>
      <c r="F39" s="227" t="s">
        <v>2348</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2283</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2283</v>
      </c>
      <c r="C41" s="284" t="s">
        <v>2404</v>
      </c>
      <c r="D41" s="227" t="s">
        <v>2348</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2443</v>
      </c>
      <c r="C42" s="13" t="s">
        <v>2413</v>
      </c>
      <c r="D42" s="257" t="s">
        <v>1111</v>
      </c>
      <c r="E42" s="257" t="s">
        <v>1121</v>
      </c>
      <c r="F42" s="258" t="s">
        <v>2348</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2414</v>
      </c>
      <c r="D43" s="257" t="s">
        <v>1111</v>
      </c>
      <c r="E43" s="257" t="s">
        <v>1121</v>
      </c>
      <c r="F43" s="258" t="s">
        <v>2348</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2415</v>
      </c>
      <c r="D44" s="257" t="s">
        <v>1122</v>
      </c>
      <c r="E44" s="257"/>
      <c r="F44" s="258" t="s">
        <v>2408</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2416</v>
      </c>
      <c r="D45" s="257" t="s">
        <v>1122</v>
      </c>
      <c r="E45" s="257"/>
      <c r="F45" s="258" t="s">
        <v>2408</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2417</v>
      </c>
      <c r="D46" s="257" t="s">
        <v>1122</v>
      </c>
      <c r="E46" s="257"/>
      <c r="F46" s="258" t="s">
        <v>2408</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2418</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2419</v>
      </c>
      <c r="D48" s="257" t="s">
        <v>2408</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2420</v>
      </c>
      <c r="D49" s="257" t="s">
        <v>1122</v>
      </c>
      <c r="E49" s="257"/>
      <c r="F49" s="258" t="s">
        <v>2408</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2421</v>
      </c>
      <c r="D50" s="257" t="s">
        <v>1111</v>
      </c>
      <c r="E50" s="257" t="s">
        <v>1121</v>
      </c>
      <c r="F50" s="258" t="s">
        <v>2408</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2422</v>
      </c>
      <c r="D51" s="224"/>
      <c r="E51" s="224"/>
      <c r="F51" s="224"/>
      <c r="G51" s="224"/>
      <c r="H51" s="224"/>
      <c r="I51" s="224"/>
      <c r="J51" s="224"/>
      <c r="K51" s="224"/>
      <c r="L51" s="208" t="s">
        <v>2412</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2310</v>
      </c>
      <c r="C52" s="285" t="s">
        <v>131</v>
      </c>
      <c r="D52" s="227" t="s">
        <v>2348</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2283</v>
      </c>
      <c r="C53" s="285" t="s">
        <v>2404</v>
      </c>
      <c r="D53" s="227" t="s">
        <v>1122</v>
      </c>
      <c r="E53" s="227"/>
      <c r="F53" s="227" t="s">
        <v>2348</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2283</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2283</v>
      </c>
      <c r="C55" s="284" t="s">
        <v>2404</v>
      </c>
      <c r="D55" s="227" t="s">
        <v>2348</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2300</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2443</v>
      </c>
      <c r="C57" s="13" t="s">
        <v>2424</v>
      </c>
      <c r="D57" s="257" t="s">
        <v>1111</v>
      </c>
      <c r="E57" s="257" t="s">
        <v>1121</v>
      </c>
      <c r="F57" s="258" t="s">
        <v>2348</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2425</v>
      </c>
      <c r="D58" s="257" t="s">
        <v>1111</v>
      </c>
      <c r="E58" s="257" t="s">
        <v>1121</v>
      </c>
      <c r="F58" s="258" t="s">
        <v>2348</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2426</v>
      </c>
      <c r="D59" s="257" t="s">
        <v>1122</v>
      </c>
      <c r="E59" s="257"/>
      <c r="F59" s="258" t="s">
        <v>2408</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2427</v>
      </c>
      <c r="D60" s="257" t="s">
        <v>1122</v>
      </c>
      <c r="E60" s="257"/>
      <c r="F60" s="258" t="s">
        <v>2408</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2428</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2429</v>
      </c>
      <c r="D62" s="257" t="s">
        <v>2408</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2430</v>
      </c>
      <c r="D63" s="257" t="s">
        <v>1111</v>
      </c>
      <c r="E63" s="257" t="s">
        <v>1121</v>
      </c>
      <c r="F63" s="258" t="s">
        <v>2408</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2431</v>
      </c>
      <c r="D64" s="257" t="s">
        <v>1111</v>
      </c>
      <c r="E64" s="257" t="s">
        <v>1121</v>
      </c>
      <c r="F64" s="258" t="s">
        <v>2408</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2432</v>
      </c>
      <c r="D65" s="257" t="s">
        <v>1122</v>
      </c>
      <c r="E65" s="257"/>
      <c r="F65" s="258" t="s">
        <v>2408</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2422</v>
      </c>
      <c r="D66" s="224"/>
      <c r="E66" s="224"/>
      <c r="F66" s="224"/>
      <c r="G66" s="224"/>
      <c r="H66" s="224"/>
      <c r="I66" s="224"/>
      <c r="J66" s="224"/>
      <c r="K66" s="224"/>
      <c r="L66" s="208" t="s">
        <v>2412</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2310</v>
      </c>
      <c r="C67" s="285" t="s">
        <v>131</v>
      </c>
      <c r="D67" s="227" t="s">
        <v>2348</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2283</v>
      </c>
      <c r="C68" s="285" t="s">
        <v>2404</v>
      </c>
      <c r="D68" s="227" t="s">
        <v>1122</v>
      </c>
      <c r="E68" s="227"/>
      <c r="F68" s="227" t="s">
        <v>2348</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2283</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2283</v>
      </c>
      <c r="C70" s="284" t="s">
        <v>2404</v>
      </c>
      <c r="D70" s="227" t="s">
        <v>2348</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2443</v>
      </c>
      <c r="C71" s="13" t="s">
        <v>2433</v>
      </c>
      <c r="D71" s="257" t="s">
        <v>1111</v>
      </c>
      <c r="E71" s="257" t="s">
        <v>1121</v>
      </c>
      <c r="F71" s="258" t="s">
        <v>2348</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2434</v>
      </c>
      <c r="D72" s="257" t="s">
        <v>1111</v>
      </c>
      <c r="E72" s="257" t="s">
        <v>1121</v>
      </c>
      <c r="F72" s="258" t="s">
        <v>2348</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2435</v>
      </c>
      <c r="D73" s="257" t="s">
        <v>1122</v>
      </c>
      <c r="E73" s="257"/>
      <c r="F73" s="258" t="s">
        <v>2408</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2436</v>
      </c>
      <c r="D74" s="257" t="s">
        <v>1122</v>
      </c>
      <c r="E74" s="257"/>
      <c r="F74" s="258" t="s">
        <v>2408</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2437</v>
      </c>
      <c r="D75" s="257" t="s">
        <v>1122</v>
      </c>
      <c r="E75" s="257"/>
      <c r="F75" s="258" t="s">
        <v>2408</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2438</v>
      </c>
      <c r="D76" s="257" t="s">
        <v>1111</v>
      </c>
      <c r="E76" s="257" t="s">
        <v>1121</v>
      </c>
      <c r="F76" s="258" t="s">
        <v>2408</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2439</v>
      </c>
      <c r="D77" s="257" t="s">
        <v>1122</v>
      </c>
      <c r="E77" s="257"/>
      <c r="F77" s="258" t="s">
        <v>2408</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2440</v>
      </c>
      <c r="D78" s="257" t="s">
        <v>1122</v>
      </c>
      <c r="E78" s="257"/>
      <c r="F78" s="258" t="s">
        <v>2408</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2441</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2442</v>
      </c>
      <c r="D80" s="257" t="s">
        <v>1122</v>
      </c>
      <c r="E80" s="257"/>
      <c r="F80" s="258" t="s">
        <v>2408</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2422</v>
      </c>
      <c r="D81" s="224"/>
      <c r="E81" s="224"/>
      <c r="F81" s="224"/>
      <c r="G81" s="224"/>
      <c r="H81" s="224"/>
      <c r="I81" s="224"/>
      <c r="J81" s="224"/>
      <c r="K81" s="224"/>
      <c r="L81" s="208" t="s">
        <v>2412</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2310</v>
      </c>
      <c r="C82" s="285" t="s">
        <v>131</v>
      </c>
      <c r="D82" s="227" t="s">
        <v>2348</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2283</v>
      </c>
      <c r="C83" s="285" t="s">
        <v>2404</v>
      </c>
      <c r="D83" s="227" t="s">
        <v>1122</v>
      </c>
      <c r="E83" s="227"/>
      <c r="F83" s="227" t="s">
        <v>2348</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2283</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2283</v>
      </c>
      <c r="C85" s="284" t="s">
        <v>2404</v>
      </c>
      <c r="D85" s="227" t="s">
        <v>2348</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2317</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2364F-6566-4457-ABB4-6EFE75F875BB}">
  <sheetPr codeName="Sheet28">
    <tabColor rgb="FF00B0F0"/>
  </sheetPr>
  <dimension ref="A1:AN75"/>
  <sheetViews>
    <sheetView tabSelected="1" zoomScale="85" zoomScaleNormal="85" workbookViewId="0">
      <pane xSplit="2" ySplit="1" topLeftCell="E3" activePane="bottomRight" state="frozen"/>
      <selection pane="topRight" activeCell="C1" sqref="C1"/>
      <selection pane="bottomLeft" activeCell="A2" sqref="A2"/>
      <selection pane="bottomRight" activeCell="I6" sqref="I6"/>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2282</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2268</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11</v>
      </c>
      <c r="L14" s="164" t="str">
        <f ca="1">_xlfn.CONCAT("        dbno: ","""",C14,"""",",")</f>
        <v xml:space="preserve">        dbno: "11",</v>
      </c>
    </row>
    <row r="15" spans="2:32" ht="23">
      <c r="L15" s="164" t="str">
        <f>_xlfn.CONCAT("        notes: ","""",C15,"""",",")</f>
        <v xml:space="preserve">        notes: "",</v>
      </c>
    </row>
    <row r="16" spans="2:32" ht="23">
      <c r="C16" t="s">
        <v>2348</v>
      </c>
      <c r="L16" s="164" t="str">
        <f>_xlfn.CONCAT("        mant: ","""",C16,"""",",")</f>
        <v xml:space="preserve">        mant: "Si",</v>
      </c>
    </row>
    <row r="17" spans="1:40" ht="23">
      <c r="C17" t="str">
        <f ca="1">C7</f>
        <v>alabadalsenorenelcielo</v>
      </c>
      <c r="L17" s="164" t="str">
        <f ca="1">_xlfn.CONCAT("        audioSrc: ","""/audio/",C17,".mp3""",",")</f>
        <v xml:space="preserve">        audioSrc: "/audio/alabadalsenorenelcielo.mp3",</v>
      </c>
    </row>
    <row r="18" spans="1:40" ht="23">
      <c r="L18" s="48" t="s">
        <v>2279</v>
      </c>
    </row>
    <row r="19" spans="1:40" ht="23">
      <c r="L19" s="164" t="s">
        <v>2275</v>
      </c>
    </row>
    <row r="20" spans="1:40" ht="23">
      <c r="L20" s="164" t="s">
        <v>2276</v>
      </c>
    </row>
    <row r="21" spans="1:40" ht="23">
      <c r="L21" s="164" t="s">
        <v>2277</v>
      </c>
    </row>
    <row r="22" spans="1:40" ht="23">
      <c r="L22" s="164" t="s">
        <v>2278</v>
      </c>
    </row>
    <row r="23" spans="1:40" ht="23">
      <c r="B23">
        <f ca="1">+C1-1</f>
        <v>10</v>
      </c>
      <c r="C23" t="str">
        <f ca="1">VLOOKUP(B23,Buscador!A3:AP240,31,FALSE)</f>
        <v>/resucito/src/index.html?canto=aldespertar</v>
      </c>
      <c r="L23" s="164" t="str">
        <f ca="1">_xlfn.CONCAT("        ant: ","""",C23,"""",",")</f>
        <v xml:space="preserve">        ant: "/resucito/src/index.html?canto=aldespertar",</v>
      </c>
    </row>
    <row r="24" spans="1:40" ht="23">
      <c r="B24">
        <f ca="1">+C1+1</f>
        <v>12</v>
      </c>
      <c r="C24" t="str">
        <f ca="1">VLOOKUP(B24,Buscador!A3:AP240,31,FALSE)</f>
        <v>/resucito/src/index.html?canto=alegriahanacidoelsalvador</v>
      </c>
      <c r="L24" s="164" t="str">
        <f ca="1">_xlfn.CONCAT("        sig: ","""",C24,"""",",")</f>
        <v xml:space="preserve">        sig: "/resucito/src/index.html?canto=alegriahanacidoelsalvador",</v>
      </c>
    </row>
    <row r="25" spans="1:40" ht="23">
      <c r="L25" s="48" t="s">
        <v>2280</v>
      </c>
    </row>
    <row r="26" spans="1:40" ht="36" thickBot="1">
      <c r="L26" s="212" t="s">
        <v>2314</v>
      </c>
    </row>
    <row r="27" spans="1:40" ht="24.5" thickTop="1" thickBot="1">
      <c r="A27">
        <v>1</v>
      </c>
      <c r="C27" s="13" t="s">
        <v>2349</v>
      </c>
      <c r="D27" s="228" t="s">
        <v>1112</v>
      </c>
      <c r="E27" s="228" t="s">
        <v>1121</v>
      </c>
      <c r="F27" s="229"/>
      <c r="G27" s="230"/>
      <c r="H27" s="228"/>
      <c r="I27" s="228"/>
      <c r="J27" s="231"/>
      <c r="K27" s="232"/>
      <c r="L27" s="271" t="str">
        <f t="shared" ref="L27:L43" si="0">IF(C27="","",_xlfn.CONCAT("            { line: ","""",C27,", ",M27:AN27,""", sC: ","""",B27,"""},"))</f>
        <v xml:space="preserve">            { line: "Hacía calor aquel día, (La,m,15)", sC: ""},</v>
      </c>
      <c r="M27" s="218" t="str">
        <f>IF(N27="","","(")</f>
        <v>(</v>
      </c>
      <c r="N27" s="183" t="str">
        <f t="shared" ref="N27:N72" si="1">IF(D27="","",D27)</f>
        <v>La</v>
      </c>
      <c r="O27" s="216" t="str">
        <f>IF(N27="","",",")</f>
        <v>,</v>
      </c>
      <c r="P27" s="225" t="str">
        <f t="shared" ref="P27:P72" si="2">IF(E27="","",E27)</f>
        <v>m</v>
      </c>
      <c r="Q27" s="217" t="str">
        <f>IF(N27="","",",")</f>
        <v>,</v>
      </c>
      <c r="R27" s="168">
        <f>IF(N27="","",15)</f>
        <v>15</v>
      </c>
      <c r="S27" s="218" t="str">
        <f>IF(N27="","",")")</f>
        <v>)</v>
      </c>
      <c r="T27" s="219" t="str">
        <f>IF(U27="","","(")</f>
        <v/>
      </c>
      <c r="U27" s="181" t="str">
        <f t="shared" ref="U27:U72" si="3">IF(F27="","",F27)</f>
        <v/>
      </c>
      <c r="V27" s="185" t="str">
        <f>IF(U27="","",",")</f>
        <v/>
      </c>
      <c r="W27" s="177" t="str">
        <f t="shared" ref="W27:W72" si="4">IF(G27="","",G27)</f>
        <v/>
      </c>
      <c r="X27" s="185" t="str">
        <f>IF(U27="","",",")</f>
        <v/>
      </c>
      <c r="Y27" s="185" t="str">
        <f>IF(U27="","",250)</f>
        <v/>
      </c>
      <c r="Z27" s="218" t="str">
        <f>IF(U27="","",")")</f>
        <v/>
      </c>
      <c r="AA27" s="175" t="str">
        <f>IF(AB27="","","(")</f>
        <v/>
      </c>
      <c r="AB27" s="183" t="str">
        <f t="shared" ref="AB27:AB72" si="5">IF(H27="","",H27)</f>
        <v/>
      </c>
      <c r="AC27" s="184" t="str">
        <f>IF(AB27="","",",")</f>
        <v/>
      </c>
      <c r="AD27" s="225" t="str">
        <f>IF(I27="","",I27)</f>
        <v/>
      </c>
      <c r="AE27" s="176" t="str">
        <f>IF(AB27="","",",")</f>
        <v/>
      </c>
      <c r="AF27" s="168" t="str">
        <f>IF(AB27="","",350)</f>
        <v/>
      </c>
      <c r="AG27" s="168" t="str">
        <f>IF(AB27="","",")")</f>
        <v/>
      </c>
      <c r="AH27" s="179" t="str">
        <f>IF(AI27="","","(")</f>
        <v/>
      </c>
      <c r="AI27" s="256" t="str">
        <f t="shared" ref="AI27:AI72" si="6">IF(J27="","",J27)</f>
        <v/>
      </c>
      <c r="AJ27" s="185" t="str">
        <f>IF(AI27="","",",")</f>
        <v/>
      </c>
      <c r="AK27" s="185" t="str">
        <f>IF(K27="","",K27)</f>
        <v/>
      </c>
      <c r="AL27" s="185" t="str">
        <f>IF(AI27="","",",")</f>
        <v/>
      </c>
      <c r="AM27" s="185" t="str">
        <f>IF(AI27="","",450)</f>
        <v/>
      </c>
      <c r="AN27" s="185" t="str">
        <f>IF(AI27="","",")")</f>
        <v/>
      </c>
    </row>
    <row r="28" spans="1:40" ht="24.5" thickTop="1" thickBot="1">
      <c r="A28">
        <f>+A27+1</f>
        <v>2</v>
      </c>
      <c r="C28" s="13" t="s">
        <v>2350</v>
      </c>
      <c r="D28" s="228" t="s">
        <v>1114</v>
      </c>
      <c r="E28" s="228" t="s">
        <v>1121</v>
      </c>
      <c r="F28" s="230"/>
      <c r="G28" s="230"/>
      <c r="H28" s="228"/>
      <c r="I28" s="228"/>
      <c r="J28" s="232"/>
      <c r="K28" s="232"/>
      <c r="L28" s="271" t="str">
        <f t="shared" si="0"/>
        <v xml:space="preserve">            { line: "cuando Abraham, (Re,m,15)", sC: ""},</v>
      </c>
      <c r="M28" s="218" t="str">
        <f t="shared" ref="M28:M72" si="7">IF(N28="","","(")</f>
        <v>(</v>
      </c>
      <c r="N28" s="183" t="str">
        <f t="shared" si="1"/>
        <v>Re</v>
      </c>
      <c r="O28" s="216" t="str">
        <f t="shared" ref="O28:O72" si="8">IF(N28="","",",")</f>
        <v>,</v>
      </c>
      <c r="P28" s="225" t="str">
        <f t="shared" si="2"/>
        <v>m</v>
      </c>
      <c r="Q28" s="217" t="str">
        <f t="shared" ref="Q28:Q72" si="9">IF(N28="","",",")</f>
        <v>,</v>
      </c>
      <c r="R28" s="168">
        <f t="shared" ref="R28:R72" si="10">IF(N28="","",15)</f>
        <v>15</v>
      </c>
      <c r="S28" s="218" t="str">
        <f t="shared" ref="S28:S72" si="11">IF(N28="","",")")</f>
        <v>)</v>
      </c>
      <c r="T28" s="219" t="str">
        <f t="shared" ref="T28:T72" si="12">IF(U28="","","(")</f>
        <v/>
      </c>
      <c r="U28" s="181" t="str">
        <f t="shared" si="3"/>
        <v/>
      </c>
      <c r="V28" s="185" t="str">
        <f t="shared" ref="V28:V72" si="13">IF(U28="","",",")</f>
        <v/>
      </c>
      <c r="W28" s="177" t="str">
        <f t="shared" si="4"/>
        <v/>
      </c>
      <c r="X28" s="185" t="str">
        <f t="shared" ref="X28:X72" si="14">IF(U28="","",",")</f>
        <v/>
      </c>
      <c r="Y28" s="185" t="str">
        <f t="shared" ref="Y28:Y72" si="15">IF(U28="","",250)</f>
        <v/>
      </c>
      <c r="Z28" s="218" t="str">
        <f t="shared" ref="Z28:Z72" si="16">IF(U28="","",")")</f>
        <v/>
      </c>
      <c r="AA28" s="175" t="str">
        <f t="shared" ref="AA28:AA72" si="17">IF(AB28="","","(")</f>
        <v/>
      </c>
      <c r="AB28" s="183" t="str">
        <f t="shared" si="5"/>
        <v/>
      </c>
      <c r="AC28" s="184" t="str">
        <f t="shared" ref="AC28:AC72" si="18">IF(AB28="","",",")</f>
        <v/>
      </c>
      <c r="AD28" s="225" t="str">
        <f t="shared" ref="AD28:AD72" si="19">IF(I28="","",I28)</f>
        <v/>
      </c>
      <c r="AE28" s="176" t="str">
        <f t="shared" ref="AE28:AE72" si="20">IF(AB28="","",",")</f>
        <v/>
      </c>
      <c r="AF28" s="168" t="str">
        <f t="shared" ref="AF28:AF72" si="21">IF(AB28="","",350)</f>
        <v/>
      </c>
      <c r="AG28" s="168" t="str">
        <f t="shared" ref="AG28:AG72" si="22">IF(AB28="","",")")</f>
        <v/>
      </c>
      <c r="AH28" s="179" t="str">
        <f t="shared" ref="AH28:AH72" si="23">IF(AI28="","","(")</f>
        <v/>
      </c>
      <c r="AI28" s="256" t="str">
        <f t="shared" si="6"/>
        <v/>
      </c>
      <c r="AJ28" s="185" t="str">
        <f t="shared" ref="AJ28:AJ72" si="24">IF(AI28="","",",")</f>
        <v/>
      </c>
      <c r="AK28" s="185" t="str">
        <f t="shared" ref="AK28:AK72" si="25">IF(K28="","",K28)</f>
        <v/>
      </c>
      <c r="AL28" s="185" t="str">
        <f t="shared" ref="AL28:AL72" si="26">IF(AI28="","",",")</f>
        <v/>
      </c>
      <c r="AM28" s="185" t="str">
        <f t="shared" ref="AM28:AM72" si="27">IF(AI28="","",450)</f>
        <v/>
      </c>
      <c r="AN28" s="185" t="str">
        <f t="shared" ref="AN28:AN72" si="28">IF(AI28="","",")")</f>
        <v/>
      </c>
    </row>
    <row r="29" spans="1:40" ht="24.5" thickTop="1" thickBot="1">
      <c r="A29">
        <f t="shared" ref="A29:A43" si="29">+A28+1</f>
        <v>3</v>
      </c>
      <c r="C29" s="13" t="s">
        <v>2351</v>
      </c>
      <c r="D29" s="228" t="s">
        <v>1112</v>
      </c>
      <c r="E29" s="228" t="s">
        <v>1121</v>
      </c>
      <c r="F29" s="230"/>
      <c r="G29" s="230"/>
      <c r="H29" s="228"/>
      <c r="I29" s="228"/>
      <c r="J29" s="232"/>
      <c r="K29" s="232"/>
      <c r="L29" s="271" t="str">
        <f t="shared" si="0"/>
        <v xml:space="preserve">            { line: "estaba sentado delante de su tienda., (La,m,15)", sC: ""},</v>
      </c>
      <c r="M29" s="218" t="str">
        <f t="shared" si="7"/>
        <v>(</v>
      </c>
      <c r="N29" s="183" t="str">
        <f t="shared" si="1"/>
        <v>La</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1079</v>
      </c>
      <c r="C30" s="13" t="s">
        <v>2349</v>
      </c>
      <c r="D30" s="228" t="s">
        <v>1114</v>
      </c>
      <c r="E30" s="228"/>
      <c r="F30" s="230"/>
      <c r="G30" s="230"/>
      <c r="H30" s="228"/>
      <c r="I30" s="228"/>
      <c r="J30" s="232"/>
      <c r="K30" s="232"/>
      <c r="L30" s="271" t="str">
        <f t="shared" si="0"/>
        <v xml:space="preserve">            { line: "Hacía calor aquel día, (Re,,15)", sC: "mt"},</v>
      </c>
      <c r="M30" s="218" t="str">
        <f t="shared" si="7"/>
        <v>(</v>
      </c>
      <c r="N30" s="183" t="str">
        <f t="shared" si="1"/>
        <v>Re</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C31" s="13" t="s">
        <v>2350</v>
      </c>
      <c r="D31" s="228" t="s">
        <v>1114</v>
      </c>
      <c r="E31" s="228" t="s">
        <v>1121</v>
      </c>
      <c r="F31" s="230"/>
      <c r="G31" s="230"/>
      <c r="H31" s="228"/>
      <c r="I31" s="228"/>
      <c r="J31" s="232"/>
      <c r="K31" s="232"/>
      <c r="L31" s="271" t="str">
        <f>IF(C31="","",_xlfn.CONCAT("            { line: ","""",C31,", ",M31:AN31,""", sC: ","""",B31,"""},"))</f>
        <v xml:space="preserve">            { line: "cuando Abraham,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2352</v>
      </c>
      <c r="D32" s="228" t="s">
        <v>1111</v>
      </c>
      <c r="E32" s="228"/>
      <c r="F32" s="230"/>
      <c r="G32" s="230"/>
      <c r="H32" s="228"/>
      <c r="I32" s="228"/>
      <c r="J32" s="232"/>
      <c r="K32" s="232"/>
      <c r="L32" s="271" t="str">
        <f>IF(C32="","",_xlfn.CONCAT("            { line: ","""",C32,", ",M32:AN32,""", sC: ","""",B32,"""},"))</f>
        <v xml:space="preserve">            { line: "estaba sentado,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2353</v>
      </c>
      <c r="D33" s="228" t="s">
        <v>1112</v>
      </c>
      <c r="E33" s="228" t="s">
        <v>1121</v>
      </c>
      <c r="F33" s="230"/>
      <c r="G33" s="230"/>
      <c r="H33" s="228"/>
      <c r="I33" s="228"/>
      <c r="J33" s="232"/>
      <c r="K33" s="232"/>
      <c r="L33" s="271" t="str">
        <f t="shared" si="0"/>
        <v xml:space="preserve">            { line: "cerca del encinar de Mambré.,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B34" t="s">
        <v>1079</v>
      </c>
      <c r="C34" s="13" t="s">
        <v>2354</v>
      </c>
      <c r="D34" s="228" t="s">
        <v>1122</v>
      </c>
      <c r="E34" s="228"/>
      <c r="F34" s="230"/>
      <c r="G34" s="230"/>
      <c r="H34" s="228"/>
      <c r="I34" s="228"/>
      <c r="J34" s="232"/>
      <c r="K34" s="232"/>
      <c r="L34" s="271" t="str">
        <f t="shared" si="0"/>
        <v xml:space="preserve">            { line: "Alzando los ojos, miró, (Sol,,15)", sC: "mt"},</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2355</v>
      </c>
      <c r="D35" s="228" t="s">
        <v>1111</v>
      </c>
      <c r="E35" s="228"/>
      <c r="F35" s="230"/>
      <c r="G35" s="230"/>
      <c r="H35" s="228"/>
      <c r="I35" s="228"/>
      <c r="J35" s="232"/>
      <c r="K35" s="232"/>
      <c r="L35" s="271" t="str">
        <f>IF(C35="","",_xlfn.CONCAT("            { line: ","""",C35,", ",M35:AN35,""", sC: ","""",B35,"""},"))</f>
        <v xml:space="preserve">            { line: "y tres hombres de pie,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2356</v>
      </c>
      <c r="D36" s="228" t="s">
        <v>1112</v>
      </c>
      <c r="E36" s="228" t="s">
        <v>1121</v>
      </c>
      <c r="F36" s="230"/>
      <c r="G36" s="230"/>
      <c r="H36" s="228"/>
      <c r="I36" s="228"/>
      <c r="J36" s="232"/>
      <c r="K36" s="232"/>
      <c r="L36" s="271" t="str">
        <f t="shared" si="0"/>
        <v xml:space="preserve">            { line: "estaban delante.,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11</v>
      </c>
      <c r="B37" t="s">
        <v>1079</v>
      </c>
      <c r="C37" s="13" t="s">
        <v>2357</v>
      </c>
      <c r="D37" s="228" t="s">
        <v>1111</v>
      </c>
      <c r="E37" s="228"/>
      <c r="F37" s="230"/>
      <c r="G37" s="230"/>
      <c r="H37" s="228"/>
      <c r="I37" s="228"/>
      <c r="J37" s="232"/>
      <c r="K37" s="232"/>
      <c r="L37" s="271" t="str">
        <f t="shared" si="0"/>
        <v xml:space="preserve">            { line: "En cuanto los vio,, (Mi,,15)", sC: "mt"},</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12</v>
      </c>
      <c r="C38" s="13" t="s">
        <v>2358</v>
      </c>
      <c r="D38" s="228" t="s">
        <v>1112</v>
      </c>
      <c r="E38" s="228" t="s">
        <v>1121</v>
      </c>
      <c r="F38" s="230"/>
      <c r="G38" s="230"/>
      <c r="H38" s="228"/>
      <c r="I38" s="228"/>
      <c r="J38" s="232"/>
      <c r="K38" s="232"/>
      <c r="L38" s="271" t="str">
        <f t="shared" si="0"/>
        <v xml:space="preserve">            { line: "se inclinó hasta el suelo y dijo:, (La,m,15)", sC: ""},</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13</v>
      </c>
      <c r="B39" t="s">
        <v>1079</v>
      </c>
      <c r="C39" s="13" t="s">
        <v>2359</v>
      </c>
      <c r="D39" s="228" t="s">
        <v>1122</v>
      </c>
      <c r="E39" s="228"/>
      <c r="F39" s="230"/>
      <c r="G39" s="230"/>
      <c r="H39" s="228"/>
      <c r="I39" s="228"/>
      <c r="J39" s="232"/>
      <c r="K39" s="232"/>
      <c r="L39" s="271" t="str">
        <f t="shared" si="0"/>
        <v xml:space="preserve">            { line: "«Oh Señor mío,, (Sol,,15)", sC: "mt"},</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14</v>
      </c>
      <c r="C40" s="13" t="s">
        <v>2360</v>
      </c>
      <c r="D40" s="228" t="s">
        <v>1113</v>
      </c>
      <c r="E40" s="228"/>
      <c r="F40" s="230"/>
      <c r="G40" s="230"/>
      <c r="H40" s="228"/>
      <c r="I40" s="228"/>
      <c r="J40" s="232"/>
      <c r="K40" s="232"/>
      <c r="L40" s="271" t="str">
        <f t="shared" si="0"/>
        <v xml:space="preserve">            { line: "no pases, te ruego, sin detenerte.,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15</v>
      </c>
      <c r="B41" t="s">
        <v>2287</v>
      </c>
      <c r="C41" s="13" t="s">
        <v>2361</v>
      </c>
      <c r="D41" s="228" t="s">
        <v>1112</v>
      </c>
      <c r="E41" s="228" t="s">
        <v>1121</v>
      </c>
      <c r="F41" s="230"/>
      <c r="G41" s="230"/>
      <c r="H41" s="228"/>
      <c r="I41" s="228"/>
      <c r="J41" s="232"/>
      <c r="K41" s="232"/>
      <c r="L41" s="282" t="str">
        <f t="shared" si="0"/>
        <v xml:space="preserve">            { line: "«SIN DETENERTE,, (La,m,15)", sC: "as mt"},</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16</v>
      </c>
      <c r="B42" t="s">
        <v>2283</v>
      </c>
      <c r="C42" s="13" t="s">
        <v>2362</v>
      </c>
      <c r="D42" s="228" t="s">
        <v>1122</v>
      </c>
      <c r="E42" s="228"/>
      <c r="F42" s="230"/>
      <c r="G42" s="230"/>
      <c r="H42" s="228"/>
      <c r="I42" s="228"/>
      <c r="J42" s="232"/>
      <c r="K42" s="232"/>
      <c r="L42" s="282" t="str">
        <f t="shared" si="0"/>
        <v xml:space="preserve">            { line: "NO PASES, TE RUEGO,, (Sol,,15)", sC: "as"},</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17</v>
      </c>
      <c r="B43" t="s">
        <v>2283</v>
      </c>
      <c r="C43" s="13" t="s">
        <v>2363</v>
      </c>
      <c r="D43" s="228" t="s">
        <v>1113</v>
      </c>
      <c r="E43" s="228"/>
      <c r="F43" s="230"/>
      <c r="G43" s="230"/>
      <c r="H43" s="228"/>
      <c r="I43" s="228"/>
      <c r="J43" s="232"/>
      <c r="K43" s="232"/>
      <c r="L43" s="282" t="str">
        <f t="shared" si="0"/>
        <v xml:space="preserve">            { line: "SIN DETENERTE, SIN DETENERTE»., (Fa,,15)", sC: "as"},</v>
      </c>
      <c r="M43" s="218" t="str">
        <f t="shared" si="7"/>
        <v>(</v>
      </c>
      <c r="N43" s="183" t="str">
        <f t="shared" si="1"/>
        <v>Fa</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36.5" thickTop="1" thickBot="1">
      <c r="C44" s="13"/>
      <c r="D44" s="222"/>
      <c r="E44" s="222"/>
      <c r="F44" s="222"/>
      <c r="G44" s="222"/>
      <c r="H44" s="222"/>
      <c r="I44" s="222"/>
      <c r="J44" s="222"/>
      <c r="K44" s="222"/>
      <c r="L44" s="212" t="s">
        <v>2300</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v>1</v>
      </c>
      <c r="C45" s="13" t="s">
        <v>2364</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+A45+1</f>
        <v>2</v>
      </c>
      <c r="C46" s="13" t="s">
        <v>2365</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ref="A47:A58" si="31">+A46+1</f>
        <v>3</v>
      </c>
      <c r="C47" s="13" t="s">
        <v>2366</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4</v>
      </c>
      <c r="B48" t="s">
        <v>1079</v>
      </c>
      <c r="C48" s="13" t="s">
        <v>2367</v>
      </c>
      <c r="D48" s="228" t="s">
        <v>1111</v>
      </c>
      <c r="E48" s="228"/>
      <c r="F48" s="230"/>
      <c r="G48" s="230"/>
      <c r="H48" s="228"/>
      <c r="I48" s="228"/>
      <c r="J48" s="232"/>
      <c r="K48" s="232"/>
      <c r="L48" s="271" t="str">
        <f t="shared" si="30"/>
        <v xml:space="preserve">            { line: "Os traeré un bocado,, (Mi,,15)", sC: "mt"},</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5</v>
      </c>
      <c r="C49" s="13" t="s">
        <v>2368</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6</v>
      </c>
      <c r="C50" s="13" t="s">
        <v>2369</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7</v>
      </c>
      <c r="B51" t="s">
        <v>1079</v>
      </c>
      <c r="C51" s="13" t="s">
        <v>2370</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8</v>
      </c>
      <c r="C52" s="13" t="s">
        <v>2371</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9</v>
      </c>
      <c r="B53" t="s">
        <v>2287</v>
      </c>
      <c r="C53" s="13" t="s">
        <v>2372</v>
      </c>
      <c r="D53" s="228" t="s">
        <v>1112</v>
      </c>
      <c r="E53" s="228" t="s">
        <v>1121</v>
      </c>
      <c r="F53" s="230"/>
      <c r="G53" s="230"/>
      <c r="H53" s="228"/>
      <c r="I53" s="228"/>
      <c r="J53" s="232"/>
      <c r="K53" s="232"/>
      <c r="L53" s="282" t="str">
        <f t="shared" si="30"/>
        <v xml:space="preserve">            { line: "«OH SEÑOR MÍO,, (La,m,15)", sC: "as mt"},</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10</v>
      </c>
      <c r="B54" t="s">
        <v>2283</v>
      </c>
      <c r="C54" s="13" t="s">
        <v>2362</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11</v>
      </c>
      <c r="B55" t="s">
        <v>2283</v>
      </c>
      <c r="C55" s="13" t="s">
        <v>2373</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12</v>
      </c>
      <c r="B56" t="s">
        <v>2287</v>
      </c>
      <c r="C56" s="13" t="s">
        <v>2374</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13</v>
      </c>
      <c r="B57" t="s">
        <v>2283</v>
      </c>
      <c r="C57" s="13" t="s">
        <v>2362</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14</v>
      </c>
      <c r="B58" t="s">
        <v>2283</v>
      </c>
      <c r="C58" s="13" t="s">
        <v>2363</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customHeight="1" thickTop="1" thickBot="1">
      <c r="B59" s="211"/>
      <c r="C59" s="211"/>
      <c r="D59" s="223"/>
      <c r="E59" s="223"/>
      <c r="F59" s="223"/>
      <c r="G59" s="223"/>
      <c r="H59" s="223"/>
      <c r="I59" s="223"/>
      <c r="J59" s="223"/>
      <c r="K59" s="223"/>
      <c r="L59" s="211" t="s">
        <v>2315</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C60" s="203" t="s">
        <v>2423</v>
      </c>
      <c r="D60" s="224"/>
      <c r="E60" s="224"/>
      <c r="F60" s="224"/>
      <c r="G60" s="224"/>
      <c r="H60" s="224"/>
      <c r="I60" s="224"/>
      <c r="J60" s="224"/>
      <c r="K60" s="224"/>
      <c r="L60" s="208" t="s">
        <v>2412</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2310</v>
      </c>
      <c r="C61" s="285" t="s">
        <v>2281</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2283</v>
      </c>
      <c r="C62" s="285" t="s">
        <v>2284</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2283</v>
      </c>
      <c r="C63" s="285" t="s">
        <v>2284</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2283</v>
      </c>
      <c r="C64" s="285" t="s">
        <v>2285</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2283</v>
      </c>
      <c r="C65" s="284" t="s">
        <v>2286</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customHeight="1" thickTop="1" thickBot="1">
      <c r="B66" s="211"/>
      <c r="C66" s="211"/>
      <c r="D66" s="223"/>
      <c r="E66" s="223"/>
      <c r="F66" s="223"/>
      <c r="G66" s="223"/>
      <c r="H66" s="223"/>
      <c r="I66" s="223"/>
      <c r="J66" s="223"/>
      <c r="K66" s="223"/>
      <c r="L66" s="211" t="s">
        <v>2316</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C67" s="203" t="s">
        <v>2313</v>
      </c>
      <c r="D67" s="224"/>
      <c r="E67" s="224"/>
      <c r="F67" s="224"/>
      <c r="G67" s="224"/>
      <c r="H67" s="224"/>
      <c r="I67" s="224"/>
      <c r="J67" s="224"/>
      <c r="K67" s="224"/>
      <c r="L67" s="208" t="s">
        <v>2412</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2310</v>
      </c>
      <c r="C68" s="285" t="s">
        <v>2296</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2283</v>
      </c>
      <c r="C69" s="285" t="s">
        <v>2297</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2283</v>
      </c>
      <c r="C70" s="285" t="s">
        <v>2297</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2283</v>
      </c>
      <c r="C71" s="285" t="s">
        <v>2298</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2283</v>
      </c>
      <c r="C72" s="284" t="s">
        <v>2299</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c r="B73" s="211"/>
      <c r="C73" s="211"/>
      <c r="D73" s="211"/>
      <c r="E73" s="211"/>
      <c r="F73" s="211"/>
      <c r="G73" s="211"/>
      <c r="H73" s="211"/>
      <c r="I73" s="211"/>
      <c r="J73" s="211"/>
      <c r="K73" s="211"/>
      <c r="L73" s="213" t="str">
        <f ca="1">_xlfn.CONCAT("]}, // ULTIMA LINEA DEL CANTO: ",L1)</f>
        <v>]}, // ULTIMA LINEA DEL CANTO: ALABAD AL SEÑOR EN EL CIELO</v>
      </c>
      <c r="M73" s="211"/>
    </row>
    <row r="74" spans="2:40" ht="20.5">
      <c r="L74" s="214" t="s">
        <v>2317</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11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5"/>
  <sheetViews>
    <sheetView zoomScale="85" zoomScaleNormal="85" workbookViewId="0">
      <pane xSplit="2" ySplit="1" topLeftCell="E17" activePane="bottomRight" state="frozen"/>
      <selection pane="topRight" activeCell="C1" sqref="C1"/>
      <selection pane="bottomLeft" activeCell="A2" sqref="A2"/>
      <selection pane="bottomRight" activeCell="D47" sqref="D4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2282</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2268</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12</v>
      </c>
      <c r="L14" s="164" t="str">
        <f ca="1">_xlfn.CONCAT("        dbno: ","""",C14,"""",",")</f>
        <v xml:space="preserve">        dbno: "12",</v>
      </c>
    </row>
    <row r="15" spans="2:32" ht="23">
      <c r="L15" s="164" t="str">
        <f>_xlfn.CONCAT("        notes: ","""",C15,"""",",")</f>
        <v xml:space="preserve">        notes: "",</v>
      </c>
    </row>
    <row r="16" spans="2:32" ht="23">
      <c r="C16" t="s">
        <v>2348</v>
      </c>
      <c r="L16" s="164" t="str">
        <f>_xlfn.CONCAT("        mant: ","""",C16,"""",",")</f>
        <v xml:space="preserve">        mant: "Si",</v>
      </c>
    </row>
    <row r="17" spans="1:40" ht="23">
      <c r="C17" t="str">
        <f ca="1">C7</f>
        <v>alegriahanacidoelsalvador</v>
      </c>
      <c r="L17" s="164" t="str">
        <f ca="1">_xlfn.CONCAT("        audioSrc: ","""/audio/",C17,".mp3""",",")</f>
        <v xml:space="preserve">        audioSrc: "/audio/alegriahanacidoelsalvador.mp3",</v>
      </c>
    </row>
    <row r="18" spans="1:40" ht="23">
      <c r="L18" s="48" t="s">
        <v>2279</v>
      </c>
    </row>
    <row r="19" spans="1:40" ht="23">
      <c r="L19" s="164" t="s">
        <v>2275</v>
      </c>
    </row>
    <row r="20" spans="1:40" ht="23">
      <c r="L20" s="164" t="s">
        <v>2276</v>
      </c>
    </row>
    <row r="21" spans="1:40" ht="23">
      <c r="L21" s="164" t="s">
        <v>2277</v>
      </c>
    </row>
    <row r="22" spans="1:40" ht="23">
      <c r="L22" s="164" t="s">
        <v>2278</v>
      </c>
    </row>
    <row r="23" spans="1:40" ht="23">
      <c r="B23">
        <f ca="1">+C1-1</f>
        <v>11</v>
      </c>
      <c r="C23" t="str">
        <f ca="1">VLOOKUP(B23,Buscador!A3:AP240,31,FALSE)</f>
        <v>/resucito/src/index.html?canto=alabadalsenorenelcielo</v>
      </c>
      <c r="L23" s="164" t="str">
        <f ca="1">_xlfn.CONCAT("        ant: ","""",C23,"""",",")</f>
        <v xml:space="preserve">        ant: "/resucito/src/index.html?canto=alabadalsenorenelcielo",</v>
      </c>
    </row>
    <row r="24" spans="1:40" ht="23">
      <c r="B24">
        <f ca="1">+C1+1</f>
        <v>13</v>
      </c>
      <c r="C24" t="str">
        <f ca="1">VLOOKUP(B24,Buscador!A3:AP240,31,FALSE)</f>
        <v>/resucito/src/index.html?canto=aleluyaalabadalsenor</v>
      </c>
      <c r="L24" s="164" t="str">
        <f ca="1">_xlfn.CONCAT("        sig: ","""",C24,"""",",")</f>
        <v xml:space="preserve">        sig: "/resucito/src/index.html?canto=aleluyaalabadalsenor",</v>
      </c>
    </row>
    <row r="25" spans="1:40" ht="23">
      <c r="L25" s="48" t="s">
        <v>2280</v>
      </c>
    </row>
    <row r="26" spans="1:40" ht="36" thickBot="1">
      <c r="L26" s="212" t="s">
        <v>2314</v>
      </c>
    </row>
    <row r="27" spans="1:40" ht="24.5" thickTop="1" thickBot="1">
      <c r="A27">
        <v>1</v>
      </c>
      <c r="C27" s="13" t="s">
        <v>2349</v>
      </c>
      <c r="D27" s="228" t="s">
        <v>1112</v>
      </c>
      <c r="E27" s="228" t="s">
        <v>1121</v>
      </c>
      <c r="F27" s="229"/>
      <c r="G27" s="230"/>
      <c r="H27" s="228"/>
      <c r="I27" s="228"/>
      <c r="J27" s="231"/>
      <c r="K27" s="232"/>
      <c r="L27" s="271" t="str">
        <f t="shared" ref="L27:L43" si="0">IF(C27="","",_xlfn.CONCAT("            { line: ","""",C27,", ",M27:AN27,""", sC: ","""",B27,"""},"))</f>
        <v xml:space="preserve">            { line: "Hacía calor aquel día, (La,m,15)", sC: ""},</v>
      </c>
      <c r="M27" s="218" t="str">
        <f>IF(N27="","","(")</f>
        <v>(</v>
      </c>
      <c r="N27" s="183" t="str">
        <f t="shared" ref="N27:N72" si="1">IF(D27="","",D27)</f>
        <v>La</v>
      </c>
      <c r="O27" s="216" t="str">
        <f>IF(N27="","",",")</f>
        <v>,</v>
      </c>
      <c r="P27" s="225" t="str">
        <f t="shared" ref="P27:P72" si="2">IF(E27="","",E27)</f>
        <v>m</v>
      </c>
      <c r="Q27" s="217" t="str">
        <f>IF(N27="","",",")</f>
        <v>,</v>
      </c>
      <c r="R27" s="168">
        <f>IF(N27="","",15)</f>
        <v>15</v>
      </c>
      <c r="S27" s="218" t="str">
        <f>IF(N27="","",")")</f>
        <v>)</v>
      </c>
      <c r="T27" s="219" t="str">
        <f>IF(U27="","","(")</f>
        <v/>
      </c>
      <c r="U27" s="181" t="str">
        <f t="shared" ref="U27:U72" si="3">IF(F27="","",F27)</f>
        <v/>
      </c>
      <c r="V27" s="185" t="str">
        <f>IF(U27="","",",")</f>
        <v/>
      </c>
      <c r="W27" s="177" t="str">
        <f t="shared" ref="W27:W72" si="4">IF(G27="","",G27)</f>
        <v/>
      </c>
      <c r="X27" s="185" t="str">
        <f>IF(U27="","",",")</f>
        <v/>
      </c>
      <c r="Y27" s="185" t="str">
        <f>IF(U27="","",250)</f>
        <v/>
      </c>
      <c r="Z27" s="218" t="str">
        <f>IF(U27="","",")")</f>
        <v/>
      </c>
      <c r="AA27" s="175" t="str">
        <f>IF(AB27="","","(")</f>
        <v/>
      </c>
      <c r="AB27" s="183" t="str">
        <f t="shared" ref="AB27:AB72" si="5">IF(H27="","",H27)</f>
        <v/>
      </c>
      <c r="AC27" s="184" t="str">
        <f>IF(AB27="","",",")</f>
        <v/>
      </c>
      <c r="AD27" s="225" t="str">
        <f>IF(I27="","",I27)</f>
        <v/>
      </c>
      <c r="AE27" s="176" t="str">
        <f>IF(AB27="","",",")</f>
        <v/>
      </c>
      <c r="AF27" s="168" t="str">
        <f>IF(AB27="","",350)</f>
        <v/>
      </c>
      <c r="AG27" s="168" t="str">
        <f>IF(AB27="","",")")</f>
        <v/>
      </c>
      <c r="AH27" s="179" t="str">
        <f>IF(AI27="","","(")</f>
        <v/>
      </c>
      <c r="AI27" s="256" t="str">
        <f t="shared" ref="AI27:AI72" si="6">IF(J27="","",J27)</f>
        <v/>
      </c>
      <c r="AJ27" s="185" t="str">
        <f>IF(AI27="","",",")</f>
        <v/>
      </c>
      <c r="AK27" s="185" t="str">
        <f>IF(K27="","",K27)</f>
        <v/>
      </c>
      <c r="AL27" s="185" t="str">
        <f>IF(AI27="","",",")</f>
        <v/>
      </c>
      <c r="AM27" s="185" t="str">
        <f>IF(AI27="","",450)</f>
        <v/>
      </c>
      <c r="AN27" s="185" t="str">
        <f>IF(AI27="","",")")</f>
        <v/>
      </c>
    </row>
    <row r="28" spans="1:40" ht="24.5" thickTop="1" thickBot="1">
      <c r="A28">
        <f>+A27+1</f>
        <v>2</v>
      </c>
      <c r="C28" s="13" t="s">
        <v>2350</v>
      </c>
      <c r="D28" s="228" t="s">
        <v>1114</v>
      </c>
      <c r="E28" s="228" t="s">
        <v>1121</v>
      </c>
      <c r="F28" s="230"/>
      <c r="G28" s="230"/>
      <c r="H28" s="228"/>
      <c r="I28" s="228"/>
      <c r="J28" s="232"/>
      <c r="K28" s="232"/>
      <c r="L28" s="271" t="str">
        <f t="shared" si="0"/>
        <v xml:space="preserve">            { line: "cuando Abraham, (Re,m,15)", sC: ""},</v>
      </c>
      <c r="M28" s="218" t="str">
        <f t="shared" ref="M28:M72" si="7">IF(N28="","","(")</f>
        <v>(</v>
      </c>
      <c r="N28" s="183" t="str">
        <f t="shared" si="1"/>
        <v>Re</v>
      </c>
      <c r="O28" s="216" t="str">
        <f t="shared" ref="O28:O72" si="8">IF(N28="","",",")</f>
        <v>,</v>
      </c>
      <c r="P28" s="225" t="str">
        <f t="shared" si="2"/>
        <v>m</v>
      </c>
      <c r="Q28" s="217" t="str">
        <f t="shared" ref="Q28:Q72" si="9">IF(N28="","",",")</f>
        <v>,</v>
      </c>
      <c r="R28" s="168">
        <f t="shared" ref="R28:R72" si="10">IF(N28="","",15)</f>
        <v>15</v>
      </c>
      <c r="S28" s="218" t="str">
        <f t="shared" ref="S28:S72" si="11">IF(N28="","",")")</f>
        <v>)</v>
      </c>
      <c r="T28" s="219" t="str">
        <f t="shared" ref="T28:T72" si="12">IF(U28="","","(")</f>
        <v/>
      </c>
      <c r="U28" s="181" t="str">
        <f t="shared" si="3"/>
        <v/>
      </c>
      <c r="V28" s="185" t="str">
        <f t="shared" ref="V28:V72" si="13">IF(U28="","",",")</f>
        <v/>
      </c>
      <c r="W28" s="177" t="str">
        <f t="shared" si="4"/>
        <v/>
      </c>
      <c r="X28" s="185" t="str">
        <f t="shared" ref="X28:X72" si="14">IF(U28="","",",")</f>
        <v/>
      </c>
      <c r="Y28" s="185" t="str">
        <f t="shared" ref="Y28:Y72" si="15">IF(U28="","",250)</f>
        <v/>
      </c>
      <c r="Z28" s="218" t="str">
        <f t="shared" ref="Z28:Z72" si="16">IF(U28="","",")")</f>
        <v/>
      </c>
      <c r="AA28" s="175" t="str">
        <f t="shared" ref="AA28:AA72" si="17">IF(AB28="","","(")</f>
        <v/>
      </c>
      <c r="AB28" s="183" t="str">
        <f t="shared" si="5"/>
        <v/>
      </c>
      <c r="AC28" s="184" t="str">
        <f t="shared" ref="AC28:AC72" si="18">IF(AB28="","",",")</f>
        <v/>
      </c>
      <c r="AD28" s="225" t="str">
        <f t="shared" ref="AD28:AD72" si="19">IF(I28="","",I28)</f>
        <v/>
      </c>
      <c r="AE28" s="176" t="str">
        <f t="shared" ref="AE28:AE72" si="20">IF(AB28="","",",")</f>
        <v/>
      </c>
      <c r="AF28" s="168" t="str">
        <f t="shared" ref="AF28:AF72" si="21">IF(AB28="","",350)</f>
        <v/>
      </c>
      <c r="AG28" s="168" t="str">
        <f t="shared" ref="AG28:AG72" si="22">IF(AB28="","",")")</f>
        <v/>
      </c>
      <c r="AH28" s="179" t="str">
        <f t="shared" ref="AH28:AH72" si="23">IF(AI28="","","(")</f>
        <v/>
      </c>
      <c r="AI28" s="256" t="str">
        <f t="shared" si="6"/>
        <v/>
      </c>
      <c r="AJ28" s="185" t="str">
        <f t="shared" ref="AJ28:AJ72" si="24">IF(AI28="","",",")</f>
        <v/>
      </c>
      <c r="AK28" s="185" t="str">
        <f t="shared" ref="AK28:AK72" si="25">IF(K28="","",K28)</f>
        <v/>
      </c>
      <c r="AL28" s="185" t="str">
        <f t="shared" ref="AL28:AL72" si="26">IF(AI28="","",",")</f>
        <v/>
      </c>
      <c r="AM28" s="185" t="str">
        <f t="shared" ref="AM28:AM72" si="27">IF(AI28="","",450)</f>
        <v/>
      </c>
      <c r="AN28" s="185" t="str">
        <f t="shared" ref="AN28:AN72" si="28">IF(AI28="","",")")</f>
        <v/>
      </c>
    </row>
    <row r="29" spans="1:40" ht="24.5" thickTop="1" thickBot="1">
      <c r="A29">
        <f t="shared" ref="A29:A43" si="29">+A28+1</f>
        <v>3</v>
      </c>
      <c r="C29" s="13" t="s">
        <v>2351</v>
      </c>
      <c r="D29" s="228" t="s">
        <v>1112</v>
      </c>
      <c r="E29" s="228" t="s">
        <v>1121</v>
      </c>
      <c r="F29" s="230"/>
      <c r="G29" s="230"/>
      <c r="H29" s="228"/>
      <c r="I29" s="228"/>
      <c r="J29" s="232"/>
      <c r="K29" s="232"/>
      <c r="L29" s="271" t="str">
        <f t="shared" si="0"/>
        <v xml:space="preserve">            { line: "estaba sentado delante de su tienda., (La,m,15)", sC: ""},</v>
      </c>
      <c r="M29" s="218" t="str">
        <f t="shared" si="7"/>
        <v>(</v>
      </c>
      <c r="N29" s="183" t="str">
        <f t="shared" si="1"/>
        <v>La</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1079</v>
      </c>
      <c r="C30" s="13" t="s">
        <v>2349</v>
      </c>
      <c r="D30" s="228" t="s">
        <v>1114</v>
      </c>
      <c r="E30" s="228"/>
      <c r="F30" s="230"/>
      <c r="G30" s="230"/>
      <c r="H30" s="228"/>
      <c r="I30" s="228"/>
      <c r="J30" s="232"/>
      <c r="K30" s="232"/>
      <c r="L30" s="271" t="str">
        <f t="shared" si="0"/>
        <v xml:space="preserve">            { line: "Hacía calor aquel día, (Re,,15)", sC: "mt"},</v>
      </c>
      <c r="M30" s="218" t="str">
        <f t="shared" si="7"/>
        <v>(</v>
      </c>
      <c r="N30" s="183" t="str">
        <f t="shared" si="1"/>
        <v>Re</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C31" s="13" t="s">
        <v>2350</v>
      </c>
      <c r="D31" s="228" t="s">
        <v>1114</v>
      </c>
      <c r="E31" s="228" t="s">
        <v>1121</v>
      </c>
      <c r="F31" s="230"/>
      <c r="G31" s="230"/>
      <c r="H31" s="228"/>
      <c r="I31" s="228"/>
      <c r="J31" s="232"/>
      <c r="K31" s="232"/>
      <c r="L31" s="271" t="str">
        <f>IF(C31="","",_xlfn.CONCAT("            { line: ","""",C31,", ",M31:AN31,""", sC: ","""",B31,"""},"))</f>
        <v xml:space="preserve">            { line: "cuando Abraham,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2352</v>
      </c>
      <c r="D32" s="228" t="s">
        <v>1111</v>
      </c>
      <c r="E32" s="228"/>
      <c r="F32" s="230"/>
      <c r="G32" s="230"/>
      <c r="H32" s="228"/>
      <c r="I32" s="228"/>
      <c r="J32" s="232"/>
      <c r="K32" s="232"/>
      <c r="L32" s="271" t="str">
        <f>IF(C32="","",_xlfn.CONCAT("            { line: ","""",C32,", ",M32:AN32,""", sC: ","""",B32,"""},"))</f>
        <v xml:space="preserve">            { line: "estaba sentado,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2353</v>
      </c>
      <c r="D33" s="228" t="s">
        <v>1112</v>
      </c>
      <c r="E33" s="228" t="s">
        <v>1121</v>
      </c>
      <c r="F33" s="230"/>
      <c r="G33" s="230"/>
      <c r="H33" s="228"/>
      <c r="I33" s="228"/>
      <c r="J33" s="232"/>
      <c r="K33" s="232"/>
      <c r="L33" s="271" t="str">
        <f t="shared" si="0"/>
        <v xml:space="preserve">            { line: "cerca del encinar de Mambré.,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B34" t="s">
        <v>1079</v>
      </c>
      <c r="C34" s="13" t="s">
        <v>2354</v>
      </c>
      <c r="D34" s="228" t="s">
        <v>1122</v>
      </c>
      <c r="E34" s="228"/>
      <c r="F34" s="230"/>
      <c r="G34" s="230"/>
      <c r="H34" s="228"/>
      <c r="I34" s="228"/>
      <c r="J34" s="232"/>
      <c r="K34" s="232"/>
      <c r="L34" s="271" t="str">
        <f t="shared" si="0"/>
        <v xml:space="preserve">            { line: "Alzando los ojos, miró, (Sol,,15)", sC: "mt"},</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2355</v>
      </c>
      <c r="D35" s="228" t="s">
        <v>1111</v>
      </c>
      <c r="E35" s="228"/>
      <c r="F35" s="230"/>
      <c r="G35" s="230"/>
      <c r="H35" s="228"/>
      <c r="I35" s="228"/>
      <c r="J35" s="232"/>
      <c r="K35" s="232"/>
      <c r="L35" s="271" t="str">
        <f>IF(C35="","",_xlfn.CONCAT("            { line: ","""",C35,", ",M35:AN35,""", sC: ","""",B35,"""},"))</f>
        <v xml:space="preserve">            { line: "y tres hombres de pie,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2356</v>
      </c>
      <c r="D36" s="228" t="s">
        <v>1112</v>
      </c>
      <c r="E36" s="228" t="s">
        <v>1121</v>
      </c>
      <c r="F36" s="230"/>
      <c r="G36" s="230"/>
      <c r="H36" s="228"/>
      <c r="I36" s="228"/>
      <c r="J36" s="232"/>
      <c r="K36" s="232"/>
      <c r="L36" s="271" t="str">
        <f t="shared" si="0"/>
        <v xml:space="preserve">            { line: "estaban delante.,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11</v>
      </c>
      <c r="B37" t="s">
        <v>1079</v>
      </c>
      <c r="C37" s="13" t="s">
        <v>2357</v>
      </c>
      <c r="D37" s="228" t="s">
        <v>1111</v>
      </c>
      <c r="E37" s="228"/>
      <c r="F37" s="230"/>
      <c r="G37" s="230"/>
      <c r="H37" s="228"/>
      <c r="I37" s="228"/>
      <c r="J37" s="232"/>
      <c r="K37" s="232"/>
      <c r="L37" s="271" t="str">
        <f t="shared" si="0"/>
        <v xml:space="preserve">            { line: "En cuanto los vio,, (Mi,,15)", sC: "mt"},</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12</v>
      </c>
      <c r="C38" s="13" t="s">
        <v>2358</v>
      </c>
      <c r="D38" s="228" t="s">
        <v>1112</v>
      </c>
      <c r="E38" s="228" t="s">
        <v>1121</v>
      </c>
      <c r="F38" s="230"/>
      <c r="G38" s="230"/>
      <c r="H38" s="228"/>
      <c r="I38" s="228"/>
      <c r="J38" s="232"/>
      <c r="K38" s="232"/>
      <c r="L38" s="271" t="str">
        <f t="shared" si="0"/>
        <v xml:space="preserve">            { line: "se inclinó hasta el suelo y dijo:, (La,m,15)", sC: ""},</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13</v>
      </c>
      <c r="B39" t="s">
        <v>1079</v>
      </c>
      <c r="C39" s="13" t="s">
        <v>2359</v>
      </c>
      <c r="D39" s="228" t="s">
        <v>1122</v>
      </c>
      <c r="E39" s="228"/>
      <c r="F39" s="230"/>
      <c r="G39" s="230"/>
      <c r="H39" s="228"/>
      <c r="I39" s="228"/>
      <c r="J39" s="232"/>
      <c r="K39" s="232"/>
      <c r="L39" s="271" t="str">
        <f t="shared" si="0"/>
        <v xml:space="preserve">            { line: "«Oh Señor mío,, (Sol,,15)", sC: "mt"},</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ref="A40" si="30">+A39+1</f>
        <v>14</v>
      </c>
      <c r="C40" s="13" t="s">
        <v>2360</v>
      </c>
      <c r="D40" s="228" t="s">
        <v>1113</v>
      </c>
      <c r="E40" s="228"/>
      <c r="F40" s="230"/>
      <c r="G40" s="230"/>
      <c r="H40" s="228"/>
      <c r="I40" s="228"/>
      <c r="J40" s="232"/>
      <c r="K40" s="232"/>
      <c r="L40" s="271" t="str">
        <f t="shared" ref="L40" si="31">IF(C40="","",_xlfn.CONCAT("            { line: ","""",C40,", ",M40:AN40,""", sC: ","""",B40,"""},"))</f>
        <v xml:space="preserve">            { line: "no pases, te ruego, sin detenerte., (Fa,,15)", sC: ""},</v>
      </c>
      <c r="M40" s="218" t="str">
        <f t="shared" ref="M40" si="32">IF(N40="","","(")</f>
        <v>(</v>
      </c>
      <c r="N40" s="183" t="str">
        <f t="shared" ref="N40" si="33">IF(D40="","",D40)</f>
        <v>Fa</v>
      </c>
      <c r="O40" s="216" t="str">
        <f t="shared" ref="O40" si="34">IF(N40="","",",")</f>
        <v>,</v>
      </c>
      <c r="P40" s="225" t="str">
        <f t="shared" ref="P40" si="35">IF(E40="","",E40)</f>
        <v/>
      </c>
      <c r="Q40" s="217" t="str">
        <f t="shared" ref="Q40" si="36">IF(N40="","",",")</f>
        <v>,</v>
      </c>
      <c r="R40" s="168">
        <f t="shared" ref="R40" si="37">IF(N40="","",15)</f>
        <v>15</v>
      </c>
      <c r="S40" s="218" t="str">
        <f t="shared" ref="S40" si="38">IF(N40="","",")")</f>
        <v>)</v>
      </c>
      <c r="T40" s="219" t="str">
        <f t="shared" ref="T40" si="39">IF(U40="","","(")</f>
        <v/>
      </c>
      <c r="U40" s="181" t="str">
        <f t="shared" ref="U40" si="40">IF(F40="","",F40)</f>
        <v/>
      </c>
      <c r="V40" s="185" t="str">
        <f t="shared" ref="V40" si="41">IF(U40="","",",")</f>
        <v/>
      </c>
      <c r="W40" s="177" t="str">
        <f t="shared" ref="W40" si="42">IF(G40="","",G40)</f>
        <v/>
      </c>
      <c r="X40" s="185" t="str">
        <f t="shared" ref="X40" si="43">IF(U40="","",",")</f>
        <v/>
      </c>
      <c r="Y40" s="185" t="str">
        <f t="shared" ref="Y40" si="44">IF(U40="","",250)</f>
        <v/>
      </c>
      <c r="Z40" s="218" t="str">
        <f t="shared" ref="Z40" si="45">IF(U40="","",")")</f>
        <v/>
      </c>
      <c r="AA40" s="175" t="str">
        <f t="shared" ref="AA40" si="46">IF(AB40="","","(")</f>
        <v/>
      </c>
      <c r="AB40" s="183" t="str">
        <f t="shared" ref="AB40" si="47">IF(H40="","",H40)</f>
        <v/>
      </c>
      <c r="AC40" s="184" t="str">
        <f t="shared" ref="AC40" si="48">IF(AB40="","",",")</f>
        <v/>
      </c>
      <c r="AD40" s="225" t="str">
        <f t="shared" si="19"/>
        <v/>
      </c>
      <c r="AE40" s="176" t="str">
        <f t="shared" ref="AE40" si="49">IF(AB40="","",",")</f>
        <v/>
      </c>
      <c r="AF40" s="168" t="str">
        <f t="shared" ref="AF40" si="50">IF(AB40="","",350)</f>
        <v/>
      </c>
      <c r="AG40" s="168" t="str">
        <f t="shared" ref="AG40" si="51">IF(AB40="","",")")</f>
        <v/>
      </c>
      <c r="AH40" s="179" t="str">
        <f t="shared" ref="AH40" si="52">IF(AI40="","","(")</f>
        <v/>
      </c>
      <c r="AI40" s="256" t="str">
        <f t="shared" ref="AI40" si="53">IF(J40="","",J40)</f>
        <v/>
      </c>
      <c r="AJ40" s="185" t="str">
        <f t="shared" ref="AJ40" si="54">IF(AI40="","",",")</f>
        <v/>
      </c>
      <c r="AK40" s="185" t="str">
        <f t="shared" si="25"/>
        <v/>
      </c>
      <c r="AL40" s="185" t="str">
        <f t="shared" ref="AL40" si="55">IF(AI40="","",",")</f>
        <v/>
      </c>
      <c r="AM40" s="185" t="str">
        <f t="shared" ref="AM40" si="56">IF(AI40="","",450)</f>
        <v/>
      </c>
      <c r="AN40" s="185" t="str">
        <f t="shared" ref="AN40" si="57">IF(AI40="","",")")</f>
        <v/>
      </c>
    </row>
    <row r="41" spans="1:40" ht="24.5" thickTop="1" thickBot="1">
      <c r="A41">
        <f t="shared" si="29"/>
        <v>15</v>
      </c>
      <c r="B41" t="s">
        <v>2287</v>
      </c>
      <c r="C41" s="13" t="s">
        <v>2361</v>
      </c>
      <c r="D41" s="228" t="s">
        <v>1112</v>
      </c>
      <c r="E41" s="228" t="s">
        <v>1121</v>
      </c>
      <c r="F41" s="230"/>
      <c r="G41" s="230"/>
      <c r="H41" s="228"/>
      <c r="I41" s="228"/>
      <c r="J41" s="232"/>
      <c r="K41" s="232"/>
      <c r="L41" s="282" t="str">
        <f t="shared" si="0"/>
        <v xml:space="preserve">            { line: "«SIN DETENERTE,, (La,m,15)", sC: "as mt"},</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16</v>
      </c>
      <c r="B42" t="s">
        <v>2283</v>
      </c>
      <c r="C42" s="13" t="s">
        <v>2362</v>
      </c>
      <c r="D42" s="228" t="s">
        <v>1122</v>
      </c>
      <c r="E42" s="228"/>
      <c r="F42" s="230"/>
      <c r="G42" s="230"/>
      <c r="H42" s="228"/>
      <c r="I42" s="228"/>
      <c r="J42" s="232"/>
      <c r="K42" s="232"/>
      <c r="L42" s="282" t="str">
        <f t="shared" si="0"/>
        <v xml:space="preserve">            { line: "NO PASES, TE RUEGO,, (Sol,,15)", sC: "as"},</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17</v>
      </c>
      <c r="B43" t="s">
        <v>2283</v>
      </c>
      <c r="C43" s="13" t="s">
        <v>2363</v>
      </c>
      <c r="D43" s="228" t="s">
        <v>1113</v>
      </c>
      <c r="E43" s="228"/>
      <c r="F43" s="230"/>
      <c r="G43" s="230"/>
      <c r="H43" s="228"/>
      <c r="I43" s="228"/>
      <c r="J43" s="232"/>
      <c r="K43" s="232"/>
      <c r="L43" s="282" t="str">
        <f t="shared" si="0"/>
        <v xml:space="preserve">            { line: "SIN DETENERTE, SIN DETENERTE»., (Fa,,15)", sC: "as"},</v>
      </c>
      <c r="M43" s="218" t="str">
        <f t="shared" si="7"/>
        <v>(</v>
      </c>
      <c r="N43" s="183" t="str">
        <f t="shared" si="1"/>
        <v>Fa</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36.5" thickTop="1" thickBot="1">
      <c r="C44" s="13"/>
      <c r="D44" s="222"/>
      <c r="E44" s="222"/>
      <c r="F44" s="222"/>
      <c r="G44" s="222"/>
      <c r="H44" s="222"/>
      <c r="I44" s="222"/>
      <c r="J44" s="222"/>
      <c r="K44" s="222"/>
      <c r="L44" s="212" t="s">
        <v>2300</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v>1</v>
      </c>
      <c r="C45" s="13" t="s">
        <v>2364</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+A45+1</f>
        <v>2</v>
      </c>
      <c r="C46" s="13" t="s">
        <v>2365</v>
      </c>
      <c r="D46" s="228" t="s">
        <v>1131</v>
      </c>
      <c r="E46" s="228"/>
      <c r="F46" s="230"/>
      <c r="G46" s="230"/>
      <c r="H46" s="228"/>
      <c r="I46" s="228"/>
      <c r="J46" s="232"/>
      <c r="K46" s="232"/>
      <c r="L46" s="271" t="str">
        <f t="shared" ref="L46:L58" si="58">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ref="A47:A58" si="59">+A46+1</f>
        <v>3</v>
      </c>
      <c r="C47" s="13" t="s">
        <v>2366</v>
      </c>
      <c r="D47" s="228" t="s">
        <v>1112</v>
      </c>
      <c r="E47" s="228" t="s">
        <v>1121</v>
      </c>
      <c r="F47" s="230"/>
      <c r="G47" s="230"/>
      <c r="H47" s="228"/>
      <c r="I47" s="228"/>
      <c r="J47" s="232"/>
      <c r="K47" s="232"/>
      <c r="L47" s="271" t="str">
        <f t="shared" si="58"/>
        <v xml:space="preserve">            { line: "y reposaréis a la sombra., (La,m,15)", sC: ""},</v>
      </c>
      <c r="M47" s="218" t="str">
        <f t="shared" ref="M47:M58" si="60">IF(N47="","","(")</f>
        <v>(</v>
      </c>
      <c r="N47" s="183" t="str">
        <f t="shared" ref="N47:N58" si="61">IF(D47="","",D47)</f>
        <v>La</v>
      </c>
      <c r="O47" s="216" t="str">
        <f t="shared" ref="O47:O58" si="62">IF(N47="","",",")</f>
        <v>,</v>
      </c>
      <c r="P47" s="225" t="str">
        <f t="shared" ref="P47:P58" si="63">IF(E47="","",E47)</f>
        <v>m</v>
      </c>
      <c r="Q47" s="217" t="str">
        <f t="shared" ref="Q47:Q58" si="64">IF(N47="","",",")</f>
        <v>,</v>
      </c>
      <c r="R47" s="168">
        <f t="shared" ref="R47:R58" si="65">IF(N47="","",15)</f>
        <v>15</v>
      </c>
      <c r="S47" s="218" t="str">
        <f t="shared" ref="S47:S58" si="66">IF(N47="","",")")</f>
        <v>)</v>
      </c>
      <c r="T47" s="219" t="str">
        <f t="shared" ref="T47:T58" si="67">IF(U47="","","(")</f>
        <v/>
      </c>
      <c r="U47" s="181" t="str">
        <f t="shared" ref="U47:U58" si="68">IF(F47="","",F47)</f>
        <v/>
      </c>
      <c r="V47" s="185" t="str">
        <f t="shared" ref="V47:V58" si="69">IF(U47="","",",")</f>
        <v/>
      </c>
      <c r="W47" s="177" t="str">
        <f t="shared" ref="W47:W58" si="70">IF(G47="","",G47)</f>
        <v/>
      </c>
      <c r="X47" s="185" t="str">
        <f t="shared" ref="X47:X58" si="71">IF(U47="","",",")</f>
        <v/>
      </c>
      <c r="Y47" s="185" t="str">
        <f t="shared" ref="Y47:Y58" si="72">IF(U47="","",250)</f>
        <v/>
      </c>
      <c r="Z47" s="218" t="str">
        <f t="shared" ref="Z47:Z58" si="73">IF(U47="","",")")</f>
        <v/>
      </c>
      <c r="AA47" s="175" t="str">
        <f t="shared" ref="AA47:AA58" si="74">IF(AB47="","","(")</f>
        <v/>
      </c>
      <c r="AB47" s="183" t="str">
        <f t="shared" ref="AB47:AB58" si="75">IF(H47="","",H47)</f>
        <v/>
      </c>
      <c r="AC47" s="184" t="str">
        <f t="shared" ref="AC47:AC58" si="76">IF(AB47="","",",")</f>
        <v/>
      </c>
      <c r="AD47" s="225" t="str">
        <f t="shared" si="19"/>
        <v/>
      </c>
      <c r="AE47" s="176" t="str">
        <f t="shared" ref="AE47:AE58" si="77">IF(AB47="","",",")</f>
        <v/>
      </c>
      <c r="AF47" s="168" t="str">
        <f t="shared" ref="AF47:AF58" si="78">IF(AB47="","",350)</f>
        <v/>
      </c>
      <c r="AG47" s="168" t="str">
        <f t="shared" ref="AG47:AG58" si="79">IF(AB47="","",")")</f>
        <v/>
      </c>
      <c r="AH47" s="179" t="str">
        <f t="shared" ref="AH47:AH58" si="80">IF(AI47="","","(")</f>
        <v/>
      </c>
      <c r="AI47" s="256" t="str">
        <f t="shared" ref="AI47:AI58" si="81">IF(J47="","",J47)</f>
        <v/>
      </c>
      <c r="AJ47" s="185" t="str">
        <f t="shared" ref="AJ47:AJ58" si="82">IF(AI47="","",",")</f>
        <v/>
      </c>
      <c r="AK47" s="185" t="str">
        <f t="shared" si="25"/>
        <v/>
      </c>
      <c r="AL47" s="185" t="str">
        <f t="shared" ref="AL47:AL58" si="83">IF(AI47="","",",")</f>
        <v/>
      </c>
      <c r="AM47" s="185" t="str">
        <f t="shared" ref="AM47:AM58" si="84">IF(AI47="","",450)</f>
        <v/>
      </c>
      <c r="AN47" s="185" t="str">
        <f t="shared" ref="AN47:AN58" si="85">IF(AI47="","",")")</f>
        <v/>
      </c>
    </row>
    <row r="48" spans="1:40" ht="24.5" thickTop="1" thickBot="1">
      <c r="A48">
        <f t="shared" si="59"/>
        <v>4</v>
      </c>
      <c r="B48" t="s">
        <v>1079</v>
      </c>
      <c r="C48" s="13" t="s">
        <v>2367</v>
      </c>
      <c r="D48" s="228" t="s">
        <v>1111</v>
      </c>
      <c r="E48" s="228"/>
      <c r="F48" s="230"/>
      <c r="G48" s="230"/>
      <c r="H48" s="228"/>
      <c r="I48" s="228"/>
      <c r="J48" s="232"/>
      <c r="K48" s="232"/>
      <c r="L48" s="271" t="str">
        <f t="shared" si="58"/>
        <v xml:space="preserve">            { line: "Os traeré un bocado,, (Mi,,15)", sC: "mt"},</v>
      </c>
      <c r="M48" s="218" t="str">
        <f t="shared" si="60"/>
        <v>(</v>
      </c>
      <c r="N48" s="183" t="str">
        <f t="shared" si="61"/>
        <v>Mi</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19"/>
        <v/>
      </c>
      <c r="AE48" s="176" t="str">
        <f t="shared" si="77"/>
        <v/>
      </c>
      <c r="AF48" s="168" t="str">
        <f t="shared" si="78"/>
        <v/>
      </c>
      <c r="AG48" s="168" t="str">
        <f t="shared" si="79"/>
        <v/>
      </c>
      <c r="AH48" s="179" t="str">
        <f t="shared" si="80"/>
        <v/>
      </c>
      <c r="AI48" s="256" t="str">
        <f t="shared" si="81"/>
        <v/>
      </c>
      <c r="AJ48" s="185" t="str">
        <f t="shared" si="82"/>
        <v/>
      </c>
      <c r="AK48" s="185" t="str">
        <f t="shared" si="25"/>
        <v/>
      </c>
      <c r="AL48" s="185" t="str">
        <f t="shared" si="83"/>
        <v/>
      </c>
      <c r="AM48" s="185" t="str">
        <f t="shared" si="84"/>
        <v/>
      </c>
      <c r="AN48" s="185" t="str">
        <f t="shared" si="85"/>
        <v/>
      </c>
    </row>
    <row r="49" spans="1:40" ht="24.5" thickTop="1" thickBot="1">
      <c r="A49">
        <f t="shared" si="59"/>
        <v>5</v>
      </c>
      <c r="C49" s="13" t="s">
        <v>2368</v>
      </c>
      <c r="D49" s="228" t="s">
        <v>1113</v>
      </c>
      <c r="E49" s="228"/>
      <c r="F49" s="230"/>
      <c r="G49" s="230"/>
      <c r="H49" s="228"/>
      <c r="I49" s="228"/>
      <c r="J49" s="232"/>
      <c r="K49" s="232"/>
      <c r="L49" s="271" t="str">
        <f t="shared" si="58"/>
        <v xml:space="preserve">            { line: "os reconfortaréis, (Fa,,15)", sC: ""},</v>
      </c>
      <c r="M49" s="218" t="str">
        <f t="shared" si="60"/>
        <v>(</v>
      </c>
      <c r="N49" s="183" t="str">
        <f t="shared" si="61"/>
        <v>Fa</v>
      </c>
      <c r="O49" s="216" t="str">
        <f t="shared" si="62"/>
        <v>,</v>
      </c>
      <c r="P49" s="225" t="str">
        <f t="shared" si="63"/>
        <v/>
      </c>
      <c r="Q49" s="217" t="str">
        <f t="shared" si="64"/>
        <v>,</v>
      </c>
      <c r="R49" s="168">
        <f t="shared" si="65"/>
        <v>15</v>
      </c>
      <c r="S49" s="218" t="str">
        <f t="shared" si="66"/>
        <v>)</v>
      </c>
      <c r="T49" s="219" t="str">
        <f t="shared" si="67"/>
        <v/>
      </c>
      <c r="U49" s="181" t="str">
        <f t="shared" si="68"/>
        <v/>
      </c>
      <c r="V49" s="185" t="str">
        <f t="shared" si="69"/>
        <v/>
      </c>
      <c r="W49" s="177" t="str">
        <f t="shared" si="70"/>
        <v/>
      </c>
      <c r="X49" s="185" t="str">
        <f t="shared" si="71"/>
        <v/>
      </c>
      <c r="Y49" s="185" t="str">
        <f t="shared" si="72"/>
        <v/>
      </c>
      <c r="Z49" s="218" t="str">
        <f t="shared" si="73"/>
        <v/>
      </c>
      <c r="AA49" s="175" t="str">
        <f t="shared" si="74"/>
        <v/>
      </c>
      <c r="AB49" s="183" t="str">
        <f t="shared" si="75"/>
        <v/>
      </c>
      <c r="AC49" s="184" t="str">
        <f t="shared" si="76"/>
        <v/>
      </c>
      <c r="AD49" s="225" t="str">
        <f t="shared" si="19"/>
        <v/>
      </c>
      <c r="AE49" s="176" t="str">
        <f t="shared" si="77"/>
        <v/>
      </c>
      <c r="AF49" s="168" t="str">
        <f t="shared" si="78"/>
        <v/>
      </c>
      <c r="AG49" s="168" t="str">
        <f t="shared" si="79"/>
        <v/>
      </c>
      <c r="AH49" s="179" t="str">
        <f t="shared" si="80"/>
        <v/>
      </c>
      <c r="AI49" s="256" t="str">
        <f t="shared" si="81"/>
        <v/>
      </c>
      <c r="AJ49" s="185" t="str">
        <f t="shared" si="82"/>
        <v/>
      </c>
      <c r="AK49" s="185" t="str">
        <f t="shared" si="25"/>
        <v/>
      </c>
      <c r="AL49" s="185" t="str">
        <f t="shared" si="83"/>
        <v/>
      </c>
      <c r="AM49" s="185" t="str">
        <f t="shared" si="84"/>
        <v/>
      </c>
      <c r="AN49" s="185" t="str">
        <f t="shared" si="85"/>
        <v/>
      </c>
    </row>
    <row r="50" spans="1:40" ht="24.5" thickTop="1" thickBot="1">
      <c r="A50">
        <f t="shared" si="59"/>
        <v>6</v>
      </c>
      <c r="C50" s="13" t="s">
        <v>2369</v>
      </c>
      <c r="D50" s="228" t="s">
        <v>1112</v>
      </c>
      <c r="E50" s="228" t="s">
        <v>1121</v>
      </c>
      <c r="F50" s="230"/>
      <c r="G50" s="230"/>
      <c r="H50" s="228"/>
      <c r="I50" s="228"/>
      <c r="J50" s="232"/>
      <c r="K50" s="232"/>
      <c r="L50" s="271" t="str">
        <f t="shared" si="58"/>
        <v xml:space="preserve">            { line: "y lúego seguiréis adelante., (La,m,15)", sC: ""},</v>
      </c>
      <c r="M50" s="218" t="str">
        <f t="shared" si="60"/>
        <v>(</v>
      </c>
      <c r="N50" s="183" t="str">
        <f t="shared" si="61"/>
        <v>La</v>
      </c>
      <c r="O50" s="216" t="str">
        <f t="shared" si="62"/>
        <v>,</v>
      </c>
      <c r="P50" s="225" t="str">
        <f t="shared" si="63"/>
        <v>m</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4.5" thickTop="1" thickBot="1">
      <c r="A51">
        <f t="shared" si="59"/>
        <v>7</v>
      </c>
      <c r="B51" t="s">
        <v>1079</v>
      </c>
      <c r="C51" s="13" t="s">
        <v>2370</v>
      </c>
      <c r="D51" s="228" t="s">
        <v>1122</v>
      </c>
      <c r="E51" s="228"/>
      <c r="F51" s="230"/>
      <c r="G51" s="230"/>
      <c r="H51" s="228"/>
      <c r="I51" s="228"/>
      <c r="J51" s="232"/>
      <c r="K51" s="232"/>
      <c r="L51" s="271" t="str">
        <f t="shared" si="58"/>
        <v xml:space="preserve">            { line: "No por casualidad, (Sol,,15)", sC: "mt"},</v>
      </c>
      <c r="M51" s="218" t="str">
        <f t="shared" si="60"/>
        <v>(</v>
      </c>
      <c r="N51" s="183" t="str">
        <f t="shared" si="61"/>
        <v>Sol</v>
      </c>
      <c r="O51" s="216" t="str">
        <f t="shared" si="62"/>
        <v>,</v>
      </c>
      <c r="P51" s="225" t="str">
        <f t="shared" si="63"/>
        <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4.5" thickTop="1" thickBot="1">
      <c r="A52">
        <f t="shared" si="59"/>
        <v>8</v>
      </c>
      <c r="C52" s="13" t="s">
        <v>2371</v>
      </c>
      <c r="D52" s="228" t="s">
        <v>1113</v>
      </c>
      <c r="E52" s="228"/>
      <c r="F52" s="230"/>
      <c r="G52" s="230"/>
      <c r="H52" s="228"/>
      <c r="I52" s="228"/>
      <c r="J52" s="232"/>
      <c r="K52" s="232"/>
      <c r="L52" s="271" t="str">
        <f t="shared" si="58"/>
        <v xml:space="preserve">            { line: "habéis pasado hoy delante de mí., (Fa,,15)", sC: ""},</v>
      </c>
      <c r="M52" s="218" t="str">
        <f t="shared" si="60"/>
        <v>(</v>
      </c>
      <c r="N52" s="183" t="str">
        <f t="shared" si="61"/>
        <v>Fa</v>
      </c>
      <c r="O52" s="216" t="str">
        <f t="shared" si="62"/>
        <v>,</v>
      </c>
      <c r="P52" s="225" t="str">
        <f t="shared" si="63"/>
        <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4.5" thickTop="1" thickBot="1">
      <c r="A53">
        <f t="shared" si="59"/>
        <v>9</v>
      </c>
      <c r="B53" t="s">
        <v>2287</v>
      </c>
      <c r="C53" s="13" t="s">
        <v>2372</v>
      </c>
      <c r="D53" s="228" t="s">
        <v>1112</v>
      </c>
      <c r="E53" s="228" t="s">
        <v>1121</v>
      </c>
      <c r="F53" s="230"/>
      <c r="G53" s="230"/>
      <c r="H53" s="228"/>
      <c r="I53" s="228"/>
      <c r="J53" s="232"/>
      <c r="K53" s="232"/>
      <c r="L53" s="282" t="str">
        <f t="shared" si="58"/>
        <v xml:space="preserve">            { line: "«OH SEÑOR MÍO,, (La,m,15)", sC: "as mt"},</v>
      </c>
      <c r="M53" s="218" t="str">
        <f t="shared" si="60"/>
        <v>(</v>
      </c>
      <c r="N53" s="183" t="str">
        <f t="shared" si="61"/>
        <v>La</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4.5" thickTop="1" thickBot="1">
      <c r="A54">
        <f t="shared" si="59"/>
        <v>10</v>
      </c>
      <c r="B54" t="s">
        <v>2283</v>
      </c>
      <c r="C54" s="13" t="s">
        <v>2362</v>
      </c>
      <c r="D54" s="228" t="s">
        <v>1122</v>
      </c>
      <c r="E54" s="228"/>
      <c r="F54" s="230"/>
      <c r="G54" s="230"/>
      <c r="H54" s="228"/>
      <c r="I54" s="228"/>
      <c r="J54" s="232"/>
      <c r="K54" s="232"/>
      <c r="L54" s="282" t="str">
        <f t="shared" si="58"/>
        <v xml:space="preserve">            { line: "NO PASES, TE RUEGO,, (Sol,,15)", sC: "as"},</v>
      </c>
      <c r="M54" s="218" t="str">
        <f t="shared" si="60"/>
        <v>(</v>
      </c>
      <c r="N54" s="183" t="str">
        <f t="shared" si="61"/>
        <v>Sol</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4.5" thickTop="1" thickBot="1">
      <c r="A55">
        <f t="shared" si="59"/>
        <v>11</v>
      </c>
      <c r="B55" t="s">
        <v>2283</v>
      </c>
      <c r="C55" s="13" t="s">
        <v>2373</v>
      </c>
      <c r="D55" s="228" t="s">
        <v>1113</v>
      </c>
      <c r="E55" s="228"/>
      <c r="F55" s="230"/>
      <c r="G55" s="230"/>
      <c r="H55" s="228"/>
      <c r="I55" s="228"/>
      <c r="J55" s="232"/>
      <c r="K55" s="232"/>
      <c r="L55" s="282" t="str">
        <f t="shared" si="58"/>
        <v xml:space="preserve">            { line: "SIN DETENERTE, SIN DETENERTE., (Fa,,15)", sC: "as"},</v>
      </c>
      <c r="M55" s="218" t="str">
        <f t="shared" si="60"/>
        <v>(</v>
      </c>
      <c r="N55" s="183" t="str">
        <f t="shared" si="61"/>
        <v>Fa</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4.5" thickTop="1" thickBot="1">
      <c r="A56">
        <f t="shared" si="59"/>
        <v>12</v>
      </c>
      <c r="B56" t="s">
        <v>2287</v>
      </c>
      <c r="C56" s="13" t="s">
        <v>2374</v>
      </c>
      <c r="D56" s="228" t="s">
        <v>1112</v>
      </c>
      <c r="E56" s="228" t="s">
        <v>1121</v>
      </c>
      <c r="F56" s="230"/>
      <c r="G56" s="230"/>
      <c r="H56" s="228"/>
      <c r="I56" s="228"/>
      <c r="J56" s="232"/>
      <c r="K56" s="232"/>
      <c r="L56" s="282" t="str">
        <f t="shared" si="58"/>
        <v xml:space="preserve">            { line: "SIN DETENERTE,, (La,m,15)", sC: "as mt"},</v>
      </c>
      <c r="M56" s="218" t="str">
        <f t="shared" si="60"/>
        <v>(</v>
      </c>
      <c r="N56" s="183" t="str">
        <f t="shared" si="61"/>
        <v>La</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4.5" thickTop="1" thickBot="1">
      <c r="A57">
        <f t="shared" si="59"/>
        <v>13</v>
      </c>
      <c r="B57" t="s">
        <v>2283</v>
      </c>
      <c r="C57" s="13" t="s">
        <v>2362</v>
      </c>
      <c r="D57" s="228" t="s">
        <v>1122</v>
      </c>
      <c r="E57" s="228"/>
      <c r="F57" s="230"/>
      <c r="G57" s="230"/>
      <c r="H57" s="228"/>
      <c r="I57" s="228"/>
      <c r="J57" s="232"/>
      <c r="K57" s="232"/>
      <c r="L57" s="282" t="str">
        <f t="shared" si="58"/>
        <v xml:space="preserve">            { line: "NO PASES, TE RUEGO,,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4.5" thickTop="1" thickBot="1">
      <c r="A58">
        <f t="shared" si="59"/>
        <v>14</v>
      </c>
      <c r="B58" t="s">
        <v>2283</v>
      </c>
      <c r="C58" s="13" t="s">
        <v>2363</v>
      </c>
      <c r="D58" s="228" t="s">
        <v>1113</v>
      </c>
      <c r="E58" s="228"/>
      <c r="F58" s="230"/>
      <c r="G58" s="230"/>
      <c r="H58" s="228"/>
      <c r="I58" s="228"/>
      <c r="J58" s="232"/>
      <c r="K58" s="232"/>
      <c r="L58" s="282" t="str">
        <f t="shared" si="58"/>
        <v xml:space="preserve">            { line: "SIN DETENERTE, SIN DETENERTE»., (Fa,,15)", sC: "as"},</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2.5" customHeight="1" thickTop="1" thickBot="1">
      <c r="B59" s="211"/>
      <c r="C59" s="211"/>
      <c r="D59" s="223"/>
      <c r="E59" s="223"/>
      <c r="F59" s="223"/>
      <c r="G59" s="223"/>
      <c r="H59" s="223"/>
      <c r="I59" s="223"/>
      <c r="J59" s="223"/>
      <c r="K59" s="223"/>
      <c r="L59" s="211" t="s">
        <v>2315</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C60" s="203" t="s">
        <v>2423</v>
      </c>
      <c r="D60" s="224"/>
      <c r="E60" s="224"/>
      <c r="F60" s="224"/>
      <c r="G60" s="224"/>
      <c r="H60" s="224"/>
      <c r="I60" s="224"/>
      <c r="J60" s="224"/>
      <c r="K60" s="224"/>
      <c r="L60" s="208" t="s">
        <v>2412</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2310</v>
      </c>
      <c r="C61" s="285" t="s">
        <v>2281</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2283</v>
      </c>
      <c r="C62" s="285" t="s">
        <v>2284</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2283</v>
      </c>
      <c r="C63" s="285" t="s">
        <v>2284</v>
      </c>
      <c r="D63" s="227" t="s">
        <v>1111</v>
      </c>
      <c r="E63" s="227">
        <v>7</v>
      </c>
      <c r="F63" s="227"/>
      <c r="G63" s="227"/>
      <c r="H63" s="227"/>
      <c r="I63" s="227"/>
      <c r="J63" s="227"/>
      <c r="K63" s="227"/>
      <c r="L63" s="283" t="str">
        <f>IF(C63="","",_xlfn.CONCAT("            { line: ","""",C63,", ",M63:AN63,""", sC: ","""",B63,"""},"))</f>
        <v xml:space="preserve">            { line: "A TI, SEÑOR, EN MI CLAMOR SUPLICO,, (Mi,7,15)", sC: "as"},</v>
      </c>
      <c r="M63" s="218" t="str">
        <f t="shared" ref="M63" si="86">IF(N63="","","(")</f>
        <v>(</v>
      </c>
      <c r="N63" s="183" t="str">
        <f t="shared" ref="N63" si="87">IF(D63="","",D63)</f>
        <v>Mi</v>
      </c>
      <c r="O63" s="216" t="str">
        <f t="shared" ref="O63" si="88">IF(N63="","",",")</f>
        <v>,</v>
      </c>
      <c r="P63" s="225">
        <f t="shared" ref="P63" si="89">IF(E63="","",E63)</f>
        <v>7</v>
      </c>
      <c r="Q63" s="217" t="str">
        <f t="shared" ref="Q63" si="90">IF(N63="","",",")</f>
        <v>,</v>
      </c>
      <c r="R63" s="168">
        <f t="shared" ref="R63" si="91">IF(N63="","",15)</f>
        <v>15</v>
      </c>
      <c r="S63" s="218" t="str">
        <f t="shared" ref="S63" si="92">IF(N63="","",")")</f>
        <v>)</v>
      </c>
      <c r="T63" s="219" t="str">
        <f t="shared" ref="T63" si="93">IF(U63="","","(")</f>
        <v/>
      </c>
      <c r="U63" s="181" t="str">
        <f t="shared" ref="U63" si="94">IF(F63="","",F63)</f>
        <v/>
      </c>
      <c r="V63" s="185" t="str">
        <f t="shared" ref="V63" si="95">IF(U63="","",",")</f>
        <v/>
      </c>
      <c r="W63" s="177" t="str">
        <f t="shared" ref="W63" si="96">IF(G63="","",G63)</f>
        <v/>
      </c>
      <c r="X63" s="185" t="str">
        <f t="shared" ref="X63" si="97">IF(U63="","",",")</f>
        <v/>
      </c>
      <c r="Y63" s="185" t="str">
        <f t="shared" ref="Y63" si="98">IF(U63="","",250)</f>
        <v/>
      </c>
      <c r="Z63" s="218" t="str">
        <f t="shared" ref="Z63" si="99">IF(U63="","",")")</f>
        <v/>
      </c>
      <c r="AA63" s="175" t="str">
        <f t="shared" ref="AA63" si="100">IF(AB63="","","(")</f>
        <v/>
      </c>
      <c r="AB63" s="183" t="str">
        <f t="shared" ref="AB63" si="101">IF(H63="","",H63)</f>
        <v/>
      </c>
      <c r="AC63" s="184" t="str">
        <f t="shared" ref="AC63" si="102">IF(AB63="","",",")</f>
        <v/>
      </c>
      <c r="AD63" s="225" t="str">
        <f t="shared" ref="AD63" si="103">IF(I63="","",I63)</f>
        <v/>
      </c>
      <c r="AE63" s="176" t="str">
        <f t="shared" ref="AE63" si="104">IF(AB63="","",",")</f>
        <v/>
      </c>
      <c r="AF63" s="168" t="str">
        <f t="shared" ref="AF63" si="105">IF(AB63="","",350)</f>
        <v/>
      </c>
      <c r="AG63" s="168" t="str">
        <f t="shared" ref="AG63" si="106">IF(AB63="","",")")</f>
        <v/>
      </c>
      <c r="AH63" s="179" t="str">
        <f t="shared" ref="AH63" si="107">IF(AI63="","","(")</f>
        <v/>
      </c>
      <c r="AI63" s="256" t="str">
        <f t="shared" ref="AI63" si="108">IF(J63="","",J63)</f>
        <v/>
      </c>
      <c r="AJ63" s="185" t="str">
        <f t="shared" ref="AJ63" si="109">IF(AI63="","",",")</f>
        <v/>
      </c>
      <c r="AK63" s="185" t="str">
        <f t="shared" ref="AK63" si="110">IF(K63="","",K63)</f>
        <v/>
      </c>
      <c r="AL63" s="185" t="str">
        <f t="shared" ref="AL63" si="111">IF(AI63="","",",")</f>
        <v/>
      </c>
      <c r="AM63" s="185" t="str">
        <f t="shared" ref="AM63" si="112">IF(AI63="","",450)</f>
        <v/>
      </c>
      <c r="AN63" s="185" t="str">
        <f t="shared" ref="AN63" si="113">IF(AI63="","",")")</f>
        <v/>
      </c>
    </row>
    <row r="64" spans="1:40" ht="24.5" thickTop="1" thickBot="1">
      <c r="B64" t="s">
        <v>2283</v>
      </c>
      <c r="C64" s="285" t="s">
        <v>2285</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2283</v>
      </c>
      <c r="C65" s="284" t="s">
        <v>2286</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customHeight="1" thickTop="1" thickBot="1">
      <c r="B66" s="211"/>
      <c r="C66" s="211"/>
      <c r="D66" s="223"/>
      <c r="E66" s="223"/>
      <c r="F66" s="223"/>
      <c r="G66" s="223"/>
      <c r="H66" s="223"/>
      <c r="I66" s="223"/>
      <c r="J66" s="223"/>
      <c r="K66" s="223"/>
      <c r="L66" s="211" t="s">
        <v>2316</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C67" s="203" t="s">
        <v>2313</v>
      </c>
      <c r="D67" s="224"/>
      <c r="E67" s="224"/>
      <c r="F67" s="224"/>
      <c r="G67" s="224"/>
      <c r="H67" s="224"/>
      <c r="I67" s="224"/>
      <c r="J67" s="224"/>
      <c r="K67" s="224"/>
      <c r="L67" s="208" t="s">
        <v>2412</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2310</v>
      </c>
      <c r="C68" s="285" t="s">
        <v>2296</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2283</v>
      </c>
      <c r="C69" s="285" t="s">
        <v>2297</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ref="M69" si="114">IF(N69="","","(")</f>
        <v>(</v>
      </c>
      <c r="N69" s="183" t="str">
        <f t="shared" ref="N69" si="115">IF(D69="","",D69)</f>
        <v>Mi</v>
      </c>
      <c r="O69" s="216" t="str">
        <f t="shared" ref="O69" si="116">IF(N69="","",",")</f>
        <v>,</v>
      </c>
      <c r="P69" s="225" t="str">
        <f t="shared" ref="P69" si="117">IF(E69="","",E69)</f>
        <v>m</v>
      </c>
      <c r="Q69" s="217" t="str">
        <f t="shared" ref="Q69" si="118">IF(N69="","",",")</f>
        <v>,</v>
      </c>
      <c r="R69" s="168">
        <f t="shared" ref="R69" si="119">IF(N69="","",15)</f>
        <v>15</v>
      </c>
      <c r="S69" s="218" t="str">
        <f t="shared" ref="S69" si="120">IF(N69="","",")")</f>
        <v>)</v>
      </c>
      <c r="T69" s="219" t="str">
        <f t="shared" ref="T69" si="121">IF(U69="","","(")</f>
        <v/>
      </c>
      <c r="U69" s="181" t="str">
        <f t="shared" ref="U69" si="122">IF(F69="","",F69)</f>
        <v/>
      </c>
      <c r="V69" s="185" t="str">
        <f t="shared" ref="V69" si="123">IF(U69="","",",")</f>
        <v/>
      </c>
      <c r="W69" s="177" t="str">
        <f t="shared" ref="W69" si="124">IF(G69="","",G69)</f>
        <v/>
      </c>
      <c r="X69" s="185" t="str">
        <f t="shared" ref="X69" si="125">IF(U69="","",",")</f>
        <v/>
      </c>
      <c r="Y69" s="185" t="str">
        <f t="shared" ref="Y69" si="126">IF(U69="","",250)</f>
        <v/>
      </c>
      <c r="Z69" s="218" t="str">
        <f t="shared" ref="Z69" si="127">IF(U69="","",")")</f>
        <v/>
      </c>
      <c r="AA69" s="175" t="str">
        <f t="shared" ref="AA69" si="128">IF(AB69="","","(")</f>
        <v/>
      </c>
      <c r="AB69" s="183" t="str">
        <f t="shared" ref="AB69" si="129">IF(H69="","",H69)</f>
        <v/>
      </c>
      <c r="AC69" s="184" t="str">
        <f t="shared" ref="AC69" si="130">IF(AB69="","",",")</f>
        <v/>
      </c>
      <c r="AD69" s="225" t="str">
        <f t="shared" ref="AD69" si="131">IF(I69="","",I69)</f>
        <v/>
      </c>
      <c r="AE69" s="176" t="str">
        <f t="shared" ref="AE69" si="132">IF(AB69="","",",")</f>
        <v/>
      </c>
      <c r="AF69" s="168" t="str">
        <f t="shared" ref="AF69" si="133">IF(AB69="","",350)</f>
        <v/>
      </c>
      <c r="AG69" s="168" t="str">
        <f t="shared" ref="AG69" si="134">IF(AB69="","",")")</f>
        <v/>
      </c>
      <c r="AH69" s="179" t="str">
        <f t="shared" ref="AH69" si="135">IF(AI69="","","(")</f>
        <v/>
      </c>
      <c r="AI69" s="256" t="str">
        <f t="shared" ref="AI69" si="136">IF(J69="","",J69)</f>
        <v/>
      </c>
      <c r="AJ69" s="185" t="str">
        <f t="shared" ref="AJ69" si="137">IF(AI69="","",",")</f>
        <v/>
      </c>
      <c r="AK69" s="185" t="str">
        <f t="shared" ref="AK69" si="138">IF(K69="","",K69)</f>
        <v/>
      </c>
      <c r="AL69" s="185" t="str">
        <f t="shared" ref="AL69" si="139">IF(AI69="","",",")</f>
        <v/>
      </c>
      <c r="AM69" s="185" t="str">
        <f t="shared" ref="AM69" si="140">IF(AI69="","",450)</f>
        <v/>
      </c>
      <c r="AN69" s="185" t="str">
        <f t="shared" ref="AN69" si="141">IF(AI69="","",")")</f>
        <v/>
      </c>
    </row>
    <row r="70" spans="2:40" ht="24.5" thickTop="1" thickBot="1">
      <c r="B70" t="s">
        <v>2283</v>
      </c>
      <c r="C70" s="285" t="s">
        <v>2297</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2283</v>
      </c>
      <c r="C71" s="285" t="s">
        <v>2298</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2283</v>
      </c>
      <c r="C72" s="284" t="s">
        <v>2299</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2:40" ht="20.5">
      <c r="L74" s="214" t="s">
        <v>2317</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13</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ALELUYA, ALABAD AL SEÑOR</v>
      </c>
      <c r="AG1" s="136"/>
      <c r="AH1" s="136"/>
      <c r="AI1" s="14"/>
      <c r="AW1" s="14"/>
      <c r="AX1" s="7"/>
    </row>
    <row r="2" spans="1:50" ht="39.5">
      <c r="A2" s="163" t="s">
        <v>2282</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str">
        <f ca="1">_xlfn.CONCAT("║                ",AD1,"               ║")</f>
        <v>║                ALELUYA, ALABAD AL SEÑOR               ║</v>
      </c>
    </row>
    <row r="6" spans="1:50" ht="23">
      <c r="AD6" s="48" t="s">
        <v>1432</v>
      </c>
    </row>
    <row r="7" spans="1:50" ht="23">
      <c r="AD7" s="88" t="s">
        <v>2268</v>
      </c>
    </row>
    <row r="8" spans="1:50" ht="23">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AD8" s="164" t="str">
        <f ca="1">_xlfn.CONCAT("        id: ","""",B8,"""",",")</f>
        <v xml:space="preserve">        id: "aleluyaalabadalsenor",</v>
      </c>
    </row>
    <row r="9" spans="1:50" ht="23">
      <c r="B9" t="str">
        <f ca="1">PROPER(AD1)</f>
        <v>Aleluya, Alabad Al Señor</v>
      </c>
      <c r="AD9" s="164" t="str">
        <f ca="1">_xlfn.CONCAT("        tt: ","""",B9,"""",",")</f>
        <v xml:space="preserve">        tt: "Aleluya, Alabad Al Señor",</v>
      </c>
    </row>
    <row r="10" spans="1:50" ht="23">
      <c r="B10" t="str">
        <f ca="1">PROPER(AD1)</f>
        <v>Aleluya, Alabad Al Señor</v>
      </c>
      <c r="AD10" s="164" t="str">
        <f ca="1">_xlfn.CONCAT("        title: ","""",B10,"""",",")</f>
        <v xml:space="preserve">        title: "Aleluya, Alabad Al Señor",</v>
      </c>
    </row>
    <row r="11" spans="1:50" ht="23">
      <c r="B11" t="str">
        <f ca="1">VLOOKUP(B1,'Codigo Canto'!A3:AQ236,12,FALSE)</f>
        <v>Salmo 150</v>
      </c>
      <c r="AD11" s="164" t="str">
        <f ca="1">_xlfn.CONCAT("        ","subtitle: ","""",B11,"""",",")</f>
        <v xml:space="preserve">        subtitle: "Salmo 150",</v>
      </c>
    </row>
    <row r="12" spans="1:50" ht="23">
      <c r="B12" t="str">
        <f ca="1">VLOOKUP(B1,Codigo!A3:AP240,42,FALSE)</f>
        <v>category: ["PreCatecumenado","Pascua","Niños","Paz","Antiguo Testamento"],</v>
      </c>
      <c r="AD12" s="164" t="str">
        <f ca="1">_xlfn.CONCAT("        ",B12)</f>
        <v xml:space="preserve">        category: ["PreCatecumenado","Pascua","Niños","Paz","Antiguo Testamento"],</v>
      </c>
    </row>
    <row r="13" spans="1:50" ht="23">
      <c r="B13">
        <v>3</v>
      </c>
      <c r="AD13" s="164" t="str">
        <f>_xlfn.CONCAT("        cejilla: ","""",B13,"""",",")</f>
        <v xml:space="preserve">        cejilla: "3",</v>
      </c>
    </row>
    <row r="14" spans="1:50" ht="23">
      <c r="AD14" s="164" t="str">
        <f>_xlfn.CONCAT("        nCan: ","""",B14,"""",",")</f>
        <v xml:space="preserve">        nCan: "",</v>
      </c>
    </row>
    <row r="15" spans="1:50" ht="23">
      <c r="B15">
        <f ca="1">VLOOKUP(B1,'Codigo Canto'!A3:AP240,1,FALSE)</f>
        <v>13</v>
      </c>
      <c r="AD15" s="164" t="str">
        <f ca="1">_xlfn.CONCAT("        dbno: ","""",B15,"""",",")</f>
        <v xml:space="preserve">        dbno: "13",</v>
      </c>
    </row>
    <row r="16" spans="1:50" ht="23">
      <c r="AD16" s="164" t="str">
        <f>_xlfn.CONCAT("        notes: ","""",B16,"""",",")</f>
        <v xml:space="preserve">        notes: "",</v>
      </c>
    </row>
    <row r="17" spans="1:31" ht="23">
      <c r="B17" t="str">
        <f ca="1">B8</f>
        <v>aleluyaalabadalsenor</v>
      </c>
      <c r="AD17" s="164" t="str">
        <f ca="1">_xlfn.CONCAT("        audioSrc: ","""/audio/",B17,".mp3""",",")</f>
        <v xml:space="preserve">        audioSrc: "/audio/aleluyaalabadalsenor.mp3",</v>
      </c>
    </row>
    <row r="18" spans="1:31" ht="23">
      <c r="AD18" s="48" t="s">
        <v>2279</v>
      </c>
    </row>
    <row r="19" spans="1:31" ht="23">
      <c r="AD19" s="164" t="s">
        <v>2275</v>
      </c>
    </row>
    <row r="20" spans="1:31" ht="23">
      <c r="AD20" s="164" t="s">
        <v>2276</v>
      </c>
    </row>
    <row r="21" spans="1:31" ht="23">
      <c r="AD21" s="164" t="s">
        <v>2277</v>
      </c>
    </row>
    <row r="22" spans="1:31" ht="23">
      <c r="AD22" s="164" t="s">
        <v>2278</v>
      </c>
    </row>
    <row r="23" spans="1:31" ht="23">
      <c r="A23">
        <f ca="1">+B1-1</f>
        <v>12</v>
      </c>
      <c r="B23" t="str">
        <f ca="1">VLOOKUP(A23,Buscador!A3:AP240,31,FALSE)</f>
        <v>/resucito/src/index.html?canto=alegriahanacidoelsalvador</v>
      </c>
      <c r="AD23" s="164" t="str">
        <f ca="1">_xlfn.CONCAT("        ant: ","""",B23,"""",",")</f>
        <v xml:space="preserve">        ant: "/resucito/src/index.html?canto=alegriahanacidoelsalvador",</v>
      </c>
    </row>
    <row r="24" spans="1:31" ht="23">
      <c r="A24">
        <f ca="1">+B1+1</f>
        <v>14</v>
      </c>
      <c r="B24" t="str">
        <f ca="1">VLOOKUP(A24,Buscador!A3:AP240,31,FALSE)</f>
        <v>/resucito/src/index.html?canto=aleluyabendecidalsenor</v>
      </c>
      <c r="AD24" s="164" t="str">
        <f ca="1">_xlfn.CONCAT("        sig: ","""",B24,"""",",")</f>
        <v xml:space="preserve">        sig: "/resucito/src/index.html?canto=aleluyabendecidalsenor",</v>
      </c>
    </row>
    <row r="25" spans="1:31" ht="23">
      <c r="AD25" s="48" t="s">
        <v>2280</v>
      </c>
    </row>
    <row r="26" spans="1:31" ht="36" thickBot="1">
      <c r="AD26" s="212" t="s">
        <v>2314</v>
      </c>
    </row>
    <row r="27" spans="1:31" ht="24.5" thickTop="1" thickBot="1">
      <c r="A27" t="s">
        <v>2283</v>
      </c>
      <c r="B27" s="13" t="s">
        <v>2281</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2283</v>
      </c>
      <c r="B28" s="13" t="s">
        <v>2284</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2283</v>
      </c>
      <c r="B29" s="13" t="s">
        <v>2285</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2283</v>
      </c>
      <c r="B30" s="13" t="s">
        <v>2286</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2288</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2289</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2290</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2291</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2292</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2293</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2294</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2295</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2287</v>
      </c>
      <c r="B39" s="13" t="s">
        <v>2296</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2283</v>
      </c>
      <c r="B40" s="13" t="s">
        <v>2297</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2283</v>
      </c>
      <c r="B41" s="13" t="s">
        <v>2298</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2283</v>
      </c>
      <c r="B42" s="13" t="s">
        <v>2299</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2300</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2301</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2302</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2303</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2304</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2305</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2306</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2307</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2308</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2315</v>
      </c>
      <c r="AE52" s="211"/>
    </row>
    <row r="53" spans="1:31" ht="23">
      <c r="B53" s="203" t="s">
        <v>2313</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2311</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2309</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2312</v>
      </c>
      <c r="AE55" s="166" t="str">
        <f t="shared" si="21"/>
        <v/>
      </c>
    </row>
    <row r="56" spans="1:31" ht="24.5" thickTop="1" thickBot="1">
      <c r="A56" t="s">
        <v>2310</v>
      </c>
      <c r="B56" s="205" t="s">
        <v>2281</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2283</v>
      </c>
      <c r="B57" s="207" t="s">
        <v>2284</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2283</v>
      </c>
      <c r="B58" s="207" t="s">
        <v>2285</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2283</v>
      </c>
      <c r="B59" s="209" t="s">
        <v>2286</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2316</v>
      </c>
      <c r="AE60" s="211"/>
    </row>
    <row r="61" spans="1:31" ht="23">
      <c r="B61" s="203" t="s">
        <v>2313</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2311</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2318</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2312</v>
      </c>
      <c r="AE63" s="166" t="str">
        <f>IF(AF63="","","(")</f>
        <v/>
      </c>
    </row>
    <row r="64" spans="1:31" ht="24.5" thickTop="1" thickBot="1">
      <c r="A64" t="s">
        <v>2310</v>
      </c>
      <c r="B64" s="205" t="s">
        <v>2296</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2283</v>
      </c>
      <c r="B65" s="207" t="s">
        <v>2297</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2283</v>
      </c>
      <c r="B66" s="207" t="s">
        <v>2298</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2283</v>
      </c>
      <c r="B67" s="209" t="s">
        <v>2299</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Aleluya, Alabad Al Señor</v>
      </c>
      <c r="AE68" s="211"/>
    </row>
    <row r="69" spans="1:31" ht="20.5">
      <c r="AD69" s="214" t="s">
        <v>2317</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Sheet7!$A$1:$A$10</xm:f>
          </x14:formula1>
          <xm:sqref>B2:AC2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2282</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2268</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2279</v>
      </c>
    </row>
    <row r="19" spans="1:31" ht="23">
      <c r="C19" s="164" t="s">
        <v>2275</v>
      </c>
    </row>
    <row r="20" spans="1:31" ht="23">
      <c r="C20" s="164" t="s">
        <v>2276</v>
      </c>
    </row>
    <row r="21" spans="1:31" ht="23">
      <c r="C21" s="164" t="s">
        <v>2277</v>
      </c>
    </row>
    <row r="22" spans="1:31" ht="23">
      <c r="C22" s="164" t="s">
        <v>2278</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2280</v>
      </c>
    </row>
    <row r="26" spans="1:31" ht="36" thickBot="1">
      <c r="C26" s="212" t="s">
        <v>2314</v>
      </c>
    </row>
    <row r="27" spans="1:31" ht="24.5" thickTop="1" thickBot="1">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Sheet7!$A$1:$A$10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vt:i4>
      </vt:variant>
    </vt:vector>
  </HeadingPairs>
  <TitlesOfParts>
    <vt:vector size="31" baseType="lpstr">
      <vt:lpstr>Indice</vt:lpstr>
      <vt:lpstr>Sheet7</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2025-07-29T02:25:54Z</dcterms:modified>
</cp:coreProperties>
</file>