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drawings/drawing27.xml" ContentType="application/vnd.openxmlformats-officedocument.drawing+xml"/>
  <Override PartName="/xl/ctrlProps/ctrlProp28.xml" ContentType="application/vnd.ms-excel.controlproperties+xml"/>
  <Override PartName="/xl/comments23.xml" ContentType="application/vnd.openxmlformats-officedocument.spreadsheetml.comments+xml"/>
  <Override PartName="/xl/drawings/drawing28.xml" ContentType="application/vnd.openxmlformats-officedocument.drawing+xml"/>
  <Override PartName="/xl/ctrlProps/ctrlProp29.xml" ContentType="application/vnd.ms-excel.controlproperties+xml"/>
  <Override PartName="/xl/comments24.xml" ContentType="application/vnd.openxmlformats-officedocument.spreadsheetml.comments+xml"/>
  <Override PartName="/xl/drawings/drawing29.xml" ContentType="application/vnd.openxmlformats-officedocument.drawing+xml"/>
  <Override PartName="/xl/ctrlProps/ctrlProp30.xml" ContentType="application/vnd.ms-excel.controlproperties+xml"/>
  <Override PartName="/xl/comments25.xml" ContentType="application/vnd.openxmlformats-officedocument.spreadsheetml.comments+xml"/>
  <Override PartName="/xl/drawings/drawing30.xml" ContentType="application/vnd.openxmlformats-officedocument.drawing+xml"/>
  <Override PartName="/xl/ctrlProps/ctrlProp31.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ctrlProps/ctrlProp32.xml" ContentType="application/vnd.ms-excel.controlpropertie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F6B8372-6B70-41A0-B57B-806A16ABBC0C}" xr6:coauthVersionLast="47" xr6:coauthVersionMax="47" xr10:uidLastSave="{00000000-0000-0000-0000-000000000000}"/>
  <bookViews>
    <workbookView xWindow="-110" yWindow="-110" windowWidth="25820" windowHeight="15500" firstSheet="27" activeTab="30"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EL COMBATE ESCATOLÓGICO" sheetId="18" r:id="rId8"/>
    <sheet name="EL ESPÍRITU DEL SEÑOR ESTÁ SOBR" sheetId="19" r:id="rId9"/>
    <sheet name="EL JACAL DE LOS PASTORES" sheetId="20" r:id="rId10"/>
    <sheet name="EL LAGARERO" sheetId="21" r:id="rId11"/>
    <sheet name="EL MESÍAS LEÓN" sheetId="22" r:id="rId12"/>
    <sheet name="EL NECIO PIENSA QUE DIOS NO EXI" sheetId="23" r:id="rId13"/>
    <sheet name="EL PUEBLO QUE CAMINABA EN LAS T" sheetId="24" r:id="rId14"/>
    <sheet name="EL SEÑOR ANUNCIA UNA NOTICIA" sheetId="25" r:id="rId15"/>
    <sheet name="EL SEÑOR ES MI PASTOR" sheetId="26" r:id="rId16"/>
    <sheet name="EL SEÑOR ME HA DADO" sheetId="27" r:id="rId17"/>
    <sheet name="ELÍ, ELÍ, LAMÁ SABACTANÍ " sheetId="28" r:id="rId18"/>
    <sheet name="EN MEDIO DE AQUEL GENTÍO" sheetId="29" r:id="rId19"/>
    <sheet name="EN UNA NOCHE OSCURA" sheetId="30" r:id="rId20"/>
    <sheet name="ERES DIGNO DE TOMAR EL LIBRO" sheetId="31" r:id="rId21"/>
    <sheet name="ERES HERMOSO" sheetId="32" r:id="rId22"/>
    <sheet name="ES PACIENTE" sheetId="33" r:id="rId23"/>
    <sheet name="ESCÓNDEME EN LO OCULTO DE " sheetId="34" r:id="rId24"/>
    <sheet name="ESCUCHAD, ISLAS LEJANAS" sheetId="35" r:id="rId25"/>
    <sheet name="ESTE ES EL DÍA EN QUE ACTUÓ EL " sheetId="37" r:id="rId26"/>
    <sheet name="ESTE ES EL MANDAMIENTO MÍO" sheetId="38" r:id="rId27"/>
    <sheet name="EVENU SHALOM ALEJEM" sheetId="39" r:id="rId28"/>
    <sheet name="EXTIENDO MIS MANOS" sheetId="40" r:id="rId29"/>
    <sheet name="EXULTAD, JUSTOS, EN EL SEÑOR" sheetId="41" r:id="rId30"/>
    <sheet name="MARIA, MADRE MÍA" sheetId="7" r:id="rId31"/>
    <sheet name="boceto" sheetId="36" state="hidden" r:id="rId32"/>
  </sheets>
  <functionGroups builtInGroupCount="19"/>
  <externalReferences>
    <externalReference r:id="rId3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4" i="41" l="1"/>
  <c r="AI64" i="41"/>
  <c r="AN64" i="41" s="1"/>
  <c r="AH64" i="41"/>
  <c r="AD64" i="41"/>
  <c r="AB64" i="41"/>
  <c r="AG64" i="41" s="1"/>
  <c r="AA64" i="41"/>
  <c r="W64" i="41"/>
  <c r="U64" i="41"/>
  <c r="V64" i="41" s="1"/>
  <c r="T64" i="41"/>
  <c r="S64" i="41"/>
  <c r="R64" i="41"/>
  <c r="Q64" i="41"/>
  <c r="P64" i="41"/>
  <c r="O64" i="41"/>
  <c r="N64" i="41"/>
  <c r="M64" i="41"/>
  <c r="AK63" i="41"/>
  <c r="AI63" i="41"/>
  <c r="AJ63" i="41" s="1"/>
  <c r="AH63" i="41"/>
  <c r="AD63" i="41"/>
  <c r="AB63" i="41"/>
  <c r="AG63" i="41" s="1"/>
  <c r="AA63" i="41"/>
  <c r="W63" i="41"/>
  <c r="U63" i="41"/>
  <c r="Y63" i="41" s="1"/>
  <c r="P63" i="41"/>
  <c r="N63" i="41"/>
  <c r="S63" i="41" s="1"/>
  <c r="M63" i="41"/>
  <c r="AK62" i="41"/>
  <c r="AI62" i="41"/>
  <c r="AH62" i="41" s="1"/>
  <c r="AD62" i="41"/>
  <c r="AB62" i="41"/>
  <c r="AE62" i="41" s="1"/>
  <c r="AA62" i="41"/>
  <c r="W62" i="41"/>
  <c r="U62" i="41"/>
  <c r="Y62" i="41" s="1"/>
  <c r="T62" i="41"/>
  <c r="P62" i="41"/>
  <c r="N62" i="41"/>
  <c r="Q62" i="41" s="1"/>
  <c r="M62" i="41"/>
  <c r="AN61" i="41"/>
  <c r="AM61" i="41"/>
  <c r="AL61" i="41"/>
  <c r="AK61" i="41"/>
  <c r="AI61" i="41"/>
  <c r="AJ61" i="41" s="1"/>
  <c r="AD61" i="41"/>
  <c r="AB61" i="41"/>
  <c r="AE61" i="41" s="1"/>
  <c r="AA61" i="41"/>
  <c r="W61" i="41"/>
  <c r="U61" i="41"/>
  <c r="Z61" i="41" s="1"/>
  <c r="T61" i="41"/>
  <c r="P61" i="41"/>
  <c r="N61" i="41"/>
  <c r="M61" i="41" s="1"/>
  <c r="AK60" i="41"/>
  <c r="AI60" i="41"/>
  <c r="AN60" i="41" s="1"/>
  <c r="AD60" i="41"/>
  <c r="AB60" i="41"/>
  <c r="AC60" i="41" s="1"/>
  <c r="AA60" i="41"/>
  <c r="W60" i="41"/>
  <c r="U60" i="41"/>
  <c r="X60" i="41" s="1"/>
  <c r="T60" i="41"/>
  <c r="P60" i="41"/>
  <c r="N60" i="41"/>
  <c r="O60" i="41" s="1"/>
  <c r="M60" i="41"/>
  <c r="AK59" i="41"/>
  <c r="AI59" i="41"/>
  <c r="AN59" i="41" s="1"/>
  <c r="AH59" i="41"/>
  <c r="AD59" i="41"/>
  <c r="AB59" i="41"/>
  <c r="AE59" i="41" s="1"/>
  <c r="AA59" i="41"/>
  <c r="W59" i="41"/>
  <c r="U59" i="41"/>
  <c r="Y59" i="41" s="1"/>
  <c r="T59" i="41"/>
  <c r="P59" i="41"/>
  <c r="N59" i="41"/>
  <c r="S59" i="41" s="1"/>
  <c r="AK48" i="41"/>
  <c r="AI48" i="41"/>
  <c r="AN48" i="41" s="1"/>
  <c r="AD48" i="41"/>
  <c r="AB48" i="41"/>
  <c r="AG48" i="41" s="1"/>
  <c r="W48" i="41"/>
  <c r="U48" i="41"/>
  <c r="V48" i="41" s="1"/>
  <c r="P48" i="41"/>
  <c r="N48" i="41"/>
  <c r="S48" i="41" s="1"/>
  <c r="AK47" i="41"/>
  <c r="AI47" i="41"/>
  <c r="AJ47" i="41" s="1"/>
  <c r="AH47" i="41"/>
  <c r="AD47" i="41"/>
  <c r="AB47" i="41"/>
  <c r="AE47" i="41" s="1"/>
  <c r="W47" i="41"/>
  <c r="U47" i="41"/>
  <c r="Z47" i="41" s="1"/>
  <c r="P47" i="41"/>
  <c r="N47" i="41"/>
  <c r="S47" i="41" s="1"/>
  <c r="AK46" i="41"/>
  <c r="AI46" i="41"/>
  <c r="AN46" i="41" s="1"/>
  <c r="AD46" i="41"/>
  <c r="AB46" i="41"/>
  <c r="AA46" i="41" s="1"/>
  <c r="W46" i="41"/>
  <c r="U46" i="41"/>
  <c r="Z46" i="41" s="1"/>
  <c r="P46" i="41"/>
  <c r="N46" i="41"/>
  <c r="O46" i="41" s="1"/>
  <c r="M46" i="41"/>
  <c r="AK45" i="41"/>
  <c r="AI45" i="41"/>
  <c r="AM45" i="41" s="1"/>
  <c r="AH45" i="41"/>
  <c r="AD45" i="41"/>
  <c r="AB45" i="41"/>
  <c r="AC45" i="41" s="1"/>
  <c r="W45" i="41"/>
  <c r="U45" i="41"/>
  <c r="Y45" i="41" s="1"/>
  <c r="P45" i="41"/>
  <c r="N45" i="41"/>
  <c r="Q45" i="41" s="1"/>
  <c r="M45" i="41"/>
  <c r="AK44" i="41"/>
  <c r="AI44" i="41"/>
  <c r="AJ44" i="41" s="1"/>
  <c r="AD44" i="41"/>
  <c r="AB44" i="41"/>
  <c r="AF44" i="41" s="1"/>
  <c r="W44" i="41"/>
  <c r="U44" i="41"/>
  <c r="Z44" i="41" s="1"/>
  <c r="T44" i="41"/>
  <c r="P44" i="41"/>
  <c r="N44" i="41"/>
  <c r="O44" i="41" s="1"/>
  <c r="AK43" i="41"/>
  <c r="AI43" i="41"/>
  <c r="AM43" i="41" s="1"/>
  <c r="AH43" i="41"/>
  <c r="AD43" i="41"/>
  <c r="AB43" i="41"/>
  <c r="AG43" i="41" s="1"/>
  <c r="W43" i="41"/>
  <c r="U43" i="41"/>
  <c r="X43" i="41" s="1"/>
  <c r="T43" i="41"/>
  <c r="P43" i="41"/>
  <c r="N43" i="41"/>
  <c r="S43" i="41" s="1"/>
  <c r="M43" i="41"/>
  <c r="AK57" i="41"/>
  <c r="AI57" i="41"/>
  <c r="AN57" i="41" s="1"/>
  <c r="AD57" i="41"/>
  <c r="AB57" i="41"/>
  <c r="AC57" i="41" s="1"/>
  <c r="AA57" i="41"/>
  <c r="W57" i="41"/>
  <c r="U57" i="41"/>
  <c r="V57" i="41" s="1"/>
  <c r="P57" i="41"/>
  <c r="N57" i="41"/>
  <c r="M57" i="41"/>
  <c r="AK56" i="41"/>
  <c r="AI56" i="41"/>
  <c r="AL56" i="41" s="1"/>
  <c r="AD56" i="41"/>
  <c r="AB56" i="41"/>
  <c r="AG56" i="41" s="1"/>
  <c r="W56" i="41"/>
  <c r="U56" i="41"/>
  <c r="T56" i="41" s="1"/>
  <c r="P56" i="41"/>
  <c r="N56" i="41"/>
  <c r="O56" i="41" s="1"/>
  <c r="AK55" i="41"/>
  <c r="AI55" i="41"/>
  <c r="AL55" i="41" s="1"/>
  <c r="AD55" i="41"/>
  <c r="AB55" i="41"/>
  <c r="AG55" i="41" s="1"/>
  <c r="W55" i="41"/>
  <c r="U55" i="41"/>
  <c r="X55" i="41" s="1"/>
  <c r="P55" i="41"/>
  <c r="N55" i="41"/>
  <c r="O55" i="41" s="1"/>
  <c r="AK54" i="41"/>
  <c r="AI54" i="41"/>
  <c r="AJ54" i="41" s="1"/>
  <c r="AH54" i="41"/>
  <c r="AD54" i="41"/>
  <c r="AB54" i="41"/>
  <c r="AF54" i="41" s="1"/>
  <c r="W54" i="41"/>
  <c r="U54" i="41"/>
  <c r="Z54" i="41" s="1"/>
  <c r="T54" i="41"/>
  <c r="P54" i="41"/>
  <c r="N54" i="41"/>
  <c r="M54" i="41" s="1"/>
  <c r="AK53" i="41"/>
  <c r="AI53" i="41"/>
  <c r="AH53" i="41" s="1"/>
  <c r="AD53" i="41"/>
  <c r="AB53" i="41"/>
  <c r="AC53" i="41" s="1"/>
  <c r="W53" i="41"/>
  <c r="U53" i="41"/>
  <c r="Y53" i="41" s="1"/>
  <c r="T53" i="41"/>
  <c r="P53" i="41"/>
  <c r="N53" i="41"/>
  <c r="M53" i="41" s="1"/>
  <c r="AK52" i="41"/>
  <c r="AI52" i="41"/>
  <c r="AM52" i="41" s="1"/>
  <c r="AD52" i="41"/>
  <c r="AB52" i="41"/>
  <c r="AA52" i="41" s="1"/>
  <c r="W52" i="41"/>
  <c r="U52" i="41"/>
  <c r="Z52" i="41" s="1"/>
  <c r="P52" i="41"/>
  <c r="N52" i="41"/>
  <c r="Q52" i="41" s="1"/>
  <c r="AK51" i="41"/>
  <c r="AI51" i="41"/>
  <c r="AJ51" i="41" s="1"/>
  <c r="AD51" i="41"/>
  <c r="AB51" i="41"/>
  <c r="W51" i="41"/>
  <c r="U51" i="41"/>
  <c r="Z51" i="41" s="1"/>
  <c r="P51" i="41"/>
  <c r="N51" i="41"/>
  <c r="S51" i="41" s="1"/>
  <c r="AK50" i="41"/>
  <c r="AI50" i="41"/>
  <c r="AH50" i="41" s="1"/>
  <c r="AD50" i="41"/>
  <c r="AB50" i="41"/>
  <c r="AG50" i="41" s="1"/>
  <c r="W50" i="41"/>
  <c r="U50" i="41"/>
  <c r="T50" i="41" s="1"/>
  <c r="P50" i="41"/>
  <c r="N50" i="41"/>
  <c r="S50" i="41" s="1"/>
  <c r="AK41" i="41"/>
  <c r="AI41" i="41"/>
  <c r="AL41" i="41" s="1"/>
  <c r="AD41" i="41"/>
  <c r="AB41" i="41"/>
  <c r="W41" i="41"/>
  <c r="U41" i="41"/>
  <c r="Z41" i="41" s="1"/>
  <c r="P41" i="41"/>
  <c r="N41" i="41"/>
  <c r="S41" i="41" s="1"/>
  <c r="AK40" i="41"/>
  <c r="AI40" i="41"/>
  <c r="AJ40" i="41" s="1"/>
  <c r="AD40" i="41"/>
  <c r="AB40" i="41"/>
  <c r="AG40" i="41" s="1"/>
  <c r="AA40" i="41"/>
  <c r="W40" i="41"/>
  <c r="U40" i="41"/>
  <c r="P40" i="41"/>
  <c r="N40" i="41"/>
  <c r="S40" i="41" s="1"/>
  <c r="AK39" i="41"/>
  <c r="AI39" i="41"/>
  <c r="AL39" i="41" s="1"/>
  <c r="AD39" i="41"/>
  <c r="AB39" i="41"/>
  <c r="AG39" i="41" s="1"/>
  <c r="W39" i="41"/>
  <c r="U39" i="41"/>
  <c r="Y39" i="41" s="1"/>
  <c r="T39" i="41"/>
  <c r="P39" i="41"/>
  <c r="N39" i="41"/>
  <c r="Q39" i="41" s="1"/>
  <c r="AK38" i="41"/>
  <c r="AI38" i="41"/>
  <c r="AN38" i="41" s="1"/>
  <c r="AD38" i="41"/>
  <c r="AB38" i="41"/>
  <c r="AE38" i="41" s="1"/>
  <c r="W38" i="41"/>
  <c r="U38" i="41"/>
  <c r="T38" i="41" s="1"/>
  <c r="P38" i="41"/>
  <c r="N38" i="41"/>
  <c r="R38" i="41" s="1"/>
  <c r="AK37" i="41"/>
  <c r="AI37" i="41"/>
  <c r="AM37" i="41" s="1"/>
  <c r="AH37" i="41"/>
  <c r="AD37" i="41"/>
  <c r="AB37" i="41"/>
  <c r="AA37" i="41" s="1"/>
  <c r="W37" i="41"/>
  <c r="U37" i="41"/>
  <c r="P37" i="41"/>
  <c r="N37" i="41"/>
  <c r="M37" i="41" s="1"/>
  <c r="AK36" i="41"/>
  <c r="AI36" i="41"/>
  <c r="AN36" i="41" s="1"/>
  <c r="AD36" i="41"/>
  <c r="AB36" i="41"/>
  <c r="AE36" i="41" s="1"/>
  <c r="AA36" i="41"/>
  <c r="W36" i="41"/>
  <c r="U36" i="41"/>
  <c r="Z36" i="41" s="1"/>
  <c r="P36" i="41"/>
  <c r="N36" i="41"/>
  <c r="R36" i="41" s="1"/>
  <c r="AK34" i="41"/>
  <c r="AI34" i="41"/>
  <c r="AN34" i="41" s="1"/>
  <c r="AH34" i="41"/>
  <c r="AD34" i="41"/>
  <c r="AB34" i="41"/>
  <c r="AG34" i="41" s="1"/>
  <c r="W34" i="41"/>
  <c r="U34" i="41"/>
  <c r="T34" i="41"/>
  <c r="P34" i="41"/>
  <c r="N34" i="41"/>
  <c r="Q34" i="41" s="1"/>
  <c r="M34" i="41"/>
  <c r="AK33" i="41"/>
  <c r="AI33" i="41"/>
  <c r="AH33" i="41" s="1"/>
  <c r="AD33" i="41"/>
  <c r="AB33" i="41"/>
  <c r="AG33" i="41" s="1"/>
  <c r="W33" i="41"/>
  <c r="U33" i="41"/>
  <c r="V33" i="41" s="1"/>
  <c r="P33" i="41"/>
  <c r="N33" i="41"/>
  <c r="O33" i="41" s="1"/>
  <c r="AK32" i="41"/>
  <c r="AI32" i="41"/>
  <c r="AN32" i="41" s="1"/>
  <c r="AD32" i="41"/>
  <c r="AB32" i="41"/>
  <c r="AE32" i="41" s="1"/>
  <c r="W32" i="41"/>
  <c r="U32" i="41"/>
  <c r="Z32" i="41" s="1"/>
  <c r="T32" i="41"/>
  <c r="P32" i="41"/>
  <c r="N32" i="41"/>
  <c r="M32" i="41" s="1"/>
  <c r="AK31" i="41"/>
  <c r="AI31" i="41"/>
  <c r="AJ31" i="41" s="1"/>
  <c r="AD31" i="41"/>
  <c r="AB31" i="41"/>
  <c r="AF31" i="41" s="1"/>
  <c r="AA31" i="41"/>
  <c r="W31" i="41"/>
  <c r="U31" i="41"/>
  <c r="Z31" i="41" s="1"/>
  <c r="P31" i="41"/>
  <c r="N31" i="41"/>
  <c r="R31" i="41" s="1"/>
  <c r="M31" i="41"/>
  <c r="AK30" i="41"/>
  <c r="AI30" i="41"/>
  <c r="AD30" i="41"/>
  <c r="AB30" i="41"/>
  <c r="AA30" i="41" s="1"/>
  <c r="W30" i="41"/>
  <c r="U30" i="41"/>
  <c r="Y30" i="41" s="1"/>
  <c r="P30" i="41"/>
  <c r="N30" i="41"/>
  <c r="S30" i="41" s="1"/>
  <c r="L18" i="41"/>
  <c r="L17" i="41"/>
  <c r="L15" i="41"/>
  <c r="L14" i="41"/>
  <c r="L13" i="41"/>
  <c r="AK56" i="40"/>
  <c r="AI56" i="40"/>
  <c r="AN56" i="40" s="1"/>
  <c r="AD56" i="40"/>
  <c r="AB56" i="40"/>
  <c r="AG56" i="40" s="1"/>
  <c r="AA56" i="40"/>
  <c r="W56" i="40"/>
  <c r="U56" i="40"/>
  <c r="V56" i="40" s="1"/>
  <c r="T56" i="40"/>
  <c r="P56" i="40"/>
  <c r="N56" i="40"/>
  <c r="S56" i="40" s="1"/>
  <c r="M56" i="40"/>
  <c r="AK55" i="40"/>
  <c r="AI55" i="40"/>
  <c r="AL55" i="40" s="1"/>
  <c r="AD55" i="40"/>
  <c r="AB55" i="40"/>
  <c r="AE55" i="40" s="1"/>
  <c r="AA55" i="40"/>
  <c r="W55" i="40"/>
  <c r="U55" i="40"/>
  <c r="Z55" i="40" s="1"/>
  <c r="P55" i="40"/>
  <c r="N55" i="40"/>
  <c r="S55" i="40" s="1"/>
  <c r="AK54" i="40"/>
  <c r="AI54" i="40"/>
  <c r="AH54" i="40" s="1"/>
  <c r="AD54" i="40"/>
  <c r="AB54" i="40"/>
  <c r="AC54" i="40" s="1"/>
  <c r="W54" i="40"/>
  <c r="U54" i="40"/>
  <c r="V54" i="40" s="1"/>
  <c r="T54" i="40"/>
  <c r="P54" i="40"/>
  <c r="N54" i="40"/>
  <c r="Q54" i="40" s="1"/>
  <c r="M54" i="40"/>
  <c r="AK53" i="40"/>
  <c r="AI53" i="40"/>
  <c r="AN53" i="40" s="1"/>
  <c r="AH53" i="40"/>
  <c r="AD53" i="40"/>
  <c r="AB53" i="40"/>
  <c r="AC53" i="40" s="1"/>
  <c r="W53" i="40"/>
  <c r="U53" i="40"/>
  <c r="V53" i="40" s="1"/>
  <c r="P53" i="40"/>
  <c r="N53" i="40"/>
  <c r="S53" i="40" s="1"/>
  <c r="M53" i="40"/>
  <c r="AK52" i="40"/>
  <c r="AI52" i="40"/>
  <c r="AN52" i="40" s="1"/>
  <c r="AD52" i="40"/>
  <c r="AB52" i="40"/>
  <c r="AE52" i="40" s="1"/>
  <c r="AA52" i="40"/>
  <c r="W52" i="40"/>
  <c r="U52" i="40"/>
  <c r="Z52" i="40" s="1"/>
  <c r="T52" i="40"/>
  <c r="P52" i="40"/>
  <c r="N52" i="40"/>
  <c r="S52" i="40" s="1"/>
  <c r="M52" i="40"/>
  <c r="AK44" i="40"/>
  <c r="AI44" i="40"/>
  <c r="AN44" i="40" s="1"/>
  <c r="AD44" i="40"/>
  <c r="AB44" i="40"/>
  <c r="AG44" i="40" s="1"/>
  <c r="W44" i="40"/>
  <c r="U44" i="40"/>
  <c r="V44" i="40" s="1"/>
  <c r="P44" i="40"/>
  <c r="N44" i="40"/>
  <c r="O44" i="40" s="1"/>
  <c r="AK43" i="40"/>
  <c r="AI43" i="40"/>
  <c r="AJ43" i="40" s="1"/>
  <c r="AD43" i="40"/>
  <c r="AB43" i="40"/>
  <c r="AG43" i="40" s="1"/>
  <c r="AA43" i="40"/>
  <c r="W43" i="40"/>
  <c r="U43" i="40"/>
  <c r="Z43" i="40" s="1"/>
  <c r="P43" i="40"/>
  <c r="N43" i="40"/>
  <c r="O43" i="40" s="1"/>
  <c r="AK42" i="40"/>
  <c r="AI42" i="40"/>
  <c r="AN42" i="40" s="1"/>
  <c r="AD42" i="40"/>
  <c r="AB42" i="40"/>
  <c r="AG42" i="40" s="1"/>
  <c r="W42" i="40"/>
  <c r="U42" i="40"/>
  <c r="Y42" i="40" s="1"/>
  <c r="T42" i="40"/>
  <c r="P42" i="40"/>
  <c r="N42" i="40"/>
  <c r="R42" i="40" s="1"/>
  <c r="AK41" i="40"/>
  <c r="AI41" i="40"/>
  <c r="AJ41" i="40" s="1"/>
  <c r="AH41" i="40"/>
  <c r="AD41" i="40"/>
  <c r="AB41" i="40"/>
  <c r="AE41" i="40" s="1"/>
  <c r="W41" i="40"/>
  <c r="U41" i="40"/>
  <c r="V41" i="40" s="1"/>
  <c r="P41" i="40"/>
  <c r="N41" i="40"/>
  <c r="R41" i="40" s="1"/>
  <c r="AK40" i="40"/>
  <c r="AI40" i="40"/>
  <c r="AL40" i="40" s="1"/>
  <c r="AD40" i="40"/>
  <c r="AB40" i="40"/>
  <c r="AG40" i="40" s="1"/>
  <c r="AA40" i="40"/>
  <c r="W40" i="40"/>
  <c r="U40" i="40"/>
  <c r="Y40" i="40" s="1"/>
  <c r="T40" i="40"/>
  <c r="P40" i="40"/>
  <c r="N40" i="40"/>
  <c r="S40" i="40" s="1"/>
  <c r="AK57" i="40"/>
  <c r="AI57" i="40"/>
  <c r="AH57" i="40" s="1"/>
  <c r="AD57" i="40"/>
  <c r="AB57" i="40"/>
  <c r="AA57" i="40" s="1"/>
  <c r="W57" i="40"/>
  <c r="U57" i="40"/>
  <c r="T57" i="40" s="1"/>
  <c r="P57" i="40"/>
  <c r="N57" i="40"/>
  <c r="S57" i="40" s="1"/>
  <c r="AK50" i="40"/>
  <c r="AI50" i="40"/>
  <c r="AN50" i="40" s="1"/>
  <c r="AD50" i="40"/>
  <c r="AB50" i="40"/>
  <c r="AC50" i="40" s="1"/>
  <c r="W50" i="40"/>
  <c r="U50" i="40"/>
  <c r="X50" i="40" s="1"/>
  <c r="P50" i="40"/>
  <c r="N50" i="40"/>
  <c r="S50" i="40" s="1"/>
  <c r="AK49" i="40"/>
  <c r="AI49" i="40"/>
  <c r="AL49" i="40" s="1"/>
  <c r="AD49" i="40"/>
  <c r="AB49" i="40"/>
  <c r="AA49" i="40"/>
  <c r="W49" i="40"/>
  <c r="U49" i="40"/>
  <c r="T49" i="40" s="1"/>
  <c r="P49" i="40"/>
  <c r="N49" i="40"/>
  <c r="M49" i="40" s="1"/>
  <c r="AK48" i="40"/>
  <c r="AI48" i="40"/>
  <c r="AN48" i="40" s="1"/>
  <c r="AD48" i="40"/>
  <c r="AB48" i="40"/>
  <c r="AA48" i="40"/>
  <c r="W48" i="40"/>
  <c r="U48" i="40"/>
  <c r="Z48" i="40" s="1"/>
  <c r="T48" i="40"/>
  <c r="P48" i="40"/>
  <c r="N48" i="40"/>
  <c r="O48" i="40" s="1"/>
  <c r="AK47" i="40"/>
  <c r="AI47" i="40"/>
  <c r="AH47" i="40" s="1"/>
  <c r="AD47" i="40"/>
  <c r="AB47" i="40"/>
  <c r="AF47" i="40" s="1"/>
  <c r="W47" i="40"/>
  <c r="U47" i="40"/>
  <c r="T47" i="40" s="1"/>
  <c r="P47" i="40"/>
  <c r="N47" i="40"/>
  <c r="M47" i="40" s="1"/>
  <c r="AK46" i="40"/>
  <c r="AI46" i="40"/>
  <c r="AH46" i="40" s="1"/>
  <c r="AD46" i="40"/>
  <c r="AB46" i="40"/>
  <c r="AC46" i="40" s="1"/>
  <c r="W46" i="40"/>
  <c r="U46" i="40"/>
  <c r="Z46" i="40" s="1"/>
  <c r="P46" i="40"/>
  <c r="N46" i="40"/>
  <c r="Q46" i="40" s="1"/>
  <c r="M46" i="40"/>
  <c r="AK38" i="40"/>
  <c r="AI38" i="40"/>
  <c r="AH38" i="40" s="1"/>
  <c r="AD38" i="40"/>
  <c r="AB38" i="40"/>
  <c r="AF38" i="40" s="1"/>
  <c r="W38" i="40"/>
  <c r="U38" i="40"/>
  <c r="V38" i="40" s="1"/>
  <c r="P38" i="40"/>
  <c r="N38" i="40"/>
  <c r="S38" i="40" s="1"/>
  <c r="AK37" i="40"/>
  <c r="AI37" i="40"/>
  <c r="AN37" i="40" s="1"/>
  <c r="AD37" i="40"/>
  <c r="AB37" i="40"/>
  <c r="AE37" i="40" s="1"/>
  <c r="W37" i="40"/>
  <c r="U37" i="40"/>
  <c r="Y37" i="40" s="1"/>
  <c r="P37" i="40"/>
  <c r="N37" i="40"/>
  <c r="M37" i="40" s="1"/>
  <c r="AK36" i="40"/>
  <c r="AI36" i="40"/>
  <c r="AN36" i="40" s="1"/>
  <c r="AD36" i="40"/>
  <c r="AB36" i="40"/>
  <c r="AA36" i="40" s="1"/>
  <c r="W36" i="40"/>
  <c r="U36" i="40"/>
  <c r="V36" i="40" s="1"/>
  <c r="P36" i="40"/>
  <c r="N36" i="40"/>
  <c r="Q36" i="40" s="1"/>
  <c r="AK35" i="40"/>
  <c r="AI35" i="40"/>
  <c r="AH35" i="40" s="1"/>
  <c r="AD35" i="40"/>
  <c r="AB35" i="40"/>
  <c r="AC35" i="40" s="1"/>
  <c r="AA35" i="40"/>
  <c r="W35" i="40"/>
  <c r="U35" i="40"/>
  <c r="Z35" i="40" s="1"/>
  <c r="P35" i="40"/>
  <c r="N35" i="40"/>
  <c r="M35" i="40" s="1"/>
  <c r="AK33" i="40"/>
  <c r="AI33" i="40"/>
  <c r="AH33" i="40" s="1"/>
  <c r="AD33" i="40"/>
  <c r="AB33" i="40"/>
  <c r="AF33" i="40" s="1"/>
  <c r="W33" i="40"/>
  <c r="U33" i="40"/>
  <c r="P33" i="40"/>
  <c r="N33" i="40"/>
  <c r="O33" i="40" s="1"/>
  <c r="AK32" i="40"/>
  <c r="AI32" i="40"/>
  <c r="AN32" i="40" s="1"/>
  <c r="AD32" i="40"/>
  <c r="AB32" i="40"/>
  <c r="AE32" i="40" s="1"/>
  <c r="W32" i="40"/>
  <c r="U32" i="40"/>
  <c r="T32" i="40"/>
  <c r="P32" i="40"/>
  <c r="N32" i="40"/>
  <c r="M32" i="40" s="1"/>
  <c r="AK31" i="40"/>
  <c r="AI31" i="40"/>
  <c r="AH31" i="40" s="1"/>
  <c r="AD31" i="40"/>
  <c r="AB31" i="40"/>
  <c r="AG31" i="40" s="1"/>
  <c r="W31" i="40"/>
  <c r="U31" i="40"/>
  <c r="Z31" i="40" s="1"/>
  <c r="T31" i="40"/>
  <c r="P31" i="40"/>
  <c r="N31" i="40"/>
  <c r="S31" i="40" s="1"/>
  <c r="AK30" i="40"/>
  <c r="AI30" i="40"/>
  <c r="AM30" i="40" s="1"/>
  <c r="AD30" i="40"/>
  <c r="AB30" i="40"/>
  <c r="AA30" i="40" s="1"/>
  <c r="W30" i="40"/>
  <c r="U30" i="40"/>
  <c r="Y30" i="40" s="1"/>
  <c r="P30" i="40"/>
  <c r="N30" i="40"/>
  <c r="M30" i="40" s="1"/>
  <c r="L18" i="40"/>
  <c r="L17" i="40"/>
  <c r="L15" i="40"/>
  <c r="L14" i="40"/>
  <c r="L13" i="40"/>
  <c r="AK77" i="39"/>
  <c r="AI77" i="39"/>
  <c r="AN77" i="39" s="1"/>
  <c r="AD77" i="39"/>
  <c r="AB77" i="39"/>
  <c r="AG77" i="39" s="1"/>
  <c r="W77" i="39"/>
  <c r="U77" i="39"/>
  <c r="Z77" i="39" s="1"/>
  <c r="T77" i="39"/>
  <c r="P77" i="39"/>
  <c r="N77" i="39"/>
  <c r="R77" i="39" s="1"/>
  <c r="M77" i="39"/>
  <c r="AK76" i="39"/>
  <c r="AI76" i="39"/>
  <c r="AJ76" i="39" s="1"/>
  <c r="AD76" i="39"/>
  <c r="AB76" i="39"/>
  <c r="AG76" i="39" s="1"/>
  <c r="AA76" i="39"/>
  <c r="W76" i="39"/>
  <c r="U76" i="39"/>
  <c r="Z76" i="39" s="1"/>
  <c r="T76" i="39"/>
  <c r="P76" i="39"/>
  <c r="N76" i="39"/>
  <c r="O76" i="39" s="1"/>
  <c r="M76" i="39"/>
  <c r="AK75" i="39"/>
  <c r="AI75" i="39"/>
  <c r="AH75" i="39" s="1"/>
  <c r="AD75" i="39"/>
  <c r="AB75" i="39"/>
  <c r="AE75" i="39" s="1"/>
  <c r="AA75" i="39"/>
  <c r="W75" i="39"/>
  <c r="U75" i="39"/>
  <c r="Z75" i="39" s="1"/>
  <c r="P75" i="39"/>
  <c r="N75" i="39"/>
  <c r="S75" i="39" s="1"/>
  <c r="AK74" i="39"/>
  <c r="AI74" i="39"/>
  <c r="AL74" i="39" s="1"/>
  <c r="AD74" i="39"/>
  <c r="AB74" i="39"/>
  <c r="AE74" i="39" s="1"/>
  <c r="AA74" i="39"/>
  <c r="W74" i="39"/>
  <c r="U74" i="39"/>
  <c r="X74" i="39" s="1"/>
  <c r="T74" i="39"/>
  <c r="P74" i="39"/>
  <c r="N74" i="39"/>
  <c r="S74" i="39" s="1"/>
  <c r="M74" i="39"/>
  <c r="AK73" i="39"/>
  <c r="AI73" i="39"/>
  <c r="AN73" i="39" s="1"/>
  <c r="AD73" i="39"/>
  <c r="AB73" i="39"/>
  <c r="AA73" i="39" s="1"/>
  <c r="W73" i="39"/>
  <c r="U73" i="39"/>
  <c r="Y73" i="39" s="1"/>
  <c r="T73" i="39"/>
  <c r="P73" i="39"/>
  <c r="N73" i="39"/>
  <c r="S73" i="39" s="1"/>
  <c r="AK72" i="39"/>
  <c r="AI72" i="39"/>
  <c r="AN72" i="39" s="1"/>
  <c r="AH72" i="39"/>
  <c r="AD72" i="39"/>
  <c r="AB72" i="39"/>
  <c r="AG72" i="39" s="1"/>
  <c r="AA72" i="39"/>
  <c r="W72" i="39"/>
  <c r="U72" i="39"/>
  <c r="Y72" i="39" s="1"/>
  <c r="T72" i="39"/>
  <c r="P72" i="39"/>
  <c r="N72" i="39"/>
  <c r="R72" i="39" s="1"/>
  <c r="AK64" i="39"/>
  <c r="AI64" i="39"/>
  <c r="AN64" i="39" s="1"/>
  <c r="AD64" i="39"/>
  <c r="AB64" i="39"/>
  <c r="AC64" i="39" s="1"/>
  <c r="AA64" i="39"/>
  <c r="W64" i="39"/>
  <c r="U64" i="39"/>
  <c r="Z64" i="39" s="1"/>
  <c r="T64" i="39"/>
  <c r="P64" i="39"/>
  <c r="N64" i="39"/>
  <c r="S64" i="39" s="1"/>
  <c r="M64" i="39"/>
  <c r="AK63" i="39"/>
  <c r="AI63" i="39"/>
  <c r="AJ63" i="39" s="1"/>
  <c r="AD63" i="39"/>
  <c r="AB63" i="39"/>
  <c r="AG63" i="39" s="1"/>
  <c r="W63" i="39"/>
  <c r="U63" i="39"/>
  <c r="Y63" i="39" s="1"/>
  <c r="P63" i="39"/>
  <c r="N63" i="39"/>
  <c r="Q63" i="39" s="1"/>
  <c r="M63" i="39"/>
  <c r="AK62" i="39"/>
  <c r="AI62" i="39"/>
  <c r="AH62" i="39" s="1"/>
  <c r="AD62" i="39"/>
  <c r="AB62" i="39"/>
  <c r="AG62" i="39" s="1"/>
  <c r="W62" i="39"/>
  <c r="U62" i="39"/>
  <c r="Z62" i="39" s="1"/>
  <c r="T62" i="39"/>
  <c r="P62" i="39"/>
  <c r="N62" i="39"/>
  <c r="O62" i="39" s="1"/>
  <c r="AK61" i="39"/>
  <c r="AI61" i="39"/>
  <c r="AM61" i="39" s="1"/>
  <c r="AH61" i="39"/>
  <c r="AD61" i="39"/>
  <c r="AB61" i="39"/>
  <c r="AG61" i="39" s="1"/>
  <c r="W61" i="39"/>
  <c r="U61" i="39"/>
  <c r="Z61" i="39" s="1"/>
  <c r="T61" i="39"/>
  <c r="P61" i="39"/>
  <c r="N61" i="39"/>
  <c r="O61" i="39" s="1"/>
  <c r="AK60" i="39"/>
  <c r="AI60" i="39"/>
  <c r="AN60" i="39" s="1"/>
  <c r="AD60" i="39"/>
  <c r="AB60" i="39"/>
  <c r="AA60" i="39" s="1"/>
  <c r="W60" i="39"/>
  <c r="U60" i="39"/>
  <c r="Z60" i="39" s="1"/>
  <c r="P60" i="39"/>
  <c r="N60" i="39"/>
  <c r="R60" i="39" s="1"/>
  <c r="M60" i="39"/>
  <c r="AK59" i="39"/>
  <c r="AI59" i="39"/>
  <c r="AM59" i="39" s="1"/>
  <c r="AH59" i="39"/>
  <c r="AD59" i="39"/>
  <c r="AB59" i="39"/>
  <c r="AG59" i="39" s="1"/>
  <c r="AA59" i="39"/>
  <c r="W59" i="39"/>
  <c r="U59" i="39"/>
  <c r="Y59" i="39" s="1"/>
  <c r="T59" i="39"/>
  <c r="P59" i="39"/>
  <c r="N59" i="39"/>
  <c r="S59" i="39" s="1"/>
  <c r="M59" i="39"/>
  <c r="AK47" i="39"/>
  <c r="AI47" i="39"/>
  <c r="AN47" i="39" s="1"/>
  <c r="AD47" i="39"/>
  <c r="AB47" i="39"/>
  <c r="AG47" i="39" s="1"/>
  <c r="W47" i="39"/>
  <c r="U47" i="39"/>
  <c r="V47" i="39" s="1"/>
  <c r="P47" i="39"/>
  <c r="N47" i="39"/>
  <c r="S47" i="39" s="1"/>
  <c r="AK46" i="39"/>
  <c r="AI46" i="39"/>
  <c r="AN46" i="39" s="1"/>
  <c r="AD46" i="39"/>
  <c r="AB46" i="39"/>
  <c r="AE46" i="39" s="1"/>
  <c r="W46" i="39"/>
  <c r="U46" i="39"/>
  <c r="Y46" i="39" s="1"/>
  <c r="P46" i="39"/>
  <c r="N46" i="39"/>
  <c r="R46" i="39" s="1"/>
  <c r="AK45" i="39"/>
  <c r="AI45" i="39"/>
  <c r="AN45" i="39" s="1"/>
  <c r="AD45" i="39"/>
  <c r="AB45" i="39"/>
  <c r="AG45" i="39" s="1"/>
  <c r="W45" i="39"/>
  <c r="U45" i="39"/>
  <c r="Z45" i="39" s="1"/>
  <c r="P45" i="39"/>
  <c r="N45" i="39"/>
  <c r="S45" i="39" s="1"/>
  <c r="AK44" i="39"/>
  <c r="AI44" i="39"/>
  <c r="AM44" i="39" s="1"/>
  <c r="AH44" i="39"/>
  <c r="AD44" i="39"/>
  <c r="AB44" i="39"/>
  <c r="AG44" i="39" s="1"/>
  <c r="W44" i="39"/>
  <c r="U44" i="39"/>
  <c r="Y44" i="39" s="1"/>
  <c r="T44" i="39"/>
  <c r="P44" i="39"/>
  <c r="N44" i="39"/>
  <c r="S44" i="39" s="1"/>
  <c r="AK43" i="39"/>
  <c r="AI43" i="39"/>
  <c r="AJ43" i="39" s="1"/>
  <c r="AD43" i="39"/>
  <c r="AB43" i="39"/>
  <c r="AG43" i="39" s="1"/>
  <c r="W43" i="39"/>
  <c r="U43" i="39"/>
  <c r="V43" i="39" s="1"/>
  <c r="P43" i="39"/>
  <c r="N43" i="39"/>
  <c r="S43" i="39" s="1"/>
  <c r="AK42" i="39"/>
  <c r="AI42" i="39"/>
  <c r="AM42" i="39" s="1"/>
  <c r="AD42" i="39"/>
  <c r="AB42" i="39"/>
  <c r="AG42" i="39" s="1"/>
  <c r="W42" i="39"/>
  <c r="U42" i="39"/>
  <c r="Z42" i="39" s="1"/>
  <c r="P42" i="39"/>
  <c r="N42" i="39"/>
  <c r="S42" i="39" s="1"/>
  <c r="AK70" i="39"/>
  <c r="AI70" i="39"/>
  <c r="AH70" i="39" s="1"/>
  <c r="AD70" i="39"/>
  <c r="AB70" i="39"/>
  <c r="AA70" i="39" s="1"/>
  <c r="W70" i="39"/>
  <c r="U70" i="39"/>
  <c r="Z70" i="39" s="1"/>
  <c r="P70" i="39"/>
  <c r="N70" i="39"/>
  <c r="M70" i="39" s="1"/>
  <c r="AK69" i="39"/>
  <c r="AI69" i="39"/>
  <c r="AJ69" i="39" s="1"/>
  <c r="AD69" i="39"/>
  <c r="AB69" i="39"/>
  <c r="AG69" i="39" s="1"/>
  <c r="W69" i="39"/>
  <c r="U69" i="39"/>
  <c r="X69" i="39" s="1"/>
  <c r="P69" i="39"/>
  <c r="N69" i="39"/>
  <c r="M69" i="39" s="1"/>
  <c r="AK68" i="39"/>
  <c r="AI68" i="39"/>
  <c r="AL68" i="39" s="1"/>
  <c r="AD68" i="39"/>
  <c r="AB68" i="39"/>
  <c r="AE68" i="39" s="1"/>
  <c r="W68" i="39"/>
  <c r="U68" i="39"/>
  <c r="T68" i="39" s="1"/>
  <c r="P68" i="39"/>
  <c r="N68" i="39"/>
  <c r="Q68" i="39" s="1"/>
  <c r="M68" i="39"/>
  <c r="AK67" i="39"/>
  <c r="AI67" i="39"/>
  <c r="AN67" i="39" s="1"/>
  <c r="AD67" i="39"/>
  <c r="AB67" i="39"/>
  <c r="AC67" i="39" s="1"/>
  <c r="W67" i="39"/>
  <c r="U67" i="39"/>
  <c r="Z67" i="39" s="1"/>
  <c r="P67" i="39"/>
  <c r="N67" i="39"/>
  <c r="R67" i="39" s="1"/>
  <c r="AK66" i="39"/>
  <c r="AI66" i="39"/>
  <c r="AH66" i="39" s="1"/>
  <c r="AD66" i="39"/>
  <c r="AB66" i="39"/>
  <c r="AG66" i="39" s="1"/>
  <c r="AA66" i="39"/>
  <c r="W66" i="39"/>
  <c r="U66" i="39"/>
  <c r="Z66" i="39" s="1"/>
  <c r="P66" i="39"/>
  <c r="N66" i="39"/>
  <c r="M66" i="39" s="1"/>
  <c r="AK57" i="39"/>
  <c r="AI57" i="39"/>
  <c r="AL57" i="39" s="1"/>
  <c r="AH57" i="39"/>
  <c r="AD57" i="39"/>
  <c r="AB57" i="39"/>
  <c r="AA57" i="39" s="1"/>
  <c r="W57" i="39"/>
  <c r="U57" i="39"/>
  <c r="Y57" i="39" s="1"/>
  <c r="P57" i="39"/>
  <c r="N57" i="39"/>
  <c r="S57" i="39" s="1"/>
  <c r="AK56" i="39"/>
  <c r="AI56" i="39"/>
  <c r="AM56" i="39" s="1"/>
  <c r="AD56" i="39"/>
  <c r="AB56" i="39"/>
  <c r="AC56" i="39" s="1"/>
  <c r="W56" i="39"/>
  <c r="U56" i="39"/>
  <c r="Z56" i="39" s="1"/>
  <c r="P56" i="39"/>
  <c r="N56" i="39"/>
  <c r="M56" i="39" s="1"/>
  <c r="AK55" i="39"/>
  <c r="AI55" i="39"/>
  <c r="AL55" i="39" s="1"/>
  <c r="AD55" i="39"/>
  <c r="AB55" i="39"/>
  <c r="AE55" i="39" s="1"/>
  <c r="W55" i="39"/>
  <c r="U55" i="39"/>
  <c r="Z55" i="39" s="1"/>
  <c r="P55" i="39"/>
  <c r="N55" i="39"/>
  <c r="S55" i="39" s="1"/>
  <c r="AK54" i="39"/>
  <c r="AI54" i="39"/>
  <c r="AM54" i="39" s="1"/>
  <c r="AD54" i="39"/>
  <c r="AB54" i="39"/>
  <c r="AE54" i="39" s="1"/>
  <c r="W54" i="39"/>
  <c r="U54" i="39"/>
  <c r="X54" i="39" s="1"/>
  <c r="P54" i="39"/>
  <c r="N54" i="39"/>
  <c r="S54" i="39" s="1"/>
  <c r="AK53" i="39"/>
  <c r="AI53" i="39"/>
  <c r="AJ53" i="39" s="1"/>
  <c r="AD53" i="39"/>
  <c r="AB53" i="39"/>
  <c r="AA53" i="39"/>
  <c r="W53" i="39"/>
  <c r="U53" i="39"/>
  <c r="P53" i="39"/>
  <c r="N53" i="39"/>
  <c r="R53" i="39" s="1"/>
  <c r="AK52" i="39"/>
  <c r="AI52" i="39"/>
  <c r="AH52" i="39" s="1"/>
  <c r="AD52" i="39"/>
  <c r="AB52" i="39"/>
  <c r="AA52" i="39" s="1"/>
  <c r="W52" i="39"/>
  <c r="U52" i="39"/>
  <c r="X52" i="39" s="1"/>
  <c r="P52" i="39"/>
  <c r="N52" i="39"/>
  <c r="M52" i="39" s="1"/>
  <c r="AK51" i="39"/>
  <c r="AI51" i="39"/>
  <c r="AM51" i="39" s="1"/>
  <c r="AD51" i="39"/>
  <c r="AB51" i="39"/>
  <c r="AA51" i="39" s="1"/>
  <c r="W51" i="39"/>
  <c r="U51" i="39"/>
  <c r="Z51" i="39" s="1"/>
  <c r="P51" i="39"/>
  <c r="N51" i="39"/>
  <c r="S51" i="39" s="1"/>
  <c r="M51" i="39"/>
  <c r="AK50" i="39"/>
  <c r="AI50" i="39"/>
  <c r="AN50" i="39" s="1"/>
  <c r="AH50" i="39"/>
  <c r="AD50" i="39"/>
  <c r="AB50" i="39"/>
  <c r="AA50" i="39" s="1"/>
  <c r="W50" i="39"/>
  <c r="U50" i="39"/>
  <c r="X50" i="39" s="1"/>
  <c r="P50" i="39"/>
  <c r="N50" i="39"/>
  <c r="Q50" i="39" s="1"/>
  <c r="AK49" i="39"/>
  <c r="AI49" i="39"/>
  <c r="AL49" i="39" s="1"/>
  <c r="AD49" i="39"/>
  <c r="AB49" i="39"/>
  <c r="AA49" i="39" s="1"/>
  <c r="W49" i="39"/>
  <c r="U49" i="39"/>
  <c r="Y49" i="39" s="1"/>
  <c r="P49" i="39"/>
  <c r="N49" i="39"/>
  <c r="O49" i="39" s="1"/>
  <c r="AK40" i="39"/>
  <c r="AI40" i="39"/>
  <c r="AN40" i="39" s="1"/>
  <c r="AD40" i="39"/>
  <c r="AB40" i="39"/>
  <c r="AC40" i="39" s="1"/>
  <c r="AA40" i="39"/>
  <c r="W40" i="39"/>
  <c r="U40" i="39"/>
  <c r="T40" i="39" s="1"/>
  <c r="P40" i="39"/>
  <c r="N40" i="39"/>
  <c r="S40" i="39" s="1"/>
  <c r="AK39" i="39"/>
  <c r="AI39" i="39"/>
  <c r="AH39" i="39" s="1"/>
  <c r="AD39" i="39"/>
  <c r="AB39" i="39"/>
  <c r="AF39" i="39" s="1"/>
  <c r="W39" i="39"/>
  <c r="U39" i="39"/>
  <c r="X39" i="39" s="1"/>
  <c r="P39" i="39"/>
  <c r="N39" i="39"/>
  <c r="Q39" i="39" s="1"/>
  <c r="AK38" i="39"/>
  <c r="AI38" i="39"/>
  <c r="AJ38" i="39" s="1"/>
  <c r="AD38" i="39"/>
  <c r="AB38" i="39"/>
  <c r="AE38" i="39" s="1"/>
  <c r="W38" i="39"/>
  <c r="U38" i="39"/>
  <c r="Y38" i="39" s="1"/>
  <c r="P38" i="39"/>
  <c r="N38" i="39"/>
  <c r="M38" i="39" s="1"/>
  <c r="AK37" i="39"/>
  <c r="AI37" i="39"/>
  <c r="AL37" i="39" s="1"/>
  <c r="AD37" i="39"/>
  <c r="AB37" i="39"/>
  <c r="AA37" i="39" s="1"/>
  <c r="W37" i="39"/>
  <c r="U37" i="39"/>
  <c r="Z37" i="39" s="1"/>
  <c r="P37" i="39"/>
  <c r="N37" i="39"/>
  <c r="S37" i="39" s="1"/>
  <c r="M37" i="39"/>
  <c r="AK36" i="39"/>
  <c r="AI36" i="39"/>
  <c r="AN36" i="39" s="1"/>
  <c r="AD36" i="39"/>
  <c r="AB36" i="39"/>
  <c r="AA36" i="39" s="1"/>
  <c r="W36" i="39"/>
  <c r="U36" i="39"/>
  <c r="V36" i="39" s="1"/>
  <c r="P36" i="39"/>
  <c r="N36" i="39"/>
  <c r="Q36" i="39" s="1"/>
  <c r="M36" i="39"/>
  <c r="AK34" i="39"/>
  <c r="AI34" i="39"/>
  <c r="AM34" i="39" s="1"/>
  <c r="AD34" i="39"/>
  <c r="AB34" i="39"/>
  <c r="AG34" i="39" s="1"/>
  <c r="W34" i="39"/>
  <c r="U34" i="39"/>
  <c r="X34" i="39" s="1"/>
  <c r="P34" i="39"/>
  <c r="N34" i="39"/>
  <c r="S34" i="39" s="1"/>
  <c r="AK33" i="39"/>
  <c r="AI33" i="39"/>
  <c r="AH33" i="39" s="1"/>
  <c r="AD33" i="39"/>
  <c r="AB33" i="39"/>
  <c r="AC33" i="39" s="1"/>
  <c r="W33" i="39"/>
  <c r="U33" i="39"/>
  <c r="P33" i="39"/>
  <c r="N33" i="39"/>
  <c r="S33" i="39" s="1"/>
  <c r="AK32" i="39"/>
  <c r="AI32" i="39"/>
  <c r="AN32" i="39" s="1"/>
  <c r="AD32" i="39"/>
  <c r="AB32" i="39"/>
  <c r="AE32" i="39" s="1"/>
  <c r="AA32" i="39"/>
  <c r="W32" i="39"/>
  <c r="U32" i="39"/>
  <c r="V32" i="39" s="1"/>
  <c r="P32" i="39"/>
  <c r="N32" i="39"/>
  <c r="M32" i="39" s="1"/>
  <c r="AK31" i="39"/>
  <c r="AI31" i="39"/>
  <c r="AJ31" i="39" s="1"/>
  <c r="AD31" i="39"/>
  <c r="AB31" i="39"/>
  <c r="AA31" i="39" s="1"/>
  <c r="W31" i="39"/>
  <c r="U31" i="39"/>
  <c r="Z31" i="39" s="1"/>
  <c r="T31" i="39"/>
  <c r="P31" i="39"/>
  <c r="N31" i="39"/>
  <c r="O31" i="39" s="1"/>
  <c r="AK30" i="39"/>
  <c r="AI30" i="39"/>
  <c r="AH30" i="39" s="1"/>
  <c r="AD30" i="39"/>
  <c r="AB30" i="39"/>
  <c r="AF30" i="39" s="1"/>
  <c r="W30" i="39"/>
  <c r="U30" i="39"/>
  <c r="Y30" i="39" s="1"/>
  <c r="P30" i="39"/>
  <c r="N30" i="39"/>
  <c r="M30" i="39" s="1"/>
  <c r="L18" i="39"/>
  <c r="L17" i="39"/>
  <c r="L15" i="39"/>
  <c r="L14" i="39"/>
  <c r="L13" i="39"/>
  <c r="AK69" i="38"/>
  <c r="AI69" i="38"/>
  <c r="AJ69" i="38" s="1"/>
  <c r="AD69" i="38"/>
  <c r="AB69" i="38"/>
  <c r="AG69" i="38" s="1"/>
  <c r="AA69" i="38"/>
  <c r="W69" i="38"/>
  <c r="U69" i="38"/>
  <c r="X69" i="38" s="1"/>
  <c r="P69" i="38"/>
  <c r="N69" i="38"/>
  <c r="M69" i="38" s="1"/>
  <c r="AK68" i="38"/>
  <c r="AI68" i="38"/>
  <c r="AJ68" i="38" s="1"/>
  <c r="AD68" i="38"/>
  <c r="AB68" i="38"/>
  <c r="AG68" i="38" s="1"/>
  <c r="W68" i="38"/>
  <c r="U68" i="38"/>
  <c r="T68" i="38" s="1"/>
  <c r="P68" i="38"/>
  <c r="N68" i="38"/>
  <c r="O68" i="38" s="1"/>
  <c r="AK67" i="38"/>
  <c r="AI67" i="38"/>
  <c r="AH67" i="38" s="1"/>
  <c r="AD67" i="38"/>
  <c r="AB67" i="38"/>
  <c r="AG67" i="38" s="1"/>
  <c r="W67" i="38"/>
  <c r="U67" i="38"/>
  <c r="Z67" i="38" s="1"/>
  <c r="T67" i="38"/>
  <c r="P67" i="38"/>
  <c r="N67" i="38"/>
  <c r="R67" i="38" s="1"/>
  <c r="AK65" i="38"/>
  <c r="AI65" i="38"/>
  <c r="AJ65" i="38" s="1"/>
  <c r="AD65" i="38"/>
  <c r="AB65" i="38"/>
  <c r="AA65" i="38" s="1"/>
  <c r="W65" i="38"/>
  <c r="U65" i="38"/>
  <c r="Z65" i="38" s="1"/>
  <c r="P65" i="38"/>
  <c r="N65" i="38"/>
  <c r="M65" i="38" s="1"/>
  <c r="AK64" i="38"/>
  <c r="AI64" i="38"/>
  <c r="AM64" i="38" s="1"/>
  <c r="AH64" i="38"/>
  <c r="AD64" i="38"/>
  <c r="AB64" i="38"/>
  <c r="AC64" i="38" s="1"/>
  <c r="W64" i="38"/>
  <c r="U64" i="38"/>
  <c r="V64" i="38" s="1"/>
  <c r="P64" i="38"/>
  <c r="N64" i="38"/>
  <c r="S64" i="38" s="1"/>
  <c r="M64" i="38"/>
  <c r="AK63" i="38"/>
  <c r="AI63" i="38"/>
  <c r="AJ63" i="38" s="1"/>
  <c r="AD63" i="38"/>
  <c r="AB63" i="38"/>
  <c r="AE63" i="38" s="1"/>
  <c r="W63" i="38"/>
  <c r="U63" i="38"/>
  <c r="X63" i="38" s="1"/>
  <c r="P63" i="38"/>
  <c r="N63" i="38"/>
  <c r="S63" i="38" s="1"/>
  <c r="AK62" i="38"/>
  <c r="AI62" i="38"/>
  <c r="AL62" i="38" s="1"/>
  <c r="AH62" i="38"/>
  <c r="AD62" i="38"/>
  <c r="AB62" i="38"/>
  <c r="AA62" i="38" s="1"/>
  <c r="W62" i="38"/>
  <c r="U62" i="38"/>
  <c r="Z62" i="38" s="1"/>
  <c r="P62" i="38"/>
  <c r="N62" i="38"/>
  <c r="R62" i="38" s="1"/>
  <c r="AK60" i="38"/>
  <c r="AI60" i="38"/>
  <c r="AH60" i="38" s="1"/>
  <c r="AD60" i="38"/>
  <c r="AB60" i="38"/>
  <c r="AC60" i="38" s="1"/>
  <c r="W60" i="38"/>
  <c r="U60" i="38"/>
  <c r="Z60" i="38" s="1"/>
  <c r="P60" i="38"/>
  <c r="N60" i="38"/>
  <c r="O60" i="38" s="1"/>
  <c r="AK59" i="38"/>
  <c r="AI59" i="38"/>
  <c r="AN59" i="38" s="1"/>
  <c r="AD59" i="38"/>
  <c r="AB59" i="38"/>
  <c r="AF59" i="38" s="1"/>
  <c r="W59" i="38"/>
  <c r="U59" i="38"/>
  <c r="T59" i="38" s="1"/>
  <c r="P59" i="38"/>
  <c r="N59" i="38"/>
  <c r="S59" i="38" s="1"/>
  <c r="AK58" i="38"/>
  <c r="AI58" i="38"/>
  <c r="AN58" i="38" s="1"/>
  <c r="AD58" i="38"/>
  <c r="AB58" i="38"/>
  <c r="AA58" i="38" s="1"/>
  <c r="W58" i="38"/>
  <c r="U58" i="38"/>
  <c r="X58" i="38" s="1"/>
  <c r="P58" i="38"/>
  <c r="N58" i="38"/>
  <c r="S58" i="38" s="1"/>
  <c r="AK57" i="38"/>
  <c r="AI57" i="38"/>
  <c r="AJ57" i="38" s="1"/>
  <c r="AH57" i="38"/>
  <c r="AD57" i="38"/>
  <c r="AB57" i="38"/>
  <c r="AC57" i="38" s="1"/>
  <c r="W57" i="38"/>
  <c r="U57" i="38"/>
  <c r="V57" i="38" s="1"/>
  <c r="P57" i="38"/>
  <c r="N57" i="38"/>
  <c r="M57" i="38" s="1"/>
  <c r="AK56" i="38"/>
  <c r="AI56" i="38"/>
  <c r="AM56" i="38" s="1"/>
  <c r="AD56" i="38"/>
  <c r="AB56" i="38"/>
  <c r="AG56" i="38" s="1"/>
  <c r="W56" i="38"/>
  <c r="U56" i="38"/>
  <c r="T56" i="38"/>
  <c r="P56" i="38"/>
  <c r="N56" i="38"/>
  <c r="R56" i="38" s="1"/>
  <c r="AK55" i="38"/>
  <c r="AI55" i="38"/>
  <c r="AL55" i="38" s="1"/>
  <c r="AD55" i="38"/>
  <c r="AB55" i="38"/>
  <c r="AF55" i="38" s="1"/>
  <c r="W55" i="38"/>
  <c r="U55" i="38"/>
  <c r="V55" i="38" s="1"/>
  <c r="P55" i="38"/>
  <c r="N55" i="38"/>
  <c r="O55" i="38" s="1"/>
  <c r="AK53" i="38"/>
  <c r="AI53" i="38"/>
  <c r="AN53" i="38" s="1"/>
  <c r="AD53" i="38"/>
  <c r="AB53" i="38"/>
  <c r="AC53" i="38" s="1"/>
  <c r="W53" i="38"/>
  <c r="U53" i="38"/>
  <c r="Z53" i="38" s="1"/>
  <c r="P53" i="38"/>
  <c r="N53" i="38"/>
  <c r="M53" i="38" s="1"/>
  <c r="AK52" i="38"/>
  <c r="AI52" i="38"/>
  <c r="AJ52" i="38" s="1"/>
  <c r="AH52" i="38"/>
  <c r="AD52" i="38"/>
  <c r="AB52" i="38"/>
  <c r="AG52" i="38" s="1"/>
  <c r="W52" i="38"/>
  <c r="U52" i="38"/>
  <c r="Z52" i="38" s="1"/>
  <c r="P52" i="38"/>
  <c r="N52" i="38"/>
  <c r="M52" i="38" s="1"/>
  <c r="AK51" i="38"/>
  <c r="AI51" i="38"/>
  <c r="AL51" i="38" s="1"/>
  <c r="AH51" i="38"/>
  <c r="AD51" i="38"/>
  <c r="AB51" i="38"/>
  <c r="AF51" i="38" s="1"/>
  <c r="W51" i="38"/>
  <c r="U51" i="38"/>
  <c r="Z51" i="38" s="1"/>
  <c r="P51" i="38"/>
  <c r="N51" i="38"/>
  <c r="S51" i="38" s="1"/>
  <c r="AK50" i="38"/>
  <c r="AI50" i="38"/>
  <c r="AJ50" i="38" s="1"/>
  <c r="AD50" i="38"/>
  <c r="AB50" i="38"/>
  <c r="AA50" i="38" s="1"/>
  <c r="W50" i="38"/>
  <c r="U50" i="38"/>
  <c r="T50" i="38" s="1"/>
  <c r="P50" i="38"/>
  <c r="N50" i="38"/>
  <c r="S50" i="38" s="1"/>
  <c r="AK49" i="38"/>
  <c r="AI49" i="38"/>
  <c r="AN49" i="38" s="1"/>
  <c r="AD49" i="38"/>
  <c r="AB49" i="38"/>
  <c r="AA49" i="38" s="1"/>
  <c r="W49" i="38"/>
  <c r="U49" i="38"/>
  <c r="X49" i="38" s="1"/>
  <c r="P49" i="38"/>
  <c r="N49" i="38"/>
  <c r="S49" i="38" s="1"/>
  <c r="AK48" i="38"/>
  <c r="AI48" i="38"/>
  <c r="AJ48" i="38" s="1"/>
  <c r="AD48" i="38"/>
  <c r="AB48" i="38"/>
  <c r="AC48" i="38" s="1"/>
  <c r="W48" i="38"/>
  <c r="U48" i="38"/>
  <c r="T48" i="38" s="1"/>
  <c r="P48" i="38"/>
  <c r="N48" i="38"/>
  <c r="M48" i="38" s="1"/>
  <c r="AK47" i="38"/>
  <c r="AI47" i="38"/>
  <c r="AH47" i="38" s="1"/>
  <c r="AD47" i="38"/>
  <c r="AB47" i="38"/>
  <c r="AG47" i="38" s="1"/>
  <c r="W47" i="38"/>
  <c r="U47" i="38"/>
  <c r="V47" i="38" s="1"/>
  <c r="P47" i="38"/>
  <c r="N47" i="38"/>
  <c r="R47" i="38" s="1"/>
  <c r="AK45" i="38"/>
  <c r="AI45" i="38"/>
  <c r="AN45" i="38" s="1"/>
  <c r="AD45" i="38"/>
  <c r="AB45" i="38"/>
  <c r="AF45" i="38" s="1"/>
  <c r="W45" i="38"/>
  <c r="U45" i="38"/>
  <c r="V45" i="38" s="1"/>
  <c r="P45" i="38"/>
  <c r="N45" i="38"/>
  <c r="O45" i="38" s="1"/>
  <c r="AK44" i="38"/>
  <c r="AI44" i="38"/>
  <c r="AN44" i="38" s="1"/>
  <c r="AD44" i="38"/>
  <c r="AB44" i="38"/>
  <c r="AC44" i="38" s="1"/>
  <c r="W44" i="38"/>
  <c r="U44" i="38"/>
  <c r="Z44" i="38" s="1"/>
  <c r="P44" i="38"/>
  <c r="N44" i="38"/>
  <c r="M44" i="38" s="1"/>
  <c r="AK42" i="38"/>
  <c r="AI42" i="38"/>
  <c r="AH42" i="38" s="1"/>
  <c r="AD42" i="38"/>
  <c r="AB42" i="38"/>
  <c r="AG42" i="38" s="1"/>
  <c r="W42" i="38"/>
  <c r="U42" i="38"/>
  <c r="Z42" i="38" s="1"/>
  <c r="P42" i="38"/>
  <c r="N42" i="38"/>
  <c r="M42" i="38"/>
  <c r="AK41" i="38"/>
  <c r="AI41" i="38"/>
  <c r="AL41" i="38" s="1"/>
  <c r="AH41" i="38"/>
  <c r="AD41" i="38"/>
  <c r="AB41" i="38"/>
  <c r="AG41" i="38" s="1"/>
  <c r="W41" i="38"/>
  <c r="U41" i="38"/>
  <c r="Z41" i="38" s="1"/>
  <c r="P41" i="38"/>
  <c r="N41" i="38"/>
  <c r="S41" i="38" s="1"/>
  <c r="AK40" i="38"/>
  <c r="AI40" i="38"/>
  <c r="AN40" i="38" s="1"/>
  <c r="AD40" i="38"/>
  <c r="AB40" i="38"/>
  <c r="AA40" i="38" s="1"/>
  <c r="W40" i="38"/>
  <c r="U40" i="38"/>
  <c r="T40" i="38" s="1"/>
  <c r="P40" i="38"/>
  <c r="N40" i="38"/>
  <c r="S40" i="38" s="1"/>
  <c r="AK39" i="38"/>
  <c r="AI39" i="38"/>
  <c r="AD39" i="38"/>
  <c r="AB39" i="38"/>
  <c r="AA39" i="38"/>
  <c r="W39" i="38"/>
  <c r="U39" i="38"/>
  <c r="Z39" i="38" s="1"/>
  <c r="P39" i="38"/>
  <c r="N39" i="38"/>
  <c r="O39" i="38" s="1"/>
  <c r="AK37" i="38"/>
  <c r="AI37" i="38"/>
  <c r="AJ37" i="38" s="1"/>
  <c r="AH37" i="38"/>
  <c r="AD37" i="38"/>
  <c r="AB37" i="38"/>
  <c r="AC37" i="38" s="1"/>
  <c r="W37" i="38"/>
  <c r="U37" i="38"/>
  <c r="X37" i="38" s="1"/>
  <c r="P37" i="38"/>
  <c r="N37" i="38"/>
  <c r="Q37" i="38" s="1"/>
  <c r="AK36" i="38"/>
  <c r="AI36" i="38"/>
  <c r="AN36" i="38" s="1"/>
  <c r="AD36" i="38"/>
  <c r="AB36" i="38"/>
  <c r="AA36" i="38" s="1"/>
  <c r="W36" i="38"/>
  <c r="U36" i="38"/>
  <c r="T36" i="38" s="1"/>
  <c r="P36" i="38"/>
  <c r="N36" i="38"/>
  <c r="S36" i="38" s="1"/>
  <c r="AK35" i="38"/>
  <c r="AI35" i="38"/>
  <c r="AN35" i="38" s="1"/>
  <c r="AH35" i="38"/>
  <c r="AD35" i="38"/>
  <c r="AB35" i="38"/>
  <c r="AA35" i="38" s="1"/>
  <c r="W35" i="38"/>
  <c r="U35" i="38"/>
  <c r="V35" i="38" s="1"/>
  <c r="T35" i="38"/>
  <c r="P35" i="38"/>
  <c r="N35" i="38"/>
  <c r="S35" i="38" s="1"/>
  <c r="AK34" i="38"/>
  <c r="AI34" i="38"/>
  <c r="AJ34" i="38" s="1"/>
  <c r="AD34" i="38"/>
  <c r="AB34" i="38"/>
  <c r="AG34" i="38" s="1"/>
  <c r="W34" i="38"/>
  <c r="U34" i="38"/>
  <c r="Y34" i="38" s="1"/>
  <c r="P34" i="38"/>
  <c r="N34" i="38"/>
  <c r="M34" i="38"/>
  <c r="AK33" i="38"/>
  <c r="AI33" i="38"/>
  <c r="AH33" i="38" s="1"/>
  <c r="AD33" i="38"/>
  <c r="AB33" i="38"/>
  <c r="AG33" i="38" s="1"/>
  <c r="W33" i="38"/>
  <c r="U33" i="38"/>
  <c r="V33" i="38" s="1"/>
  <c r="P33" i="38"/>
  <c r="N33" i="38"/>
  <c r="Q33" i="38" s="1"/>
  <c r="AK32" i="38"/>
  <c r="AI32" i="38"/>
  <c r="AN32" i="38" s="1"/>
  <c r="AH32" i="38"/>
  <c r="AD32" i="38"/>
  <c r="AB32" i="38"/>
  <c r="AC32" i="38" s="1"/>
  <c r="W32" i="38"/>
  <c r="U32" i="38"/>
  <c r="V32" i="38" s="1"/>
  <c r="T32" i="38"/>
  <c r="P32" i="38"/>
  <c r="N32" i="38"/>
  <c r="R32" i="38" s="1"/>
  <c r="M32" i="38"/>
  <c r="AK31" i="38"/>
  <c r="AI31" i="38"/>
  <c r="AL31" i="38" s="1"/>
  <c r="AH31" i="38"/>
  <c r="AD31" i="38"/>
  <c r="AB31" i="38"/>
  <c r="AF31" i="38" s="1"/>
  <c r="W31" i="38"/>
  <c r="U31" i="38"/>
  <c r="Z31" i="38" s="1"/>
  <c r="P31" i="38"/>
  <c r="N31" i="38"/>
  <c r="M31" i="38" s="1"/>
  <c r="AK30" i="38"/>
  <c r="AI30" i="38"/>
  <c r="AH30" i="38" s="1"/>
  <c r="AD30" i="38"/>
  <c r="AB30" i="38"/>
  <c r="AE30" i="38" s="1"/>
  <c r="AA30" i="38"/>
  <c r="W30" i="38"/>
  <c r="U30" i="38"/>
  <c r="Y30" i="38" s="1"/>
  <c r="P30" i="38"/>
  <c r="N30" i="38"/>
  <c r="O30" i="38" s="1"/>
  <c r="M30" i="38"/>
  <c r="L18" i="38"/>
  <c r="L17" i="38"/>
  <c r="L15" i="38"/>
  <c r="L14" i="38"/>
  <c r="L13" i="38"/>
  <c r="AK75" i="37"/>
  <c r="AI75" i="37"/>
  <c r="AN75" i="37" s="1"/>
  <c r="AD75" i="37"/>
  <c r="AB75" i="37"/>
  <c r="AG75" i="37" s="1"/>
  <c r="AA75" i="37"/>
  <c r="W75" i="37"/>
  <c r="U75" i="37"/>
  <c r="V75" i="37" s="1"/>
  <c r="T75" i="37"/>
  <c r="P75" i="37"/>
  <c r="N75" i="37"/>
  <c r="S75" i="37" s="1"/>
  <c r="M75" i="37"/>
  <c r="AK74" i="37"/>
  <c r="AI74" i="37"/>
  <c r="AJ74" i="37" s="1"/>
  <c r="AH74" i="37"/>
  <c r="AD74" i="37"/>
  <c r="AB74" i="37"/>
  <c r="AE74" i="37" s="1"/>
  <c r="AA74" i="37"/>
  <c r="W74" i="37"/>
  <c r="U74" i="37"/>
  <c r="Z74" i="37" s="1"/>
  <c r="P74" i="37"/>
  <c r="N74" i="37"/>
  <c r="S74" i="37" s="1"/>
  <c r="M74" i="37"/>
  <c r="AK72" i="37"/>
  <c r="AI72" i="37"/>
  <c r="AH72" i="37" s="1"/>
  <c r="AD72" i="37"/>
  <c r="AB72" i="37"/>
  <c r="AC72" i="37" s="1"/>
  <c r="AA72" i="37"/>
  <c r="W72" i="37"/>
  <c r="U72" i="37"/>
  <c r="V72" i="37" s="1"/>
  <c r="T72" i="37"/>
  <c r="P72" i="37"/>
  <c r="N72" i="37"/>
  <c r="R72" i="37" s="1"/>
  <c r="M72" i="37"/>
  <c r="AK68" i="37"/>
  <c r="AI68" i="37"/>
  <c r="AN68" i="37" s="1"/>
  <c r="AH68" i="37"/>
  <c r="AD68" i="37"/>
  <c r="AB68" i="37"/>
  <c r="AE68" i="37" s="1"/>
  <c r="W68" i="37"/>
  <c r="U68" i="37"/>
  <c r="Z68" i="37" s="1"/>
  <c r="P68" i="37"/>
  <c r="N68" i="37"/>
  <c r="Q68" i="37" s="1"/>
  <c r="AK66" i="37"/>
  <c r="AI66" i="37"/>
  <c r="AN66" i="37" s="1"/>
  <c r="AD66" i="37"/>
  <c r="AB66" i="37"/>
  <c r="AG66" i="37" s="1"/>
  <c r="AA66" i="37"/>
  <c r="W66" i="37"/>
  <c r="U66" i="37"/>
  <c r="X66" i="37" s="1"/>
  <c r="T66" i="37"/>
  <c r="P66" i="37"/>
  <c r="N66" i="37"/>
  <c r="R66" i="37" s="1"/>
  <c r="AK64" i="37"/>
  <c r="AI64" i="37"/>
  <c r="AN64" i="37" s="1"/>
  <c r="AH64" i="37"/>
  <c r="AD64" i="37"/>
  <c r="AB64" i="37"/>
  <c r="AC64" i="37" s="1"/>
  <c r="W64" i="37"/>
  <c r="U64" i="37"/>
  <c r="Z64" i="37" s="1"/>
  <c r="P64" i="37"/>
  <c r="N64" i="37"/>
  <c r="Q64" i="37" s="1"/>
  <c r="M64" i="37"/>
  <c r="AK57" i="37"/>
  <c r="AI57" i="37"/>
  <c r="AN57" i="37" s="1"/>
  <c r="AD57" i="37"/>
  <c r="AB57" i="37"/>
  <c r="AF57" i="37" s="1"/>
  <c r="AA57" i="37"/>
  <c r="W57" i="37"/>
  <c r="U57" i="37"/>
  <c r="V57" i="37" s="1"/>
  <c r="T57" i="37"/>
  <c r="P57" i="37"/>
  <c r="N57" i="37"/>
  <c r="Q57" i="37" s="1"/>
  <c r="AK56" i="37"/>
  <c r="AI56" i="37"/>
  <c r="AJ56" i="37" s="1"/>
  <c r="AD56" i="37"/>
  <c r="AB56" i="37"/>
  <c r="AE56" i="37" s="1"/>
  <c r="AA56" i="37"/>
  <c r="W56" i="37"/>
  <c r="U56" i="37"/>
  <c r="X56" i="37" s="1"/>
  <c r="P56" i="37"/>
  <c r="N56" i="37"/>
  <c r="S56" i="37" s="1"/>
  <c r="AK55" i="37"/>
  <c r="AI55" i="37"/>
  <c r="AH55" i="37" s="1"/>
  <c r="AD55" i="37"/>
  <c r="AB55" i="37"/>
  <c r="AG55" i="37" s="1"/>
  <c r="AA55" i="37"/>
  <c r="W55" i="37"/>
  <c r="U55" i="37"/>
  <c r="Y55" i="37" s="1"/>
  <c r="T55" i="37"/>
  <c r="P55" i="37"/>
  <c r="N55" i="37"/>
  <c r="O55" i="37" s="1"/>
  <c r="M55" i="37"/>
  <c r="AK53" i="37"/>
  <c r="AI53" i="37"/>
  <c r="AN53" i="37" s="1"/>
  <c r="AD53" i="37"/>
  <c r="AB53" i="37"/>
  <c r="AC53" i="37" s="1"/>
  <c r="AA53" i="37"/>
  <c r="W53" i="37"/>
  <c r="U53" i="37"/>
  <c r="Y53" i="37" s="1"/>
  <c r="T53" i="37"/>
  <c r="P53" i="37"/>
  <c r="N53" i="37"/>
  <c r="R53" i="37" s="1"/>
  <c r="AK52" i="37"/>
  <c r="AI52" i="37"/>
  <c r="AJ52" i="37" s="1"/>
  <c r="AD52" i="37"/>
  <c r="AB52" i="37"/>
  <c r="AG52" i="37" s="1"/>
  <c r="W52" i="37"/>
  <c r="U52" i="37"/>
  <c r="X52" i="37" s="1"/>
  <c r="P52" i="37"/>
  <c r="N52" i="37"/>
  <c r="O52" i="37" s="1"/>
  <c r="AK51" i="37"/>
  <c r="AI51" i="37"/>
  <c r="AH51" i="37" s="1"/>
  <c r="AD51" i="37"/>
  <c r="AB51" i="37"/>
  <c r="AA51" i="37" s="1"/>
  <c r="W51" i="37"/>
  <c r="U51" i="37"/>
  <c r="X51" i="37" s="1"/>
  <c r="P51" i="37"/>
  <c r="N51" i="37"/>
  <c r="O51" i="37" s="1"/>
  <c r="AK49" i="37"/>
  <c r="AI49" i="37"/>
  <c r="AN49" i="37" s="1"/>
  <c r="AD49" i="37"/>
  <c r="AB49" i="37"/>
  <c r="AG49" i="37" s="1"/>
  <c r="W49" i="37"/>
  <c r="U49" i="37"/>
  <c r="V49" i="37" s="1"/>
  <c r="P49" i="37"/>
  <c r="N49" i="37"/>
  <c r="Q49" i="37" s="1"/>
  <c r="AK48" i="37"/>
  <c r="AI48" i="37"/>
  <c r="AJ48" i="37" s="1"/>
  <c r="AD48" i="37"/>
  <c r="AB48" i="37"/>
  <c r="AC48" i="37" s="1"/>
  <c r="W48" i="37"/>
  <c r="U48" i="37"/>
  <c r="V48" i="37" s="1"/>
  <c r="P48" i="37"/>
  <c r="N48" i="37"/>
  <c r="R48" i="37" s="1"/>
  <c r="AK47" i="37"/>
  <c r="AI47" i="37"/>
  <c r="AN47" i="37" s="1"/>
  <c r="AD47" i="37"/>
  <c r="AB47" i="37"/>
  <c r="AG47" i="37" s="1"/>
  <c r="W47" i="37"/>
  <c r="U47" i="37"/>
  <c r="V47" i="37" s="1"/>
  <c r="P47" i="37"/>
  <c r="N47" i="37"/>
  <c r="S47" i="37" s="1"/>
  <c r="AK88" i="37"/>
  <c r="AI88" i="37"/>
  <c r="AN88" i="37" s="1"/>
  <c r="AD88" i="37"/>
  <c r="AB88" i="37"/>
  <c r="AG88" i="37" s="1"/>
  <c r="W88" i="37"/>
  <c r="U88" i="37"/>
  <c r="Z88" i="37" s="1"/>
  <c r="P88" i="37"/>
  <c r="N88" i="37"/>
  <c r="Q88" i="37" s="1"/>
  <c r="AK87" i="37"/>
  <c r="AI87" i="37"/>
  <c r="AJ87" i="37" s="1"/>
  <c r="AD87" i="37"/>
  <c r="AB87" i="37"/>
  <c r="AG87" i="37" s="1"/>
  <c r="W87" i="37"/>
  <c r="U87" i="37"/>
  <c r="P87" i="37"/>
  <c r="N87" i="37"/>
  <c r="S87" i="37" s="1"/>
  <c r="M87" i="37"/>
  <c r="AK86" i="37"/>
  <c r="AI86" i="37"/>
  <c r="AH86" i="37" s="1"/>
  <c r="AD86" i="37"/>
  <c r="AB86" i="37"/>
  <c r="AG86" i="37" s="1"/>
  <c r="W86" i="37"/>
  <c r="U86" i="37"/>
  <c r="Y86" i="37" s="1"/>
  <c r="P86" i="37"/>
  <c r="N86" i="37"/>
  <c r="S86" i="37" s="1"/>
  <c r="AK85" i="37"/>
  <c r="AI85" i="37"/>
  <c r="AH85" i="37" s="1"/>
  <c r="AD85" i="37"/>
  <c r="AB85" i="37"/>
  <c r="AE85" i="37" s="1"/>
  <c r="W85" i="37"/>
  <c r="U85" i="37"/>
  <c r="Z85" i="37" s="1"/>
  <c r="P85" i="37"/>
  <c r="N85" i="37"/>
  <c r="O85" i="37" s="1"/>
  <c r="AK84" i="37"/>
  <c r="AI84" i="37"/>
  <c r="AN84" i="37" s="1"/>
  <c r="AD84" i="37"/>
  <c r="AB84" i="37"/>
  <c r="AA84" i="37" s="1"/>
  <c r="W84" i="37"/>
  <c r="U84" i="37"/>
  <c r="X84" i="37" s="1"/>
  <c r="P84" i="37"/>
  <c r="N84" i="37"/>
  <c r="S84" i="37" s="1"/>
  <c r="AK82" i="37"/>
  <c r="AI82" i="37"/>
  <c r="AN82" i="37" s="1"/>
  <c r="AD82" i="37"/>
  <c r="AB82" i="37"/>
  <c r="AE82" i="37" s="1"/>
  <c r="W82" i="37"/>
  <c r="U82" i="37"/>
  <c r="Y82" i="37" s="1"/>
  <c r="P82" i="37"/>
  <c r="N82" i="37"/>
  <c r="S82" i="37" s="1"/>
  <c r="AK81" i="37"/>
  <c r="AI81" i="37"/>
  <c r="AN81" i="37" s="1"/>
  <c r="AD81" i="37"/>
  <c r="AB81" i="37"/>
  <c r="AG81" i="37" s="1"/>
  <c r="W81" i="37"/>
  <c r="U81" i="37"/>
  <c r="T81" i="37" s="1"/>
  <c r="P81" i="37"/>
  <c r="N81" i="37"/>
  <c r="R81" i="37" s="1"/>
  <c r="AK80" i="37"/>
  <c r="AI80" i="37"/>
  <c r="AH80" i="37" s="1"/>
  <c r="AD80" i="37"/>
  <c r="AB80" i="37"/>
  <c r="AE80" i="37" s="1"/>
  <c r="W80" i="37"/>
  <c r="U80" i="37"/>
  <c r="X80" i="37" s="1"/>
  <c r="P80" i="37"/>
  <c r="N80" i="37"/>
  <c r="S80" i="37" s="1"/>
  <c r="AK79" i="37"/>
  <c r="AI79" i="37"/>
  <c r="AN79" i="37" s="1"/>
  <c r="AD79" i="37"/>
  <c r="AB79" i="37"/>
  <c r="AE79" i="37" s="1"/>
  <c r="W79" i="37"/>
  <c r="U79" i="37"/>
  <c r="Y79" i="37" s="1"/>
  <c r="P79" i="37"/>
  <c r="N79" i="37"/>
  <c r="O79" i="37" s="1"/>
  <c r="AK77" i="37"/>
  <c r="AI77" i="37"/>
  <c r="AN77" i="37" s="1"/>
  <c r="AD77" i="37"/>
  <c r="AB77" i="37"/>
  <c r="AA77" i="37" s="1"/>
  <c r="W77" i="37"/>
  <c r="U77" i="37"/>
  <c r="Y77" i="37" s="1"/>
  <c r="P77" i="37"/>
  <c r="N77" i="37"/>
  <c r="M77" i="37" s="1"/>
  <c r="AK76" i="37"/>
  <c r="AI76" i="37"/>
  <c r="AL76" i="37" s="1"/>
  <c r="AD76" i="37"/>
  <c r="AB76" i="37"/>
  <c r="AG76" i="37" s="1"/>
  <c r="W76" i="37"/>
  <c r="U76" i="37"/>
  <c r="V76" i="37" s="1"/>
  <c r="P76" i="37"/>
  <c r="N76" i="37"/>
  <c r="S76" i="37" s="1"/>
  <c r="AK122" i="37"/>
  <c r="AI122" i="37"/>
  <c r="AM122" i="37" s="1"/>
  <c r="AD122" i="37"/>
  <c r="AB122" i="37"/>
  <c r="AG122" i="37" s="1"/>
  <c r="W122" i="37"/>
  <c r="U122" i="37"/>
  <c r="Y122" i="37" s="1"/>
  <c r="P122" i="37"/>
  <c r="N122" i="37"/>
  <c r="S122" i="37" s="1"/>
  <c r="AK121" i="37"/>
  <c r="AI121" i="37"/>
  <c r="AN121" i="37" s="1"/>
  <c r="AD121" i="37"/>
  <c r="AB121" i="37"/>
  <c r="AG121" i="37" s="1"/>
  <c r="W121" i="37"/>
  <c r="U121" i="37"/>
  <c r="V121" i="37" s="1"/>
  <c r="P121" i="37"/>
  <c r="N121" i="37"/>
  <c r="M121" i="37" s="1"/>
  <c r="AK120" i="37"/>
  <c r="AI120" i="37"/>
  <c r="AN120" i="37" s="1"/>
  <c r="AD120" i="37"/>
  <c r="AB120" i="37"/>
  <c r="AE120" i="37" s="1"/>
  <c r="W120" i="37"/>
  <c r="U120" i="37"/>
  <c r="Z120" i="37" s="1"/>
  <c r="P120" i="37"/>
  <c r="N120" i="37"/>
  <c r="S120" i="37" s="1"/>
  <c r="AK119" i="37"/>
  <c r="AI119" i="37"/>
  <c r="AH119" i="37" s="1"/>
  <c r="AD119" i="37"/>
  <c r="AB119" i="37"/>
  <c r="AG119" i="37" s="1"/>
  <c r="W119" i="37"/>
  <c r="U119" i="37"/>
  <c r="Z119" i="37" s="1"/>
  <c r="P119" i="37"/>
  <c r="N119" i="37"/>
  <c r="O119" i="37" s="1"/>
  <c r="AK118" i="37"/>
  <c r="AI118" i="37"/>
  <c r="AN118" i="37" s="1"/>
  <c r="AD118" i="37"/>
  <c r="AB118" i="37"/>
  <c r="AG118" i="37" s="1"/>
  <c r="W118" i="37"/>
  <c r="U118" i="37"/>
  <c r="Y118" i="37" s="1"/>
  <c r="P118" i="37"/>
  <c r="N118" i="37"/>
  <c r="M118" i="37" s="1"/>
  <c r="AK117" i="37"/>
  <c r="AI117" i="37"/>
  <c r="AH117" i="37" s="1"/>
  <c r="AD117" i="37"/>
  <c r="AB117" i="37"/>
  <c r="AG117" i="37" s="1"/>
  <c r="W117" i="37"/>
  <c r="U117" i="37"/>
  <c r="Z117" i="37" s="1"/>
  <c r="P117" i="37"/>
  <c r="N117" i="37"/>
  <c r="O117" i="37" s="1"/>
  <c r="AK116" i="37"/>
  <c r="AI116" i="37"/>
  <c r="AH116" i="37" s="1"/>
  <c r="AD116" i="37"/>
  <c r="AB116" i="37"/>
  <c r="AG116" i="37" s="1"/>
  <c r="W116" i="37"/>
  <c r="U116" i="37"/>
  <c r="Z116" i="37" s="1"/>
  <c r="P116" i="37"/>
  <c r="N116" i="37"/>
  <c r="S116" i="37" s="1"/>
  <c r="AK115" i="37"/>
  <c r="AI115" i="37"/>
  <c r="AJ115" i="37" s="1"/>
  <c r="AD115" i="37"/>
  <c r="AB115" i="37"/>
  <c r="W115" i="37"/>
  <c r="U115" i="37"/>
  <c r="Z115" i="37" s="1"/>
  <c r="P115" i="37"/>
  <c r="N115" i="37"/>
  <c r="S115" i="37" s="1"/>
  <c r="AK114" i="37"/>
  <c r="AI114" i="37"/>
  <c r="AN114" i="37" s="1"/>
  <c r="AD114" i="37"/>
  <c r="AB114" i="37"/>
  <c r="AA114" i="37" s="1"/>
  <c r="W114" i="37"/>
  <c r="U114" i="37"/>
  <c r="T114" i="37" s="1"/>
  <c r="P114" i="37"/>
  <c r="N114" i="37"/>
  <c r="S114" i="37" s="1"/>
  <c r="AK113" i="37"/>
  <c r="AI113" i="37"/>
  <c r="AH113" i="37" s="1"/>
  <c r="AD113" i="37"/>
  <c r="AB113" i="37"/>
  <c r="AC113" i="37" s="1"/>
  <c r="W113" i="37"/>
  <c r="U113" i="37"/>
  <c r="Z113" i="37" s="1"/>
  <c r="P113" i="37"/>
  <c r="N113" i="37"/>
  <c r="O113" i="37" s="1"/>
  <c r="AK112" i="37"/>
  <c r="AI112" i="37"/>
  <c r="AN112" i="37" s="1"/>
  <c r="AD112" i="37"/>
  <c r="AB112" i="37"/>
  <c r="W112" i="37"/>
  <c r="U112" i="37"/>
  <c r="T112" i="37" s="1"/>
  <c r="P112" i="37"/>
  <c r="N112" i="37"/>
  <c r="O112" i="37" s="1"/>
  <c r="AK111" i="37"/>
  <c r="AI111" i="37"/>
  <c r="AH111" i="37" s="1"/>
  <c r="AD111" i="37"/>
  <c r="AB111" i="37"/>
  <c r="AG111" i="37" s="1"/>
  <c r="W111" i="37"/>
  <c r="U111" i="37"/>
  <c r="X111" i="37" s="1"/>
  <c r="P111" i="37"/>
  <c r="N111" i="37"/>
  <c r="Q111" i="37" s="1"/>
  <c r="AK110" i="37"/>
  <c r="AI110" i="37"/>
  <c r="AH110" i="37" s="1"/>
  <c r="AD110" i="37"/>
  <c r="AB110" i="37"/>
  <c r="AG110" i="37" s="1"/>
  <c r="W110" i="37"/>
  <c r="U110" i="37"/>
  <c r="V110" i="37" s="1"/>
  <c r="P110" i="37"/>
  <c r="N110" i="37"/>
  <c r="M110" i="37" s="1"/>
  <c r="AK108" i="37"/>
  <c r="AI108" i="37"/>
  <c r="AD108" i="37"/>
  <c r="AB108" i="37"/>
  <c r="AA108" i="37" s="1"/>
  <c r="W108" i="37"/>
  <c r="U108" i="37"/>
  <c r="Z108" i="37" s="1"/>
  <c r="P108" i="37"/>
  <c r="N108" i="37"/>
  <c r="M108" i="37" s="1"/>
  <c r="AK107" i="37"/>
  <c r="AI107" i="37"/>
  <c r="AN107" i="37" s="1"/>
  <c r="AD107" i="37"/>
  <c r="AB107" i="37"/>
  <c r="AE107" i="37" s="1"/>
  <c r="W107" i="37"/>
  <c r="U107" i="37"/>
  <c r="Z107" i="37" s="1"/>
  <c r="P107" i="37"/>
  <c r="N107" i="37"/>
  <c r="O107" i="37" s="1"/>
  <c r="AK106" i="37"/>
  <c r="AI106" i="37"/>
  <c r="AM106" i="37" s="1"/>
  <c r="AD106" i="37"/>
  <c r="AB106" i="37"/>
  <c r="AA106" i="37" s="1"/>
  <c r="W106" i="37"/>
  <c r="U106" i="37"/>
  <c r="T106" i="37" s="1"/>
  <c r="P106" i="37"/>
  <c r="N106" i="37"/>
  <c r="AK105" i="37"/>
  <c r="AI105" i="37"/>
  <c r="AJ105" i="37" s="1"/>
  <c r="AD105" i="37"/>
  <c r="AB105" i="37"/>
  <c r="AE105" i="37" s="1"/>
  <c r="W105" i="37"/>
  <c r="U105" i="37"/>
  <c r="Y105" i="37" s="1"/>
  <c r="P105" i="37"/>
  <c r="N105" i="37"/>
  <c r="R105" i="37" s="1"/>
  <c r="AK104" i="37"/>
  <c r="AI104" i="37"/>
  <c r="AL104" i="37" s="1"/>
  <c r="AD104" i="37"/>
  <c r="AB104" i="37"/>
  <c r="AG104" i="37" s="1"/>
  <c r="W104" i="37"/>
  <c r="U104" i="37"/>
  <c r="V104" i="37" s="1"/>
  <c r="P104" i="37"/>
  <c r="N104" i="37"/>
  <c r="O104" i="37" s="1"/>
  <c r="AK103" i="37"/>
  <c r="AI103" i="37"/>
  <c r="AH103" i="37" s="1"/>
  <c r="AD103" i="37"/>
  <c r="AB103" i="37"/>
  <c r="AC103" i="37" s="1"/>
  <c r="W103" i="37"/>
  <c r="U103" i="37"/>
  <c r="Y103" i="37" s="1"/>
  <c r="P103" i="37"/>
  <c r="N103" i="37"/>
  <c r="S103" i="37" s="1"/>
  <c r="AK101" i="37"/>
  <c r="AI101" i="37"/>
  <c r="AL101" i="37" s="1"/>
  <c r="AD101" i="37"/>
  <c r="AB101" i="37"/>
  <c r="W101" i="37"/>
  <c r="U101" i="37"/>
  <c r="Z101" i="37" s="1"/>
  <c r="P101" i="37"/>
  <c r="N101" i="37"/>
  <c r="O101" i="37" s="1"/>
  <c r="AK100" i="37"/>
  <c r="AI100" i="37"/>
  <c r="AN100" i="37" s="1"/>
  <c r="AD100" i="37"/>
  <c r="AB100" i="37"/>
  <c r="AE100" i="37" s="1"/>
  <c r="W100" i="37"/>
  <c r="U100" i="37"/>
  <c r="X100" i="37" s="1"/>
  <c r="P100" i="37"/>
  <c r="N100" i="37"/>
  <c r="AK99" i="37"/>
  <c r="AI99" i="37"/>
  <c r="AJ99" i="37" s="1"/>
  <c r="AD99" i="37"/>
  <c r="AB99" i="37"/>
  <c r="AC99" i="37" s="1"/>
  <c r="W99" i="37"/>
  <c r="U99" i="37"/>
  <c r="T99" i="37" s="1"/>
  <c r="P99" i="37"/>
  <c r="N99" i="37"/>
  <c r="S99" i="37" s="1"/>
  <c r="AK98" i="37"/>
  <c r="AI98" i="37"/>
  <c r="AM98" i="37" s="1"/>
  <c r="AD98" i="37"/>
  <c r="AB98" i="37"/>
  <c r="AA98" i="37" s="1"/>
  <c r="W98" i="37"/>
  <c r="U98" i="37"/>
  <c r="X98" i="37" s="1"/>
  <c r="P98" i="37"/>
  <c r="N98" i="37"/>
  <c r="R98" i="37" s="1"/>
  <c r="AK96" i="37"/>
  <c r="AI96" i="37"/>
  <c r="AJ96" i="37" s="1"/>
  <c r="AD96" i="37"/>
  <c r="AB96" i="37"/>
  <c r="AC96" i="37" s="1"/>
  <c r="AA96" i="37"/>
  <c r="W96" i="37"/>
  <c r="U96" i="37"/>
  <c r="V96" i="37" s="1"/>
  <c r="P96" i="37"/>
  <c r="N96" i="37"/>
  <c r="O96" i="37" s="1"/>
  <c r="AK95" i="37"/>
  <c r="AI95" i="37"/>
  <c r="AM95" i="37" s="1"/>
  <c r="AD95" i="37"/>
  <c r="AB95" i="37"/>
  <c r="AG95" i="37" s="1"/>
  <c r="W95" i="37"/>
  <c r="U95" i="37"/>
  <c r="Z95" i="37" s="1"/>
  <c r="P95" i="37"/>
  <c r="N95" i="37"/>
  <c r="R95" i="37" s="1"/>
  <c r="AK94" i="37"/>
  <c r="AI94" i="37"/>
  <c r="AN94" i="37" s="1"/>
  <c r="AD94" i="37"/>
  <c r="AB94" i="37"/>
  <c r="AC94" i="37" s="1"/>
  <c r="W94" i="37"/>
  <c r="U94" i="37"/>
  <c r="T94" i="37" s="1"/>
  <c r="P94" i="37"/>
  <c r="N94" i="37"/>
  <c r="S94" i="37" s="1"/>
  <c r="AK93" i="37"/>
  <c r="AI93" i="37"/>
  <c r="AD93" i="37"/>
  <c r="AB93" i="37"/>
  <c r="W93" i="37"/>
  <c r="U93" i="37"/>
  <c r="T93" i="37" s="1"/>
  <c r="P93" i="37"/>
  <c r="N93" i="37"/>
  <c r="S93" i="37" s="1"/>
  <c r="AK92" i="37"/>
  <c r="AI92" i="37"/>
  <c r="AN92" i="37" s="1"/>
  <c r="AD92" i="37"/>
  <c r="AB92" i="37"/>
  <c r="AG92" i="37" s="1"/>
  <c r="W92" i="37"/>
  <c r="U92" i="37"/>
  <c r="X92" i="37" s="1"/>
  <c r="P92" i="37"/>
  <c r="N92" i="37"/>
  <c r="S92" i="37" s="1"/>
  <c r="AK91" i="37"/>
  <c r="AI91" i="37"/>
  <c r="AN91" i="37" s="1"/>
  <c r="AD91" i="37"/>
  <c r="AB91" i="37"/>
  <c r="AF91" i="37" s="1"/>
  <c r="W91" i="37"/>
  <c r="U91" i="37"/>
  <c r="Z91" i="37" s="1"/>
  <c r="P91" i="37"/>
  <c r="N91" i="37"/>
  <c r="M91" i="37" s="1"/>
  <c r="AK90" i="37"/>
  <c r="AI90" i="37"/>
  <c r="AM90" i="37" s="1"/>
  <c r="AD90" i="37"/>
  <c r="AB90" i="37"/>
  <c r="AC90" i="37" s="1"/>
  <c r="W90" i="37"/>
  <c r="U90" i="37"/>
  <c r="Z90" i="37" s="1"/>
  <c r="P90" i="37"/>
  <c r="N90" i="37"/>
  <c r="R90" i="37" s="1"/>
  <c r="AK89" i="37"/>
  <c r="AI89" i="37"/>
  <c r="AM89" i="37" s="1"/>
  <c r="AD89" i="37"/>
  <c r="AB89" i="37"/>
  <c r="AA89" i="37" s="1"/>
  <c r="W89" i="37"/>
  <c r="U89" i="37"/>
  <c r="Z89" i="37" s="1"/>
  <c r="P89" i="37"/>
  <c r="N89" i="37"/>
  <c r="O89" i="37" s="1"/>
  <c r="AK73" i="37"/>
  <c r="AI73" i="37"/>
  <c r="AH73" i="37" s="1"/>
  <c r="AD73" i="37"/>
  <c r="AB73" i="37"/>
  <c r="AG73" i="37" s="1"/>
  <c r="W73" i="37"/>
  <c r="U73" i="37"/>
  <c r="V73" i="37" s="1"/>
  <c r="P73" i="37"/>
  <c r="N73" i="37"/>
  <c r="M73" i="37" s="1"/>
  <c r="AK71" i="37"/>
  <c r="AI71" i="37"/>
  <c r="AH71" i="37" s="1"/>
  <c r="AD71" i="37"/>
  <c r="AB71" i="37"/>
  <c r="AG71" i="37" s="1"/>
  <c r="W71" i="37"/>
  <c r="U71" i="37"/>
  <c r="T71" i="37" s="1"/>
  <c r="P71" i="37"/>
  <c r="N71" i="37"/>
  <c r="S71" i="37" s="1"/>
  <c r="AK69" i="37"/>
  <c r="AI69" i="37"/>
  <c r="AJ69" i="37" s="1"/>
  <c r="AD69" i="37"/>
  <c r="AB69" i="37"/>
  <c r="AA69" i="37" s="1"/>
  <c r="W69" i="37"/>
  <c r="U69" i="37"/>
  <c r="P69" i="37"/>
  <c r="N69" i="37"/>
  <c r="O69" i="37" s="1"/>
  <c r="AK67" i="37"/>
  <c r="AI67" i="37"/>
  <c r="AJ67" i="37" s="1"/>
  <c r="AD67" i="37"/>
  <c r="AB67" i="37"/>
  <c r="AA67" i="37" s="1"/>
  <c r="W67" i="37"/>
  <c r="U67" i="37"/>
  <c r="V67" i="37" s="1"/>
  <c r="P67" i="37"/>
  <c r="N67" i="37"/>
  <c r="M67" i="37" s="1"/>
  <c r="AK65" i="37"/>
  <c r="AI65" i="37"/>
  <c r="AN65" i="37" s="1"/>
  <c r="AD65" i="37"/>
  <c r="AB65" i="37"/>
  <c r="AE65" i="37" s="1"/>
  <c r="W65" i="37"/>
  <c r="U65" i="37"/>
  <c r="Z65" i="37" s="1"/>
  <c r="P65" i="37"/>
  <c r="N65" i="37"/>
  <c r="S65" i="37" s="1"/>
  <c r="AK62" i="37"/>
  <c r="AI62" i="37"/>
  <c r="AM62" i="37" s="1"/>
  <c r="AD62" i="37"/>
  <c r="AB62" i="37"/>
  <c r="AG62" i="37" s="1"/>
  <c r="W62" i="37"/>
  <c r="U62" i="37"/>
  <c r="V62" i="37" s="1"/>
  <c r="P62" i="37"/>
  <c r="N62" i="37"/>
  <c r="S62" i="37" s="1"/>
  <c r="AK61" i="37"/>
  <c r="AI61" i="37"/>
  <c r="AN61" i="37" s="1"/>
  <c r="AD61" i="37"/>
  <c r="AB61" i="37"/>
  <c r="W61" i="37"/>
  <c r="U61" i="37"/>
  <c r="Y61" i="37" s="1"/>
  <c r="P61" i="37"/>
  <c r="N61" i="37"/>
  <c r="O61" i="37" s="1"/>
  <c r="AK60" i="37"/>
  <c r="AI60" i="37"/>
  <c r="AJ60" i="37" s="1"/>
  <c r="AD60" i="37"/>
  <c r="AB60" i="37"/>
  <c r="AG60" i="37" s="1"/>
  <c r="W60" i="37"/>
  <c r="U60" i="37"/>
  <c r="V60" i="37" s="1"/>
  <c r="P60" i="37"/>
  <c r="N60" i="37"/>
  <c r="M60" i="37" s="1"/>
  <c r="AK59" i="37"/>
  <c r="AI59" i="37"/>
  <c r="AH59" i="37" s="1"/>
  <c r="AD59" i="37"/>
  <c r="AB59" i="37"/>
  <c r="AC59" i="37" s="1"/>
  <c r="W59" i="37"/>
  <c r="U59" i="37"/>
  <c r="T59" i="37" s="1"/>
  <c r="P59" i="37"/>
  <c r="N59" i="37"/>
  <c r="S59" i="37" s="1"/>
  <c r="AK54" i="37"/>
  <c r="AI54" i="37"/>
  <c r="AD54" i="37"/>
  <c r="AB54" i="37"/>
  <c r="AG54" i="37" s="1"/>
  <c r="W54" i="37"/>
  <c r="U54" i="37"/>
  <c r="T54" i="37" s="1"/>
  <c r="P54" i="37"/>
  <c r="N54" i="37"/>
  <c r="S54" i="37" s="1"/>
  <c r="AK50" i="37"/>
  <c r="AI50" i="37"/>
  <c r="AH50" i="37" s="1"/>
  <c r="AD50" i="37"/>
  <c r="AB50" i="37"/>
  <c r="AG50" i="37" s="1"/>
  <c r="W50" i="37"/>
  <c r="U50" i="37"/>
  <c r="Z50" i="37" s="1"/>
  <c r="P50" i="37"/>
  <c r="N50" i="37"/>
  <c r="O50" i="37" s="1"/>
  <c r="AK46" i="37"/>
  <c r="AI46" i="37"/>
  <c r="AH46" i="37" s="1"/>
  <c r="AD46" i="37"/>
  <c r="AB46" i="37"/>
  <c r="AG46" i="37" s="1"/>
  <c r="W46" i="37"/>
  <c r="U46" i="37"/>
  <c r="X46" i="37" s="1"/>
  <c r="P46" i="37"/>
  <c r="N46" i="37"/>
  <c r="S46" i="37" s="1"/>
  <c r="AK45" i="37"/>
  <c r="AI45" i="37"/>
  <c r="AJ45" i="37" s="1"/>
  <c r="AD45" i="37"/>
  <c r="AB45" i="37"/>
  <c r="AA45" i="37" s="1"/>
  <c r="W45" i="37"/>
  <c r="U45" i="37"/>
  <c r="Z45" i="37" s="1"/>
  <c r="P45" i="37"/>
  <c r="N45" i="37"/>
  <c r="M45" i="37" s="1"/>
  <c r="AK44" i="37"/>
  <c r="AI44" i="37"/>
  <c r="AL44" i="37" s="1"/>
  <c r="AD44" i="37"/>
  <c r="AB44" i="37"/>
  <c r="AC44" i="37" s="1"/>
  <c r="W44" i="37"/>
  <c r="U44" i="37"/>
  <c r="X44" i="37" s="1"/>
  <c r="P44" i="37"/>
  <c r="N44" i="37"/>
  <c r="M44" i="37" s="1"/>
  <c r="AK42" i="37"/>
  <c r="AI42" i="37"/>
  <c r="AD42" i="37"/>
  <c r="AB42" i="37"/>
  <c r="AG42" i="37" s="1"/>
  <c r="W42" i="37"/>
  <c r="U42" i="37"/>
  <c r="Z42" i="37" s="1"/>
  <c r="P42" i="37"/>
  <c r="N42" i="37"/>
  <c r="O42" i="37" s="1"/>
  <c r="AK41" i="37"/>
  <c r="AI41" i="37"/>
  <c r="AN41" i="37" s="1"/>
  <c r="AD41" i="37"/>
  <c r="AB41" i="37"/>
  <c r="AG41" i="37" s="1"/>
  <c r="W41" i="37"/>
  <c r="U41" i="37"/>
  <c r="V41" i="37" s="1"/>
  <c r="P41" i="37"/>
  <c r="N41" i="37"/>
  <c r="M41" i="37" s="1"/>
  <c r="AK40" i="37"/>
  <c r="AI40" i="37"/>
  <c r="AH40" i="37" s="1"/>
  <c r="AD40" i="37"/>
  <c r="AB40" i="37"/>
  <c r="AC40" i="37" s="1"/>
  <c r="W40" i="37"/>
  <c r="U40" i="37"/>
  <c r="T40" i="37" s="1"/>
  <c r="P40" i="37"/>
  <c r="N40" i="37"/>
  <c r="S40" i="37" s="1"/>
  <c r="AK39" i="37"/>
  <c r="AI39" i="37"/>
  <c r="AL39" i="37" s="1"/>
  <c r="AD39" i="37"/>
  <c r="AB39" i="37"/>
  <c r="AA39" i="37" s="1"/>
  <c r="W39" i="37"/>
  <c r="U39" i="37"/>
  <c r="V39" i="37" s="1"/>
  <c r="P39" i="37"/>
  <c r="N39" i="37"/>
  <c r="Q39" i="37" s="1"/>
  <c r="AK38" i="37"/>
  <c r="AI38" i="37"/>
  <c r="AN38" i="37" s="1"/>
  <c r="AD38" i="37"/>
  <c r="AB38" i="37"/>
  <c r="AC38" i="37" s="1"/>
  <c r="W38" i="37"/>
  <c r="U38" i="37"/>
  <c r="V38" i="37" s="1"/>
  <c r="P38" i="37"/>
  <c r="N38" i="37"/>
  <c r="M38" i="37" s="1"/>
  <c r="AK37" i="37"/>
  <c r="AI37" i="37"/>
  <c r="AN37" i="37" s="1"/>
  <c r="AD37" i="37"/>
  <c r="AB37" i="37"/>
  <c r="AF37" i="37" s="1"/>
  <c r="W37" i="37"/>
  <c r="U37" i="37"/>
  <c r="Z37" i="37" s="1"/>
  <c r="P37" i="37"/>
  <c r="N37" i="37"/>
  <c r="S37" i="37" s="1"/>
  <c r="AK35" i="37"/>
  <c r="AI35" i="37"/>
  <c r="AN35" i="37" s="1"/>
  <c r="AD35" i="37"/>
  <c r="AB35" i="37"/>
  <c r="AG35" i="37" s="1"/>
  <c r="W35" i="37"/>
  <c r="U35" i="37"/>
  <c r="T35" i="37" s="1"/>
  <c r="P35" i="37"/>
  <c r="N35" i="37"/>
  <c r="M35" i="37" s="1"/>
  <c r="AK34" i="37"/>
  <c r="AI34" i="37"/>
  <c r="AJ34" i="37" s="1"/>
  <c r="AD34" i="37"/>
  <c r="AB34" i="37"/>
  <c r="AA34" i="37" s="1"/>
  <c r="W34" i="37"/>
  <c r="U34" i="37"/>
  <c r="T34" i="37" s="1"/>
  <c r="P34" i="37"/>
  <c r="N34" i="37"/>
  <c r="S34" i="37" s="1"/>
  <c r="AK33" i="37"/>
  <c r="AI33" i="37"/>
  <c r="AH33" i="37" s="1"/>
  <c r="AD33" i="37"/>
  <c r="AB33" i="37"/>
  <c r="AC33" i="37" s="1"/>
  <c r="W33" i="37"/>
  <c r="U33" i="37"/>
  <c r="X33" i="37" s="1"/>
  <c r="P33" i="37"/>
  <c r="N33" i="37"/>
  <c r="S33" i="37" s="1"/>
  <c r="AK32" i="37"/>
  <c r="AI32" i="37"/>
  <c r="AN32" i="37" s="1"/>
  <c r="AD32" i="37"/>
  <c r="AB32" i="37"/>
  <c r="AE32" i="37" s="1"/>
  <c r="W32" i="37"/>
  <c r="U32" i="37"/>
  <c r="V32" i="37" s="1"/>
  <c r="P32" i="37"/>
  <c r="N32" i="37"/>
  <c r="O32" i="37" s="1"/>
  <c r="AK31" i="37"/>
  <c r="AI31" i="37"/>
  <c r="AN31" i="37" s="1"/>
  <c r="AD31" i="37"/>
  <c r="AB31" i="37"/>
  <c r="AA31" i="37" s="1"/>
  <c r="W31" i="37"/>
  <c r="U31" i="37"/>
  <c r="P31" i="37"/>
  <c r="N31" i="37"/>
  <c r="Q31" i="37" s="1"/>
  <c r="AK30" i="37"/>
  <c r="AI30" i="37"/>
  <c r="AD30" i="37"/>
  <c r="AB30" i="37"/>
  <c r="AG30" i="37" s="1"/>
  <c r="W30" i="37"/>
  <c r="U30" i="37"/>
  <c r="Y30" i="37" s="1"/>
  <c r="P30" i="37"/>
  <c r="N30" i="37"/>
  <c r="S30" i="37" s="1"/>
  <c r="L18" i="37"/>
  <c r="L17" i="37"/>
  <c r="L15" i="37"/>
  <c r="L14" i="37"/>
  <c r="L13" i="37"/>
  <c r="AK90" i="35"/>
  <c r="AI90" i="35"/>
  <c r="AN90" i="35" s="1"/>
  <c r="AD90" i="35"/>
  <c r="AB90" i="35"/>
  <c r="AG90" i="35" s="1"/>
  <c r="W90" i="35"/>
  <c r="U90" i="35"/>
  <c r="V90" i="35" s="1"/>
  <c r="T90" i="35"/>
  <c r="P90" i="35"/>
  <c r="N90" i="35"/>
  <c r="O90" i="35" s="1"/>
  <c r="AN89" i="35"/>
  <c r="AM89" i="35"/>
  <c r="AK89" i="35"/>
  <c r="AI89" i="35"/>
  <c r="AJ89" i="35" s="1"/>
  <c r="AD89" i="35"/>
  <c r="AB89" i="35"/>
  <c r="AG89" i="35" s="1"/>
  <c r="AA89" i="35"/>
  <c r="W89" i="35"/>
  <c r="U89" i="35"/>
  <c r="V89" i="35" s="1"/>
  <c r="P89" i="35"/>
  <c r="N89" i="35"/>
  <c r="O89" i="35" s="1"/>
  <c r="AK88" i="35"/>
  <c r="AI88" i="35"/>
  <c r="AH88" i="35" s="1"/>
  <c r="AD88" i="35"/>
  <c r="AB88" i="35"/>
  <c r="AG88" i="35" s="1"/>
  <c r="W88" i="35"/>
  <c r="U88" i="35"/>
  <c r="Z88" i="35" s="1"/>
  <c r="T88" i="35"/>
  <c r="P88" i="35"/>
  <c r="N88" i="35"/>
  <c r="S88" i="35" s="1"/>
  <c r="M88" i="35"/>
  <c r="AK87" i="35"/>
  <c r="AI87" i="35"/>
  <c r="AM87" i="35" s="1"/>
  <c r="AH87" i="35"/>
  <c r="AD87" i="35"/>
  <c r="AB87" i="35"/>
  <c r="AF87" i="35" s="1"/>
  <c r="AA87" i="35"/>
  <c r="W87" i="35"/>
  <c r="U87" i="35"/>
  <c r="Z87" i="35" s="1"/>
  <c r="P87" i="35"/>
  <c r="N87" i="35"/>
  <c r="S87" i="35" s="1"/>
  <c r="AK86" i="35"/>
  <c r="AI86" i="35"/>
  <c r="AL86" i="35" s="1"/>
  <c r="AD86" i="35"/>
  <c r="AB86" i="35"/>
  <c r="AG86" i="35" s="1"/>
  <c r="AA86" i="35"/>
  <c r="W86" i="35"/>
  <c r="U86" i="35"/>
  <c r="Y86" i="35" s="1"/>
  <c r="T86" i="35"/>
  <c r="P86" i="35"/>
  <c r="N86" i="35"/>
  <c r="S86" i="35" s="1"/>
  <c r="M86" i="35"/>
  <c r="AK85" i="35"/>
  <c r="AI85" i="35"/>
  <c r="AN85" i="35" s="1"/>
  <c r="AH85" i="35"/>
  <c r="AD85" i="35"/>
  <c r="AB85" i="35"/>
  <c r="AG85" i="35" s="1"/>
  <c r="AA85" i="35"/>
  <c r="W85" i="35"/>
  <c r="U85" i="35"/>
  <c r="Y85" i="35" s="1"/>
  <c r="P85" i="35"/>
  <c r="N85" i="35"/>
  <c r="S85" i="35" s="1"/>
  <c r="AK84" i="35"/>
  <c r="AI84" i="35"/>
  <c r="AJ84" i="35" s="1"/>
  <c r="AH84" i="35"/>
  <c r="AD84" i="35"/>
  <c r="AB84" i="35"/>
  <c r="AE84" i="35" s="1"/>
  <c r="W84" i="35"/>
  <c r="U84" i="35"/>
  <c r="V84" i="35" s="1"/>
  <c r="P84" i="35"/>
  <c r="N84" i="35"/>
  <c r="S84" i="35" s="1"/>
  <c r="AK69" i="35"/>
  <c r="AI69" i="35"/>
  <c r="AN69" i="35" s="1"/>
  <c r="AD69" i="35"/>
  <c r="AB69" i="35"/>
  <c r="AG69" i="35" s="1"/>
  <c r="W69" i="35"/>
  <c r="U69" i="35"/>
  <c r="Z69" i="35" s="1"/>
  <c r="P69" i="35"/>
  <c r="N69" i="35"/>
  <c r="O69" i="35" s="1"/>
  <c r="M69" i="35"/>
  <c r="AK68" i="35"/>
  <c r="AI68" i="35"/>
  <c r="AJ68" i="35" s="1"/>
  <c r="AH68" i="35"/>
  <c r="AD68" i="35"/>
  <c r="AB68" i="35"/>
  <c r="AG68" i="35" s="1"/>
  <c r="AA68" i="35"/>
  <c r="W68" i="35"/>
  <c r="U68" i="35"/>
  <c r="X68" i="35" s="1"/>
  <c r="P68" i="35"/>
  <c r="N68" i="35"/>
  <c r="S68" i="35" s="1"/>
  <c r="AK67" i="35"/>
  <c r="AI67" i="35"/>
  <c r="AH67" i="35" s="1"/>
  <c r="AD67" i="35"/>
  <c r="AB67" i="35"/>
  <c r="AG67" i="35" s="1"/>
  <c r="W67" i="35"/>
  <c r="U67" i="35"/>
  <c r="V67" i="35" s="1"/>
  <c r="P67" i="35"/>
  <c r="N67" i="35"/>
  <c r="S67" i="35" s="1"/>
  <c r="AK66" i="35"/>
  <c r="AI66" i="35"/>
  <c r="AL66" i="35" s="1"/>
  <c r="AD66" i="35"/>
  <c r="AB66" i="35"/>
  <c r="AE66" i="35" s="1"/>
  <c r="W66" i="35"/>
  <c r="U66" i="35"/>
  <c r="Z66" i="35" s="1"/>
  <c r="P66" i="35"/>
  <c r="N66" i="35"/>
  <c r="R66" i="35" s="1"/>
  <c r="AK65" i="35"/>
  <c r="AI65" i="35"/>
  <c r="AJ65" i="35" s="1"/>
  <c r="AD65" i="35"/>
  <c r="AB65" i="35"/>
  <c r="AC65" i="35" s="1"/>
  <c r="AA65" i="35"/>
  <c r="W65" i="35"/>
  <c r="U65" i="35"/>
  <c r="X65" i="35" s="1"/>
  <c r="P65" i="35"/>
  <c r="N65" i="35"/>
  <c r="O65" i="35" s="1"/>
  <c r="AK64" i="35"/>
  <c r="AI64" i="35"/>
  <c r="AN64" i="35" s="1"/>
  <c r="AH64" i="35"/>
  <c r="AD64" i="35"/>
  <c r="AB64" i="35"/>
  <c r="AG64" i="35" s="1"/>
  <c r="W64" i="35"/>
  <c r="U64" i="35"/>
  <c r="Y64" i="35" s="1"/>
  <c r="T64" i="35"/>
  <c r="P64" i="35"/>
  <c r="N64" i="35"/>
  <c r="S64" i="35" s="1"/>
  <c r="AK63" i="35"/>
  <c r="AI63" i="35"/>
  <c r="AN63" i="35" s="1"/>
  <c r="AD63" i="35"/>
  <c r="AB63" i="35"/>
  <c r="AC63" i="35" s="1"/>
  <c r="W63" i="35"/>
  <c r="U63" i="35"/>
  <c r="V63" i="35" s="1"/>
  <c r="T63" i="35"/>
  <c r="P63" i="35"/>
  <c r="N63" i="35"/>
  <c r="S63" i="35" s="1"/>
  <c r="AK56" i="35"/>
  <c r="AI56" i="35"/>
  <c r="AN56" i="35" s="1"/>
  <c r="AD56" i="35"/>
  <c r="AB56" i="35"/>
  <c r="AE56" i="35" s="1"/>
  <c r="W56" i="35"/>
  <c r="U56" i="35"/>
  <c r="V56" i="35" s="1"/>
  <c r="P56" i="35"/>
  <c r="N56" i="35"/>
  <c r="S56" i="35" s="1"/>
  <c r="AK55" i="35"/>
  <c r="AI55" i="35"/>
  <c r="AH55" i="35" s="1"/>
  <c r="AD55" i="35"/>
  <c r="AB55" i="35"/>
  <c r="AG55" i="35" s="1"/>
  <c r="W55" i="35"/>
  <c r="U55" i="35"/>
  <c r="V55" i="35" s="1"/>
  <c r="P55" i="35"/>
  <c r="N55" i="35"/>
  <c r="Q55" i="35" s="1"/>
  <c r="AK54" i="35"/>
  <c r="AI54" i="35"/>
  <c r="AN54" i="35" s="1"/>
  <c r="AD54" i="35"/>
  <c r="AB54" i="35"/>
  <c r="AE54" i="35" s="1"/>
  <c r="W54" i="35"/>
  <c r="U54" i="35"/>
  <c r="X54" i="35" s="1"/>
  <c r="P54" i="35"/>
  <c r="N54" i="35"/>
  <c r="R54" i="35" s="1"/>
  <c r="AK53" i="35"/>
  <c r="AI53" i="35"/>
  <c r="AN53" i="35" s="1"/>
  <c r="AD53" i="35"/>
  <c r="AB53" i="35"/>
  <c r="AA53" i="35" s="1"/>
  <c r="W53" i="35"/>
  <c r="U53" i="35"/>
  <c r="V53" i="35" s="1"/>
  <c r="P53" i="35"/>
  <c r="N53" i="35"/>
  <c r="R53" i="35" s="1"/>
  <c r="AK52" i="35"/>
  <c r="AI52" i="35"/>
  <c r="AN52" i="35" s="1"/>
  <c r="AD52" i="35"/>
  <c r="AB52" i="35"/>
  <c r="AG52" i="35" s="1"/>
  <c r="AA52" i="35"/>
  <c r="W52" i="35"/>
  <c r="U52" i="35"/>
  <c r="Y52" i="35" s="1"/>
  <c r="P52" i="35"/>
  <c r="N52" i="35"/>
  <c r="R52" i="35" s="1"/>
  <c r="AK51" i="35"/>
  <c r="AI51" i="35"/>
  <c r="AJ51" i="35" s="1"/>
  <c r="AD51" i="35"/>
  <c r="AB51" i="35"/>
  <c r="AG51" i="35" s="1"/>
  <c r="W51" i="35"/>
  <c r="U51" i="35"/>
  <c r="T51" i="35" s="1"/>
  <c r="P51" i="35"/>
  <c r="N51" i="35"/>
  <c r="O51" i="35" s="1"/>
  <c r="AK50" i="35"/>
  <c r="AI50" i="35"/>
  <c r="AN50" i="35" s="1"/>
  <c r="AD50" i="35"/>
  <c r="AB50" i="35"/>
  <c r="AG50" i="35" s="1"/>
  <c r="W50" i="35"/>
  <c r="U50" i="35"/>
  <c r="Z50" i="35" s="1"/>
  <c r="P50" i="35"/>
  <c r="N50" i="35"/>
  <c r="S50" i="35" s="1"/>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AK82" i="35"/>
  <c r="AI82" i="35"/>
  <c r="AJ82" i="35" s="1"/>
  <c r="AD82" i="35"/>
  <c r="AB82" i="35"/>
  <c r="AG82" i="35" s="1"/>
  <c r="W82" i="35"/>
  <c r="U82" i="35"/>
  <c r="Z82" i="35" s="1"/>
  <c r="P82" i="35"/>
  <c r="N82" i="35"/>
  <c r="O82" i="35" s="1"/>
  <c r="AK81" i="35"/>
  <c r="AI81" i="35"/>
  <c r="AJ81" i="35" s="1"/>
  <c r="AD81" i="35"/>
  <c r="AB81" i="35"/>
  <c r="AG81" i="35" s="1"/>
  <c r="W81" i="35"/>
  <c r="U81" i="35"/>
  <c r="Z81" i="35" s="1"/>
  <c r="P81" i="35"/>
  <c r="N81" i="35"/>
  <c r="M81" i="35" s="1"/>
  <c r="AK80" i="35"/>
  <c r="AI80" i="35"/>
  <c r="AN80" i="35" s="1"/>
  <c r="AD80" i="35"/>
  <c r="AB80" i="35"/>
  <c r="AA80" i="35" s="1"/>
  <c r="W80" i="35"/>
  <c r="U80" i="35"/>
  <c r="Z80" i="35" s="1"/>
  <c r="P80" i="35"/>
  <c r="N80" i="35"/>
  <c r="O80" i="35" s="1"/>
  <c r="AK79" i="35"/>
  <c r="AI79" i="35"/>
  <c r="AL79" i="35" s="1"/>
  <c r="AD79" i="35"/>
  <c r="AB79" i="35"/>
  <c r="W79" i="35"/>
  <c r="U79" i="35"/>
  <c r="Z79" i="35" s="1"/>
  <c r="P79" i="35"/>
  <c r="N79" i="35"/>
  <c r="Q79" i="35" s="1"/>
  <c r="AK78" i="35"/>
  <c r="AI78" i="35"/>
  <c r="AJ78" i="35" s="1"/>
  <c r="AD78" i="35"/>
  <c r="AB78" i="35"/>
  <c r="AA78" i="35" s="1"/>
  <c r="W78" i="35"/>
  <c r="U78" i="35"/>
  <c r="X78" i="35" s="1"/>
  <c r="P78" i="35"/>
  <c r="N78" i="35"/>
  <c r="S78" i="35" s="1"/>
  <c r="AK77" i="35"/>
  <c r="AI77" i="35"/>
  <c r="AH77" i="35" s="1"/>
  <c r="AD77" i="35"/>
  <c r="AB77" i="35"/>
  <c r="AG77" i="35" s="1"/>
  <c r="W77" i="35"/>
  <c r="U77" i="35"/>
  <c r="Z77" i="35" s="1"/>
  <c r="P77" i="35"/>
  <c r="N77" i="35"/>
  <c r="S77" i="35" s="1"/>
  <c r="AK76" i="35"/>
  <c r="AI76" i="35"/>
  <c r="AJ76" i="35" s="1"/>
  <c r="AD76" i="35"/>
  <c r="AB76" i="35"/>
  <c r="AC76" i="35" s="1"/>
  <c r="W76" i="35"/>
  <c r="U76" i="35"/>
  <c r="T76" i="35" s="1"/>
  <c r="P76" i="35"/>
  <c r="N76" i="35"/>
  <c r="R76" i="35" s="1"/>
  <c r="AK74" i="35"/>
  <c r="AI74" i="35"/>
  <c r="AN74" i="35" s="1"/>
  <c r="AD74" i="35"/>
  <c r="AB74" i="35"/>
  <c r="AA74" i="35" s="1"/>
  <c r="W74" i="35"/>
  <c r="U74" i="35"/>
  <c r="X74" i="35" s="1"/>
  <c r="P74" i="35"/>
  <c r="N74" i="35"/>
  <c r="O74" i="35" s="1"/>
  <c r="AK73" i="35"/>
  <c r="AI73" i="35"/>
  <c r="AN73" i="35" s="1"/>
  <c r="AD73" i="35"/>
  <c r="AB73" i="35"/>
  <c r="AC73" i="35" s="1"/>
  <c r="W73" i="35"/>
  <c r="U73" i="35"/>
  <c r="V73" i="35" s="1"/>
  <c r="P73" i="35"/>
  <c r="N73" i="35"/>
  <c r="O73" i="35" s="1"/>
  <c r="AK72" i="35"/>
  <c r="AI72" i="35"/>
  <c r="AJ72" i="35" s="1"/>
  <c r="AD72" i="35"/>
  <c r="AB72" i="35"/>
  <c r="AE72" i="35" s="1"/>
  <c r="W72" i="35"/>
  <c r="U72" i="35"/>
  <c r="V72" i="35" s="1"/>
  <c r="P72" i="35"/>
  <c r="N72" i="35"/>
  <c r="S72" i="35" s="1"/>
  <c r="AK71" i="35"/>
  <c r="AI71" i="35"/>
  <c r="AL71" i="35" s="1"/>
  <c r="AD71" i="35"/>
  <c r="AB71" i="35"/>
  <c r="AG71" i="35" s="1"/>
  <c r="W71" i="35"/>
  <c r="U71" i="35"/>
  <c r="T71" i="35" s="1"/>
  <c r="P71" i="35"/>
  <c r="N71" i="35"/>
  <c r="Q71" i="35" s="1"/>
  <c r="AK61" i="35"/>
  <c r="AI61" i="35"/>
  <c r="AH61" i="35" s="1"/>
  <c r="AD61" i="35"/>
  <c r="AB61" i="35"/>
  <c r="AF61" i="35" s="1"/>
  <c r="W61" i="35"/>
  <c r="U61" i="35"/>
  <c r="Z61" i="35" s="1"/>
  <c r="P61" i="35"/>
  <c r="N61" i="35"/>
  <c r="M61" i="35" s="1"/>
  <c r="AK60" i="35"/>
  <c r="AI60" i="35"/>
  <c r="AL60" i="35" s="1"/>
  <c r="AD60" i="35"/>
  <c r="AB60" i="35"/>
  <c r="AC60" i="35" s="1"/>
  <c r="W60" i="35"/>
  <c r="U60" i="35"/>
  <c r="Z60" i="35" s="1"/>
  <c r="P60" i="35"/>
  <c r="N60" i="35"/>
  <c r="O60" i="35" s="1"/>
  <c r="AK59" i="35"/>
  <c r="AI59" i="35"/>
  <c r="AJ59" i="35" s="1"/>
  <c r="AD59" i="35"/>
  <c r="AB59" i="35"/>
  <c r="AC59" i="35" s="1"/>
  <c r="W59" i="35"/>
  <c r="U59" i="35"/>
  <c r="Z59" i="35" s="1"/>
  <c r="P59" i="35"/>
  <c r="N59" i="35"/>
  <c r="S59" i="35" s="1"/>
  <c r="AK58" i="35"/>
  <c r="AI58" i="35"/>
  <c r="AL58" i="35" s="1"/>
  <c r="AD58" i="35"/>
  <c r="AB58" i="35"/>
  <c r="AG58" i="35" s="1"/>
  <c r="W58" i="35"/>
  <c r="U58" i="35"/>
  <c r="T58" i="35" s="1"/>
  <c r="P58" i="35"/>
  <c r="N58" i="35"/>
  <c r="S58" i="35" s="1"/>
  <c r="AK57" i="35"/>
  <c r="AI57" i="35"/>
  <c r="AH57" i="35" s="1"/>
  <c r="AD57" i="35"/>
  <c r="AB57" i="35"/>
  <c r="AE57" i="35" s="1"/>
  <c r="W57" i="35"/>
  <c r="U57" i="35"/>
  <c r="X57" i="35" s="1"/>
  <c r="P57" i="35"/>
  <c r="N57" i="35"/>
  <c r="S57" i="35" s="1"/>
  <c r="AK48" i="35"/>
  <c r="AI48" i="35"/>
  <c r="AL48" i="35" s="1"/>
  <c r="AD48" i="35"/>
  <c r="AB48" i="35"/>
  <c r="AG48" i="35" s="1"/>
  <c r="W48" i="35"/>
  <c r="U48" i="35"/>
  <c r="T48" i="35" s="1"/>
  <c r="P48" i="35"/>
  <c r="N48" i="35"/>
  <c r="Q48" i="35" s="1"/>
  <c r="AK47" i="35"/>
  <c r="AI47" i="35"/>
  <c r="AN47" i="35" s="1"/>
  <c r="AD47" i="35"/>
  <c r="AB47" i="35"/>
  <c r="AG47" i="35" s="1"/>
  <c r="W47" i="35"/>
  <c r="U47" i="35"/>
  <c r="Y47" i="35" s="1"/>
  <c r="P47" i="35"/>
  <c r="N47" i="35"/>
  <c r="S47" i="35" s="1"/>
  <c r="AK46" i="35"/>
  <c r="AI46" i="35"/>
  <c r="AH46" i="35" s="1"/>
  <c r="AD46" i="35"/>
  <c r="AB46" i="35"/>
  <c r="AF46" i="35" s="1"/>
  <c r="W46" i="35"/>
  <c r="U46" i="35"/>
  <c r="Z46" i="35" s="1"/>
  <c r="P46" i="35"/>
  <c r="N46" i="35"/>
  <c r="O46" i="35" s="1"/>
  <c r="AK45" i="35"/>
  <c r="AI45" i="35"/>
  <c r="AL45" i="35" s="1"/>
  <c r="AD45" i="35"/>
  <c r="AB45" i="35"/>
  <c r="AC45" i="35" s="1"/>
  <c r="W45" i="35"/>
  <c r="U45" i="35"/>
  <c r="Z45" i="35" s="1"/>
  <c r="P45" i="35"/>
  <c r="N45" i="35"/>
  <c r="O45" i="35" s="1"/>
  <c r="AK43" i="35"/>
  <c r="AI43" i="35"/>
  <c r="AJ43" i="35" s="1"/>
  <c r="AD43" i="35"/>
  <c r="AB43" i="35"/>
  <c r="AC43" i="35" s="1"/>
  <c r="W43" i="35"/>
  <c r="U43" i="35"/>
  <c r="Z43" i="35" s="1"/>
  <c r="P43" i="35"/>
  <c r="N43" i="35"/>
  <c r="S43" i="35" s="1"/>
  <c r="AK42" i="35"/>
  <c r="AI42" i="35"/>
  <c r="AL42" i="35" s="1"/>
  <c r="AD42" i="35"/>
  <c r="AB42" i="35"/>
  <c r="AG42" i="35" s="1"/>
  <c r="W42" i="35"/>
  <c r="U42" i="35"/>
  <c r="T42" i="35" s="1"/>
  <c r="P42" i="35"/>
  <c r="N42" i="35"/>
  <c r="S42" i="35" s="1"/>
  <c r="AK41" i="35"/>
  <c r="AI41" i="35"/>
  <c r="AH41" i="35" s="1"/>
  <c r="AD41" i="35"/>
  <c r="AB41" i="35"/>
  <c r="AE41" i="35" s="1"/>
  <c r="W41" i="35"/>
  <c r="U41" i="35"/>
  <c r="Z41" i="35" s="1"/>
  <c r="P41" i="35"/>
  <c r="N41" i="35"/>
  <c r="Q41" i="35" s="1"/>
  <c r="AK40" i="35"/>
  <c r="AI40" i="35"/>
  <c r="AM40" i="35" s="1"/>
  <c r="AD40" i="35"/>
  <c r="AB40" i="35"/>
  <c r="AC40" i="35" s="1"/>
  <c r="W40" i="35"/>
  <c r="U40" i="35"/>
  <c r="Z40" i="35" s="1"/>
  <c r="P40" i="35"/>
  <c r="N40" i="35"/>
  <c r="Q40" i="35" s="1"/>
  <c r="AK39" i="35"/>
  <c r="AI39" i="35"/>
  <c r="AN39" i="35" s="1"/>
  <c r="AD39" i="35"/>
  <c r="AB39" i="35"/>
  <c r="AC39" i="35" s="1"/>
  <c r="W39" i="35"/>
  <c r="U39" i="35"/>
  <c r="Z39" i="35" s="1"/>
  <c r="P39" i="35"/>
  <c r="N39" i="35"/>
  <c r="Q39" i="35" s="1"/>
  <c r="AK38" i="35"/>
  <c r="AI38" i="35"/>
  <c r="AN38" i="35" s="1"/>
  <c r="AD38" i="35"/>
  <c r="AB38" i="35"/>
  <c r="AC38" i="35" s="1"/>
  <c r="W38" i="35"/>
  <c r="U38" i="35"/>
  <c r="V38" i="35" s="1"/>
  <c r="P38" i="35"/>
  <c r="N38" i="35"/>
  <c r="M38" i="35" s="1"/>
  <c r="AK36" i="35"/>
  <c r="AI36" i="35"/>
  <c r="AN36" i="35" s="1"/>
  <c r="AD36" i="35"/>
  <c r="AB36" i="35"/>
  <c r="AG36" i="35" s="1"/>
  <c r="W36" i="35"/>
  <c r="U36" i="35"/>
  <c r="T36" i="35"/>
  <c r="P36" i="35"/>
  <c r="N36" i="35"/>
  <c r="Q36" i="35" s="1"/>
  <c r="AK35" i="35"/>
  <c r="AI35" i="35"/>
  <c r="AH35" i="35" s="1"/>
  <c r="AD35" i="35"/>
  <c r="AB35" i="35"/>
  <c r="AG35" i="35" s="1"/>
  <c r="W35" i="35"/>
  <c r="U35" i="35"/>
  <c r="V35" i="35" s="1"/>
  <c r="P35" i="35"/>
  <c r="N35" i="35"/>
  <c r="O35" i="35" s="1"/>
  <c r="AK34" i="35"/>
  <c r="AI34" i="35"/>
  <c r="AN34" i="35" s="1"/>
  <c r="AD34" i="35"/>
  <c r="AB34" i="35"/>
  <c r="AE34" i="35" s="1"/>
  <c r="W34" i="35"/>
  <c r="U34" i="35"/>
  <c r="X34" i="35" s="1"/>
  <c r="P34" i="35"/>
  <c r="N34" i="35"/>
  <c r="O34" i="35" s="1"/>
  <c r="AK32" i="35"/>
  <c r="AI32" i="35"/>
  <c r="AM32" i="35" s="1"/>
  <c r="AD32" i="35"/>
  <c r="AB32" i="35"/>
  <c r="AE32" i="35" s="1"/>
  <c r="W32" i="35"/>
  <c r="U32" i="35"/>
  <c r="Z32" i="35" s="1"/>
  <c r="P32" i="35"/>
  <c r="N32" i="35"/>
  <c r="AK31" i="35"/>
  <c r="AI31" i="35"/>
  <c r="AJ31" i="35" s="1"/>
  <c r="AD31" i="35"/>
  <c r="AB31" i="35"/>
  <c r="AF31" i="35" s="1"/>
  <c r="W31" i="35"/>
  <c r="U31" i="35"/>
  <c r="Z31" i="35" s="1"/>
  <c r="P31" i="35"/>
  <c r="N31" i="35"/>
  <c r="R31" i="35" s="1"/>
  <c r="AK30" i="35"/>
  <c r="AI30" i="35"/>
  <c r="AJ30" i="35" s="1"/>
  <c r="AD30" i="35"/>
  <c r="AB30" i="35"/>
  <c r="AA30" i="35" s="1"/>
  <c r="W30" i="35"/>
  <c r="U30" i="35"/>
  <c r="Y30" i="35" s="1"/>
  <c r="P30" i="35"/>
  <c r="N30" i="35"/>
  <c r="S30" i="35" s="1"/>
  <c r="L18" i="35"/>
  <c r="L17" i="35"/>
  <c r="L15" i="35"/>
  <c r="L14" i="35"/>
  <c r="L13" i="35"/>
  <c r="AK93" i="34"/>
  <c r="AI93" i="34"/>
  <c r="AN93" i="34" s="1"/>
  <c r="AD93" i="34"/>
  <c r="AB93" i="34"/>
  <c r="AG93" i="34" s="1"/>
  <c r="AA93" i="34"/>
  <c r="W93" i="34"/>
  <c r="U93" i="34"/>
  <c r="Z93" i="34" s="1"/>
  <c r="T93" i="34"/>
  <c r="P93" i="34"/>
  <c r="N93" i="34"/>
  <c r="S93" i="34" s="1"/>
  <c r="M93" i="34"/>
  <c r="AK92" i="34"/>
  <c r="AI92" i="34"/>
  <c r="AJ92" i="34" s="1"/>
  <c r="AH92" i="34"/>
  <c r="AD92" i="34"/>
  <c r="AB92" i="34"/>
  <c r="AG92" i="34" s="1"/>
  <c r="W92" i="34"/>
  <c r="U92" i="34"/>
  <c r="V92" i="34" s="1"/>
  <c r="T92" i="34"/>
  <c r="P92" i="34"/>
  <c r="N92" i="34"/>
  <c r="S92" i="34" s="1"/>
  <c r="M92" i="34"/>
  <c r="AK91" i="34"/>
  <c r="AI91" i="34"/>
  <c r="AH91" i="34" s="1"/>
  <c r="AD91" i="34"/>
  <c r="AB91" i="34"/>
  <c r="AG91" i="34" s="1"/>
  <c r="AA91" i="34"/>
  <c r="W91" i="34"/>
  <c r="U91" i="34"/>
  <c r="Z91" i="34" s="1"/>
  <c r="P91" i="34"/>
  <c r="N91" i="34"/>
  <c r="S91" i="34" s="1"/>
  <c r="M91" i="34"/>
  <c r="AK90" i="34"/>
  <c r="AI90" i="34"/>
  <c r="AN90" i="34" s="1"/>
  <c r="AH90" i="34"/>
  <c r="AD90" i="34"/>
  <c r="AB90" i="34"/>
  <c r="AE90" i="34" s="1"/>
  <c r="AA90" i="34"/>
  <c r="W90" i="34"/>
  <c r="U90" i="34"/>
  <c r="Z90" i="34" s="1"/>
  <c r="P90" i="34"/>
  <c r="N90" i="34"/>
  <c r="Q90" i="34" s="1"/>
  <c r="M90" i="34"/>
  <c r="AK83" i="34"/>
  <c r="AI83" i="34"/>
  <c r="AN83" i="34" s="1"/>
  <c r="AD83" i="34"/>
  <c r="AB83" i="34"/>
  <c r="AF83" i="34" s="1"/>
  <c r="AA83" i="34"/>
  <c r="W83" i="34"/>
  <c r="U83" i="34"/>
  <c r="Z83" i="34" s="1"/>
  <c r="P83" i="34"/>
  <c r="N83" i="34"/>
  <c r="R83" i="34" s="1"/>
  <c r="AK82" i="34"/>
  <c r="AI82" i="34"/>
  <c r="AJ82" i="34" s="1"/>
  <c r="AH82" i="34"/>
  <c r="AD82" i="34"/>
  <c r="AB82" i="34"/>
  <c r="AE82" i="34" s="1"/>
  <c r="W82" i="34"/>
  <c r="U82" i="34"/>
  <c r="V82" i="34" s="1"/>
  <c r="T82" i="34"/>
  <c r="P82" i="34"/>
  <c r="N82" i="34"/>
  <c r="S82" i="34" s="1"/>
  <c r="M82" i="34"/>
  <c r="AK81" i="34"/>
  <c r="AI81" i="34"/>
  <c r="AH81" i="34" s="1"/>
  <c r="AD81" i="34"/>
  <c r="AB81" i="34"/>
  <c r="AE81" i="34" s="1"/>
  <c r="AA81" i="34"/>
  <c r="W81" i="34"/>
  <c r="U81" i="34"/>
  <c r="Z81" i="34" s="1"/>
  <c r="P81" i="34"/>
  <c r="N81" i="34"/>
  <c r="S81" i="34" s="1"/>
  <c r="M81" i="34"/>
  <c r="AK80" i="34"/>
  <c r="AI80" i="34"/>
  <c r="AJ80" i="34" s="1"/>
  <c r="AD80" i="34"/>
  <c r="AB80" i="34"/>
  <c r="AE80" i="34" s="1"/>
  <c r="W80" i="34"/>
  <c r="U80" i="34"/>
  <c r="Z80" i="34" s="1"/>
  <c r="T80" i="34"/>
  <c r="P80" i="34"/>
  <c r="N80" i="34"/>
  <c r="Q80" i="34" s="1"/>
  <c r="AK63" i="34"/>
  <c r="AI63" i="34"/>
  <c r="AN63" i="34" s="1"/>
  <c r="AD63" i="34"/>
  <c r="AB63" i="34"/>
  <c r="AG63" i="34" s="1"/>
  <c r="W63" i="34"/>
  <c r="U63" i="34"/>
  <c r="Z63" i="34" s="1"/>
  <c r="P63" i="34"/>
  <c r="N63" i="34"/>
  <c r="O63" i="34" s="1"/>
  <c r="AK62" i="34"/>
  <c r="AI62" i="34"/>
  <c r="AJ62" i="34" s="1"/>
  <c r="AH62" i="34"/>
  <c r="AD62" i="34"/>
  <c r="AB62" i="34"/>
  <c r="AG62" i="34" s="1"/>
  <c r="AA62" i="34"/>
  <c r="W62" i="34"/>
  <c r="U62" i="34"/>
  <c r="Z62" i="34" s="1"/>
  <c r="P62" i="34"/>
  <c r="N62" i="34"/>
  <c r="S62" i="34" s="1"/>
  <c r="M62" i="34"/>
  <c r="AK61" i="34"/>
  <c r="AI61" i="34"/>
  <c r="AH61" i="34" s="1"/>
  <c r="AD61" i="34"/>
  <c r="AB61" i="34"/>
  <c r="AC61" i="34" s="1"/>
  <c r="W61" i="34"/>
  <c r="U61" i="34"/>
  <c r="Z61" i="34" s="1"/>
  <c r="P61" i="34"/>
  <c r="N61" i="34"/>
  <c r="O61" i="34" s="1"/>
  <c r="M61" i="34"/>
  <c r="AK60" i="34"/>
  <c r="AI60" i="34"/>
  <c r="AN60" i="34" s="1"/>
  <c r="AH60" i="34"/>
  <c r="AD60" i="34"/>
  <c r="AB60" i="34"/>
  <c r="AE60" i="34" s="1"/>
  <c r="AA60" i="34"/>
  <c r="W60" i="34"/>
  <c r="U60" i="34"/>
  <c r="Z60" i="34" s="1"/>
  <c r="P60" i="34"/>
  <c r="N60" i="34"/>
  <c r="S60" i="34" s="1"/>
  <c r="AK73" i="34"/>
  <c r="AI73" i="34"/>
  <c r="AN73" i="34" s="1"/>
  <c r="AH73" i="34"/>
  <c r="AD73" i="34"/>
  <c r="AB73" i="34"/>
  <c r="AC73" i="34" s="1"/>
  <c r="W73" i="34"/>
  <c r="U73" i="34"/>
  <c r="Y73" i="34" s="1"/>
  <c r="T73" i="34"/>
  <c r="P73" i="34"/>
  <c r="N73" i="34"/>
  <c r="O73" i="34" s="1"/>
  <c r="AK72" i="34"/>
  <c r="AI72" i="34"/>
  <c r="AJ72" i="34" s="1"/>
  <c r="AD72" i="34"/>
  <c r="AB72" i="34"/>
  <c r="AE72" i="34" s="1"/>
  <c r="AA72" i="34"/>
  <c r="W72" i="34"/>
  <c r="U72" i="34"/>
  <c r="X72" i="34" s="1"/>
  <c r="P72" i="34"/>
  <c r="N72" i="34"/>
  <c r="Q72" i="34" s="1"/>
  <c r="M72" i="34"/>
  <c r="AK71" i="34"/>
  <c r="AI71" i="34"/>
  <c r="AH71" i="34" s="1"/>
  <c r="AD71" i="34"/>
  <c r="AB71" i="34"/>
  <c r="AG71" i="34" s="1"/>
  <c r="W71" i="34"/>
  <c r="U71" i="34"/>
  <c r="X71" i="34" s="1"/>
  <c r="T71" i="34"/>
  <c r="P71" i="34"/>
  <c r="N71" i="34"/>
  <c r="S71" i="34" s="1"/>
  <c r="M71" i="34"/>
  <c r="AK70" i="34"/>
  <c r="AI70" i="34"/>
  <c r="AM70" i="34" s="1"/>
  <c r="AD70" i="34"/>
  <c r="AB70" i="34"/>
  <c r="AE70" i="34" s="1"/>
  <c r="W70" i="34"/>
  <c r="U70" i="34"/>
  <c r="V70" i="34" s="1"/>
  <c r="T70" i="34"/>
  <c r="P70" i="34"/>
  <c r="N70" i="34"/>
  <c r="S70" i="34" s="1"/>
  <c r="AK52" i="34"/>
  <c r="AI52" i="34"/>
  <c r="AN52" i="34" s="1"/>
  <c r="AD52" i="34"/>
  <c r="AB52" i="34"/>
  <c r="AF52" i="34" s="1"/>
  <c r="W52" i="34"/>
  <c r="U52" i="34"/>
  <c r="Y52" i="34" s="1"/>
  <c r="P52" i="34"/>
  <c r="N52" i="34"/>
  <c r="S52" i="34" s="1"/>
  <c r="M52" i="34"/>
  <c r="AK51" i="34"/>
  <c r="AI51" i="34"/>
  <c r="AJ51" i="34" s="1"/>
  <c r="AD51" i="34"/>
  <c r="AB51" i="34"/>
  <c r="AC51" i="34" s="1"/>
  <c r="AA51" i="34"/>
  <c r="W51" i="34"/>
  <c r="U51" i="34"/>
  <c r="Y51" i="34" s="1"/>
  <c r="P51" i="34"/>
  <c r="N51" i="34"/>
  <c r="O51" i="34" s="1"/>
  <c r="AK50" i="34"/>
  <c r="AI50" i="34"/>
  <c r="AH50" i="34" s="1"/>
  <c r="AD50" i="34"/>
  <c r="AB50" i="34"/>
  <c r="AG50" i="34" s="1"/>
  <c r="W50" i="34"/>
  <c r="U50" i="34"/>
  <c r="Y50" i="34" s="1"/>
  <c r="P50" i="34"/>
  <c r="N50" i="34"/>
  <c r="R50" i="34" s="1"/>
  <c r="AK49" i="34"/>
  <c r="AI49" i="34"/>
  <c r="AN49" i="34" s="1"/>
  <c r="AD49" i="34"/>
  <c r="AB49" i="34"/>
  <c r="AE49" i="34" s="1"/>
  <c r="W49" i="34"/>
  <c r="U49" i="34"/>
  <c r="Y49" i="34" s="1"/>
  <c r="P49" i="34"/>
  <c r="N49" i="34"/>
  <c r="Q49" i="34" s="1"/>
  <c r="AK42" i="34"/>
  <c r="AI42" i="34"/>
  <c r="AN42" i="34" s="1"/>
  <c r="AD42" i="34"/>
  <c r="AB42" i="34"/>
  <c r="AG42" i="34" s="1"/>
  <c r="W42" i="34"/>
  <c r="U42" i="34"/>
  <c r="Z42" i="34" s="1"/>
  <c r="P42" i="34"/>
  <c r="N42" i="34"/>
  <c r="S42" i="34" s="1"/>
  <c r="AK41" i="34"/>
  <c r="AI41" i="34"/>
  <c r="AN41" i="34" s="1"/>
  <c r="AD41" i="34"/>
  <c r="AB41" i="34"/>
  <c r="AG41" i="34" s="1"/>
  <c r="W41" i="34"/>
  <c r="U41" i="34"/>
  <c r="V41" i="34" s="1"/>
  <c r="P41" i="34"/>
  <c r="N41" i="34"/>
  <c r="O41" i="34" s="1"/>
  <c r="AK40" i="34"/>
  <c r="AI40" i="34"/>
  <c r="AN40" i="34" s="1"/>
  <c r="AD40" i="34"/>
  <c r="AB40" i="34"/>
  <c r="AC40" i="34" s="1"/>
  <c r="W40" i="34"/>
  <c r="U40" i="34"/>
  <c r="V40" i="34" s="1"/>
  <c r="P40" i="34"/>
  <c r="N40" i="34"/>
  <c r="S40" i="34" s="1"/>
  <c r="M40" i="34"/>
  <c r="AK39" i="34"/>
  <c r="AI39" i="34"/>
  <c r="AJ39" i="34" s="1"/>
  <c r="AD39" i="34"/>
  <c r="AB39" i="34"/>
  <c r="AG39" i="34" s="1"/>
  <c r="W39" i="34"/>
  <c r="U39" i="34"/>
  <c r="T39" i="34" s="1"/>
  <c r="P39" i="34"/>
  <c r="N39" i="34"/>
  <c r="Q39" i="34" s="1"/>
  <c r="AK88" i="34"/>
  <c r="AI88" i="34"/>
  <c r="AM88" i="34" s="1"/>
  <c r="AD88" i="34"/>
  <c r="AB88" i="34"/>
  <c r="AG88" i="34" s="1"/>
  <c r="W88" i="34"/>
  <c r="U88" i="34"/>
  <c r="Z88" i="34" s="1"/>
  <c r="P88" i="34"/>
  <c r="N88" i="34"/>
  <c r="O88" i="34" s="1"/>
  <c r="AK87" i="34"/>
  <c r="AI87" i="34"/>
  <c r="AL87" i="34" s="1"/>
  <c r="AD87" i="34"/>
  <c r="AB87" i="34"/>
  <c r="AG87" i="34" s="1"/>
  <c r="W87" i="34"/>
  <c r="U87" i="34"/>
  <c r="Y87" i="34" s="1"/>
  <c r="P87" i="34"/>
  <c r="N87" i="34"/>
  <c r="Q87" i="34" s="1"/>
  <c r="AK86" i="34"/>
  <c r="AI86" i="34"/>
  <c r="AN86" i="34" s="1"/>
  <c r="AD86" i="34"/>
  <c r="AB86" i="34"/>
  <c r="AA86" i="34" s="1"/>
  <c r="W86" i="34"/>
  <c r="U86" i="34"/>
  <c r="Y86" i="34" s="1"/>
  <c r="P86" i="34"/>
  <c r="N86" i="34"/>
  <c r="S86" i="34" s="1"/>
  <c r="AK85" i="34"/>
  <c r="AI85" i="34"/>
  <c r="AL85" i="34" s="1"/>
  <c r="AD85" i="34"/>
  <c r="AB85" i="34"/>
  <c r="AF85" i="34" s="1"/>
  <c r="W85" i="34"/>
  <c r="U85" i="34"/>
  <c r="X85" i="34" s="1"/>
  <c r="P85" i="34"/>
  <c r="N85" i="34"/>
  <c r="O85" i="34" s="1"/>
  <c r="AK78" i="34"/>
  <c r="AI78" i="34"/>
  <c r="AJ78" i="34" s="1"/>
  <c r="AD78" i="34"/>
  <c r="AB78" i="34"/>
  <c r="AF78" i="34" s="1"/>
  <c r="W78" i="34"/>
  <c r="U78" i="34"/>
  <c r="Z78" i="34" s="1"/>
  <c r="P78" i="34"/>
  <c r="N78" i="34"/>
  <c r="R78" i="34" s="1"/>
  <c r="AK77" i="34"/>
  <c r="AI77" i="34"/>
  <c r="AN77" i="34" s="1"/>
  <c r="AD77" i="34"/>
  <c r="AB77" i="34"/>
  <c r="AC77" i="34" s="1"/>
  <c r="W77" i="34"/>
  <c r="U77" i="34"/>
  <c r="Y77" i="34" s="1"/>
  <c r="P77" i="34"/>
  <c r="N77" i="34"/>
  <c r="O77" i="34" s="1"/>
  <c r="AK76" i="34"/>
  <c r="AI76" i="34"/>
  <c r="AM76" i="34" s="1"/>
  <c r="AD76" i="34"/>
  <c r="AB76" i="34"/>
  <c r="AE76" i="34" s="1"/>
  <c r="W76" i="34"/>
  <c r="U76" i="34"/>
  <c r="Z76" i="34" s="1"/>
  <c r="P76" i="34"/>
  <c r="N76" i="34"/>
  <c r="R76" i="34" s="1"/>
  <c r="AK75" i="34"/>
  <c r="AI75" i="34"/>
  <c r="AM75" i="34" s="1"/>
  <c r="AD75" i="34"/>
  <c r="AB75" i="34"/>
  <c r="AG75" i="34" s="1"/>
  <c r="W75" i="34"/>
  <c r="U75" i="34"/>
  <c r="V75" i="34" s="1"/>
  <c r="P75" i="34"/>
  <c r="N75" i="34"/>
  <c r="Q75" i="34" s="1"/>
  <c r="AK68" i="34"/>
  <c r="AI68" i="34"/>
  <c r="AN68" i="34" s="1"/>
  <c r="AH68" i="34"/>
  <c r="AD68" i="34"/>
  <c r="AB68" i="34"/>
  <c r="AG68" i="34" s="1"/>
  <c r="AA68" i="34"/>
  <c r="W68" i="34"/>
  <c r="U68" i="34"/>
  <c r="Z68" i="34" s="1"/>
  <c r="P68" i="34"/>
  <c r="N68" i="34"/>
  <c r="Q68" i="34" s="1"/>
  <c r="AK67" i="34"/>
  <c r="AI67" i="34"/>
  <c r="AN67" i="34" s="1"/>
  <c r="AD67" i="34"/>
  <c r="AB67" i="34"/>
  <c r="AF67" i="34" s="1"/>
  <c r="W67" i="34"/>
  <c r="U67" i="34"/>
  <c r="Z67" i="34" s="1"/>
  <c r="P67" i="34"/>
  <c r="N67" i="34"/>
  <c r="M67" i="34" s="1"/>
  <c r="AK66" i="34"/>
  <c r="AI66" i="34"/>
  <c r="AM66" i="34" s="1"/>
  <c r="AD66" i="34"/>
  <c r="AB66" i="34"/>
  <c r="AC66" i="34" s="1"/>
  <c r="W66" i="34"/>
  <c r="U66" i="34"/>
  <c r="X66" i="34" s="1"/>
  <c r="P66" i="34"/>
  <c r="N66" i="34"/>
  <c r="O66" i="34" s="1"/>
  <c r="AK65" i="34"/>
  <c r="AI65" i="34"/>
  <c r="AN65" i="34" s="1"/>
  <c r="AD65" i="34"/>
  <c r="AB65" i="34"/>
  <c r="AF65" i="34" s="1"/>
  <c r="AA65" i="34"/>
  <c r="W65" i="34"/>
  <c r="U65" i="34"/>
  <c r="Z65" i="34" s="1"/>
  <c r="P65" i="34"/>
  <c r="N65" i="34"/>
  <c r="S65" i="34" s="1"/>
  <c r="AK58" i="34"/>
  <c r="AI58" i="34"/>
  <c r="AM58" i="34" s="1"/>
  <c r="AD58" i="34"/>
  <c r="AB58" i="34"/>
  <c r="AE58" i="34" s="1"/>
  <c r="W58" i="34"/>
  <c r="U58" i="34"/>
  <c r="T58" i="34" s="1"/>
  <c r="P58" i="34"/>
  <c r="N58" i="34"/>
  <c r="R58" i="34" s="1"/>
  <c r="AK57" i="34"/>
  <c r="AI57" i="34"/>
  <c r="AM57" i="34" s="1"/>
  <c r="AD57" i="34"/>
  <c r="AB57" i="34"/>
  <c r="AG57" i="34" s="1"/>
  <c r="AA57" i="34"/>
  <c r="W57" i="34"/>
  <c r="U57" i="34"/>
  <c r="V57" i="34" s="1"/>
  <c r="P57" i="34"/>
  <c r="N57" i="34"/>
  <c r="R57" i="34" s="1"/>
  <c r="AK56" i="34"/>
  <c r="AI56" i="34"/>
  <c r="AL56" i="34" s="1"/>
  <c r="AD56" i="34"/>
  <c r="AB56" i="34"/>
  <c r="AG56" i="34" s="1"/>
  <c r="W56" i="34"/>
  <c r="U56" i="34"/>
  <c r="Y56" i="34" s="1"/>
  <c r="P56" i="34"/>
  <c r="N56" i="34"/>
  <c r="S56" i="34" s="1"/>
  <c r="AK55" i="34"/>
  <c r="AI55" i="34"/>
  <c r="AN55" i="34" s="1"/>
  <c r="AD55" i="34"/>
  <c r="AB55" i="34"/>
  <c r="AG55" i="34" s="1"/>
  <c r="W55" i="34"/>
  <c r="U55" i="34"/>
  <c r="V55" i="34" s="1"/>
  <c r="T55" i="34"/>
  <c r="P55" i="34"/>
  <c r="N55" i="34"/>
  <c r="Q55" i="34" s="1"/>
  <c r="AK54" i="34"/>
  <c r="AI54" i="34"/>
  <c r="AN54" i="34" s="1"/>
  <c r="AD54" i="34"/>
  <c r="AB54" i="34"/>
  <c r="AF54" i="34" s="1"/>
  <c r="W54" i="34"/>
  <c r="U54" i="34"/>
  <c r="Z54" i="34" s="1"/>
  <c r="P54" i="34"/>
  <c r="N54" i="34"/>
  <c r="O54" i="34" s="1"/>
  <c r="AK47" i="34"/>
  <c r="AI47" i="34"/>
  <c r="AN47" i="34" s="1"/>
  <c r="AD47" i="34"/>
  <c r="AB47" i="34"/>
  <c r="AF47" i="34" s="1"/>
  <c r="W47" i="34"/>
  <c r="U47" i="34"/>
  <c r="Z47" i="34" s="1"/>
  <c r="P47" i="34"/>
  <c r="N47" i="34"/>
  <c r="S47" i="34" s="1"/>
  <c r="AK46" i="34"/>
  <c r="AI46" i="34"/>
  <c r="AJ46" i="34" s="1"/>
  <c r="AD46" i="34"/>
  <c r="AB46" i="34"/>
  <c r="AF46" i="34" s="1"/>
  <c r="W46" i="34"/>
  <c r="U46" i="34"/>
  <c r="Z46" i="34" s="1"/>
  <c r="P46" i="34"/>
  <c r="N46" i="34"/>
  <c r="R46" i="34" s="1"/>
  <c r="AK45" i="34"/>
  <c r="AI45" i="34"/>
  <c r="AL45" i="34" s="1"/>
  <c r="AD45" i="34"/>
  <c r="AB45" i="34"/>
  <c r="AG45" i="34" s="1"/>
  <c r="W45" i="34"/>
  <c r="U45" i="34"/>
  <c r="T45" i="34" s="1"/>
  <c r="P45" i="34"/>
  <c r="N45" i="34"/>
  <c r="R45" i="34" s="1"/>
  <c r="AK44" i="34"/>
  <c r="AI44" i="34"/>
  <c r="AN44" i="34" s="1"/>
  <c r="AD44" i="34"/>
  <c r="AB44" i="34"/>
  <c r="AE44" i="34" s="1"/>
  <c r="W44" i="34"/>
  <c r="U44" i="34"/>
  <c r="Y44" i="34" s="1"/>
  <c r="P44" i="34"/>
  <c r="N44" i="34"/>
  <c r="Q44" i="34" s="1"/>
  <c r="AK37" i="34"/>
  <c r="AI37" i="34"/>
  <c r="AL37" i="34" s="1"/>
  <c r="AD37" i="34"/>
  <c r="AB37" i="34"/>
  <c r="AG37" i="34" s="1"/>
  <c r="W37" i="34"/>
  <c r="U37" i="34"/>
  <c r="Y37" i="34" s="1"/>
  <c r="P37" i="34"/>
  <c r="N37" i="34"/>
  <c r="Q37" i="34" s="1"/>
  <c r="AK36" i="34"/>
  <c r="AI36" i="34"/>
  <c r="AN36" i="34" s="1"/>
  <c r="AD36" i="34"/>
  <c r="AB36" i="34"/>
  <c r="AG36" i="34" s="1"/>
  <c r="W36" i="34"/>
  <c r="U36" i="34"/>
  <c r="V36" i="34" s="1"/>
  <c r="P36" i="34"/>
  <c r="N36" i="34"/>
  <c r="R36" i="34" s="1"/>
  <c r="AK35" i="34"/>
  <c r="AI35" i="34"/>
  <c r="AN35" i="34" s="1"/>
  <c r="AD35" i="34"/>
  <c r="AB35" i="34"/>
  <c r="AF35" i="34" s="1"/>
  <c r="AA35" i="34"/>
  <c r="W35" i="34"/>
  <c r="U35" i="34"/>
  <c r="X35" i="34" s="1"/>
  <c r="P35" i="34"/>
  <c r="N35" i="34"/>
  <c r="AK34" i="34"/>
  <c r="AI34" i="34"/>
  <c r="AH34" i="34" s="1"/>
  <c r="AD34" i="34"/>
  <c r="AB34" i="34"/>
  <c r="AF34" i="34" s="1"/>
  <c r="W34" i="34"/>
  <c r="U34" i="34"/>
  <c r="Z34" i="34" s="1"/>
  <c r="P34" i="34"/>
  <c r="N34" i="34"/>
  <c r="O34" i="34" s="1"/>
  <c r="AK32" i="34"/>
  <c r="AI32" i="34"/>
  <c r="AN32" i="34" s="1"/>
  <c r="AD32" i="34"/>
  <c r="AB32" i="34"/>
  <c r="AE32" i="34" s="1"/>
  <c r="W32" i="34"/>
  <c r="U32" i="34"/>
  <c r="Z32" i="34" s="1"/>
  <c r="P32" i="34"/>
  <c r="N32" i="34"/>
  <c r="R32" i="34" s="1"/>
  <c r="AK31" i="34"/>
  <c r="AI31" i="34"/>
  <c r="AL31" i="34" s="1"/>
  <c r="AD31" i="34"/>
  <c r="AB31" i="34"/>
  <c r="AG31" i="34" s="1"/>
  <c r="W31" i="34"/>
  <c r="U31" i="34"/>
  <c r="Z31" i="34" s="1"/>
  <c r="P31" i="34"/>
  <c r="N31" i="34"/>
  <c r="O31" i="34" s="1"/>
  <c r="AK30" i="34"/>
  <c r="AI30" i="34"/>
  <c r="AM30" i="34" s="1"/>
  <c r="AD30" i="34"/>
  <c r="AB30" i="34"/>
  <c r="AE30" i="34" s="1"/>
  <c r="W30" i="34"/>
  <c r="U30" i="34"/>
  <c r="Y30" i="34" s="1"/>
  <c r="P30" i="34"/>
  <c r="N30" i="34"/>
  <c r="S30" i="34" s="1"/>
  <c r="L18" i="34"/>
  <c r="L17" i="34"/>
  <c r="L15" i="34"/>
  <c r="L14" i="34"/>
  <c r="L13" i="34"/>
  <c r="AK84" i="33"/>
  <c r="AI84" i="33"/>
  <c r="AM84" i="33" s="1"/>
  <c r="AH84" i="33"/>
  <c r="AD84" i="33"/>
  <c r="AB84" i="33"/>
  <c r="AE84" i="33" s="1"/>
  <c r="W84" i="33"/>
  <c r="U84" i="33"/>
  <c r="X84" i="33" s="1"/>
  <c r="Q84" i="33"/>
  <c r="P84" i="33"/>
  <c r="N84" i="33"/>
  <c r="O84" i="33" s="1"/>
  <c r="AK83" i="33"/>
  <c r="AI83" i="33"/>
  <c r="AJ83" i="33" s="1"/>
  <c r="AD83" i="33"/>
  <c r="AB83" i="33"/>
  <c r="AG83" i="33" s="1"/>
  <c r="AA83" i="33"/>
  <c r="W83" i="33"/>
  <c r="U83" i="33"/>
  <c r="T83" i="33" s="1"/>
  <c r="P83" i="33"/>
  <c r="N83" i="33"/>
  <c r="M83" i="33" s="1"/>
  <c r="AK82" i="33"/>
  <c r="AI82" i="33"/>
  <c r="AH82" i="33" s="1"/>
  <c r="AD82" i="33"/>
  <c r="AB82" i="33"/>
  <c r="AG82" i="33" s="1"/>
  <c r="W82" i="33"/>
  <c r="U82" i="33"/>
  <c r="X82" i="33" s="1"/>
  <c r="T82" i="33"/>
  <c r="P82" i="33"/>
  <c r="N82" i="33"/>
  <c r="Q82" i="33" s="1"/>
  <c r="AN81" i="33"/>
  <c r="AM81" i="33"/>
  <c r="AK81" i="33"/>
  <c r="AI81" i="33"/>
  <c r="AL81" i="33" s="1"/>
  <c r="AD81" i="33"/>
  <c r="AB81" i="33"/>
  <c r="AE81" i="33" s="1"/>
  <c r="W81" i="33"/>
  <c r="U81" i="33"/>
  <c r="Z81" i="33" s="1"/>
  <c r="Q81" i="33"/>
  <c r="P81" i="33"/>
  <c r="N81" i="33"/>
  <c r="M81" i="33" s="1"/>
  <c r="AK80" i="33"/>
  <c r="AI80" i="33"/>
  <c r="AH80" i="33" s="1"/>
  <c r="AD80" i="33"/>
  <c r="AB80" i="33"/>
  <c r="AA80" i="33" s="1"/>
  <c r="W80" i="33"/>
  <c r="U80" i="33"/>
  <c r="T80" i="33" s="1"/>
  <c r="P80" i="33"/>
  <c r="N80" i="33"/>
  <c r="S80" i="33" s="1"/>
  <c r="AK79" i="33"/>
  <c r="AI79" i="33"/>
  <c r="AN79" i="33" s="1"/>
  <c r="AD79" i="33"/>
  <c r="AB79" i="33"/>
  <c r="AE79" i="33" s="1"/>
  <c r="W79" i="33"/>
  <c r="U79" i="33"/>
  <c r="X79" i="33" s="1"/>
  <c r="P79" i="33"/>
  <c r="N79" i="33"/>
  <c r="Q79" i="33" s="1"/>
  <c r="AK66" i="33"/>
  <c r="AI66" i="33"/>
  <c r="AM66" i="33" s="1"/>
  <c r="AD66" i="33"/>
  <c r="AB66" i="33"/>
  <c r="AE66" i="33" s="1"/>
  <c r="W66" i="33"/>
  <c r="U66" i="33"/>
  <c r="X66" i="33" s="1"/>
  <c r="P66" i="33"/>
  <c r="N66" i="33"/>
  <c r="O66" i="33" s="1"/>
  <c r="AK65" i="33"/>
  <c r="AI65" i="33"/>
  <c r="AM65" i="33" s="1"/>
  <c r="AD65" i="33"/>
  <c r="AB65" i="33"/>
  <c r="AC65" i="33" s="1"/>
  <c r="W65" i="33"/>
  <c r="U65" i="33"/>
  <c r="X65" i="33" s="1"/>
  <c r="P65" i="33"/>
  <c r="N65" i="33"/>
  <c r="O65" i="33" s="1"/>
  <c r="AK64" i="33"/>
  <c r="AI64" i="33"/>
  <c r="AJ64" i="33" s="1"/>
  <c r="AD64" i="33"/>
  <c r="AB64" i="33"/>
  <c r="AE64" i="33" s="1"/>
  <c r="AA64" i="33"/>
  <c r="W64" i="33"/>
  <c r="U64" i="33"/>
  <c r="T64" i="33" s="1"/>
  <c r="P64" i="33"/>
  <c r="N64" i="33"/>
  <c r="S64" i="33" s="1"/>
  <c r="AK63" i="33"/>
  <c r="AI63" i="33"/>
  <c r="AN63" i="33" s="1"/>
  <c r="AD63" i="33"/>
  <c r="AB63" i="33"/>
  <c r="AE63" i="33" s="1"/>
  <c r="W63" i="33"/>
  <c r="U63" i="33"/>
  <c r="Y63" i="33" s="1"/>
  <c r="P63" i="33"/>
  <c r="N63" i="33"/>
  <c r="Q63" i="33" s="1"/>
  <c r="AK62" i="33"/>
  <c r="AI62" i="33"/>
  <c r="AL62" i="33" s="1"/>
  <c r="AD62" i="33"/>
  <c r="AB62" i="33"/>
  <c r="AE62" i="33" s="1"/>
  <c r="W62" i="33"/>
  <c r="U62" i="33"/>
  <c r="T62" i="33" s="1"/>
  <c r="P62" i="33"/>
  <c r="N62" i="33"/>
  <c r="M62" i="33" s="1"/>
  <c r="AK61" i="33"/>
  <c r="AI61" i="33"/>
  <c r="AH61" i="33" s="1"/>
  <c r="AD61" i="33"/>
  <c r="AB61" i="33"/>
  <c r="AA61" i="33" s="1"/>
  <c r="W61" i="33"/>
  <c r="U61" i="33"/>
  <c r="Z61" i="33" s="1"/>
  <c r="P61" i="33"/>
  <c r="N61" i="33"/>
  <c r="S61" i="33" s="1"/>
  <c r="AK77" i="33"/>
  <c r="AI77" i="33"/>
  <c r="AM77" i="33" s="1"/>
  <c r="AD77" i="33"/>
  <c r="AB77" i="33"/>
  <c r="AA77" i="33" s="1"/>
  <c r="W77" i="33"/>
  <c r="U77" i="33"/>
  <c r="X77" i="33" s="1"/>
  <c r="P77" i="33"/>
  <c r="N77" i="33"/>
  <c r="M77" i="33" s="1"/>
  <c r="AK76" i="33"/>
  <c r="AI76" i="33"/>
  <c r="AH76" i="33" s="1"/>
  <c r="AD76" i="33"/>
  <c r="AB76" i="33"/>
  <c r="AF76" i="33" s="1"/>
  <c r="W76" i="33"/>
  <c r="U76" i="33"/>
  <c r="Z76" i="33" s="1"/>
  <c r="P76" i="33"/>
  <c r="N76" i="33"/>
  <c r="S76" i="33" s="1"/>
  <c r="AK75" i="33"/>
  <c r="AI75" i="33"/>
  <c r="AH75" i="33" s="1"/>
  <c r="AD75" i="33"/>
  <c r="AB75" i="33"/>
  <c r="AC75" i="33" s="1"/>
  <c r="W75" i="33"/>
  <c r="U75" i="33"/>
  <c r="Y75" i="33" s="1"/>
  <c r="P75" i="33"/>
  <c r="N75" i="33"/>
  <c r="M75" i="33" s="1"/>
  <c r="AK73" i="33"/>
  <c r="AI73" i="33"/>
  <c r="AH73" i="33" s="1"/>
  <c r="AD73" i="33"/>
  <c r="AB73" i="33"/>
  <c r="AE73" i="33" s="1"/>
  <c r="W73" i="33"/>
  <c r="U73" i="33"/>
  <c r="T73" i="33" s="1"/>
  <c r="P73" i="33"/>
  <c r="N73" i="33"/>
  <c r="R73" i="33" s="1"/>
  <c r="AK72" i="33"/>
  <c r="AI72" i="33"/>
  <c r="AM72" i="33" s="1"/>
  <c r="AD72" i="33"/>
  <c r="AB72" i="33"/>
  <c r="W72" i="33"/>
  <c r="U72" i="33"/>
  <c r="V72" i="33" s="1"/>
  <c r="P72" i="33"/>
  <c r="N72" i="33"/>
  <c r="R72" i="33" s="1"/>
  <c r="AK70" i="33"/>
  <c r="AI70" i="33"/>
  <c r="AD70" i="33"/>
  <c r="AB70" i="33"/>
  <c r="AA70" i="33" s="1"/>
  <c r="W70" i="33"/>
  <c r="U70" i="33"/>
  <c r="Y70" i="33" s="1"/>
  <c r="P70" i="33"/>
  <c r="N70" i="33"/>
  <c r="M70" i="33" s="1"/>
  <c r="AK69" i="33"/>
  <c r="AI69" i="33"/>
  <c r="AM69" i="33" s="1"/>
  <c r="AD69" i="33"/>
  <c r="AB69" i="33"/>
  <c r="AA69" i="33" s="1"/>
  <c r="W69" i="33"/>
  <c r="U69" i="33"/>
  <c r="Y69" i="33" s="1"/>
  <c r="P69" i="33"/>
  <c r="N69" i="33"/>
  <c r="S69" i="33" s="1"/>
  <c r="AK68" i="33"/>
  <c r="AI68" i="33"/>
  <c r="AN68" i="33" s="1"/>
  <c r="AD68" i="33"/>
  <c r="AB68" i="33"/>
  <c r="AC68" i="33" s="1"/>
  <c r="W68" i="33"/>
  <c r="U68" i="33"/>
  <c r="T68" i="33" s="1"/>
  <c r="P68" i="33"/>
  <c r="N68" i="33"/>
  <c r="M68" i="33" s="1"/>
  <c r="AK59" i="33"/>
  <c r="AI59" i="33"/>
  <c r="AH59" i="33" s="1"/>
  <c r="AD59" i="33"/>
  <c r="AB59" i="33"/>
  <c r="AF59" i="33" s="1"/>
  <c r="W59" i="33"/>
  <c r="U59" i="33"/>
  <c r="P59" i="33"/>
  <c r="N59" i="33"/>
  <c r="O59" i="33" s="1"/>
  <c r="AK58" i="33"/>
  <c r="AI58" i="33"/>
  <c r="AJ58" i="33" s="1"/>
  <c r="AD58" i="33"/>
  <c r="AB58" i="33"/>
  <c r="AA58" i="33" s="1"/>
  <c r="W58" i="33"/>
  <c r="U58" i="33"/>
  <c r="Y58" i="33" s="1"/>
  <c r="P58" i="33"/>
  <c r="N58" i="33"/>
  <c r="AK56" i="33"/>
  <c r="AI56" i="33"/>
  <c r="AN56" i="33" s="1"/>
  <c r="AD56" i="33"/>
  <c r="AB56" i="33"/>
  <c r="AA56" i="33" s="1"/>
  <c r="W56" i="33"/>
  <c r="U56" i="33"/>
  <c r="T56" i="33" s="1"/>
  <c r="P56" i="33"/>
  <c r="N56" i="33"/>
  <c r="R56" i="33" s="1"/>
  <c r="AK55" i="33"/>
  <c r="AI55" i="33"/>
  <c r="AM55" i="33" s="1"/>
  <c r="AD55" i="33"/>
  <c r="AB55" i="33"/>
  <c r="AG55" i="33" s="1"/>
  <c r="W55" i="33"/>
  <c r="U55" i="33"/>
  <c r="T55" i="33" s="1"/>
  <c r="P55" i="33"/>
  <c r="N55" i="33"/>
  <c r="M55" i="33" s="1"/>
  <c r="AK54" i="33"/>
  <c r="AI54" i="33"/>
  <c r="AH54" i="33" s="1"/>
  <c r="AD54" i="33"/>
  <c r="AB54" i="33"/>
  <c r="W54" i="33"/>
  <c r="U54" i="33"/>
  <c r="T54" i="33" s="1"/>
  <c r="P54" i="33"/>
  <c r="N54" i="33"/>
  <c r="M54" i="33" s="1"/>
  <c r="AK53" i="33"/>
  <c r="AI53" i="33"/>
  <c r="AH53" i="33" s="1"/>
  <c r="AD53" i="33"/>
  <c r="AB53" i="33"/>
  <c r="AE53" i="33" s="1"/>
  <c r="W53" i="33"/>
  <c r="U53" i="33"/>
  <c r="V53" i="33" s="1"/>
  <c r="P53" i="33"/>
  <c r="N53" i="33"/>
  <c r="S53" i="33" s="1"/>
  <c r="AK52" i="33"/>
  <c r="AI52" i="33"/>
  <c r="AL52" i="33" s="1"/>
  <c r="AD52" i="33"/>
  <c r="AB52" i="33"/>
  <c r="AA52" i="33" s="1"/>
  <c r="W52" i="33"/>
  <c r="U52" i="33"/>
  <c r="T52" i="33" s="1"/>
  <c r="P52" i="33"/>
  <c r="N52" i="33"/>
  <c r="AK51" i="33"/>
  <c r="AI51" i="33"/>
  <c r="AJ51" i="33" s="1"/>
  <c r="AD51" i="33"/>
  <c r="AB51" i="33"/>
  <c r="AC51" i="33" s="1"/>
  <c r="W51" i="33"/>
  <c r="U51" i="33"/>
  <c r="T51" i="33" s="1"/>
  <c r="P51" i="33"/>
  <c r="N51" i="33"/>
  <c r="R51" i="33" s="1"/>
  <c r="AK50" i="33"/>
  <c r="AI50" i="33"/>
  <c r="AM50" i="33" s="1"/>
  <c r="AD50" i="33"/>
  <c r="AB50" i="33"/>
  <c r="AE50" i="33" s="1"/>
  <c r="W50" i="33"/>
  <c r="U50" i="33"/>
  <c r="V50" i="33" s="1"/>
  <c r="P50" i="33"/>
  <c r="N50" i="33"/>
  <c r="M50" i="33" s="1"/>
  <c r="AK49" i="33"/>
  <c r="AI49" i="33"/>
  <c r="AH49" i="33" s="1"/>
  <c r="AD49" i="33"/>
  <c r="AB49" i="33"/>
  <c r="AA49" i="33" s="1"/>
  <c r="W49" i="33"/>
  <c r="U49" i="33"/>
  <c r="P49" i="33"/>
  <c r="N49" i="33"/>
  <c r="M49" i="33" s="1"/>
  <c r="AK48" i="33"/>
  <c r="AI48" i="33"/>
  <c r="AH48" i="33" s="1"/>
  <c r="AD48" i="33"/>
  <c r="AB48" i="33"/>
  <c r="AA48" i="33" s="1"/>
  <c r="W48" i="33"/>
  <c r="U48" i="33"/>
  <c r="Z48" i="33" s="1"/>
  <c r="P48" i="33"/>
  <c r="N48" i="33"/>
  <c r="R48" i="33" s="1"/>
  <c r="AK47" i="33"/>
  <c r="AI47" i="33"/>
  <c r="AM47" i="33" s="1"/>
  <c r="AD47" i="33"/>
  <c r="AB47" i="33"/>
  <c r="AF47" i="33" s="1"/>
  <c r="W47" i="33"/>
  <c r="U47" i="33"/>
  <c r="T47" i="33" s="1"/>
  <c r="P47" i="33"/>
  <c r="N47" i="33"/>
  <c r="O47" i="33" s="1"/>
  <c r="AK45" i="33"/>
  <c r="AI45" i="33"/>
  <c r="AN45" i="33" s="1"/>
  <c r="AD45" i="33"/>
  <c r="AB45" i="33"/>
  <c r="AF45" i="33" s="1"/>
  <c r="W45" i="33"/>
  <c r="U45" i="33"/>
  <c r="V45" i="33" s="1"/>
  <c r="P45" i="33"/>
  <c r="N45" i="33"/>
  <c r="S45" i="33" s="1"/>
  <c r="AK44" i="33"/>
  <c r="AI44" i="33"/>
  <c r="AN44" i="33" s="1"/>
  <c r="AD44" i="33"/>
  <c r="AB44" i="33"/>
  <c r="AF44" i="33" s="1"/>
  <c r="W44" i="33"/>
  <c r="U44" i="33"/>
  <c r="Y44" i="33" s="1"/>
  <c r="P44" i="33"/>
  <c r="N44" i="33"/>
  <c r="S44" i="33" s="1"/>
  <c r="AK43" i="33"/>
  <c r="AI43" i="33"/>
  <c r="AM43" i="33" s="1"/>
  <c r="AD43" i="33"/>
  <c r="AB43" i="33"/>
  <c r="AE43" i="33" s="1"/>
  <c r="W43" i="33"/>
  <c r="U43" i="33"/>
  <c r="Y43" i="33" s="1"/>
  <c r="P43" i="33"/>
  <c r="N43" i="33"/>
  <c r="M43" i="33" s="1"/>
  <c r="AK42" i="33"/>
  <c r="AI42" i="33"/>
  <c r="AL42" i="33" s="1"/>
  <c r="AD42" i="33"/>
  <c r="AB42" i="33"/>
  <c r="AF42" i="33" s="1"/>
  <c r="W42" i="33"/>
  <c r="U42" i="33"/>
  <c r="V42" i="33" s="1"/>
  <c r="P42" i="33"/>
  <c r="N42" i="33"/>
  <c r="M42" i="33" s="1"/>
  <c r="AK41" i="33"/>
  <c r="AI41" i="33"/>
  <c r="AJ41" i="33" s="1"/>
  <c r="AD41" i="33"/>
  <c r="AB41" i="33"/>
  <c r="AA41" i="33" s="1"/>
  <c r="W41" i="33"/>
  <c r="U41" i="33"/>
  <c r="V41" i="33" s="1"/>
  <c r="P41" i="33"/>
  <c r="N41" i="33"/>
  <c r="S41" i="33" s="1"/>
  <c r="AK39" i="33"/>
  <c r="AI39" i="33"/>
  <c r="AN39" i="33" s="1"/>
  <c r="AD39" i="33"/>
  <c r="AB39" i="33"/>
  <c r="AF39" i="33" s="1"/>
  <c r="W39" i="33"/>
  <c r="U39" i="33"/>
  <c r="Y39" i="33" s="1"/>
  <c r="P39" i="33"/>
  <c r="N39" i="33"/>
  <c r="Q39" i="33" s="1"/>
  <c r="AK38" i="33"/>
  <c r="AI38" i="33"/>
  <c r="AL38" i="33" s="1"/>
  <c r="AD38" i="33"/>
  <c r="AB38" i="33"/>
  <c r="AC38" i="33" s="1"/>
  <c r="W38" i="33"/>
  <c r="U38" i="33"/>
  <c r="V38" i="33" s="1"/>
  <c r="P38" i="33"/>
  <c r="N38" i="33"/>
  <c r="S38" i="33" s="1"/>
  <c r="AK37" i="33"/>
  <c r="AI37" i="33"/>
  <c r="AN37" i="33" s="1"/>
  <c r="AD37" i="33"/>
  <c r="AB37" i="33"/>
  <c r="AA37" i="33" s="1"/>
  <c r="W37" i="33"/>
  <c r="U37" i="33"/>
  <c r="Z37" i="33" s="1"/>
  <c r="P37" i="33"/>
  <c r="N37" i="33"/>
  <c r="S37" i="33" s="1"/>
  <c r="AK36" i="33"/>
  <c r="AI36" i="33"/>
  <c r="AN36" i="33" s="1"/>
  <c r="AD36" i="33"/>
  <c r="AB36" i="33"/>
  <c r="AF36" i="33" s="1"/>
  <c r="W36" i="33"/>
  <c r="U36" i="33"/>
  <c r="X36" i="33" s="1"/>
  <c r="P36" i="33"/>
  <c r="N36" i="33"/>
  <c r="O36" i="33" s="1"/>
  <c r="AK34" i="33"/>
  <c r="AI34" i="33"/>
  <c r="AJ34" i="33" s="1"/>
  <c r="AD34" i="33"/>
  <c r="AB34" i="33"/>
  <c r="AC34" i="33" s="1"/>
  <c r="W34" i="33"/>
  <c r="U34" i="33"/>
  <c r="Y34" i="33" s="1"/>
  <c r="P34" i="33"/>
  <c r="N34" i="33"/>
  <c r="M34" i="33" s="1"/>
  <c r="AK33" i="33"/>
  <c r="AI33" i="33"/>
  <c r="AH33" i="33" s="1"/>
  <c r="AD33" i="33"/>
  <c r="AB33" i="33"/>
  <c r="AG33" i="33" s="1"/>
  <c r="W33" i="33"/>
  <c r="U33" i="33"/>
  <c r="Z33" i="33" s="1"/>
  <c r="P33" i="33"/>
  <c r="N33" i="33"/>
  <c r="R33" i="33" s="1"/>
  <c r="AK31" i="33"/>
  <c r="AI31" i="33"/>
  <c r="AM31" i="33" s="1"/>
  <c r="AD31" i="33"/>
  <c r="AB31" i="33"/>
  <c r="AE31" i="33" s="1"/>
  <c r="W31" i="33"/>
  <c r="U31" i="33"/>
  <c r="V31" i="33" s="1"/>
  <c r="P31" i="33"/>
  <c r="N31" i="33"/>
  <c r="O31" i="33" s="1"/>
  <c r="AK30" i="33"/>
  <c r="AI30" i="33"/>
  <c r="AJ30" i="33" s="1"/>
  <c r="AD30" i="33"/>
  <c r="AB30" i="33"/>
  <c r="AF30" i="33" s="1"/>
  <c r="W30" i="33"/>
  <c r="U30" i="33"/>
  <c r="T30" i="33" s="1"/>
  <c r="P30" i="33"/>
  <c r="N30" i="33"/>
  <c r="S30" i="33" s="1"/>
  <c r="L18" i="33"/>
  <c r="L17" i="33"/>
  <c r="L15" i="33"/>
  <c r="L14" i="33"/>
  <c r="L13" i="33"/>
  <c r="AK92" i="32"/>
  <c r="AI92" i="32"/>
  <c r="AN92" i="32" s="1"/>
  <c r="AD92" i="32"/>
  <c r="AB92" i="32"/>
  <c r="AF92" i="32" s="1"/>
  <c r="Z92" i="32"/>
  <c r="Y92" i="32"/>
  <c r="W92" i="32"/>
  <c r="U92" i="32"/>
  <c r="X92" i="32" s="1"/>
  <c r="P92" i="32"/>
  <c r="N92" i="32"/>
  <c r="O92" i="32" s="1"/>
  <c r="M92" i="32"/>
  <c r="AM91" i="32"/>
  <c r="AK91" i="32"/>
  <c r="AI91" i="32"/>
  <c r="AJ91" i="32" s="1"/>
  <c r="AD91" i="32"/>
  <c r="AB91" i="32"/>
  <c r="AC91" i="32" s="1"/>
  <c r="W91" i="32"/>
  <c r="U91" i="32"/>
  <c r="X91" i="32" s="1"/>
  <c r="T91" i="32"/>
  <c r="P91" i="32"/>
  <c r="N91" i="32"/>
  <c r="M91" i="32" s="1"/>
  <c r="AK90" i="32"/>
  <c r="AI90" i="32"/>
  <c r="AH90" i="32" s="1"/>
  <c r="AD90" i="32"/>
  <c r="AB90" i="32"/>
  <c r="AG90" i="32" s="1"/>
  <c r="Y90" i="32"/>
  <c r="W90" i="32"/>
  <c r="V90" i="32"/>
  <c r="U90" i="32"/>
  <c r="Z90" i="32" s="1"/>
  <c r="P90" i="32"/>
  <c r="N90" i="32"/>
  <c r="R90" i="32" s="1"/>
  <c r="AN88" i="32"/>
  <c r="AK88" i="32"/>
  <c r="AI88" i="32"/>
  <c r="AM88" i="32" s="1"/>
  <c r="AD88" i="32"/>
  <c r="AB88" i="32"/>
  <c r="AE88" i="32" s="1"/>
  <c r="AA88" i="32"/>
  <c r="Y88" i="32"/>
  <c r="W88" i="32"/>
  <c r="V88" i="32"/>
  <c r="U88" i="32"/>
  <c r="Z88" i="32" s="1"/>
  <c r="T88" i="32"/>
  <c r="S88" i="32"/>
  <c r="Q88" i="32"/>
  <c r="P88" i="32"/>
  <c r="N88" i="32"/>
  <c r="O88" i="32" s="1"/>
  <c r="AN87" i="32"/>
  <c r="AL87" i="32"/>
  <c r="AK87" i="32"/>
  <c r="AI87" i="32"/>
  <c r="AJ87" i="32" s="1"/>
  <c r="AG87" i="32"/>
  <c r="AF87" i="32"/>
  <c r="AD87" i="32"/>
  <c r="AB87" i="32"/>
  <c r="AE87" i="32" s="1"/>
  <c r="W87" i="32"/>
  <c r="U87" i="32"/>
  <c r="T87" i="32" s="1"/>
  <c r="P87" i="32"/>
  <c r="N87" i="32"/>
  <c r="S87" i="32" s="1"/>
  <c r="AK86" i="32"/>
  <c r="AI86" i="32"/>
  <c r="AN86" i="32" s="1"/>
  <c r="AD86" i="32"/>
  <c r="AB86" i="32"/>
  <c r="AE86" i="32" s="1"/>
  <c r="AA86" i="32"/>
  <c r="W86" i="32"/>
  <c r="U86" i="32"/>
  <c r="Y86" i="32" s="1"/>
  <c r="P86" i="32"/>
  <c r="N86" i="32"/>
  <c r="Q86" i="32" s="1"/>
  <c r="M86" i="32"/>
  <c r="AM85" i="32"/>
  <c r="AK85" i="32"/>
  <c r="AI85" i="32"/>
  <c r="AL85" i="32" s="1"/>
  <c r="AG85" i="32"/>
  <c r="AF85" i="32"/>
  <c r="AE85" i="32"/>
  <c r="AD85" i="32"/>
  <c r="AC85" i="32"/>
  <c r="AB85" i="32"/>
  <c r="AA85" i="32" s="1"/>
  <c r="W85" i="32"/>
  <c r="U85" i="32"/>
  <c r="V85" i="32" s="1"/>
  <c r="S85" i="32"/>
  <c r="Q85" i="32"/>
  <c r="P85" i="32"/>
  <c r="O85" i="32"/>
  <c r="N85" i="32"/>
  <c r="R85" i="32" s="1"/>
  <c r="M85" i="32"/>
  <c r="AK73" i="32"/>
  <c r="AI73" i="32"/>
  <c r="AM73" i="32" s="1"/>
  <c r="AD73" i="32"/>
  <c r="AB73" i="32"/>
  <c r="AE73" i="32" s="1"/>
  <c r="W73" i="32"/>
  <c r="U73" i="32"/>
  <c r="X73" i="32" s="1"/>
  <c r="P73" i="32"/>
  <c r="N73" i="32"/>
  <c r="O73" i="32" s="1"/>
  <c r="AK72" i="32"/>
  <c r="AI72" i="32"/>
  <c r="AJ72" i="32" s="1"/>
  <c r="AD72" i="32"/>
  <c r="AB72" i="32"/>
  <c r="AA72" i="32" s="1"/>
  <c r="W72" i="32"/>
  <c r="U72" i="32"/>
  <c r="T72" i="32" s="1"/>
  <c r="P72" i="32"/>
  <c r="N72" i="32"/>
  <c r="M72" i="32" s="1"/>
  <c r="AK71" i="32"/>
  <c r="AI71" i="32"/>
  <c r="AH71" i="32" s="1"/>
  <c r="AD71" i="32"/>
  <c r="AB71" i="32"/>
  <c r="AG71" i="32" s="1"/>
  <c r="W71" i="32"/>
  <c r="V71" i="32"/>
  <c r="U71" i="32"/>
  <c r="X71" i="32" s="1"/>
  <c r="P71" i="32"/>
  <c r="N71" i="32"/>
  <c r="R71" i="32" s="1"/>
  <c r="AK69" i="32"/>
  <c r="AI69" i="32"/>
  <c r="AM69" i="32" s="1"/>
  <c r="AD69" i="32"/>
  <c r="AB69" i="32"/>
  <c r="AC69" i="32" s="1"/>
  <c r="W69" i="32"/>
  <c r="U69" i="32"/>
  <c r="X69" i="32" s="1"/>
  <c r="T69" i="32"/>
  <c r="P69" i="32"/>
  <c r="N69" i="32"/>
  <c r="O69" i="32" s="1"/>
  <c r="AK68" i="32"/>
  <c r="AI68" i="32"/>
  <c r="AJ68" i="32" s="1"/>
  <c r="AD68" i="32"/>
  <c r="AB68" i="32"/>
  <c r="AE68" i="32" s="1"/>
  <c r="W68" i="32"/>
  <c r="U68" i="32"/>
  <c r="T68" i="32" s="1"/>
  <c r="P68" i="32"/>
  <c r="N68" i="32"/>
  <c r="S68" i="32" s="1"/>
  <c r="AK67" i="32"/>
  <c r="AI67" i="32"/>
  <c r="AN67" i="32" s="1"/>
  <c r="AH67" i="32"/>
  <c r="AD67" i="32"/>
  <c r="AB67" i="32"/>
  <c r="AE67" i="32" s="1"/>
  <c r="W67" i="32"/>
  <c r="U67" i="32"/>
  <c r="Y67" i="32" s="1"/>
  <c r="P67" i="32"/>
  <c r="N67" i="32"/>
  <c r="Q67" i="32" s="1"/>
  <c r="AK66" i="32"/>
  <c r="AI66" i="32"/>
  <c r="AL66" i="32" s="1"/>
  <c r="AD66" i="32"/>
  <c r="AB66" i="32"/>
  <c r="AC66" i="32" s="1"/>
  <c r="W66" i="32"/>
  <c r="U66" i="32"/>
  <c r="T66" i="32" s="1"/>
  <c r="P66" i="32"/>
  <c r="N66" i="32"/>
  <c r="M66" i="32" s="1"/>
  <c r="AK56" i="32"/>
  <c r="AI56" i="32"/>
  <c r="AN56" i="32" s="1"/>
  <c r="AD56" i="32"/>
  <c r="AB56" i="32"/>
  <c r="AF56" i="32" s="1"/>
  <c r="W56" i="32"/>
  <c r="U56" i="32"/>
  <c r="X56" i="32" s="1"/>
  <c r="P56" i="32"/>
  <c r="N56" i="32"/>
  <c r="O56" i="32" s="1"/>
  <c r="AK55" i="32"/>
  <c r="AI55" i="32"/>
  <c r="AH55" i="32" s="1"/>
  <c r="AD55" i="32"/>
  <c r="AB55" i="32"/>
  <c r="AG55" i="32" s="1"/>
  <c r="W55" i="32"/>
  <c r="U55" i="32"/>
  <c r="Z55" i="32" s="1"/>
  <c r="P55" i="32"/>
  <c r="N55" i="32"/>
  <c r="R55" i="32" s="1"/>
  <c r="AK54" i="32"/>
  <c r="AI54" i="32"/>
  <c r="AM54" i="32" s="1"/>
  <c r="AD54" i="32"/>
  <c r="AB54" i="32"/>
  <c r="AE54" i="32" s="1"/>
  <c r="W54" i="32"/>
  <c r="U54" i="32"/>
  <c r="T54" i="32" s="1"/>
  <c r="P54" i="32"/>
  <c r="N54" i="32"/>
  <c r="O54" i="32" s="1"/>
  <c r="AK52" i="32"/>
  <c r="AI52" i="32"/>
  <c r="AJ52" i="32" s="1"/>
  <c r="AD52" i="32"/>
  <c r="AB52" i="32"/>
  <c r="AG52" i="32" s="1"/>
  <c r="W52" i="32"/>
  <c r="U52" i="32"/>
  <c r="T52" i="32" s="1"/>
  <c r="P52" i="32"/>
  <c r="N52" i="32"/>
  <c r="S52" i="32" s="1"/>
  <c r="AK51" i="32"/>
  <c r="AI51" i="32"/>
  <c r="AN51" i="32" s="1"/>
  <c r="AD51" i="32"/>
  <c r="AB51" i="32"/>
  <c r="AG51" i="32" s="1"/>
  <c r="W51" i="32"/>
  <c r="U51" i="32"/>
  <c r="Y51" i="32" s="1"/>
  <c r="P51" i="32"/>
  <c r="N51" i="32"/>
  <c r="Q51" i="32" s="1"/>
  <c r="AK50" i="32"/>
  <c r="AI50" i="32"/>
  <c r="AL50" i="32" s="1"/>
  <c r="AD50" i="32"/>
  <c r="AB50" i="32"/>
  <c r="AE50" i="32" s="1"/>
  <c r="W50" i="32"/>
  <c r="U50" i="32"/>
  <c r="V50" i="32" s="1"/>
  <c r="P50" i="32"/>
  <c r="N50" i="32"/>
  <c r="Q50" i="32" s="1"/>
  <c r="AK49" i="32"/>
  <c r="AI49" i="32"/>
  <c r="AH49" i="32" s="1"/>
  <c r="AD49" i="32"/>
  <c r="AB49" i="32"/>
  <c r="AA49" i="32" s="1"/>
  <c r="W49" i="32"/>
  <c r="U49" i="32"/>
  <c r="V49" i="32" s="1"/>
  <c r="P49" i="32"/>
  <c r="N49" i="32"/>
  <c r="S49" i="32" s="1"/>
  <c r="AK83" i="32"/>
  <c r="AI83" i="32"/>
  <c r="AN83" i="32" s="1"/>
  <c r="AD83" i="32"/>
  <c r="AB83" i="32"/>
  <c r="AA83" i="32" s="1"/>
  <c r="W83" i="32"/>
  <c r="U83" i="32"/>
  <c r="X83" i="32" s="1"/>
  <c r="P83" i="32"/>
  <c r="N83" i="32"/>
  <c r="M83" i="32" s="1"/>
  <c r="AK82" i="32"/>
  <c r="AI82" i="32"/>
  <c r="AJ82" i="32" s="1"/>
  <c r="AD82" i="32"/>
  <c r="AB82" i="32"/>
  <c r="AA82" i="32" s="1"/>
  <c r="W82" i="32"/>
  <c r="U82" i="32"/>
  <c r="Z82" i="32" s="1"/>
  <c r="P82" i="32"/>
  <c r="N82" i="32"/>
  <c r="Q82" i="32" s="1"/>
  <c r="AK81" i="32"/>
  <c r="AI81" i="32"/>
  <c r="AL81" i="32" s="1"/>
  <c r="AD81" i="32"/>
  <c r="AB81" i="32"/>
  <c r="AC81" i="32" s="1"/>
  <c r="W81" i="32"/>
  <c r="U81" i="32"/>
  <c r="T81" i="32" s="1"/>
  <c r="P81" i="32"/>
  <c r="N81" i="32"/>
  <c r="M81" i="32" s="1"/>
  <c r="AK79" i="32"/>
  <c r="AI79" i="32"/>
  <c r="AH79" i="32" s="1"/>
  <c r="AD79" i="32"/>
  <c r="AB79" i="32"/>
  <c r="W79" i="32"/>
  <c r="U79" i="32"/>
  <c r="Y79" i="32" s="1"/>
  <c r="P79" i="32"/>
  <c r="N79" i="32"/>
  <c r="M79" i="32" s="1"/>
  <c r="AK78" i="32"/>
  <c r="AI78" i="32"/>
  <c r="AH78" i="32" s="1"/>
  <c r="AD78" i="32"/>
  <c r="AB78" i="32"/>
  <c r="AA78" i="32" s="1"/>
  <c r="W78" i="32"/>
  <c r="U78" i="32"/>
  <c r="V78" i="32" s="1"/>
  <c r="P78" i="32"/>
  <c r="N78" i="32"/>
  <c r="AK77" i="32"/>
  <c r="AI77" i="32"/>
  <c r="AN77" i="32" s="1"/>
  <c r="AD77" i="32"/>
  <c r="AB77" i="32"/>
  <c r="AG77" i="32" s="1"/>
  <c r="W77" i="32"/>
  <c r="U77" i="32"/>
  <c r="T77" i="32" s="1"/>
  <c r="P77" i="32"/>
  <c r="N77" i="32"/>
  <c r="R77" i="32" s="1"/>
  <c r="AK76" i="32"/>
  <c r="AI76" i="32"/>
  <c r="AM76" i="32" s="1"/>
  <c r="AD76" i="32"/>
  <c r="AB76" i="32"/>
  <c r="AA76" i="32" s="1"/>
  <c r="W76" i="32"/>
  <c r="U76" i="32"/>
  <c r="V76" i="32" s="1"/>
  <c r="P76" i="32"/>
  <c r="N76" i="32"/>
  <c r="M76" i="32" s="1"/>
  <c r="AK75" i="32"/>
  <c r="AI75" i="32"/>
  <c r="AN75" i="32" s="1"/>
  <c r="AD75" i="32"/>
  <c r="AB75" i="32"/>
  <c r="AE75" i="32" s="1"/>
  <c r="W75" i="32"/>
  <c r="U75" i="32"/>
  <c r="P75" i="32"/>
  <c r="N75" i="32"/>
  <c r="R75" i="32" s="1"/>
  <c r="AK64" i="32"/>
  <c r="AI64" i="32"/>
  <c r="AH64" i="32" s="1"/>
  <c r="AD64" i="32"/>
  <c r="AB64" i="32"/>
  <c r="AF64" i="32" s="1"/>
  <c r="W64" i="32"/>
  <c r="U64" i="32"/>
  <c r="T64" i="32" s="1"/>
  <c r="P64" i="32"/>
  <c r="N64" i="32"/>
  <c r="M64" i="32" s="1"/>
  <c r="AK63" i="32"/>
  <c r="AI63" i="32"/>
  <c r="AH63" i="32" s="1"/>
  <c r="AD63" i="32"/>
  <c r="AB63" i="32"/>
  <c r="AG63" i="32" s="1"/>
  <c r="W63" i="32"/>
  <c r="U63" i="32"/>
  <c r="T63" i="32" s="1"/>
  <c r="P63" i="32"/>
  <c r="N63" i="32"/>
  <c r="M63" i="32" s="1"/>
  <c r="AK62" i="32"/>
  <c r="AI62" i="32"/>
  <c r="AH62" i="32" s="1"/>
  <c r="AD62" i="32"/>
  <c r="AB62" i="32"/>
  <c r="AF62" i="32" s="1"/>
  <c r="W62" i="32"/>
  <c r="U62" i="32"/>
  <c r="X62" i="32" s="1"/>
  <c r="P62" i="32"/>
  <c r="N62" i="32"/>
  <c r="M62" i="32" s="1"/>
  <c r="AK61" i="32"/>
  <c r="AI61" i="32"/>
  <c r="AH61" i="32" s="1"/>
  <c r="AD61" i="32"/>
  <c r="AB61" i="32"/>
  <c r="AC61" i="32" s="1"/>
  <c r="W61" i="32"/>
  <c r="U61" i="32"/>
  <c r="T61" i="32" s="1"/>
  <c r="P61" i="32"/>
  <c r="N61" i="32"/>
  <c r="AK60" i="32"/>
  <c r="AI60" i="32"/>
  <c r="AH60" i="32" s="1"/>
  <c r="AD60" i="32"/>
  <c r="AB60" i="32"/>
  <c r="AF60" i="32" s="1"/>
  <c r="W60" i="32"/>
  <c r="U60" i="32"/>
  <c r="X60" i="32" s="1"/>
  <c r="P60" i="32"/>
  <c r="N60" i="32"/>
  <c r="O60" i="32" s="1"/>
  <c r="AK59" i="32"/>
  <c r="AI59" i="32"/>
  <c r="AJ59" i="32" s="1"/>
  <c r="AD59" i="32"/>
  <c r="AB59" i="32"/>
  <c r="AA59" i="32" s="1"/>
  <c r="W59" i="32"/>
  <c r="U59" i="32"/>
  <c r="T59" i="32" s="1"/>
  <c r="P59" i="32"/>
  <c r="N59" i="32"/>
  <c r="O59" i="32" s="1"/>
  <c r="AK58" i="32"/>
  <c r="AI58" i="32"/>
  <c r="AJ58" i="32" s="1"/>
  <c r="AD58" i="32"/>
  <c r="AB58" i="32"/>
  <c r="AA58" i="32" s="1"/>
  <c r="W58" i="32"/>
  <c r="U58" i="32"/>
  <c r="T58" i="32" s="1"/>
  <c r="P58" i="32"/>
  <c r="N58" i="32"/>
  <c r="R58" i="32" s="1"/>
  <c r="AK57" i="32"/>
  <c r="AI57" i="32"/>
  <c r="AM57" i="32" s="1"/>
  <c r="AD57" i="32"/>
  <c r="AB57" i="32"/>
  <c r="AE57" i="32" s="1"/>
  <c r="W57" i="32"/>
  <c r="U57" i="32"/>
  <c r="V57" i="32" s="1"/>
  <c r="P57" i="32"/>
  <c r="N57" i="32"/>
  <c r="S57" i="32" s="1"/>
  <c r="AK47" i="32"/>
  <c r="AI47" i="32"/>
  <c r="AN47" i="32" s="1"/>
  <c r="AD47" i="32"/>
  <c r="AB47" i="32"/>
  <c r="AC47" i="32" s="1"/>
  <c r="W47" i="32"/>
  <c r="U47" i="32"/>
  <c r="T47" i="32" s="1"/>
  <c r="P47" i="32"/>
  <c r="N47" i="32"/>
  <c r="O47" i="32" s="1"/>
  <c r="AK46" i="32"/>
  <c r="AI46" i="32"/>
  <c r="AJ46" i="32" s="1"/>
  <c r="AD46" i="32"/>
  <c r="AB46" i="32"/>
  <c r="AC46" i="32" s="1"/>
  <c r="W46" i="32"/>
  <c r="U46" i="32"/>
  <c r="Z46" i="32" s="1"/>
  <c r="P46" i="32"/>
  <c r="N46" i="32"/>
  <c r="M46" i="32" s="1"/>
  <c r="AK45" i="32"/>
  <c r="AI45" i="32"/>
  <c r="AH45" i="32" s="1"/>
  <c r="AD45" i="32"/>
  <c r="AB45" i="32"/>
  <c r="AE45" i="32" s="1"/>
  <c r="W45" i="32"/>
  <c r="U45" i="32"/>
  <c r="Z45" i="32" s="1"/>
  <c r="P45" i="32"/>
  <c r="N45" i="32"/>
  <c r="R45" i="32" s="1"/>
  <c r="AK44" i="32"/>
  <c r="AI44" i="32"/>
  <c r="AM44" i="32" s="1"/>
  <c r="AD44" i="32"/>
  <c r="AB44" i="32"/>
  <c r="AG44" i="32" s="1"/>
  <c r="W44" i="32"/>
  <c r="U44" i="32"/>
  <c r="Y44" i="32" s="1"/>
  <c r="P44" i="32"/>
  <c r="N44" i="32"/>
  <c r="Q44" i="32" s="1"/>
  <c r="AK43" i="32"/>
  <c r="AI43" i="32"/>
  <c r="AL43" i="32" s="1"/>
  <c r="AD43" i="32"/>
  <c r="AB43" i="32"/>
  <c r="AC43" i="32" s="1"/>
  <c r="W43" i="32"/>
  <c r="U43" i="32"/>
  <c r="V43" i="32" s="1"/>
  <c r="P43" i="32"/>
  <c r="N43" i="32"/>
  <c r="Q43" i="32" s="1"/>
  <c r="AK42" i="32"/>
  <c r="AI42" i="32"/>
  <c r="AN42" i="32" s="1"/>
  <c r="AD42" i="32"/>
  <c r="AB42" i="32"/>
  <c r="AA42" i="32" s="1"/>
  <c r="W42" i="32"/>
  <c r="U42" i="32"/>
  <c r="Z42" i="32" s="1"/>
  <c r="P42" i="32"/>
  <c r="N42" i="32"/>
  <c r="S42" i="32" s="1"/>
  <c r="AK41" i="32"/>
  <c r="AI41" i="32"/>
  <c r="AN41" i="32" s="1"/>
  <c r="AD41" i="32"/>
  <c r="AB41" i="32"/>
  <c r="AF41" i="32" s="1"/>
  <c r="W41" i="32"/>
  <c r="U41" i="32"/>
  <c r="X41" i="32" s="1"/>
  <c r="P41" i="32"/>
  <c r="N41" i="32"/>
  <c r="O41" i="32" s="1"/>
  <c r="AK40" i="32"/>
  <c r="AI40" i="32"/>
  <c r="AJ40" i="32" s="1"/>
  <c r="AD40" i="32"/>
  <c r="AB40" i="32"/>
  <c r="AC40" i="32" s="1"/>
  <c r="W40" i="32"/>
  <c r="U40" i="32"/>
  <c r="T40" i="32" s="1"/>
  <c r="P40" i="32"/>
  <c r="N40" i="32"/>
  <c r="M40" i="32" s="1"/>
  <c r="AK39" i="32"/>
  <c r="AI39" i="32"/>
  <c r="AH39" i="32" s="1"/>
  <c r="AD39" i="32"/>
  <c r="AB39" i="32"/>
  <c r="AG39" i="32" s="1"/>
  <c r="W39" i="32"/>
  <c r="U39" i="32"/>
  <c r="Z39" i="32" s="1"/>
  <c r="P39" i="32"/>
  <c r="N39" i="32"/>
  <c r="R39" i="32" s="1"/>
  <c r="AK38" i="32"/>
  <c r="AI38" i="32"/>
  <c r="AM38" i="32" s="1"/>
  <c r="AD38" i="32"/>
  <c r="AB38" i="32"/>
  <c r="AE38" i="32" s="1"/>
  <c r="W38" i="32"/>
  <c r="U38" i="32"/>
  <c r="V38" i="32" s="1"/>
  <c r="P38" i="32"/>
  <c r="N38" i="32"/>
  <c r="O38" i="32" s="1"/>
  <c r="AK36" i="32"/>
  <c r="AI36" i="32"/>
  <c r="AJ36" i="32" s="1"/>
  <c r="AD36" i="32"/>
  <c r="AB36" i="32"/>
  <c r="AG36" i="32" s="1"/>
  <c r="W36" i="32"/>
  <c r="U36" i="32"/>
  <c r="T36" i="32" s="1"/>
  <c r="P36" i="32"/>
  <c r="N36" i="32"/>
  <c r="S36" i="32" s="1"/>
  <c r="AK35" i="32"/>
  <c r="AI35" i="32"/>
  <c r="AN35" i="32" s="1"/>
  <c r="AD35" i="32"/>
  <c r="AB35" i="32"/>
  <c r="AG35" i="32" s="1"/>
  <c r="W35" i="32"/>
  <c r="U35" i="32"/>
  <c r="Y35" i="32" s="1"/>
  <c r="P35" i="32"/>
  <c r="N35" i="32"/>
  <c r="Q35" i="32" s="1"/>
  <c r="AK34" i="32"/>
  <c r="AI34" i="32"/>
  <c r="AL34" i="32" s="1"/>
  <c r="AD34" i="32"/>
  <c r="AB34" i="32"/>
  <c r="AF34" i="32" s="1"/>
  <c r="W34" i="32"/>
  <c r="U34" i="32"/>
  <c r="V34" i="32" s="1"/>
  <c r="P34" i="32"/>
  <c r="N34" i="32"/>
  <c r="O34" i="32" s="1"/>
  <c r="AK32" i="32"/>
  <c r="AI32" i="32"/>
  <c r="AN32" i="32" s="1"/>
  <c r="AD32" i="32"/>
  <c r="AB32" i="32"/>
  <c r="AA32" i="32" s="1"/>
  <c r="W32" i="32"/>
  <c r="U32" i="32"/>
  <c r="Z32" i="32" s="1"/>
  <c r="P32" i="32"/>
  <c r="N32" i="32"/>
  <c r="S32" i="32" s="1"/>
  <c r="AK31" i="32"/>
  <c r="AI31" i="32"/>
  <c r="AN31" i="32" s="1"/>
  <c r="AD31" i="32"/>
  <c r="AB31" i="32"/>
  <c r="AF31" i="32" s="1"/>
  <c r="W31" i="32"/>
  <c r="U31" i="32"/>
  <c r="X31" i="32" s="1"/>
  <c r="P31" i="32"/>
  <c r="N31" i="32"/>
  <c r="S31" i="32" s="1"/>
  <c r="AK30" i="32"/>
  <c r="AI30" i="32"/>
  <c r="AH30" i="32" s="1"/>
  <c r="AD30" i="32"/>
  <c r="AB30" i="32"/>
  <c r="AC30" i="32" s="1"/>
  <c r="W30" i="32"/>
  <c r="U30" i="32"/>
  <c r="V30" i="32" s="1"/>
  <c r="P30" i="32"/>
  <c r="N30" i="32"/>
  <c r="M30" i="32" s="1"/>
  <c r="L18" i="32"/>
  <c r="L17" i="32"/>
  <c r="L15" i="32"/>
  <c r="L14" i="32"/>
  <c r="L13" i="32"/>
  <c r="AK69" i="31"/>
  <c r="AI69" i="31"/>
  <c r="AN69" i="31" s="1"/>
  <c r="AD69" i="31"/>
  <c r="AB69" i="31"/>
  <c r="AF69" i="31" s="1"/>
  <c r="W69" i="31"/>
  <c r="U69" i="31"/>
  <c r="X69" i="31" s="1"/>
  <c r="P69" i="31"/>
  <c r="N69" i="31"/>
  <c r="O69" i="31" s="1"/>
  <c r="AK68" i="31"/>
  <c r="AI68" i="31"/>
  <c r="AJ68" i="31" s="1"/>
  <c r="AH68" i="31"/>
  <c r="AD68" i="31"/>
  <c r="AB68" i="31"/>
  <c r="AC68" i="31" s="1"/>
  <c r="W68" i="31"/>
  <c r="U68" i="31"/>
  <c r="T68" i="31" s="1"/>
  <c r="P68" i="31"/>
  <c r="N68" i="31"/>
  <c r="M68" i="31" s="1"/>
  <c r="AK67" i="31"/>
  <c r="AI67" i="31"/>
  <c r="AH67" i="31" s="1"/>
  <c r="AD67" i="31"/>
  <c r="AB67" i="31"/>
  <c r="AG67" i="31" s="1"/>
  <c r="AA67" i="31"/>
  <c r="W67" i="31"/>
  <c r="U67" i="31"/>
  <c r="Z67" i="31" s="1"/>
  <c r="S67" i="31"/>
  <c r="P67" i="31"/>
  <c r="N67" i="31"/>
  <c r="R67" i="31" s="1"/>
  <c r="AK66" i="31"/>
  <c r="AI66" i="31"/>
  <c r="AM66" i="31" s="1"/>
  <c r="AG66" i="31"/>
  <c r="AF66" i="31"/>
  <c r="AD66" i="31"/>
  <c r="AB66" i="31"/>
  <c r="AE66" i="31" s="1"/>
  <c r="W66" i="31"/>
  <c r="U66" i="31"/>
  <c r="T66" i="31" s="1"/>
  <c r="P66" i="31"/>
  <c r="N66" i="31"/>
  <c r="O66" i="31" s="1"/>
  <c r="AN65" i="31"/>
  <c r="AL65" i="31"/>
  <c r="AK65" i="31"/>
  <c r="AI65" i="31"/>
  <c r="AJ65" i="31" s="1"/>
  <c r="AG65" i="31"/>
  <c r="AF65" i="31"/>
  <c r="AE65" i="31"/>
  <c r="AD65" i="31"/>
  <c r="AB65" i="31"/>
  <c r="AA65" i="31" s="1"/>
  <c r="W65" i="31"/>
  <c r="U65" i="31"/>
  <c r="T65" i="31" s="1"/>
  <c r="P65" i="31"/>
  <c r="N65" i="31"/>
  <c r="S65" i="31" s="1"/>
  <c r="AK64" i="31"/>
  <c r="AI64" i="31"/>
  <c r="AN64" i="31" s="1"/>
  <c r="AD64" i="31"/>
  <c r="AB64" i="31"/>
  <c r="AG64" i="31" s="1"/>
  <c r="W64" i="31"/>
  <c r="U64" i="31"/>
  <c r="Y64" i="31" s="1"/>
  <c r="P64" i="31"/>
  <c r="N64" i="31"/>
  <c r="Q64" i="31" s="1"/>
  <c r="AK55" i="31"/>
  <c r="AI55" i="31"/>
  <c r="AN55" i="31" s="1"/>
  <c r="AD55" i="31"/>
  <c r="AB55" i="31"/>
  <c r="AF55" i="31" s="1"/>
  <c r="W55" i="31"/>
  <c r="U55" i="31"/>
  <c r="X55" i="31" s="1"/>
  <c r="P55" i="31"/>
  <c r="N55" i="31"/>
  <c r="O55" i="31" s="1"/>
  <c r="AK54" i="31"/>
  <c r="AI54" i="31"/>
  <c r="AM54" i="31" s="1"/>
  <c r="AD54" i="31"/>
  <c r="AB54" i="31"/>
  <c r="AE54" i="31" s="1"/>
  <c r="AA54" i="31"/>
  <c r="W54" i="31"/>
  <c r="U54" i="31"/>
  <c r="Z54" i="31" s="1"/>
  <c r="P54" i="31"/>
  <c r="N54" i="31"/>
  <c r="O54" i="31" s="1"/>
  <c r="AK53" i="31"/>
  <c r="AI53" i="31"/>
  <c r="AJ53" i="31" s="1"/>
  <c r="AD53" i="31"/>
  <c r="AB53" i="31"/>
  <c r="AA53" i="31" s="1"/>
  <c r="W53" i="31"/>
  <c r="U53" i="31"/>
  <c r="T53" i="31" s="1"/>
  <c r="P53" i="31"/>
  <c r="N53" i="31"/>
  <c r="S53" i="31" s="1"/>
  <c r="AK52" i="31"/>
  <c r="AI52" i="31"/>
  <c r="AN52" i="31" s="1"/>
  <c r="AD52" i="31"/>
  <c r="AB52" i="31"/>
  <c r="AE52" i="31" s="1"/>
  <c r="W52" i="31"/>
  <c r="U52" i="31"/>
  <c r="Y52" i="31" s="1"/>
  <c r="P52" i="31"/>
  <c r="N52" i="31"/>
  <c r="Q52" i="31" s="1"/>
  <c r="AK51" i="31"/>
  <c r="AI51" i="31"/>
  <c r="AL51" i="31" s="1"/>
  <c r="AD51" i="31"/>
  <c r="AB51" i="31"/>
  <c r="AE51" i="31" s="1"/>
  <c r="W51" i="31"/>
  <c r="U51" i="31"/>
  <c r="V51" i="31" s="1"/>
  <c r="P51" i="31"/>
  <c r="N51" i="31"/>
  <c r="S51" i="31" s="1"/>
  <c r="AK50" i="31"/>
  <c r="AI50" i="31"/>
  <c r="AH50" i="31" s="1"/>
  <c r="AD50" i="31"/>
  <c r="AB50" i="31"/>
  <c r="AA50" i="31" s="1"/>
  <c r="W50" i="31"/>
  <c r="U50" i="31"/>
  <c r="Z50" i="31" s="1"/>
  <c r="P50" i="31"/>
  <c r="N50" i="31"/>
  <c r="S50" i="31" s="1"/>
  <c r="AK62" i="31"/>
  <c r="AI62" i="31"/>
  <c r="AH62" i="31" s="1"/>
  <c r="AD62" i="31"/>
  <c r="AB62" i="31"/>
  <c r="AA62" i="31" s="1"/>
  <c r="W62" i="31"/>
  <c r="U62" i="31"/>
  <c r="V62" i="31" s="1"/>
  <c r="P62" i="31"/>
  <c r="N62" i="31"/>
  <c r="S62" i="31" s="1"/>
  <c r="AK61" i="31"/>
  <c r="AI61" i="31"/>
  <c r="AD61" i="31"/>
  <c r="AB61" i="31"/>
  <c r="AA61" i="31" s="1"/>
  <c r="W61" i="31"/>
  <c r="U61" i="31"/>
  <c r="Y61" i="31" s="1"/>
  <c r="P61" i="31"/>
  <c r="N61" i="31"/>
  <c r="R61" i="31" s="1"/>
  <c r="AK60" i="31"/>
  <c r="AI60" i="31"/>
  <c r="AJ60" i="31" s="1"/>
  <c r="AD60" i="31"/>
  <c r="AB60" i="31"/>
  <c r="AC60" i="31" s="1"/>
  <c r="W60" i="31"/>
  <c r="U60" i="31"/>
  <c r="V60" i="31" s="1"/>
  <c r="P60" i="31"/>
  <c r="N60" i="31"/>
  <c r="S60" i="31" s="1"/>
  <c r="AK59" i="31"/>
  <c r="AI59" i="31"/>
  <c r="AN59" i="31" s="1"/>
  <c r="AD59" i="31"/>
  <c r="AB59" i="31"/>
  <c r="W59" i="31"/>
  <c r="U59" i="31"/>
  <c r="T59" i="31" s="1"/>
  <c r="P59" i="31"/>
  <c r="N59" i="31"/>
  <c r="M59" i="31" s="1"/>
  <c r="AK58" i="31"/>
  <c r="AI58" i="31"/>
  <c r="AH58" i="31" s="1"/>
  <c r="AD58" i="31"/>
  <c r="AB58" i="31"/>
  <c r="AF58" i="31" s="1"/>
  <c r="W58" i="31"/>
  <c r="U58" i="31"/>
  <c r="X58" i="31" s="1"/>
  <c r="P58" i="31"/>
  <c r="N58" i="31"/>
  <c r="O58" i="31" s="1"/>
  <c r="AK57" i="31"/>
  <c r="AI57" i="31"/>
  <c r="AJ57" i="31" s="1"/>
  <c r="AD57" i="31"/>
  <c r="AB57" i="31"/>
  <c r="AC57" i="31" s="1"/>
  <c r="W57" i="31"/>
  <c r="U57" i="31"/>
  <c r="Z57" i="31" s="1"/>
  <c r="P57" i="31"/>
  <c r="N57" i="31"/>
  <c r="AK56" i="31"/>
  <c r="AI56" i="31"/>
  <c r="AD56" i="31"/>
  <c r="AB56" i="31"/>
  <c r="AA56" i="31" s="1"/>
  <c r="W56" i="31"/>
  <c r="U56" i="31"/>
  <c r="T56" i="31" s="1"/>
  <c r="P56" i="31"/>
  <c r="N56" i="31"/>
  <c r="R56" i="31" s="1"/>
  <c r="AK48" i="31"/>
  <c r="AI48" i="31"/>
  <c r="AM48" i="31" s="1"/>
  <c r="AD48" i="31"/>
  <c r="AB48" i="31"/>
  <c r="AE48" i="31" s="1"/>
  <c r="W48" i="31"/>
  <c r="U48" i="31"/>
  <c r="V48" i="31" s="1"/>
  <c r="P48" i="31"/>
  <c r="N48" i="31"/>
  <c r="O48" i="31" s="1"/>
  <c r="AK47" i="31"/>
  <c r="AI47" i="31"/>
  <c r="AJ47" i="31" s="1"/>
  <c r="AD47" i="31"/>
  <c r="AB47" i="31"/>
  <c r="AG47" i="31" s="1"/>
  <c r="W47" i="31"/>
  <c r="U47" i="31"/>
  <c r="P47" i="31"/>
  <c r="N47" i="31"/>
  <c r="O47" i="31" s="1"/>
  <c r="AK46" i="31"/>
  <c r="AI46" i="31"/>
  <c r="AH46" i="31" s="1"/>
  <c r="AD46" i="31"/>
  <c r="AB46" i="31"/>
  <c r="AA46" i="31" s="1"/>
  <c r="W46" i="31"/>
  <c r="U46" i="31"/>
  <c r="Y46" i="31" s="1"/>
  <c r="P46" i="31"/>
  <c r="N46" i="31"/>
  <c r="S46" i="31" s="1"/>
  <c r="AK45" i="31"/>
  <c r="AI45" i="31"/>
  <c r="AM45" i="31" s="1"/>
  <c r="AD45" i="31"/>
  <c r="AB45" i="31"/>
  <c r="AC45" i="31" s="1"/>
  <c r="W45" i="31"/>
  <c r="U45" i="31"/>
  <c r="V45" i="31" s="1"/>
  <c r="P45" i="31"/>
  <c r="N45" i="31"/>
  <c r="S45" i="31" s="1"/>
  <c r="AK44" i="31"/>
  <c r="AI44" i="31"/>
  <c r="AN44" i="31" s="1"/>
  <c r="AD44" i="31"/>
  <c r="AB44" i="31"/>
  <c r="AE44" i="31" s="1"/>
  <c r="W44" i="31"/>
  <c r="U44" i="31"/>
  <c r="T44" i="31" s="1"/>
  <c r="P44" i="31"/>
  <c r="N44" i="31"/>
  <c r="M44" i="31" s="1"/>
  <c r="AK43" i="31"/>
  <c r="AI43" i="31"/>
  <c r="AH43" i="31" s="1"/>
  <c r="AD43" i="31"/>
  <c r="AB43" i="31"/>
  <c r="AG43" i="31" s="1"/>
  <c r="W43" i="31"/>
  <c r="U43" i="31"/>
  <c r="V43" i="31" s="1"/>
  <c r="P43" i="31"/>
  <c r="N43" i="31"/>
  <c r="O43" i="31" s="1"/>
  <c r="AK41" i="31"/>
  <c r="AI41" i="31"/>
  <c r="AJ41" i="31" s="1"/>
  <c r="AD41" i="31"/>
  <c r="AB41" i="31"/>
  <c r="AC41" i="31" s="1"/>
  <c r="W41" i="31"/>
  <c r="U41" i="31"/>
  <c r="Z41" i="31" s="1"/>
  <c r="P41" i="31"/>
  <c r="N41" i="31"/>
  <c r="AK40" i="31"/>
  <c r="AI40" i="31"/>
  <c r="AL40" i="31" s="1"/>
  <c r="AD40" i="31"/>
  <c r="AB40" i="31"/>
  <c r="AA40" i="31" s="1"/>
  <c r="W40" i="31"/>
  <c r="U40" i="31"/>
  <c r="T40" i="31" s="1"/>
  <c r="P40" i="31"/>
  <c r="N40" i="31"/>
  <c r="M40" i="31" s="1"/>
  <c r="AK39" i="31"/>
  <c r="AI39" i="31"/>
  <c r="AN39" i="31" s="1"/>
  <c r="AD39" i="31"/>
  <c r="AB39" i="31"/>
  <c r="AG39" i="31" s="1"/>
  <c r="W39" i="31"/>
  <c r="U39" i="31"/>
  <c r="V39" i="31" s="1"/>
  <c r="P39" i="31"/>
  <c r="N39" i="31"/>
  <c r="O39" i="31" s="1"/>
  <c r="AK38" i="31"/>
  <c r="AI38" i="31"/>
  <c r="AJ38" i="31" s="1"/>
  <c r="AD38" i="31"/>
  <c r="AB38" i="31"/>
  <c r="AG38" i="31" s="1"/>
  <c r="W38" i="31"/>
  <c r="U38" i="31"/>
  <c r="X38" i="31" s="1"/>
  <c r="P38" i="31"/>
  <c r="N38" i="31"/>
  <c r="M38" i="31" s="1"/>
  <c r="AK37" i="31"/>
  <c r="AI37" i="31"/>
  <c r="AH37" i="31" s="1"/>
  <c r="AD37" i="31"/>
  <c r="AB37" i="31"/>
  <c r="AC37" i="31" s="1"/>
  <c r="W37" i="31"/>
  <c r="U37" i="31"/>
  <c r="P37" i="31"/>
  <c r="N37" i="31"/>
  <c r="O37" i="31" s="1"/>
  <c r="AK35" i="31"/>
  <c r="AI35" i="31"/>
  <c r="AM35" i="31" s="1"/>
  <c r="AD35" i="31"/>
  <c r="AB35" i="31"/>
  <c r="AE35" i="31" s="1"/>
  <c r="W35" i="31"/>
  <c r="U35" i="31"/>
  <c r="V35" i="31" s="1"/>
  <c r="P35" i="31"/>
  <c r="N35" i="31"/>
  <c r="S35" i="31" s="1"/>
  <c r="AK34" i="31"/>
  <c r="AI34" i="31"/>
  <c r="AN34" i="31" s="1"/>
  <c r="AD34" i="31"/>
  <c r="AB34" i="31"/>
  <c r="W34" i="31"/>
  <c r="U34" i="31"/>
  <c r="T34" i="31" s="1"/>
  <c r="P34" i="31"/>
  <c r="N34" i="31"/>
  <c r="M34" i="31" s="1"/>
  <c r="AK33" i="31"/>
  <c r="AI33" i="31"/>
  <c r="AJ33" i="31" s="1"/>
  <c r="AD33" i="31"/>
  <c r="AB33" i="31"/>
  <c r="W33" i="31"/>
  <c r="U33" i="31"/>
  <c r="T33" i="31" s="1"/>
  <c r="P33" i="31"/>
  <c r="N33" i="31"/>
  <c r="M33" i="31" s="1"/>
  <c r="AK32" i="31"/>
  <c r="AI32" i="31"/>
  <c r="AH32" i="31" s="1"/>
  <c r="AD32" i="31"/>
  <c r="AB32" i="31"/>
  <c r="AC32" i="31" s="1"/>
  <c r="W32" i="31"/>
  <c r="U32" i="31"/>
  <c r="Z32" i="31" s="1"/>
  <c r="P32" i="31"/>
  <c r="N32" i="31"/>
  <c r="AK31" i="31"/>
  <c r="AI31" i="31"/>
  <c r="AJ31" i="31" s="1"/>
  <c r="AD31" i="31"/>
  <c r="AB31" i="31"/>
  <c r="AE31" i="31" s="1"/>
  <c r="W31" i="31"/>
  <c r="U31" i="31"/>
  <c r="Z31" i="31" s="1"/>
  <c r="P31" i="31"/>
  <c r="N31" i="31"/>
  <c r="M31" i="31" s="1"/>
  <c r="AK30" i="31"/>
  <c r="AI30" i="31"/>
  <c r="AN30" i="31" s="1"/>
  <c r="AD30" i="31"/>
  <c r="AB30" i="31"/>
  <c r="AA30" i="31" s="1"/>
  <c r="W30" i="31"/>
  <c r="U30" i="31"/>
  <c r="T30" i="31" s="1"/>
  <c r="P30" i="31"/>
  <c r="N30" i="31"/>
  <c r="O30" i="31" s="1"/>
  <c r="L18" i="31"/>
  <c r="L17" i="31"/>
  <c r="L15" i="31"/>
  <c r="L14" i="31"/>
  <c r="L13" i="31"/>
  <c r="AK71" i="30"/>
  <c r="AI71" i="30"/>
  <c r="AN71" i="30" s="1"/>
  <c r="AD71" i="30"/>
  <c r="AB71" i="30"/>
  <c r="AF71" i="30" s="1"/>
  <c r="W71" i="30"/>
  <c r="U71" i="30"/>
  <c r="X71" i="30" s="1"/>
  <c r="P71" i="30"/>
  <c r="N71" i="30"/>
  <c r="O71" i="30" s="1"/>
  <c r="AK70" i="30"/>
  <c r="AI70" i="30"/>
  <c r="AM70" i="30" s="1"/>
  <c r="AD70" i="30"/>
  <c r="AB70" i="30"/>
  <c r="AE70" i="30" s="1"/>
  <c r="W70" i="30"/>
  <c r="U70" i="30"/>
  <c r="T70" i="30" s="1"/>
  <c r="P70" i="30"/>
  <c r="N70" i="30"/>
  <c r="O70" i="30" s="1"/>
  <c r="AK69" i="30"/>
  <c r="AI69" i="30"/>
  <c r="AJ69" i="30" s="1"/>
  <c r="AD69" i="30"/>
  <c r="AB69" i="30"/>
  <c r="AA69" i="30" s="1"/>
  <c r="W69" i="30"/>
  <c r="U69" i="30"/>
  <c r="T69" i="30" s="1"/>
  <c r="P69" i="30"/>
  <c r="N69" i="30"/>
  <c r="S69" i="30" s="1"/>
  <c r="AK68" i="30"/>
  <c r="AI68" i="30"/>
  <c r="AN68" i="30" s="1"/>
  <c r="AD68" i="30"/>
  <c r="AB68" i="30"/>
  <c r="AG68" i="30" s="1"/>
  <c r="W68" i="30"/>
  <c r="U68" i="30"/>
  <c r="Y68" i="30" s="1"/>
  <c r="P68" i="30"/>
  <c r="N68" i="30"/>
  <c r="Q68" i="30" s="1"/>
  <c r="AK67" i="30"/>
  <c r="AI67" i="30"/>
  <c r="AL67" i="30" s="1"/>
  <c r="AH67" i="30"/>
  <c r="AD67" i="30"/>
  <c r="AB67" i="30"/>
  <c r="AC67" i="30" s="1"/>
  <c r="W67" i="30"/>
  <c r="U67" i="30"/>
  <c r="V67" i="30" s="1"/>
  <c r="P67" i="30"/>
  <c r="N67" i="30"/>
  <c r="R67" i="30" s="1"/>
  <c r="AK66" i="30"/>
  <c r="AI66" i="30"/>
  <c r="AL66" i="30" s="1"/>
  <c r="AH66" i="30"/>
  <c r="AD66" i="30"/>
  <c r="AB66" i="30"/>
  <c r="AA66" i="30" s="1"/>
  <c r="W66" i="30"/>
  <c r="U66" i="30"/>
  <c r="Z66" i="30" s="1"/>
  <c r="P66" i="30"/>
  <c r="N66" i="30"/>
  <c r="S66" i="30" s="1"/>
  <c r="AK64" i="30"/>
  <c r="AI64" i="30"/>
  <c r="AH64" i="30" s="1"/>
  <c r="AD64" i="30"/>
  <c r="AB64" i="30"/>
  <c r="AA64" i="30" s="1"/>
  <c r="W64" i="30"/>
  <c r="U64" i="30"/>
  <c r="P64" i="30"/>
  <c r="N64" i="30"/>
  <c r="Q64" i="30" s="1"/>
  <c r="AK63" i="30"/>
  <c r="AI63" i="30"/>
  <c r="AL63" i="30" s="1"/>
  <c r="AD63" i="30"/>
  <c r="AB63" i="30"/>
  <c r="AA63" i="30" s="1"/>
  <c r="W63" i="30"/>
  <c r="U63" i="30"/>
  <c r="V63" i="30" s="1"/>
  <c r="P63" i="30"/>
  <c r="N63" i="30"/>
  <c r="Q63" i="30" s="1"/>
  <c r="AK62" i="30"/>
  <c r="AI62" i="30"/>
  <c r="AL62" i="30" s="1"/>
  <c r="AD62" i="30"/>
  <c r="AB62" i="30"/>
  <c r="AG62" i="30" s="1"/>
  <c r="W62" i="30"/>
  <c r="U62" i="30"/>
  <c r="X62" i="30" s="1"/>
  <c r="P62" i="30"/>
  <c r="N62" i="30"/>
  <c r="S62" i="30" s="1"/>
  <c r="AK61" i="30"/>
  <c r="AI61" i="30"/>
  <c r="AL61" i="30" s="1"/>
  <c r="AD61" i="30"/>
  <c r="AB61" i="30"/>
  <c r="W61" i="30"/>
  <c r="U61" i="30"/>
  <c r="X61" i="30" s="1"/>
  <c r="P61" i="30"/>
  <c r="N61" i="30"/>
  <c r="M61" i="30" s="1"/>
  <c r="AK60" i="30"/>
  <c r="AI60" i="30"/>
  <c r="AH60" i="30" s="1"/>
  <c r="AD60" i="30"/>
  <c r="AB60" i="30"/>
  <c r="AC60" i="30" s="1"/>
  <c r="W60" i="30"/>
  <c r="U60" i="30"/>
  <c r="P60" i="30"/>
  <c r="N60" i="30"/>
  <c r="S60" i="30" s="1"/>
  <c r="AK58" i="30"/>
  <c r="AI58" i="30"/>
  <c r="AN58" i="30" s="1"/>
  <c r="AD58" i="30"/>
  <c r="AB58" i="30"/>
  <c r="W58" i="30"/>
  <c r="U58" i="30"/>
  <c r="Z58" i="30" s="1"/>
  <c r="P58" i="30"/>
  <c r="N58" i="30"/>
  <c r="M58" i="30" s="1"/>
  <c r="AK57" i="30"/>
  <c r="AI57" i="30"/>
  <c r="AL57" i="30" s="1"/>
  <c r="AD57" i="30"/>
  <c r="AB57" i="30"/>
  <c r="AE57" i="30" s="1"/>
  <c r="W57" i="30"/>
  <c r="U57" i="30"/>
  <c r="P57" i="30"/>
  <c r="N57" i="30"/>
  <c r="O57" i="30" s="1"/>
  <c r="AK56" i="30"/>
  <c r="AI56" i="30"/>
  <c r="AD56" i="30"/>
  <c r="AB56" i="30"/>
  <c r="AF56" i="30" s="1"/>
  <c r="W56" i="30"/>
  <c r="U56" i="30"/>
  <c r="P56" i="30"/>
  <c r="N56" i="30"/>
  <c r="Q56" i="30" s="1"/>
  <c r="AK55" i="30"/>
  <c r="AI55" i="30"/>
  <c r="AL55" i="30" s="1"/>
  <c r="AD55" i="30"/>
  <c r="AB55" i="30"/>
  <c r="AA55" i="30" s="1"/>
  <c r="W55" i="30"/>
  <c r="U55" i="30"/>
  <c r="T55" i="30" s="1"/>
  <c r="P55" i="30"/>
  <c r="N55" i="30"/>
  <c r="M55" i="30" s="1"/>
  <c r="AK54" i="30"/>
  <c r="AI54" i="30"/>
  <c r="AL54" i="30" s="1"/>
  <c r="AD54" i="30"/>
  <c r="AB54" i="30"/>
  <c r="W54" i="30"/>
  <c r="U54" i="30"/>
  <c r="V54" i="30" s="1"/>
  <c r="P54" i="30"/>
  <c r="N54" i="30"/>
  <c r="AK52" i="30"/>
  <c r="AI52" i="30"/>
  <c r="AD52" i="30"/>
  <c r="AB52" i="30"/>
  <c r="AA52" i="30" s="1"/>
  <c r="W52" i="30"/>
  <c r="U52" i="30"/>
  <c r="Y52" i="30" s="1"/>
  <c r="P52" i="30"/>
  <c r="N52" i="30"/>
  <c r="O52" i="30" s="1"/>
  <c r="AK51" i="30"/>
  <c r="AI51" i="30"/>
  <c r="AD51" i="30"/>
  <c r="AB51" i="30"/>
  <c r="AF51" i="30" s="1"/>
  <c r="W51" i="30"/>
  <c r="U51" i="30"/>
  <c r="X51" i="30" s="1"/>
  <c r="P51" i="30"/>
  <c r="N51" i="30"/>
  <c r="M51" i="30" s="1"/>
  <c r="AK50" i="30"/>
  <c r="AI50" i="30"/>
  <c r="AH50" i="30" s="1"/>
  <c r="AD50" i="30"/>
  <c r="AB50" i="30"/>
  <c r="AG50" i="30" s="1"/>
  <c r="W50" i="30"/>
  <c r="U50" i="30"/>
  <c r="Z50" i="30" s="1"/>
  <c r="P50" i="30"/>
  <c r="N50" i="30"/>
  <c r="Q50" i="30" s="1"/>
  <c r="AK49" i="30"/>
  <c r="AI49" i="30"/>
  <c r="AL49" i="30" s="1"/>
  <c r="AD49" i="30"/>
  <c r="AB49" i="30"/>
  <c r="AF49" i="30" s="1"/>
  <c r="W49" i="30"/>
  <c r="U49" i="30"/>
  <c r="P49" i="30"/>
  <c r="N49" i="30"/>
  <c r="Q49" i="30" s="1"/>
  <c r="AK48" i="30"/>
  <c r="AI48" i="30"/>
  <c r="AL48" i="30" s="1"/>
  <c r="AD48" i="30"/>
  <c r="AB48" i="30"/>
  <c r="AE48" i="30" s="1"/>
  <c r="W48" i="30"/>
  <c r="U48" i="30"/>
  <c r="T48" i="30" s="1"/>
  <c r="P48" i="30"/>
  <c r="N48" i="30"/>
  <c r="AK47" i="30"/>
  <c r="AI47" i="30"/>
  <c r="AN47" i="30" s="1"/>
  <c r="AD47" i="30"/>
  <c r="AB47" i="30"/>
  <c r="W47" i="30"/>
  <c r="U47" i="30"/>
  <c r="X47" i="30" s="1"/>
  <c r="P47" i="30"/>
  <c r="N47" i="30"/>
  <c r="M47" i="30" s="1"/>
  <c r="AK46" i="30"/>
  <c r="AI46" i="30"/>
  <c r="AM46" i="30" s="1"/>
  <c r="AD46" i="30"/>
  <c r="AB46" i="30"/>
  <c r="AA46" i="30" s="1"/>
  <c r="W46" i="30"/>
  <c r="U46" i="30"/>
  <c r="V46" i="30" s="1"/>
  <c r="P46" i="30"/>
  <c r="N46" i="30"/>
  <c r="S46" i="30" s="1"/>
  <c r="AK45" i="30"/>
  <c r="AI45" i="30"/>
  <c r="AD45" i="30"/>
  <c r="AB45" i="30"/>
  <c r="AE45" i="30" s="1"/>
  <c r="W45" i="30"/>
  <c r="U45" i="30"/>
  <c r="Y45" i="30" s="1"/>
  <c r="P45" i="30"/>
  <c r="N45" i="30"/>
  <c r="R45" i="30" s="1"/>
  <c r="AK44" i="30"/>
  <c r="AI44" i="30"/>
  <c r="AM44" i="30" s="1"/>
  <c r="AD44" i="30"/>
  <c r="AB44" i="30"/>
  <c r="AC44" i="30" s="1"/>
  <c r="W44" i="30"/>
  <c r="U44" i="30"/>
  <c r="Y44" i="30" s="1"/>
  <c r="P44" i="30"/>
  <c r="N44" i="30"/>
  <c r="AK43" i="30"/>
  <c r="AI43" i="30"/>
  <c r="AH43" i="30" s="1"/>
  <c r="AD43" i="30"/>
  <c r="AB43" i="30"/>
  <c r="AA43" i="30" s="1"/>
  <c r="W43" i="30"/>
  <c r="U43" i="30"/>
  <c r="V43" i="30" s="1"/>
  <c r="P43" i="30"/>
  <c r="N43" i="30"/>
  <c r="AK42" i="30"/>
  <c r="AI42" i="30"/>
  <c r="AJ42" i="30" s="1"/>
  <c r="AD42" i="30"/>
  <c r="AB42" i="30"/>
  <c r="AA42" i="30" s="1"/>
  <c r="W42" i="30"/>
  <c r="U42" i="30"/>
  <c r="T42" i="30" s="1"/>
  <c r="P42" i="30"/>
  <c r="N42" i="30"/>
  <c r="S42" i="30" s="1"/>
  <c r="AK40" i="30"/>
  <c r="AI40" i="30"/>
  <c r="AN40" i="30" s="1"/>
  <c r="AD40" i="30"/>
  <c r="AB40" i="30"/>
  <c r="AG40" i="30" s="1"/>
  <c r="W40" i="30"/>
  <c r="U40" i="30"/>
  <c r="Y40" i="30" s="1"/>
  <c r="P40" i="30"/>
  <c r="N40" i="30"/>
  <c r="Q40" i="30" s="1"/>
  <c r="AK39" i="30"/>
  <c r="AI39" i="30"/>
  <c r="AL39" i="30" s="1"/>
  <c r="AD39" i="30"/>
  <c r="AB39" i="30"/>
  <c r="AC39" i="30" s="1"/>
  <c r="W39" i="30"/>
  <c r="U39" i="30"/>
  <c r="V39" i="30" s="1"/>
  <c r="P39" i="30"/>
  <c r="N39" i="30"/>
  <c r="M39" i="30" s="1"/>
  <c r="AK38" i="30"/>
  <c r="AI38" i="30"/>
  <c r="AH38" i="30" s="1"/>
  <c r="AD38" i="30"/>
  <c r="AB38" i="30"/>
  <c r="AA38" i="30" s="1"/>
  <c r="W38" i="30"/>
  <c r="U38" i="30"/>
  <c r="Z38" i="30" s="1"/>
  <c r="P38" i="30"/>
  <c r="N38" i="30"/>
  <c r="S38" i="30" s="1"/>
  <c r="AK37" i="30"/>
  <c r="AI37" i="30"/>
  <c r="AN37" i="30" s="1"/>
  <c r="AD37" i="30"/>
  <c r="AB37" i="30"/>
  <c r="AF37" i="30" s="1"/>
  <c r="W37" i="30"/>
  <c r="U37" i="30"/>
  <c r="X37" i="30" s="1"/>
  <c r="P37" i="30"/>
  <c r="N37" i="30"/>
  <c r="O37" i="30" s="1"/>
  <c r="AK36" i="30"/>
  <c r="AI36" i="30"/>
  <c r="AJ36" i="30" s="1"/>
  <c r="AD36" i="30"/>
  <c r="AB36" i="30"/>
  <c r="AA36" i="30" s="1"/>
  <c r="W36" i="30"/>
  <c r="U36" i="30"/>
  <c r="Z36" i="30" s="1"/>
  <c r="P36" i="30"/>
  <c r="N36" i="30"/>
  <c r="M36" i="30" s="1"/>
  <c r="AK34" i="30"/>
  <c r="AI34" i="30"/>
  <c r="AD34" i="30"/>
  <c r="AB34" i="30"/>
  <c r="AG34" i="30" s="1"/>
  <c r="W34" i="30"/>
  <c r="U34" i="30"/>
  <c r="Z34" i="30" s="1"/>
  <c r="P34" i="30"/>
  <c r="N34" i="30"/>
  <c r="R34" i="30" s="1"/>
  <c r="AK33" i="30"/>
  <c r="AI33" i="30"/>
  <c r="AD33" i="30"/>
  <c r="AB33" i="30"/>
  <c r="AE33" i="30" s="1"/>
  <c r="W33" i="30"/>
  <c r="U33" i="30"/>
  <c r="V33" i="30" s="1"/>
  <c r="P33" i="30"/>
  <c r="N33" i="30"/>
  <c r="AK32" i="30"/>
  <c r="AI32" i="30"/>
  <c r="AJ32" i="30" s="1"/>
  <c r="AD32" i="30"/>
  <c r="AB32" i="30"/>
  <c r="AA32" i="30" s="1"/>
  <c r="W32" i="30"/>
  <c r="U32" i="30"/>
  <c r="T32" i="30" s="1"/>
  <c r="P32" i="30"/>
  <c r="N32" i="30"/>
  <c r="S32" i="30" s="1"/>
  <c r="AK31" i="30"/>
  <c r="AI31" i="30"/>
  <c r="AN31" i="30" s="1"/>
  <c r="AD31" i="30"/>
  <c r="AB31" i="30"/>
  <c r="AG31" i="30" s="1"/>
  <c r="W31" i="30"/>
  <c r="U31" i="30"/>
  <c r="P31" i="30"/>
  <c r="N31" i="30"/>
  <c r="Q31" i="30" s="1"/>
  <c r="AK30" i="30"/>
  <c r="AI30" i="30"/>
  <c r="AL30" i="30" s="1"/>
  <c r="AD30" i="30"/>
  <c r="AB30" i="30"/>
  <c r="AC30" i="30" s="1"/>
  <c r="W30" i="30"/>
  <c r="U30" i="30"/>
  <c r="V30" i="30" s="1"/>
  <c r="P30" i="30"/>
  <c r="N30" i="30"/>
  <c r="S30" i="30" s="1"/>
  <c r="L18" i="30"/>
  <c r="L17" i="30"/>
  <c r="L15" i="30"/>
  <c r="L14" i="30"/>
  <c r="L13" i="30"/>
  <c r="AK73" i="29"/>
  <c r="AI73" i="29"/>
  <c r="AN73" i="29" s="1"/>
  <c r="AD73" i="29"/>
  <c r="AB73" i="29"/>
  <c r="AF73" i="29" s="1"/>
  <c r="AA73" i="29"/>
  <c r="W73" i="29"/>
  <c r="U73" i="29"/>
  <c r="X73" i="29" s="1"/>
  <c r="S73" i="29"/>
  <c r="R73" i="29"/>
  <c r="P73" i="29"/>
  <c r="N73" i="29"/>
  <c r="O73" i="29" s="1"/>
  <c r="AK72" i="29"/>
  <c r="AI72" i="29"/>
  <c r="AJ72" i="29" s="1"/>
  <c r="AE72" i="29"/>
  <c r="AD72" i="29"/>
  <c r="AB72" i="29"/>
  <c r="AC72" i="29" s="1"/>
  <c r="AA72" i="29"/>
  <c r="Y72" i="29"/>
  <c r="X72" i="29"/>
  <c r="W72" i="29"/>
  <c r="U72" i="29"/>
  <c r="V72" i="29" s="1"/>
  <c r="P72" i="29"/>
  <c r="N72" i="29"/>
  <c r="M72" i="29" s="1"/>
  <c r="AK71" i="29"/>
  <c r="AI71" i="29"/>
  <c r="AH71" i="29" s="1"/>
  <c r="AD71" i="29"/>
  <c r="AB71" i="29"/>
  <c r="AG71" i="29" s="1"/>
  <c r="AA71" i="29"/>
  <c r="W71" i="29"/>
  <c r="U71" i="29"/>
  <c r="Z71" i="29" s="1"/>
  <c r="S71" i="29"/>
  <c r="Q71" i="29"/>
  <c r="P71" i="29"/>
  <c r="N71" i="29"/>
  <c r="R71" i="29" s="1"/>
  <c r="AK70" i="29"/>
  <c r="AI70" i="29"/>
  <c r="AM70" i="29" s="1"/>
  <c r="AH70" i="29"/>
  <c r="AD70" i="29"/>
  <c r="AB70" i="29"/>
  <c r="AE70" i="29" s="1"/>
  <c r="Z70" i="29"/>
  <c r="Y70" i="29"/>
  <c r="W70" i="29"/>
  <c r="U70" i="29"/>
  <c r="V70" i="29" s="1"/>
  <c r="P70" i="29"/>
  <c r="N70" i="29"/>
  <c r="O70" i="29" s="1"/>
  <c r="M70" i="29"/>
  <c r="AK60" i="29"/>
  <c r="AI60" i="29"/>
  <c r="AN60" i="29" s="1"/>
  <c r="AD60" i="29"/>
  <c r="AB60" i="29"/>
  <c r="AF60" i="29" s="1"/>
  <c r="W60" i="29"/>
  <c r="U60" i="29"/>
  <c r="X60" i="29" s="1"/>
  <c r="P60" i="29"/>
  <c r="N60" i="29"/>
  <c r="O60" i="29" s="1"/>
  <c r="AK59" i="29"/>
  <c r="AI59" i="29"/>
  <c r="AN59" i="29" s="1"/>
  <c r="AD59" i="29"/>
  <c r="AB59" i="29"/>
  <c r="AG59" i="29" s="1"/>
  <c r="W59" i="29"/>
  <c r="U59" i="29"/>
  <c r="Y59" i="29" s="1"/>
  <c r="P59" i="29"/>
  <c r="N59" i="29"/>
  <c r="Q59" i="29" s="1"/>
  <c r="AK58" i="29"/>
  <c r="AI58" i="29"/>
  <c r="AL58" i="29" s="1"/>
  <c r="AD58" i="29"/>
  <c r="AB58" i="29"/>
  <c r="AC58" i="29" s="1"/>
  <c r="W58" i="29"/>
  <c r="U58" i="29"/>
  <c r="T58" i="29" s="1"/>
  <c r="P58" i="29"/>
  <c r="N58" i="29"/>
  <c r="M58" i="29" s="1"/>
  <c r="AK57" i="29"/>
  <c r="AI57" i="29"/>
  <c r="AH57" i="29" s="1"/>
  <c r="AD57" i="29"/>
  <c r="AB57" i="29"/>
  <c r="AA57" i="29" s="1"/>
  <c r="W57" i="29"/>
  <c r="U57" i="29"/>
  <c r="Z57" i="29" s="1"/>
  <c r="P57" i="29"/>
  <c r="N57" i="29"/>
  <c r="S57" i="29" s="1"/>
  <c r="AK68" i="29"/>
  <c r="AI68" i="29"/>
  <c r="AJ68" i="29" s="1"/>
  <c r="AD68" i="29"/>
  <c r="AB68" i="29"/>
  <c r="AF68" i="29" s="1"/>
  <c r="W68" i="29"/>
  <c r="U68" i="29"/>
  <c r="T68" i="29" s="1"/>
  <c r="P68" i="29"/>
  <c r="N68" i="29"/>
  <c r="M68" i="29" s="1"/>
  <c r="AK67" i="29"/>
  <c r="AI67" i="29"/>
  <c r="AN67" i="29" s="1"/>
  <c r="AD67" i="29"/>
  <c r="AB67" i="29"/>
  <c r="W67" i="29"/>
  <c r="U67" i="29"/>
  <c r="V67" i="29" s="1"/>
  <c r="P67" i="29"/>
  <c r="N67" i="29"/>
  <c r="R67" i="29" s="1"/>
  <c r="AK66" i="29"/>
  <c r="AI66" i="29"/>
  <c r="AD66" i="29"/>
  <c r="AB66" i="29"/>
  <c r="AF66" i="29" s="1"/>
  <c r="W66" i="29"/>
  <c r="U66" i="29"/>
  <c r="P66" i="29"/>
  <c r="N66" i="29"/>
  <c r="R66" i="29" s="1"/>
  <c r="AK65" i="29"/>
  <c r="AI65" i="29"/>
  <c r="AM65" i="29" s="1"/>
  <c r="AD65" i="29"/>
  <c r="AB65" i="29"/>
  <c r="W65" i="29"/>
  <c r="U65" i="29"/>
  <c r="V65" i="29" s="1"/>
  <c r="P65" i="29"/>
  <c r="N65" i="29"/>
  <c r="S65" i="29" s="1"/>
  <c r="AK64" i="29"/>
  <c r="AI64" i="29"/>
  <c r="AN64" i="29" s="1"/>
  <c r="AD64" i="29"/>
  <c r="AB64" i="29"/>
  <c r="AF64" i="29" s="1"/>
  <c r="W64" i="29"/>
  <c r="U64" i="29"/>
  <c r="Y64" i="29" s="1"/>
  <c r="P64" i="29"/>
  <c r="N64" i="29"/>
  <c r="R64" i="29" s="1"/>
  <c r="AK63" i="29"/>
  <c r="AI63" i="29"/>
  <c r="AM63" i="29" s="1"/>
  <c r="AD63" i="29"/>
  <c r="AB63" i="29"/>
  <c r="AC63" i="29" s="1"/>
  <c r="W63" i="29"/>
  <c r="U63" i="29"/>
  <c r="Y63" i="29" s="1"/>
  <c r="P63" i="29"/>
  <c r="N63" i="29"/>
  <c r="R63" i="29" s="1"/>
  <c r="AK62" i="29"/>
  <c r="AI62" i="29"/>
  <c r="AM62" i="29" s="1"/>
  <c r="AD62" i="29"/>
  <c r="AB62" i="29"/>
  <c r="AC62" i="29" s="1"/>
  <c r="W62" i="29"/>
  <c r="U62" i="29"/>
  <c r="P62" i="29"/>
  <c r="N62" i="29"/>
  <c r="M62" i="29" s="1"/>
  <c r="AK55" i="29"/>
  <c r="AI55" i="29"/>
  <c r="AJ55" i="29" s="1"/>
  <c r="AD55" i="29"/>
  <c r="AB55" i="29"/>
  <c r="AF55" i="29" s="1"/>
  <c r="W55" i="29"/>
  <c r="U55" i="29"/>
  <c r="T55" i="29" s="1"/>
  <c r="P55" i="29"/>
  <c r="N55" i="29"/>
  <c r="S55" i="29" s="1"/>
  <c r="AK54" i="29"/>
  <c r="AI54" i="29"/>
  <c r="AN54" i="29" s="1"/>
  <c r="AD54" i="29"/>
  <c r="AB54" i="29"/>
  <c r="AF54" i="29" s="1"/>
  <c r="W54" i="29"/>
  <c r="U54" i="29"/>
  <c r="T54" i="29" s="1"/>
  <c r="P54" i="29"/>
  <c r="N54" i="29"/>
  <c r="Q54" i="29" s="1"/>
  <c r="AK52" i="29"/>
  <c r="AI52" i="29"/>
  <c r="AL52" i="29" s="1"/>
  <c r="AD52" i="29"/>
  <c r="AB52" i="29"/>
  <c r="AF52" i="29" s="1"/>
  <c r="W52" i="29"/>
  <c r="U52" i="29"/>
  <c r="P52" i="29"/>
  <c r="N52" i="29"/>
  <c r="M52" i="29" s="1"/>
  <c r="AK51" i="29"/>
  <c r="AI51" i="29"/>
  <c r="AH51" i="29" s="1"/>
  <c r="AD51" i="29"/>
  <c r="AB51" i="29"/>
  <c r="AC51" i="29" s="1"/>
  <c r="W51" i="29"/>
  <c r="U51" i="29"/>
  <c r="X51" i="29" s="1"/>
  <c r="P51" i="29"/>
  <c r="N51" i="29"/>
  <c r="M51" i="29" s="1"/>
  <c r="AK50" i="29"/>
  <c r="AI50" i="29"/>
  <c r="AH50" i="29" s="1"/>
  <c r="AD50" i="29"/>
  <c r="AB50" i="29"/>
  <c r="W50" i="29"/>
  <c r="U50" i="29"/>
  <c r="Z50" i="29" s="1"/>
  <c r="P50" i="29"/>
  <c r="N50" i="29"/>
  <c r="R50" i="29" s="1"/>
  <c r="AK49" i="29"/>
  <c r="AI49" i="29"/>
  <c r="AM49" i="29" s="1"/>
  <c r="AD49" i="29"/>
  <c r="AB49" i="29"/>
  <c r="AA49" i="29" s="1"/>
  <c r="W49" i="29"/>
  <c r="U49" i="29"/>
  <c r="T49" i="29" s="1"/>
  <c r="P49" i="29"/>
  <c r="N49" i="29"/>
  <c r="O49" i="29" s="1"/>
  <c r="AK48" i="29"/>
  <c r="AI48" i="29"/>
  <c r="AL48" i="29" s="1"/>
  <c r="AD48" i="29"/>
  <c r="AB48" i="29"/>
  <c r="AF48" i="29" s="1"/>
  <c r="W48" i="29"/>
  <c r="U48" i="29"/>
  <c r="V48" i="29" s="1"/>
  <c r="P48" i="29"/>
  <c r="N48" i="29"/>
  <c r="R48" i="29" s="1"/>
  <c r="AK47" i="29"/>
  <c r="AI47" i="29"/>
  <c r="AM47" i="29" s="1"/>
  <c r="AD47" i="29"/>
  <c r="AB47" i="29"/>
  <c r="AA47" i="29" s="1"/>
  <c r="W47" i="29"/>
  <c r="U47" i="29"/>
  <c r="V47" i="29" s="1"/>
  <c r="P47" i="29"/>
  <c r="N47" i="29"/>
  <c r="R47" i="29" s="1"/>
  <c r="AK46" i="29"/>
  <c r="AI46" i="29"/>
  <c r="AN46" i="29" s="1"/>
  <c r="AD46" i="29"/>
  <c r="AB46" i="29"/>
  <c r="AA46" i="29" s="1"/>
  <c r="W46" i="29"/>
  <c r="U46" i="29"/>
  <c r="Y46" i="29" s="1"/>
  <c r="P46" i="29"/>
  <c r="N46" i="29"/>
  <c r="R46" i="29" s="1"/>
  <c r="AK44" i="29"/>
  <c r="AI44" i="29"/>
  <c r="AM44" i="29" s="1"/>
  <c r="AD44" i="29"/>
  <c r="AB44" i="29"/>
  <c r="AA44" i="29" s="1"/>
  <c r="W44" i="29"/>
  <c r="U44" i="29"/>
  <c r="Y44" i="29" s="1"/>
  <c r="P44" i="29"/>
  <c r="N44" i="29"/>
  <c r="S44" i="29" s="1"/>
  <c r="AK43" i="29"/>
  <c r="AI43" i="29"/>
  <c r="AH43" i="29" s="1"/>
  <c r="AD43" i="29"/>
  <c r="AB43" i="29"/>
  <c r="AC43" i="29" s="1"/>
  <c r="W43" i="29"/>
  <c r="U43" i="29"/>
  <c r="Z43" i="29" s="1"/>
  <c r="P43" i="29"/>
  <c r="N43" i="29"/>
  <c r="S43" i="29" s="1"/>
  <c r="AK42" i="29"/>
  <c r="AI42" i="29"/>
  <c r="AL42" i="29" s="1"/>
  <c r="AD42" i="29"/>
  <c r="AB42" i="29"/>
  <c r="AA42" i="29" s="1"/>
  <c r="W42" i="29"/>
  <c r="U42" i="29"/>
  <c r="V42" i="29" s="1"/>
  <c r="P42" i="29"/>
  <c r="N42" i="29"/>
  <c r="S42" i="29" s="1"/>
  <c r="AK40" i="29"/>
  <c r="AI40" i="29"/>
  <c r="AN40" i="29" s="1"/>
  <c r="AD40" i="29"/>
  <c r="AB40" i="29"/>
  <c r="AF40" i="29" s="1"/>
  <c r="W40" i="29"/>
  <c r="U40" i="29"/>
  <c r="X40" i="29" s="1"/>
  <c r="P40" i="29"/>
  <c r="N40" i="29"/>
  <c r="M40" i="29" s="1"/>
  <c r="AK39" i="29"/>
  <c r="AI39" i="29"/>
  <c r="AN39" i="29" s="1"/>
  <c r="AD39" i="29"/>
  <c r="AB39" i="29"/>
  <c r="AC39" i="29" s="1"/>
  <c r="W39" i="29"/>
  <c r="U39" i="29"/>
  <c r="T39" i="29" s="1"/>
  <c r="P39" i="29"/>
  <c r="N39" i="29"/>
  <c r="M39" i="29" s="1"/>
  <c r="AK38" i="29"/>
  <c r="AI38" i="29"/>
  <c r="AH38" i="29" s="1"/>
  <c r="AD38" i="29"/>
  <c r="AB38" i="29"/>
  <c r="AF38" i="29" s="1"/>
  <c r="W38" i="29"/>
  <c r="U38" i="29"/>
  <c r="Z38" i="29" s="1"/>
  <c r="P38" i="29"/>
  <c r="N38" i="29"/>
  <c r="O38" i="29" s="1"/>
  <c r="AK36" i="29"/>
  <c r="AI36" i="29"/>
  <c r="AJ36" i="29" s="1"/>
  <c r="AD36" i="29"/>
  <c r="AB36" i="29"/>
  <c r="AG36" i="29" s="1"/>
  <c r="W36" i="29"/>
  <c r="U36" i="29"/>
  <c r="Y36" i="29" s="1"/>
  <c r="P36" i="29"/>
  <c r="N36" i="29"/>
  <c r="S36" i="29" s="1"/>
  <c r="AK35" i="29"/>
  <c r="AI35" i="29"/>
  <c r="AN35" i="29" s="1"/>
  <c r="AD35" i="29"/>
  <c r="AB35" i="29"/>
  <c r="AG35" i="29" s="1"/>
  <c r="W35" i="29"/>
  <c r="U35" i="29"/>
  <c r="Y35" i="29" s="1"/>
  <c r="P35" i="29"/>
  <c r="N35" i="29"/>
  <c r="O35" i="29" s="1"/>
  <c r="AK34" i="29"/>
  <c r="AI34" i="29"/>
  <c r="AN34" i="29" s="1"/>
  <c r="AD34" i="29"/>
  <c r="AB34" i="29"/>
  <c r="AA34" i="29" s="1"/>
  <c r="W34" i="29"/>
  <c r="U34" i="29"/>
  <c r="V34" i="29" s="1"/>
  <c r="P34" i="29"/>
  <c r="N34" i="29"/>
  <c r="S34" i="29" s="1"/>
  <c r="AK32" i="29"/>
  <c r="AI32" i="29"/>
  <c r="AN32" i="29" s="1"/>
  <c r="AD32" i="29"/>
  <c r="AB32" i="29"/>
  <c r="AF32" i="29" s="1"/>
  <c r="W32" i="29"/>
  <c r="U32" i="29"/>
  <c r="Z32" i="29" s="1"/>
  <c r="P32" i="29"/>
  <c r="N32" i="29"/>
  <c r="S32" i="29" s="1"/>
  <c r="AK31" i="29"/>
  <c r="AI31" i="29"/>
  <c r="AN31" i="29" s="1"/>
  <c r="AD31" i="29"/>
  <c r="AB31" i="29"/>
  <c r="AF31" i="29" s="1"/>
  <c r="W31" i="29"/>
  <c r="U31" i="29"/>
  <c r="T31" i="29" s="1"/>
  <c r="P31" i="29"/>
  <c r="N31" i="29"/>
  <c r="M31" i="29" s="1"/>
  <c r="AK30" i="29"/>
  <c r="AI30" i="29"/>
  <c r="AH30" i="29" s="1"/>
  <c r="AD30" i="29"/>
  <c r="AB30" i="29"/>
  <c r="AC30" i="29" s="1"/>
  <c r="W30" i="29"/>
  <c r="U30" i="29"/>
  <c r="Z30" i="29" s="1"/>
  <c r="P30" i="29"/>
  <c r="N30" i="29"/>
  <c r="R30" i="29" s="1"/>
  <c r="L18" i="29"/>
  <c r="L17" i="29"/>
  <c r="L15" i="29"/>
  <c r="L14" i="29"/>
  <c r="L13" i="29"/>
  <c r="AK73" i="28"/>
  <c r="AI73" i="28"/>
  <c r="AN73" i="28" s="1"/>
  <c r="AD73" i="28"/>
  <c r="AB73" i="28"/>
  <c r="AF73" i="28" s="1"/>
  <c r="W73" i="28"/>
  <c r="U73" i="28"/>
  <c r="X73" i="28" s="1"/>
  <c r="P73" i="28"/>
  <c r="N73" i="28"/>
  <c r="O73" i="28" s="1"/>
  <c r="AK72" i="28"/>
  <c r="AI72" i="28"/>
  <c r="AH72" i="28" s="1"/>
  <c r="AD72" i="28"/>
  <c r="AB72" i="28"/>
  <c r="AC72" i="28" s="1"/>
  <c r="W72" i="28"/>
  <c r="U72" i="28"/>
  <c r="Z72" i="28" s="1"/>
  <c r="P72" i="28"/>
  <c r="N72" i="28"/>
  <c r="M72" i="28" s="1"/>
  <c r="AK71" i="28"/>
  <c r="AI71" i="28"/>
  <c r="AH71" i="28" s="1"/>
  <c r="AD71" i="28"/>
  <c r="AB71" i="28"/>
  <c r="AG71" i="28" s="1"/>
  <c r="W71" i="28"/>
  <c r="U71" i="28"/>
  <c r="Z71" i="28" s="1"/>
  <c r="T71" i="28"/>
  <c r="P71" i="28"/>
  <c r="N71" i="28"/>
  <c r="R71" i="28" s="1"/>
  <c r="AK70" i="28"/>
  <c r="AI70" i="28"/>
  <c r="AM70" i="28" s="1"/>
  <c r="AG70" i="28"/>
  <c r="AF70" i="28"/>
  <c r="AD70" i="28"/>
  <c r="AB70" i="28"/>
  <c r="AE70" i="28" s="1"/>
  <c r="Y70" i="28"/>
  <c r="X70" i="28"/>
  <c r="W70" i="28"/>
  <c r="V70" i="28"/>
  <c r="U70" i="28"/>
  <c r="T70" i="28" s="1"/>
  <c r="P70" i="28"/>
  <c r="N70" i="28"/>
  <c r="O70" i="28" s="1"/>
  <c r="AK62" i="28"/>
  <c r="AI62" i="28"/>
  <c r="AN62" i="28" s="1"/>
  <c r="AD62" i="28"/>
  <c r="AB62" i="28"/>
  <c r="AF62" i="28" s="1"/>
  <c r="W62" i="28"/>
  <c r="U62" i="28"/>
  <c r="X62" i="28" s="1"/>
  <c r="P62" i="28"/>
  <c r="N62" i="28"/>
  <c r="Q62" i="28" s="1"/>
  <c r="AK61" i="28"/>
  <c r="AI61" i="28"/>
  <c r="AL61" i="28" s="1"/>
  <c r="AD61" i="28"/>
  <c r="AB61" i="28"/>
  <c r="AC61" i="28" s="1"/>
  <c r="W61" i="28"/>
  <c r="U61" i="28"/>
  <c r="V61" i="28" s="1"/>
  <c r="P61" i="28"/>
  <c r="N61" i="28"/>
  <c r="S61" i="28" s="1"/>
  <c r="AK60" i="28"/>
  <c r="AI60" i="28"/>
  <c r="AN60" i="28" s="1"/>
  <c r="AD60" i="28"/>
  <c r="AB60" i="28"/>
  <c r="AG60" i="28" s="1"/>
  <c r="W60" i="28"/>
  <c r="U60" i="28"/>
  <c r="Z60" i="28" s="1"/>
  <c r="P60" i="28"/>
  <c r="N60" i="28"/>
  <c r="R60" i="28" s="1"/>
  <c r="AK59" i="28"/>
  <c r="AI59" i="28"/>
  <c r="AM59" i="28" s="1"/>
  <c r="AD59" i="28"/>
  <c r="AB59" i="28"/>
  <c r="AE59" i="28" s="1"/>
  <c r="W59" i="28"/>
  <c r="U59" i="28"/>
  <c r="X59" i="28" s="1"/>
  <c r="P59" i="28"/>
  <c r="N59" i="28"/>
  <c r="O59" i="28" s="1"/>
  <c r="AK40" i="28"/>
  <c r="AI40" i="28"/>
  <c r="AN40" i="28" s="1"/>
  <c r="AD40" i="28"/>
  <c r="AB40" i="28"/>
  <c r="AF40" i="28" s="1"/>
  <c r="W40" i="28"/>
  <c r="U40" i="28"/>
  <c r="X40" i="28" s="1"/>
  <c r="P40" i="28"/>
  <c r="N40" i="28"/>
  <c r="O40" i="28" s="1"/>
  <c r="AK39" i="28"/>
  <c r="AI39" i="28"/>
  <c r="AN39" i="28" s="1"/>
  <c r="AD39" i="28"/>
  <c r="AB39" i="28"/>
  <c r="AG39" i="28" s="1"/>
  <c r="W39" i="28"/>
  <c r="U39" i="28"/>
  <c r="Y39" i="28" s="1"/>
  <c r="P39" i="28"/>
  <c r="N39" i="28"/>
  <c r="Q39" i="28" s="1"/>
  <c r="AK38" i="28"/>
  <c r="AI38" i="28"/>
  <c r="AL38" i="28" s="1"/>
  <c r="AD38" i="28"/>
  <c r="AB38" i="28"/>
  <c r="AA38" i="28" s="1"/>
  <c r="W38" i="28"/>
  <c r="U38" i="28"/>
  <c r="V38" i="28" s="1"/>
  <c r="P38" i="28"/>
  <c r="N38" i="28"/>
  <c r="R38" i="28" s="1"/>
  <c r="AK37" i="28"/>
  <c r="AI37" i="28"/>
  <c r="AM37" i="28" s="1"/>
  <c r="AD37" i="28"/>
  <c r="AB37" i="28"/>
  <c r="AA37" i="28" s="1"/>
  <c r="W37" i="28"/>
  <c r="U37" i="28"/>
  <c r="Z37" i="28" s="1"/>
  <c r="P37" i="28"/>
  <c r="N37" i="28"/>
  <c r="S37" i="28" s="1"/>
  <c r="AK96" i="28"/>
  <c r="AI96" i="28"/>
  <c r="AN96" i="28" s="1"/>
  <c r="AD96" i="28"/>
  <c r="AB96" i="28"/>
  <c r="AG96" i="28" s="1"/>
  <c r="W96" i="28"/>
  <c r="U96" i="28"/>
  <c r="V96" i="28" s="1"/>
  <c r="P96" i="28"/>
  <c r="N96" i="28"/>
  <c r="Q96" i="28" s="1"/>
  <c r="AK95" i="28"/>
  <c r="AI95" i="28"/>
  <c r="AL95" i="28" s="1"/>
  <c r="AD95" i="28"/>
  <c r="AB95" i="28"/>
  <c r="AC95" i="28" s="1"/>
  <c r="W95" i="28"/>
  <c r="U95" i="28"/>
  <c r="Z95" i="28" s="1"/>
  <c r="P95" i="28"/>
  <c r="N95" i="28"/>
  <c r="S95" i="28" s="1"/>
  <c r="AK94" i="28"/>
  <c r="AI94" i="28"/>
  <c r="AJ94" i="28" s="1"/>
  <c r="AD94" i="28"/>
  <c r="AB94" i="28"/>
  <c r="AG94" i="28" s="1"/>
  <c r="W94" i="28"/>
  <c r="U94" i="28"/>
  <c r="Z94" i="28" s="1"/>
  <c r="P94" i="28"/>
  <c r="N94" i="28"/>
  <c r="S94" i="28" s="1"/>
  <c r="AK93" i="28"/>
  <c r="AI93" i="28"/>
  <c r="AN93" i="28" s="1"/>
  <c r="AD93" i="28"/>
  <c r="AB93" i="28"/>
  <c r="AC93" i="28" s="1"/>
  <c r="W93" i="28"/>
  <c r="U93" i="28"/>
  <c r="X93" i="28" s="1"/>
  <c r="P93" i="28"/>
  <c r="N93" i="28"/>
  <c r="O93" i="28" s="1"/>
  <c r="AK92" i="28"/>
  <c r="AI92" i="28"/>
  <c r="AJ92" i="28" s="1"/>
  <c r="AD92" i="28"/>
  <c r="AB92" i="28"/>
  <c r="AG92" i="28" s="1"/>
  <c r="W92" i="28"/>
  <c r="U92" i="28"/>
  <c r="Z92" i="28" s="1"/>
  <c r="P92" i="28"/>
  <c r="N92" i="28"/>
  <c r="S92" i="28" s="1"/>
  <c r="AK91" i="28"/>
  <c r="AI91" i="28"/>
  <c r="AN91" i="28" s="1"/>
  <c r="AD91" i="28"/>
  <c r="AB91" i="28"/>
  <c r="AE91" i="28" s="1"/>
  <c r="W91" i="28"/>
  <c r="U91" i="28"/>
  <c r="Z91" i="28" s="1"/>
  <c r="P91" i="28"/>
  <c r="N91" i="28"/>
  <c r="O91" i="28" s="1"/>
  <c r="AK90" i="28"/>
  <c r="AI90" i="28"/>
  <c r="AJ90" i="28" s="1"/>
  <c r="AD90" i="28"/>
  <c r="AB90" i="28"/>
  <c r="AE90" i="28" s="1"/>
  <c r="W90" i="28"/>
  <c r="U90" i="28"/>
  <c r="V90" i="28" s="1"/>
  <c r="P90" i="28"/>
  <c r="N90" i="28"/>
  <c r="S90" i="28" s="1"/>
  <c r="AK89" i="28"/>
  <c r="AI89" i="28"/>
  <c r="AN89" i="28" s="1"/>
  <c r="AD89" i="28"/>
  <c r="AB89" i="28"/>
  <c r="AG89" i="28" s="1"/>
  <c r="W89" i="28"/>
  <c r="U89" i="28"/>
  <c r="Z89" i="28" s="1"/>
  <c r="P89" i="28"/>
  <c r="N89" i="28"/>
  <c r="Q89" i="28" s="1"/>
  <c r="AK88" i="28"/>
  <c r="AI88" i="28"/>
  <c r="AL88" i="28" s="1"/>
  <c r="AD88" i="28"/>
  <c r="AB88" i="28"/>
  <c r="AG88" i="28" s="1"/>
  <c r="W88" i="28"/>
  <c r="U88" i="28"/>
  <c r="V88" i="28" s="1"/>
  <c r="P88" i="28"/>
  <c r="N88" i="28"/>
  <c r="Q88" i="28" s="1"/>
  <c r="AK87" i="28"/>
  <c r="AI87" i="28"/>
  <c r="AL87" i="28" s="1"/>
  <c r="AD87" i="28"/>
  <c r="AB87" i="28"/>
  <c r="AC87" i="28" s="1"/>
  <c r="W87" i="28"/>
  <c r="U87" i="28"/>
  <c r="Z87" i="28" s="1"/>
  <c r="P87" i="28"/>
  <c r="N87" i="28"/>
  <c r="S87" i="28" s="1"/>
  <c r="AK86" i="28"/>
  <c r="AI86" i="28"/>
  <c r="AN86" i="28" s="1"/>
  <c r="AD86" i="28"/>
  <c r="AB86" i="28"/>
  <c r="AG86" i="28" s="1"/>
  <c r="W86" i="28"/>
  <c r="U86" i="28"/>
  <c r="X86" i="28" s="1"/>
  <c r="P86" i="28"/>
  <c r="N86" i="28"/>
  <c r="S86" i="28" s="1"/>
  <c r="AK85" i="28"/>
  <c r="AI85" i="28"/>
  <c r="AN85" i="28" s="1"/>
  <c r="AD85" i="28"/>
  <c r="AB85" i="28"/>
  <c r="AC85" i="28" s="1"/>
  <c r="W85" i="28"/>
  <c r="U85" i="28"/>
  <c r="X85" i="28" s="1"/>
  <c r="P85" i="28"/>
  <c r="N85" i="28"/>
  <c r="O85" i="28" s="1"/>
  <c r="AK84" i="28"/>
  <c r="AI84" i="28"/>
  <c r="AJ84" i="28" s="1"/>
  <c r="AD84" i="28"/>
  <c r="AB84" i="28"/>
  <c r="AG84" i="28" s="1"/>
  <c r="W84" i="28"/>
  <c r="U84" i="28"/>
  <c r="Z84" i="28" s="1"/>
  <c r="P84" i="28"/>
  <c r="N84" i="28"/>
  <c r="S84" i="28" s="1"/>
  <c r="AK83" i="28"/>
  <c r="AI83" i="28"/>
  <c r="AN83" i="28" s="1"/>
  <c r="AD83" i="28"/>
  <c r="AB83" i="28"/>
  <c r="AE83" i="28" s="1"/>
  <c r="W83" i="28"/>
  <c r="U83" i="28"/>
  <c r="Z83" i="28" s="1"/>
  <c r="P83" i="28"/>
  <c r="N83" i="28"/>
  <c r="O83" i="28" s="1"/>
  <c r="AK82" i="28"/>
  <c r="AI82" i="28"/>
  <c r="AJ82" i="28" s="1"/>
  <c r="AD82" i="28"/>
  <c r="AB82" i="28"/>
  <c r="AE82" i="28" s="1"/>
  <c r="W82" i="28"/>
  <c r="U82" i="28"/>
  <c r="V82" i="28" s="1"/>
  <c r="P82" i="28"/>
  <c r="N82" i="28"/>
  <c r="S82" i="28" s="1"/>
  <c r="AK81" i="28"/>
  <c r="AI81" i="28"/>
  <c r="AN81" i="28" s="1"/>
  <c r="AD81" i="28"/>
  <c r="AB81" i="28"/>
  <c r="AG81" i="28" s="1"/>
  <c r="W81" i="28"/>
  <c r="U81" i="28"/>
  <c r="Z81" i="28" s="1"/>
  <c r="P81" i="28"/>
  <c r="N81" i="28"/>
  <c r="Q81" i="28" s="1"/>
  <c r="AK80" i="28"/>
  <c r="AI80" i="28"/>
  <c r="AL80" i="28" s="1"/>
  <c r="AD80" i="28"/>
  <c r="AB80" i="28"/>
  <c r="AG80" i="28" s="1"/>
  <c r="W80" i="28"/>
  <c r="U80" i="28"/>
  <c r="V80" i="28" s="1"/>
  <c r="P80" i="28"/>
  <c r="N80" i="28"/>
  <c r="Q80" i="28" s="1"/>
  <c r="AK79" i="28"/>
  <c r="AI79" i="28"/>
  <c r="AL79" i="28" s="1"/>
  <c r="AD79" i="28"/>
  <c r="AB79" i="28"/>
  <c r="AC79" i="28" s="1"/>
  <c r="W79" i="28"/>
  <c r="U79" i="28"/>
  <c r="Z79" i="28" s="1"/>
  <c r="P79" i="28"/>
  <c r="N79" i="28"/>
  <c r="S79" i="28" s="1"/>
  <c r="AK98" i="28"/>
  <c r="AI98" i="28"/>
  <c r="AN98" i="28" s="1"/>
  <c r="AD98" i="28"/>
  <c r="AB98" i="28"/>
  <c r="AE98" i="28" s="1"/>
  <c r="W98" i="28"/>
  <c r="U98" i="28"/>
  <c r="Y98" i="28" s="1"/>
  <c r="P98" i="28"/>
  <c r="N98" i="28"/>
  <c r="Q98" i="28" s="1"/>
  <c r="AK97" i="28"/>
  <c r="AI97" i="28"/>
  <c r="AL97" i="28" s="1"/>
  <c r="AD97" i="28"/>
  <c r="AB97" i="28"/>
  <c r="AE97" i="28" s="1"/>
  <c r="W97" i="28"/>
  <c r="U97" i="28"/>
  <c r="V97" i="28" s="1"/>
  <c r="P97" i="28"/>
  <c r="N97" i="28"/>
  <c r="Q97" i="28" s="1"/>
  <c r="AK78" i="28"/>
  <c r="AI78" i="28"/>
  <c r="AL78" i="28" s="1"/>
  <c r="AD78" i="28"/>
  <c r="AB78" i="28"/>
  <c r="AG78" i="28" s="1"/>
  <c r="W78" i="28"/>
  <c r="U78" i="28"/>
  <c r="Z78" i="28" s="1"/>
  <c r="P78" i="28"/>
  <c r="N78" i="28"/>
  <c r="Q78" i="28" s="1"/>
  <c r="AK77" i="28"/>
  <c r="AI77" i="28"/>
  <c r="AL77" i="28" s="1"/>
  <c r="AD77" i="28"/>
  <c r="AB77" i="28"/>
  <c r="AF77" i="28" s="1"/>
  <c r="W77" i="28"/>
  <c r="U77" i="28"/>
  <c r="X77" i="28" s="1"/>
  <c r="P77" i="28"/>
  <c r="N77" i="28"/>
  <c r="Q77" i="28" s="1"/>
  <c r="AK76" i="28"/>
  <c r="AI76" i="28"/>
  <c r="AL76" i="28" s="1"/>
  <c r="AD76" i="28"/>
  <c r="AB76" i="28"/>
  <c r="AC76" i="28" s="1"/>
  <c r="W76" i="28"/>
  <c r="U76" i="28"/>
  <c r="X76" i="28" s="1"/>
  <c r="P76" i="28"/>
  <c r="N76" i="28"/>
  <c r="S76" i="28" s="1"/>
  <c r="AK75" i="28"/>
  <c r="AI75" i="28"/>
  <c r="AN75" i="28" s="1"/>
  <c r="AD75" i="28"/>
  <c r="AB75" i="28"/>
  <c r="AG75" i="28" s="1"/>
  <c r="W75" i="28"/>
  <c r="U75" i="28"/>
  <c r="X75" i="28" s="1"/>
  <c r="P75" i="28"/>
  <c r="N75" i="28"/>
  <c r="R75" i="28" s="1"/>
  <c r="AK69" i="28"/>
  <c r="AI69" i="28"/>
  <c r="AL69" i="28" s="1"/>
  <c r="AD69" i="28"/>
  <c r="AB69" i="28"/>
  <c r="AE69" i="28" s="1"/>
  <c r="W69" i="28"/>
  <c r="U69" i="28"/>
  <c r="V69" i="28" s="1"/>
  <c r="P69" i="28"/>
  <c r="N69" i="28"/>
  <c r="O69" i="28" s="1"/>
  <c r="AK68" i="28"/>
  <c r="AI68" i="28"/>
  <c r="AJ68" i="28" s="1"/>
  <c r="AD68" i="28"/>
  <c r="AB68" i="28"/>
  <c r="AG68" i="28" s="1"/>
  <c r="W68" i="28"/>
  <c r="U68" i="28"/>
  <c r="Z68" i="28" s="1"/>
  <c r="P68" i="28"/>
  <c r="N68" i="28"/>
  <c r="S68" i="28" s="1"/>
  <c r="AK67" i="28"/>
  <c r="AI67" i="28"/>
  <c r="AN67" i="28" s="1"/>
  <c r="AD67" i="28"/>
  <c r="AB67" i="28"/>
  <c r="AF67" i="28" s="1"/>
  <c r="W67" i="28"/>
  <c r="U67" i="28"/>
  <c r="X67" i="28" s="1"/>
  <c r="P67" i="28"/>
  <c r="N67" i="28"/>
  <c r="Q67" i="28" s="1"/>
  <c r="AK36" i="28"/>
  <c r="AI36" i="28"/>
  <c r="AJ36" i="28" s="1"/>
  <c r="AD36" i="28"/>
  <c r="AB36" i="28"/>
  <c r="AC36" i="28" s="1"/>
  <c r="W36" i="28"/>
  <c r="U36" i="28"/>
  <c r="T36" i="28" s="1"/>
  <c r="P36" i="28"/>
  <c r="N36" i="28"/>
  <c r="M36" i="28" s="1"/>
  <c r="AK35" i="28"/>
  <c r="AI35" i="28"/>
  <c r="AH35" i="28" s="1"/>
  <c r="AD35" i="28"/>
  <c r="AB35" i="28"/>
  <c r="AG35" i="28" s="1"/>
  <c r="W35" i="28"/>
  <c r="U35" i="28"/>
  <c r="Z35" i="28" s="1"/>
  <c r="P35" i="28"/>
  <c r="N35" i="28"/>
  <c r="R35" i="28" s="1"/>
  <c r="AK66" i="28"/>
  <c r="AI66" i="28"/>
  <c r="AJ66" i="28" s="1"/>
  <c r="AD66" i="28"/>
  <c r="AB66" i="28"/>
  <c r="AF66" i="28" s="1"/>
  <c r="W66" i="28"/>
  <c r="U66" i="28"/>
  <c r="T66" i="28" s="1"/>
  <c r="P66" i="28"/>
  <c r="N66" i="28"/>
  <c r="R66" i="28" s="1"/>
  <c r="AK65" i="28"/>
  <c r="AI65" i="28"/>
  <c r="AH65" i="28" s="1"/>
  <c r="AD65" i="28"/>
  <c r="AB65" i="28"/>
  <c r="W65" i="28"/>
  <c r="U65" i="28"/>
  <c r="Y65" i="28" s="1"/>
  <c r="P65" i="28"/>
  <c r="N65" i="28"/>
  <c r="R65" i="28" s="1"/>
  <c r="AK64" i="28"/>
  <c r="AI64" i="28"/>
  <c r="AM64" i="28" s="1"/>
  <c r="AD64" i="28"/>
  <c r="AB64" i="28"/>
  <c r="AE64" i="28" s="1"/>
  <c r="W64" i="28"/>
  <c r="U64" i="28"/>
  <c r="Y64" i="28" s="1"/>
  <c r="P64" i="28"/>
  <c r="N64" i="28"/>
  <c r="M64" i="28" s="1"/>
  <c r="AK58" i="28"/>
  <c r="AI58" i="28"/>
  <c r="AM58" i="28" s="1"/>
  <c r="AD58" i="28"/>
  <c r="AB58" i="28"/>
  <c r="AA58" i="28" s="1"/>
  <c r="W58" i="28"/>
  <c r="U58" i="28"/>
  <c r="V58" i="28" s="1"/>
  <c r="P58" i="28"/>
  <c r="N58" i="28"/>
  <c r="M58" i="28" s="1"/>
  <c r="AK57" i="28"/>
  <c r="AI57" i="28"/>
  <c r="AH57" i="28" s="1"/>
  <c r="AD57" i="28"/>
  <c r="AB57" i="28"/>
  <c r="AF57" i="28" s="1"/>
  <c r="W57" i="28"/>
  <c r="U57" i="28"/>
  <c r="X57" i="28" s="1"/>
  <c r="P57" i="28"/>
  <c r="N57" i="28"/>
  <c r="S57" i="28" s="1"/>
  <c r="AK56" i="28"/>
  <c r="AI56" i="28"/>
  <c r="AJ56" i="28" s="1"/>
  <c r="AD56" i="28"/>
  <c r="AB56" i="28"/>
  <c r="AA56" i="28" s="1"/>
  <c r="W56" i="28"/>
  <c r="U56" i="28"/>
  <c r="Y56" i="28" s="1"/>
  <c r="P56" i="28"/>
  <c r="N56" i="28"/>
  <c r="M56" i="28" s="1"/>
  <c r="AK55" i="28"/>
  <c r="AI55" i="28"/>
  <c r="AH55" i="28" s="1"/>
  <c r="AD55" i="28"/>
  <c r="AB55" i="28"/>
  <c r="AG55" i="28" s="1"/>
  <c r="W55" i="28"/>
  <c r="U55" i="28"/>
  <c r="T55" i="28" s="1"/>
  <c r="P55" i="28"/>
  <c r="N55" i="28"/>
  <c r="R55" i="28" s="1"/>
  <c r="AK54" i="28"/>
  <c r="AI54" i="28"/>
  <c r="AM54" i="28" s="1"/>
  <c r="AD54" i="28"/>
  <c r="AB54" i="28"/>
  <c r="AE54" i="28" s="1"/>
  <c r="W54" i="28"/>
  <c r="U54" i="28"/>
  <c r="P54" i="28"/>
  <c r="N54" i="28"/>
  <c r="M54" i="28" s="1"/>
  <c r="AK53" i="28"/>
  <c r="AI53" i="28"/>
  <c r="AL53" i="28" s="1"/>
  <c r="AD53" i="28"/>
  <c r="AB53" i="28"/>
  <c r="AF53" i="28" s="1"/>
  <c r="W53" i="28"/>
  <c r="U53" i="28"/>
  <c r="T53" i="28" s="1"/>
  <c r="P53" i="28"/>
  <c r="N53" i="28"/>
  <c r="O53" i="28" s="1"/>
  <c r="AK52" i="28"/>
  <c r="AI52" i="28"/>
  <c r="AJ52" i="28" s="1"/>
  <c r="AD52" i="28"/>
  <c r="AB52" i="28"/>
  <c r="AA52" i="28" s="1"/>
  <c r="W52" i="28"/>
  <c r="U52" i="28"/>
  <c r="Y52" i="28" s="1"/>
  <c r="P52" i="28"/>
  <c r="N52" i="28"/>
  <c r="O52" i="28" s="1"/>
  <c r="AK51" i="28"/>
  <c r="AI51" i="28"/>
  <c r="AN51" i="28" s="1"/>
  <c r="AD51" i="28"/>
  <c r="AB51" i="28"/>
  <c r="AG51" i="28" s="1"/>
  <c r="W51" i="28"/>
  <c r="U51" i="28"/>
  <c r="T51" i="28" s="1"/>
  <c r="P51" i="28"/>
  <c r="N51" i="28"/>
  <c r="R51" i="28" s="1"/>
  <c r="AK50" i="28"/>
  <c r="AI50" i="28"/>
  <c r="AM50" i="28" s="1"/>
  <c r="AD50" i="28"/>
  <c r="AB50" i="28"/>
  <c r="W50" i="28"/>
  <c r="U50" i="28"/>
  <c r="Y50" i="28" s="1"/>
  <c r="P50" i="28"/>
  <c r="N50" i="28"/>
  <c r="M50" i="28" s="1"/>
  <c r="AK49" i="28"/>
  <c r="AI49" i="28"/>
  <c r="AL49" i="28" s="1"/>
  <c r="AD49" i="28"/>
  <c r="AB49" i="28"/>
  <c r="AF49" i="28" s="1"/>
  <c r="W49" i="28"/>
  <c r="U49" i="28"/>
  <c r="Z49" i="28" s="1"/>
  <c r="P49" i="28"/>
  <c r="N49" i="28"/>
  <c r="O49" i="28" s="1"/>
  <c r="AK48" i="28"/>
  <c r="AI48" i="28"/>
  <c r="AJ48" i="28" s="1"/>
  <c r="AD48" i="28"/>
  <c r="AB48" i="28"/>
  <c r="AA48" i="28" s="1"/>
  <c r="W48" i="28"/>
  <c r="U48" i="28"/>
  <c r="Y48" i="28" s="1"/>
  <c r="P48" i="28"/>
  <c r="N48" i="28"/>
  <c r="R48" i="28" s="1"/>
  <c r="AK47" i="28"/>
  <c r="AI47" i="28"/>
  <c r="AN47" i="28" s="1"/>
  <c r="AD47" i="28"/>
  <c r="AB47" i="28"/>
  <c r="AG47" i="28" s="1"/>
  <c r="W47" i="28"/>
  <c r="U47" i="28"/>
  <c r="T47" i="28" s="1"/>
  <c r="P47" i="28"/>
  <c r="N47" i="28"/>
  <c r="R47" i="28" s="1"/>
  <c r="AK46" i="28"/>
  <c r="AI46" i="28"/>
  <c r="AM46" i="28" s="1"/>
  <c r="AD46" i="28"/>
  <c r="AB46" i="28"/>
  <c r="W46" i="28"/>
  <c r="U46" i="28"/>
  <c r="Z46" i="28" s="1"/>
  <c r="P46" i="28"/>
  <c r="N46" i="28"/>
  <c r="M46" i="28" s="1"/>
  <c r="AK45" i="28"/>
  <c r="AI45" i="28"/>
  <c r="AL45" i="28" s="1"/>
  <c r="AD45" i="28"/>
  <c r="AB45" i="28"/>
  <c r="AF45" i="28" s="1"/>
  <c r="W45" i="28"/>
  <c r="U45" i="28"/>
  <c r="V45" i="28" s="1"/>
  <c r="P45" i="28"/>
  <c r="N45" i="28"/>
  <c r="M45" i="28" s="1"/>
  <c r="AK44" i="28"/>
  <c r="AI44" i="28"/>
  <c r="AM44" i="28" s="1"/>
  <c r="AD44" i="28"/>
  <c r="AB44" i="28"/>
  <c r="AG44" i="28" s="1"/>
  <c r="W44" i="28"/>
  <c r="U44" i="28"/>
  <c r="Y44" i="28" s="1"/>
  <c r="P44" i="28"/>
  <c r="N44" i="28"/>
  <c r="R44" i="28" s="1"/>
  <c r="AK43" i="28"/>
  <c r="AI43" i="28"/>
  <c r="AM43" i="28" s="1"/>
  <c r="AD43" i="28"/>
  <c r="AB43" i="28"/>
  <c r="AF43" i="28" s="1"/>
  <c r="W43" i="28"/>
  <c r="U43" i="28"/>
  <c r="V43" i="28" s="1"/>
  <c r="P43" i="28"/>
  <c r="N43" i="28"/>
  <c r="M43" i="28" s="1"/>
  <c r="AK42" i="28"/>
  <c r="AI42" i="28"/>
  <c r="AH42" i="28" s="1"/>
  <c r="AD42" i="28"/>
  <c r="AB42" i="28"/>
  <c r="AA42" i="28" s="1"/>
  <c r="W42" i="28"/>
  <c r="U42" i="28"/>
  <c r="T42" i="28" s="1"/>
  <c r="P42" i="28"/>
  <c r="N42" i="28"/>
  <c r="S42" i="28" s="1"/>
  <c r="AK34" i="28"/>
  <c r="AI34" i="28"/>
  <c r="AH34" i="28" s="1"/>
  <c r="AD34" i="28"/>
  <c r="AB34" i="28"/>
  <c r="AA34" i="28" s="1"/>
  <c r="W34" i="28"/>
  <c r="U34" i="28"/>
  <c r="Z34" i="28" s="1"/>
  <c r="P34" i="28"/>
  <c r="N34" i="28"/>
  <c r="S34" i="28" s="1"/>
  <c r="AK32" i="28"/>
  <c r="AI32" i="28"/>
  <c r="AN32" i="28" s="1"/>
  <c r="AD32" i="28"/>
  <c r="AB32" i="28"/>
  <c r="AF32" i="28" s="1"/>
  <c r="W32" i="28"/>
  <c r="U32" i="28"/>
  <c r="V32" i="28" s="1"/>
  <c r="P32" i="28"/>
  <c r="N32" i="28"/>
  <c r="O32" i="28" s="1"/>
  <c r="AK31" i="28"/>
  <c r="AI31" i="28"/>
  <c r="AJ31" i="28" s="1"/>
  <c r="AD31" i="28"/>
  <c r="AB31" i="28"/>
  <c r="AF31" i="28" s="1"/>
  <c r="W31" i="28"/>
  <c r="U31" i="28"/>
  <c r="T31" i="28" s="1"/>
  <c r="P31" i="28"/>
  <c r="N31" i="28"/>
  <c r="M31" i="28" s="1"/>
  <c r="AK30" i="28"/>
  <c r="AI30" i="28"/>
  <c r="AH30" i="28" s="1"/>
  <c r="AD30" i="28"/>
  <c r="AB30" i="28"/>
  <c r="AG30" i="28" s="1"/>
  <c r="W30" i="28"/>
  <c r="U30" i="28"/>
  <c r="Z30" i="28" s="1"/>
  <c r="P30" i="28"/>
  <c r="N30" i="28"/>
  <c r="R30" i="28" s="1"/>
  <c r="L18" i="28"/>
  <c r="L17" i="28"/>
  <c r="L15" i="28"/>
  <c r="L14" i="28"/>
  <c r="L13" i="28"/>
  <c r="P189" i="3"/>
  <c r="AK75" i="27"/>
  <c r="AI75" i="27"/>
  <c r="AN75" i="27" s="1"/>
  <c r="AD75" i="27"/>
  <c r="AB75" i="27"/>
  <c r="AF75" i="27" s="1"/>
  <c r="AA75" i="27"/>
  <c r="W75" i="27"/>
  <c r="U75" i="27"/>
  <c r="X75" i="27" s="1"/>
  <c r="P75" i="27"/>
  <c r="N75" i="27"/>
  <c r="O75" i="27" s="1"/>
  <c r="AK74" i="27"/>
  <c r="AI74" i="27"/>
  <c r="AJ74" i="27" s="1"/>
  <c r="AD74" i="27"/>
  <c r="AC74" i="27"/>
  <c r="AB74" i="27"/>
  <c r="AA74" i="27" s="1"/>
  <c r="W74" i="27"/>
  <c r="U74" i="27"/>
  <c r="T74" i="27" s="1"/>
  <c r="P74" i="27"/>
  <c r="N74" i="27"/>
  <c r="O74" i="27" s="1"/>
  <c r="AK73" i="27"/>
  <c r="AI73" i="27"/>
  <c r="AN73" i="27" s="1"/>
  <c r="AD73" i="27"/>
  <c r="AB73" i="27"/>
  <c r="AG73" i="27" s="1"/>
  <c r="AA73" i="27"/>
  <c r="W73" i="27"/>
  <c r="U73" i="27"/>
  <c r="Y73" i="27" s="1"/>
  <c r="P73" i="27"/>
  <c r="N73" i="27"/>
  <c r="Q73" i="27" s="1"/>
  <c r="AN72" i="27"/>
  <c r="AK72" i="27"/>
  <c r="AI72" i="27"/>
  <c r="AL72" i="27" s="1"/>
  <c r="AD72" i="27"/>
  <c r="AB72" i="27"/>
  <c r="AG72" i="27" s="1"/>
  <c r="AA72" i="27"/>
  <c r="W72" i="27"/>
  <c r="U72" i="27"/>
  <c r="V72" i="27" s="1"/>
  <c r="P72" i="27"/>
  <c r="N72" i="27"/>
  <c r="Q72" i="27" s="1"/>
  <c r="AK71" i="27"/>
  <c r="AI71" i="27"/>
  <c r="AN71" i="27" s="1"/>
  <c r="AD71" i="27"/>
  <c r="AB71" i="27"/>
  <c r="AA71" i="27" s="1"/>
  <c r="W71" i="27"/>
  <c r="U71" i="27"/>
  <c r="Z71" i="27" s="1"/>
  <c r="P71" i="27"/>
  <c r="N71" i="27"/>
  <c r="S71" i="27" s="1"/>
  <c r="M71" i="27"/>
  <c r="AK69" i="27"/>
  <c r="AI69" i="27"/>
  <c r="AM69" i="27" s="1"/>
  <c r="AD69" i="27"/>
  <c r="AB69" i="27"/>
  <c r="W69" i="27"/>
  <c r="U69" i="27"/>
  <c r="Y69" i="27" s="1"/>
  <c r="P69" i="27"/>
  <c r="N69" i="27"/>
  <c r="R69" i="27" s="1"/>
  <c r="AK68" i="27"/>
  <c r="AI68" i="27"/>
  <c r="AL68" i="27" s="1"/>
  <c r="AD68" i="27"/>
  <c r="AB68" i="27"/>
  <c r="W68" i="27"/>
  <c r="U68" i="27"/>
  <c r="Z68" i="27" s="1"/>
  <c r="P68" i="27"/>
  <c r="N68" i="27"/>
  <c r="Q68" i="27" s="1"/>
  <c r="AK67" i="27"/>
  <c r="AI67" i="27"/>
  <c r="AD67" i="27"/>
  <c r="AB67" i="27"/>
  <c r="AF67" i="27" s="1"/>
  <c r="W67" i="27"/>
  <c r="U67" i="27"/>
  <c r="V67" i="27" s="1"/>
  <c r="P67" i="27"/>
  <c r="N67" i="27"/>
  <c r="R67" i="27" s="1"/>
  <c r="AK66" i="27"/>
  <c r="AI66" i="27"/>
  <c r="AM66" i="27" s="1"/>
  <c r="AD66" i="27"/>
  <c r="AB66" i="27"/>
  <c r="AA66" i="27" s="1"/>
  <c r="W66" i="27"/>
  <c r="U66" i="27"/>
  <c r="T66" i="27" s="1"/>
  <c r="P66" i="27"/>
  <c r="N66" i="27"/>
  <c r="AK65" i="27"/>
  <c r="AI65" i="27"/>
  <c r="AM65" i="27" s="1"/>
  <c r="AD65" i="27"/>
  <c r="AB65" i="27"/>
  <c r="AF65" i="27" s="1"/>
  <c r="W65" i="27"/>
  <c r="U65" i="27"/>
  <c r="P65" i="27"/>
  <c r="N65" i="27"/>
  <c r="R65" i="27" s="1"/>
  <c r="AK64" i="27"/>
  <c r="AI64" i="27"/>
  <c r="AM64" i="27" s="1"/>
  <c r="AD64" i="27"/>
  <c r="AB64" i="27"/>
  <c r="W64" i="27"/>
  <c r="U64" i="27"/>
  <c r="Y64" i="27" s="1"/>
  <c r="P64" i="27"/>
  <c r="N64" i="27"/>
  <c r="R64" i="27" s="1"/>
  <c r="AK62" i="27"/>
  <c r="AI62" i="27"/>
  <c r="AD62" i="27"/>
  <c r="AB62" i="27"/>
  <c r="AF62" i="27" s="1"/>
  <c r="W62" i="27"/>
  <c r="U62" i="27"/>
  <c r="P62" i="27"/>
  <c r="N62" i="27"/>
  <c r="O62" i="27" s="1"/>
  <c r="AK61" i="27"/>
  <c r="AI61" i="27"/>
  <c r="AJ61" i="27" s="1"/>
  <c r="AD61" i="27"/>
  <c r="AB61" i="27"/>
  <c r="W61" i="27"/>
  <c r="U61" i="27"/>
  <c r="Y61" i="27" s="1"/>
  <c r="P61" i="27"/>
  <c r="N61" i="27"/>
  <c r="Q61" i="27" s="1"/>
  <c r="AK60" i="27"/>
  <c r="AI60" i="27"/>
  <c r="AL60" i="27" s="1"/>
  <c r="AD60" i="27"/>
  <c r="AB60" i="27"/>
  <c r="AF60" i="27" s="1"/>
  <c r="W60" i="27"/>
  <c r="U60" i="27"/>
  <c r="V60" i="27" s="1"/>
  <c r="P60" i="27"/>
  <c r="N60" i="27"/>
  <c r="S60" i="27" s="1"/>
  <c r="AK59" i="27"/>
  <c r="AI59" i="27"/>
  <c r="AM59" i="27" s="1"/>
  <c r="AD59" i="27"/>
  <c r="AB59" i="27"/>
  <c r="AA59" i="27" s="1"/>
  <c r="W59" i="27"/>
  <c r="U59" i="27"/>
  <c r="X59" i="27" s="1"/>
  <c r="P59" i="27"/>
  <c r="N59" i="27"/>
  <c r="S59" i="27" s="1"/>
  <c r="AK57" i="27"/>
  <c r="AI57" i="27"/>
  <c r="AN57" i="27" s="1"/>
  <c r="AD57" i="27"/>
  <c r="AB57" i="27"/>
  <c r="W57" i="27"/>
  <c r="U57" i="27"/>
  <c r="X57" i="27" s="1"/>
  <c r="P57" i="27"/>
  <c r="N57" i="27"/>
  <c r="Q57" i="27" s="1"/>
  <c r="AK56" i="27"/>
  <c r="AI56" i="27"/>
  <c r="AL56" i="27" s="1"/>
  <c r="AD56" i="27"/>
  <c r="AB56" i="27"/>
  <c r="AC56" i="27" s="1"/>
  <c r="W56" i="27"/>
  <c r="U56" i="27"/>
  <c r="V56" i="27" s="1"/>
  <c r="P56" i="27"/>
  <c r="N56" i="27"/>
  <c r="M56" i="27" s="1"/>
  <c r="AK55" i="27"/>
  <c r="AI55" i="27"/>
  <c r="AH55" i="27" s="1"/>
  <c r="AD55" i="27"/>
  <c r="AB55" i="27"/>
  <c r="AA55" i="27" s="1"/>
  <c r="W55" i="27"/>
  <c r="U55" i="27"/>
  <c r="P55" i="27"/>
  <c r="N55" i="27"/>
  <c r="S55" i="27" s="1"/>
  <c r="AK54" i="27"/>
  <c r="AI54" i="27"/>
  <c r="AN54" i="27" s="1"/>
  <c r="AD54" i="27"/>
  <c r="AB54" i="27"/>
  <c r="AF54" i="27" s="1"/>
  <c r="W54" i="27"/>
  <c r="U54" i="27"/>
  <c r="X54" i="27" s="1"/>
  <c r="P54" i="27"/>
  <c r="N54" i="27"/>
  <c r="O54" i="27" s="1"/>
  <c r="AK53" i="27"/>
  <c r="AI53" i="27"/>
  <c r="AJ53" i="27" s="1"/>
  <c r="AD53" i="27"/>
  <c r="AB53" i="27"/>
  <c r="AC53" i="27" s="1"/>
  <c r="W53" i="27"/>
  <c r="U53" i="27"/>
  <c r="T53" i="27" s="1"/>
  <c r="P53" i="27"/>
  <c r="N53" i="27"/>
  <c r="O53" i="27" s="1"/>
  <c r="AK52" i="27"/>
  <c r="AI52" i="27"/>
  <c r="AD52" i="27"/>
  <c r="AB52" i="27"/>
  <c r="AA52" i="27" s="1"/>
  <c r="W52" i="27"/>
  <c r="U52" i="27"/>
  <c r="Z52" i="27" s="1"/>
  <c r="P52" i="27"/>
  <c r="N52" i="27"/>
  <c r="R52" i="27" s="1"/>
  <c r="AK51" i="27"/>
  <c r="AI51" i="27"/>
  <c r="AM51" i="27" s="1"/>
  <c r="AD51" i="27"/>
  <c r="AB51" i="27"/>
  <c r="AE51" i="27" s="1"/>
  <c r="W51" i="27"/>
  <c r="U51" i="27"/>
  <c r="V51" i="27" s="1"/>
  <c r="P51" i="27"/>
  <c r="N51" i="27"/>
  <c r="S51" i="27" s="1"/>
  <c r="AK50" i="27"/>
  <c r="AI50" i="27"/>
  <c r="AH50" i="27" s="1"/>
  <c r="AD50" i="27"/>
  <c r="AB50" i="27"/>
  <c r="AC50" i="27" s="1"/>
  <c r="W50" i="27"/>
  <c r="U50" i="27"/>
  <c r="T50" i="27" s="1"/>
  <c r="P50" i="27"/>
  <c r="N50" i="27"/>
  <c r="M50" i="27" s="1"/>
  <c r="AK49" i="27"/>
  <c r="AI49" i="27"/>
  <c r="AN49" i="27" s="1"/>
  <c r="AD49" i="27"/>
  <c r="AB49" i="27"/>
  <c r="AC49" i="27" s="1"/>
  <c r="W49" i="27"/>
  <c r="U49" i="27"/>
  <c r="Z49" i="27" s="1"/>
  <c r="P49" i="27"/>
  <c r="N49" i="27"/>
  <c r="M49" i="27" s="1"/>
  <c r="AK47" i="27"/>
  <c r="AI47" i="27"/>
  <c r="AH47" i="27" s="1"/>
  <c r="AD47" i="27"/>
  <c r="AB47" i="27"/>
  <c r="AG47" i="27" s="1"/>
  <c r="W47" i="27"/>
  <c r="U47" i="27"/>
  <c r="X47" i="27" s="1"/>
  <c r="P47" i="27"/>
  <c r="N47" i="27"/>
  <c r="M47" i="27" s="1"/>
  <c r="AK46" i="27"/>
  <c r="AI46" i="27"/>
  <c r="AM46" i="27" s="1"/>
  <c r="AD46" i="27"/>
  <c r="AB46" i="27"/>
  <c r="AE46" i="27" s="1"/>
  <c r="W46" i="27"/>
  <c r="U46" i="27"/>
  <c r="Z46" i="27" s="1"/>
  <c r="P46" i="27"/>
  <c r="N46" i="27"/>
  <c r="O46" i="27" s="1"/>
  <c r="AK44" i="27"/>
  <c r="AI44" i="27"/>
  <c r="AJ44" i="27" s="1"/>
  <c r="AD44" i="27"/>
  <c r="AB44" i="27"/>
  <c r="AC44" i="27" s="1"/>
  <c r="W44" i="27"/>
  <c r="U44" i="27"/>
  <c r="T44" i="27" s="1"/>
  <c r="P44" i="27"/>
  <c r="N44" i="27"/>
  <c r="S44" i="27" s="1"/>
  <c r="AK43" i="27"/>
  <c r="AI43" i="27"/>
  <c r="AN43" i="27" s="1"/>
  <c r="AD43" i="27"/>
  <c r="AB43" i="27"/>
  <c r="AG43" i="27" s="1"/>
  <c r="W43" i="27"/>
  <c r="U43" i="27"/>
  <c r="Y43" i="27" s="1"/>
  <c r="P43" i="27"/>
  <c r="N43" i="27"/>
  <c r="Q43" i="27" s="1"/>
  <c r="AK41" i="27"/>
  <c r="AI41" i="27"/>
  <c r="AL41" i="27" s="1"/>
  <c r="AD41" i="27"/>
  <c r="AB41" i="27"/>
  <c r="AG41" i="27" s="1"/>
  <c r="W41" i="27"/>
  <c r="U41" i="27"/>
  <c r="Z41" i="27" s="1"/>
  <c r="P41" i="27"/>
  <c r="N41" i="27"/>
  <c r="R41" i="27" s="1"/>
  <c r="AK40" i="27"/>
  <c r="AI40" i="27"/>
  <c r="AM40" i="27" s="1"/>
  <c r="AD40" i="27"/>
  <c r="AB40" i="27"/>
  <c r="AE40" i="27" s="1"/>
  <c r="W40" i="27"/>
  <c r="U40" i="27"/>
  <c r="Y40" i="27" s="1"/>
  <c r="P40" i="27"/>
  <c r="N40" i="27"/>
  <c r="O40" i="27" s="1"/>
  <c r="AK38" i="27"/>
  <c r="AI38" i="27"/>
  <c r="AJ38" i="27" s="1"/>
  <c r="AD38" i="27"/>
  <c r="AB38" i="27"/>
  <c r="AF38" i="27" s="1"/>
  <c r="W38" i="27"/>
  <c r="U38" i="27"/>
  <c r="T38" i="27" s="1"/>
  <c r="P38" i="27"/>
  <c r="N38" i="27"/>
  <c r="S38" i="27" s="1"/>
  <c r="AK37" i="27"/>
  <c r="AI37" i="27"/>
  <c r="AN37" i="27" s="1"/>
  <c r="AD37" i="27"/>
  <c r="AB37" i="27"/>
  <c r="AG37" i="27" s="1"/>
  <c r="W37" i="27"/>
  <c r="U37" i="27"/>
  <c r="Y37" i="27" s="1"/>
  <c r="P37" i="27"/>
  <c r="N37" i="27"/>
  <c r="Q37" i="27" s="1"/>
  <c r="AK36" i="27"/>
  <c r="AI36" i="27"/>
  <c r="AL36" i="27" s="1"/>
  <c r="AD36" i="27"/>
  <c r="AB36" i="27"/>
  <c r="AG36" i="27" s="1"/>
  <c r="W36" i="27"/>
  <c r="U36" i="27"/>
  <c r="V36" i="27" s="1"/>
  <c r="P36" i="27"/>
  <c r="N36" i="27"/>
  <c r="M36" i="27" s="1"/>
  <c r="AK35" i="27"/>
  <c r="AI35" i="27"/>
  <c r="AN35" i="27" s="1"/>
  <c r="AD35" i="27"/>
  <c r="AB35" i="27"/>
  <c r="AA35" i="27" s="1"/>
  <c r="W35" i="27"/>
  <c r="U35" i="27"/>
  <c r="Z35" i="27" s="1"/>
  <c r="P35" i="27"/>
  <c r="N35" i="27"/>
  <c r="S35" i="27" s="1"/>
  <c r="AK33" i="27"/>
  <c r="AI33" i="27"/>
  <c r="AN33" i="27" s="1"/>
  <c r="AD33" i="27"/>
  <c r="AB33" i="27"/>
  <c r="AF33" i="27" s="1"/>
  <c r="W33" i="27"/>
  <c r="U33" i="27"/>
  <c r="X33" i="27" s="1"/>
  <c r="P33" i="27"/>
  <c r="N33" i="27"/>
  <c r="Q33" i="27" s="1"/>
  <c r="AK32" i="27"/>
  <c r="AI32" i="27"/>
  <c r="AL32" i="27" s="1"/>
  <c r="AD32" i="27"/>
  <c r="AB32" i="27"/>
  <c r="AC32" i="27" s="1"/>
  <c r="W32" i="27"/>
  <c r="U32" i="27"/>
  <c r="T32" i="27" s="1"/>
  <c r="P32" i="27"/>
  <c r="N32" i="27"/>
  <c r="M32" i="27" s="1"/>
  <c r="AK31" i="27"/>
  <c r="AI31" i="27"/>
  <c r="AH31" i="27" s="1"/>
  <c r="AD31" i="27"/>
  <c r="AB31" i="27"/>
  <c r="AG31" i="27" s="1"/>
  <c r="W31" i="27"/>
  <c r="U31" i="27"/>
  <c r="Z31" i="27" s="1"/>
  <c r="P31" i="27"/>
  <c r="N31" i="27"/>
  <c r="R31" i="27" s="1"/>
  <c r="AK30" i="27"/>
  <c r="AI30" i="27"/>
  <c r="AM30" i="27" s="1"/>
  <c r="AD30" i="27"/>
  <c r="AB30" i="27"/>
  <c r="AE30" i="27" s="1"/>
  <c r="W30" i="27"/>
  <c r="U30" i="27"/>
  <c r="X30" i="27" s="1"/>
  <c r="P30" i="27"/>
  <c r="N30" i="27"/>
  <c r="O30" i="27" s="1"/>
  <c r="L18" i="27"/>
  <c r="L17" i="27"/>
  <c r="L15" i="27"/>
  <c r="L14" i="27"/>
  <c r="L13" i="27"/>
  <c r="AK98" i="26"/>
  <c r="AI98" i="26"/>
  <c r="AN98" i="26" s="1"/>
  <c r="AD98" i="26"/>
  <c r="AB98" i="26"/>
  <c r="AF98" i="26" s="1"/>
  <c r="AA98" i="26"/>
  <c r="W98" i="26"/>
  <c r="U98" i="26"/>
  <c r="X98" i="26" s="1"/>
  <c r="P98" i="26"/>
  <c r="N98" i="26"/>
  <c r="O98" i="26" s="1"/>
  <c r="AN97" i="26"/>
  <c r="AK97" i="26"/>
  <c r="AI97" i="26"/>
  <c r="AJ97" i="26" s="1"/>
  <c r="AF97" i="26"/>
  <c r="AE97" i="26"/>
  <c r="AD97" i="26"/>
  <c r="AC97" i="26"/>
  <c r="AB97" i="26"/>
  <c r="AG97" i="26" s="1"/>
  <c r="AA97" i="26"/>
  <c r="W97" i="26"/>
  <c r="U97" i="26"/>
  <c r="T97" i="26" s="1"/>
  <c r="S97" i="26"/>
  <c r="P97" i="26"/>
  <c r="N97" i="26"/>
  <c r="Q97" i="26" s="1"/>
  <c r="AN96" i="26"/>
  <c r="AM96" i="26"/>
  <c r="AK96" i="26"/>
  <c r="AJ96" i="26"/>
  <c r="AI96" i="26"/>
  <c r="AL96" i="26" s="1"/>
  <c r="AH96" i="26"/>
  <c r="AD96" i="26"/>
  <c r="AB96" i="26"/>
  <c r="AG96" i="26" s="1"/>
  <c r="W96" i="26"/>
  <c r="U96" i="26"/>
  <c r="Z96" i="26" s="1"/>
  <c r="T96" i="26"/>
  <c r="P96" i="26"/>
  <c r="N96" i="26"/>
  <c r="R96" i="26" s="1"/>
  <c r="M96" i="26"/>
  <c r="AK95" i="26"/>
  <c r="AI95" i="26"/>
  <c r="AM95" i="26" s="1"/>
  <c r="AH95" i="26"/>
  <c r="AD95" i="26"/>
  <c r="AB95" i="26"/>
  <c r="AE95" i="26" s="1"/>
  <c r="AA95" i="26"/>
  <c r="Y95" i="26"/>
  <c r="W95" i="26"/>
  <c r="U95" i="26"/>
  <c r="T95" i="26" s="1"/>
  <c r="P95" i="26"/>
  <c r="N95" i="26"/>
  <c r="O95" i="26" s="1"/>
  <c r="AN94" i="26"/>
  <c r="AL94" i="26"/>
  <c r="AK94" i="26"/>
  <c r="AI94" i="26"/>
  <c r="AJ94" i="26" s="1"/>
  <c r="AG94" i="26"/>
  <c r="AF94" i="26"/>
  <c r="AE94" i="26"/>
  <c r="AD94" i="26"/>
  <c r="AB94" i="26"/>
  <c r="AC94" i="26" s="1"/>
  <c r="AA94" i="26"/>
  <c r="W94" i="26"/>
  <c r="U94" i="26"/>
  <c r="Z94" i="26" s="1"/>
  <c r="P94" i="26"/>
  <c r="N94" i="26"/>
  <c r="S94" i="26" s="1"/>
  <c r="C92" i="26"/>
  <c r="C91" i="26"/>
  <c r="C90" i="26"/>
  <c r="C89" i="26"/>
  <c r="AK92" i="26"/>
  <c r="AI92" i="26"/>
  <c r="AN92" i="26" s="1"/>
  <c r="AD92" i="26"/>
  <c r="AB92" i="26"/>
  <c r="AF92" i="26" s="1"/>
  <c r="AA92" i="26"/>
  <c r="W92" i="26"/>
  <c r="U92" i="26"/>
  <c r="X92" i="26" s="1"/>
  <c r="P92" i="26"/>
  <c r="N92" i="26"/>
  <c r="M92" i="26" s="1"/>
  <c r="AK91" i="26"/>
  <c r="AI91" i="26"/>
  <c r="AH91" i="26" s="1"/>
  <c r="AD91" i="26"/>
  <c r="AB91" i="26"/>
  <c r="AC91" i="26" s="1"/>
  <c r="W91" i="26"/>
  <c r="U91" i="26"/>
  <c r="V91" i="26" s="1"/>
  <c r="P91" i="26"/>
  <c r="N91" i="26"/>
  <c r="M91" i="26" s="1"/>
  <c r="AK90" i="26"/>
  <c r="AI90" i="26"/>
  <c r="AL90" i="26" s="1"/>
  <c r="AH90" i="26"/>
  <c r="AD90" i="26"/>
  <c r="AB90" i="26"/>
  <c r="AG90" i="26" s="1"/>
  <c r="W90" i="26"/>
  <c r="U90" i="26"/>
  <c r="Z90" i="26" s="1"/>
  <c r="P90" i="26"/>
  <c r="N90" i="26"/>
  <c r="R90" i="26" s="1"/>
  <c r="AL89" i="26"/>
  <c r="AK89" i="26"/>
  <c r="AI89" i="26"/>
  <c r="AM89" i="26" s="1"/>
  <c r="AD89" i="26"/>
  <c r="AB89" i="26"/>
  <c r="AE89" i="26" s="1"/>
  <c r="W89" i="26"/>
  <c r="U89" i="26"/>
  <c r="T89" i="26" s="1"/>
  <c r="P89" i="26"/>
  <c r="N89" i="26"/>
  <c r="O89" i="26" s="1"/>
  <c r="AK88" i="26"/>
  <c r="AI88" i="26"/>
  <c r="AJ88" i="26" s="1"/>
  <c r="AD88" i="26"/>
  <c r="AB88" i="26"/>
  <c r="AC88" i="26" s="1"/>
  <c r="AA88" i="26"/>
  <c r="Y88" i="26"/>
  <c r="W88" i="26"/>
  <c r="U88" i="26"/>
  <c r="V88" i="26" s="1"/>
  <c r="T88" i="26"/>
  <c r="P88" i="26"/>
  <c r="N88" i="26"/>
  <c r="S88" i="26" s="1"/>
  <c r="AK86" i="26"/>
  <c r="AI86" i="26"/>
  <c r="AN86" i="26" s="1"/>
  <c r="AD86" i="26"/>
  <c r="AB86" i="26"/>
  <c r="AF86" i="26" s="1"/>
  <c r="AA86" i="26"/>
  <c r="W86" i="26"/>
  <c r="U86" i="26"/>
  <c r="V86" i="26" s="1"/>
  <c r="P86" i="26"/>
  <c r="N86" i="26"/>
  <c r="M86" i="26" s="1"/>
  <c r="AK85" i="26"/>
  <c r="AI85" i="26"/>
  <c r="AH85" i="26" s="1"/>
  <c r="AD85" i="26"/>
  <c r="AB85" i="26"/>
  <c r="AC85" i="26" s="1"/>
  <c r="W85" i="26"/>
  <c r="U85" i="26"/>
  <c r="Z85" i="26" s="1"/>
  <c r="P85" i="26"/>
  <c r="N85" i="26"/>
  <c r="Q85" i="26" s="1"/>
  <c r="AK84" i="26"/>
  <c r="AI84" i="26"/>
  <c r="AN84" i="26" s="1"/>
  <c r="AH84" i="26"/>
  <c r="AD84" i="26"/>
  <c r="AB84" i="26"/>
  <c r="AG84" i="26" s="1"/>
  <c r="W84" i="26"/>
  <c r="U84" i="26"/>
  <c r="Z84" i="26" s="1"/>
  <c r="P84" i="26"/>
  <c r="N84" i="26"/>
  <c r="R84" i="26" s="1"/>
  <c r="AL83" i="26"/>
  <c r="AK83" i="26"/>
  <c r="AI83" i="26"/>
  <c r="AM83" i="26" s="1"/>
  <c r="AD83" i="26"/>
  <c r="AB83" i="26"/>
  <c r="AC83" i="26" s="1"/>
  <c r="AA83" i="26"/>
  <c r="W83" i="26"/>
  <c r="U83" i="26"/>
  <c r="X83" i="26" s="1"/>
  <c r="P83" i="26"/>
  <c r="N83" i="26"/>
  <c r="O83" i="26" s="1"/>
  <c r="AK82" i="26"/>
  <c r="AI82" i="26"/>
  <c r="AJ82" i="26" s="1"/>
  <c r="AD82" i="26"/>
  <c r="AB82" i="26"/>
  <c r="AG82" i="26" s="1"/>
  <c r="W82" i="26"/>
  <c r="U82" i="26"/>
  <c r="Z82" i="26" s="1"/>
  <c r="P82" i="26"/>
  <c r="N82" i="26"/>
  <c r="S82" i="26" s="1"/>
  <c r="AK75" i="26"/>
  <c r="AI75" i="26"/>
  <c r="AN75" i="26" s="1"/>
  <c r="AD75" i="26"/>
  <c r="AB75" i="26"/>
  <c r="AF75" i="26" s="1"/>
  <c r="W75" i="26"/>
  <c r="U75" i="26"/>
  <c r="X75" i="26" s="1"/>
  <c r="P75" i="26"/>
  <c r="N75" i="26"/>
  <c r="O75" i="26" s="1"/>
  <c r="AK74" i="26"/>
  <c r="AI74" i="26"/>
  <c r="AJ74" i="26" s="1"/>
  <c r="AD74" i="26"/>
  <c r="AB74" i="26"/>
  <c r="AG74" i="26" s="1"/>
  <c r="W74" i="26"/>
  <c r="U74" i="26"/>
  <c r="T74" i="26" s="1"/>
  <c r="P74" i="26"/>
  <c r="N74" i="26"/>
  <c r="O74" i="26" s="1"/>
  <c r="AK73" i="26"/>
  <c r="AI73" i="26"/>
  <c r="AN73" i="26" s="1"/>
  <c r="AD73" i="26"/>
  <c r="AB73" i="26"/>
  <c r="AG73" i="26" s="1"/>
  <c r="W73" i="26"/>
  <c r="U73" i="26"/>
  <c r="Z73" i="26" s="1"/>
  <c r="P73" i="26"/>
  <c r="N73" i="26"/>
  <c r="R73" i="26" s="1"/>
  <c r="AK72" i="26"/>
  <c r="AI72" i="26"/>
  <c r="AM72" i="26" s="1"/>
  <c r="AD72" i="26"/>
  <c r="AB72" i="26"/>
  <c r="AF72" i="26" s="1"/>
  <c r="Y72" i="26"/>
  <c r="W72" i="26"/>
  <c r="U72" i="26"/>
  <c r="T72" i="26" s="1"/>
  <c r="P72" i="26"/>
  <c r="N72" i="26"/>
  <c r="O72" i="26" s="1"/>
  <c r="AK71" i="26"/>
  <c r="AI71" i="26"/>
  <c r="AJ71" i="26" s="1"/>
  <c r="AD71" i="26"/>
  <c r="AB71" i="26"/>
  <c r="AC71" i="26" s="1"/>
  <c r="AA71" i="26"/>
  <c r="W71" i="26"/>
  <c r="U71" i="26"/>
  <c r="Z71" i="26" s="1"/>
  <c r="P71" i="26"/>
  <c r="N71" i="26"/>
  <c r="S71" i="26" s="1"/>
  <c r="AK64" i="26"/>
  <c r="AI64" i="26"/>
  <c r="AN64" i="26" s="1"/>
  <c r="AD64" i="26"/>
  <c r="AB64" i="26"/>
  <c r="AF64" i="26" s="1"/>
  <c r="W64" i="26"/>
  <c r="U64" i="26"/>
  <c r="X64" i="26" s="1"/>
  <c r="P64" i="26"/>
  <c r="N64" i="26"/>
  <c r="O64" i="26" s="1"/>
  <c r="AK63" i="26"/>
  <c r="AI63" i="26"/>
  <c r="AJ63" i="26" s="1"/>
  <c r="AD63" i="26"/>
  <c r="AB63" i="26"/>
  <c r="AE63" i="26" s="1"/>
  <c r="W63" i="26"/>
  <c r="U63" i="26"/>
  <c r="T63" i="26" s="1"/>
  <c r="P63" i="26"/>
  <c r="N63" i="26"/>
  <c r="M63" i="26" s="1"/>
  <c r="AK62" i="26"/>
  <c r="AI62" i="26"/>
  <c r="AH62" i="26" s="1"/>
  <c r="AD62" i="26"/>
  <c r="AB62" i="26"/>
  <c r="AG62" i="26" s="1"/>
  <c r="W62" i="26"/>
  <c r="U62" i="26"/>
  <c r="Z62" i="26" s="1"/>
  <c r="P62" i="26"/>
  <c r="N62" i="26"/>
  <c r="R62" i="26" s="1"/>
  <c r="AK61" i="26"/>
  <c r="AI61" i="26"/>
  <c r="AM61" i="26" s="1"/>
  <c r="AD61" i="26"/>
  <c r="AB61" i="26"/>
  <c r="AE61" i="26" s="1"/>
  <c r="W61" i="26"/>
  <c r="U61" i="26"/>
  <c r="Z61" i="26" s="1"/>
  <c r="P61" i="26"/>
  <c r="N61" i="26"/>
  <c r="O61" i="26" s="1"/>
  <c r="AK60" i="26"/>
  <c r="AI60" i="26"/>
  <c r="AJ60" i="26" s="1"/>
  <c r="AD60" i="26"/>
  <c r="AB60" i="26"/>
  <c r="AG60" i="26" s="1"/>
  <c r="W60" i="26"/>
  <c r="U60" i="26"/>
  <c r="T60" i="26" s="1"/>
  <c r="P60" i="26"/>
  <c r="N60" i="26"/>
  <c r="S60" i="26" s="1"/>
  <c r="AK49" i="26"/>
  <c r="AI49" i="26"/>
  <c r="AM49" i="26" s="1"/>
  <c r="AD49" i="26"/>
  <c r="AB49" i="26"/>
  <c r="AF49" i="26" s="1"/>
  <c r="W49" i="26"/>
  <c r="U49" i="26"/>
  <c r="X49" i="26" s="1"/>
  <c r="P49" i="26"/>
  <c r="N49" i="26"/>
  <c r="O49" i="26" s="1"/>
  <c r="AK48" i="26"/>
  <c r="AI48" i="26"/>
  <c r="AH48" i="26" s="1"/>
  <c r="AD48" i="26"/>
  <c r="AB48" i="26"/>
  <c r="AA48" i="26" s="1"/>
  <c r="W48" i="26"/>
  <c r="U48" i="26"/>
  <c r="T48" i="26" s="1"/>
  <c r="P48" i="26"/>
  <c r="N48" i="26"/>
  <c r="S48" i="26" s="1"/>
  <c r="AK47" i="26"/>
  <c r="AI47" i="26"/>
  <c r="AN47" i="26" s="1"/>
  <c r="AD47" i="26"/>
  <c r="AB47" i="26"/>
  <c r="AF47" i="26" s="1"/>
  <c r="W47" i="26"/>
  <c r="U47" i="26"/>
  <c r="Y47" i="26" s="1"/>
  <c r="P47" i="26"/>
  <c r="N47" i="26"/>
  <c r="Q47" i="26" s="1"/>
  <c r="AK46" i="26"/>
  <c r="AI46" i="26"/>
  <c r="AL46" i="26" s="1"/>
  <c r="AD46" i="26"/>
  <c r="AB46" i="26"/>
  <c r="AE46" i="26" s="1"/>
  <c r="W46" i="26"/>
  <c r="U46" i="26"/>
  <c r="T46" i="26" s="1"/>
  <c r="P46" i="26"/>
  <c r="N46" i="26"/>
  <c r="M46" i="26" s="1"/>
  <c r="AK45" i="26"/>
  <c r="AI45" i="26"/>
  <c r="AH45" i="26" s="1"/>
  <c r="AD45" i="26"/>
  <c r="AB45" i="26"/>
  <c r="AA45" i="26" s="1"/>
  <c r="W45" i="26"/>
  <c r="U45" i="26"/>
  <c r="Z45" i="26" s="1"/>
  <c r="P45" i="26"/>
  <c r="N45" i="26"/>
  <c r="R45" i="26" s="1"/>
  <c r="AK80" i="26"/>
  <c r="AI80" i="26"/>
  <c r="AD80" i="26"/>
  <c r="AB80" i="26"/>
  <c r="AA80" i="26" s="1"/>
  <c r="W80" i="26"/>
  <c r="U80" i="26"/>
  <c r="P80" i="26"/>
  <c r="N80" i="26"/>
  <c r="AK79" i="26"/>
  <c r="AI79" i="26"/>
  <c r="AH79" i="26" s="1"/>
  <c r="AD79" i="26"/>
  <c r="AB79" i="26"/>
  <c r="AF79" i="26" s="1"/>
  <c r="W79" i="26"/>
  <c r="U79" i="26"/>
  <c r="P79" i="26"/>
  <c r="N79" i="26"/>
  <c r="Q79" i="26" s="1"/>
  <c r="AK78" i="26"/>
  <c r="AI78" i="26"/>
  <c r="AD78" i="26"/>
  <c r="AB78" i="26"/>
  <c r="AC78" i="26" s="1"/>
  <c r="W78" i="26"/>
  <c r="U78" i="26"/>
  <c r="Y78" i="26" s="1"/>
  <c r="P78" i="26"/>
  <c r="N78" i="26"/>
  <c r="O78" i="26" s="1"/>
  <c r="AK77" i="26"/>
  <c r="AI77" i="26"/>
  <c r="AH77" i="26" s="1"/>
  <c r="AD77" i="26"/>
  <c r="AB77" i="26"/>
  <c r="AF77" i="26" s="1"/>
  <c r="W77" i="26"/>
  <c r="U77" i="26"/>
  <c r="T77" i="26" s="1"/>
  <c r="P77" i="26"/>
  <c r="N77" i="26"/>
  <c r="Q77" i="26" s="1"/>
  <c r="AK69" i="26"/>
  <c r="AI69" i="26"/>
  <c r="AJ69" i="26" s="1"/>
  <c r="AD69" i="26"/>
  <c r="AB69" i="26"/>
  <c r="AF69" i="26" s="1"/>
  <c r="W69" i="26"/>
  <c r="U69" i="26"/>
  <c r="Y69" i="26" s="1"/>
  <c r="P69" i="26"/>
  <c r="N69" i="26"/>
  <c r="R69" i="26" s="1"/>
  <c r="AK68" i="26"/>
  <c r="AI68" i="26"/>
  <c r="AD68" i="26"/>
  <c r="AB68" i="26"/>
  <c r="AA68" i="26" s="1"/>
  <c r="W68" i="26"/>
  <c r="U68" i="26"/>
  <c r="Z68" i="26" s="1"/>
  <c r="P68" i="26"/>
  <c r="N68" i="26"/>
  <c r="AK67" i="26"/>
  <c r="AI67" i="26"/>
  <c r="AN67" i="26" s="1"/>
  <c r="AD67" i="26"/>
  <c r="AB67" i="26"/>
  <c r="W67" i="26"/>
  <c r="U67" i="26"/>
  <c r="X67" i="26" s="1"/>
  <c r="P67" i="26"/>
  <c r="N67" i="26"/>
  <c r="O67" i="26" s="1"/>
  <c r="AK66" i="26"/>
  <c r="AI66" i="26"/>
  <c r="AJ66" i="26" s="1"/>
  <c r="AD66" i="26"/>
  <c r="AB66" i="26"/>
  <c r="AA66" i="26" s="1"/>
  <c r="W66" i="26"/>
  <c r="U66" i="26"/>
  <c r="Z66" i="26" s="1"/>
  <c r="P66" i="26"/>
  <c r="N66" i="26"/>
  <c r="AK58" i="26"/>
  <c r="AI58" i="26"/>
  <c r="AN58" i="26" s="1"/>
  <c r="AD58" i="26"/>
  <c r="AB58" i="26"/>
  <c r="AC58" i="26" s="1"/>
  <c r="W58" i="26"/>
  <c r="U58" i="26"/>
  <c r="V58" i="26" s="1"/>
  <c r="P58" i="26"/>
  <c r="N58" i="26"/>
  <c r="AK57" i="26"/>
  <c r="AI57" i="26"/>
  <c r="AJ57" i="26" s="1"/>
  <c r="AD57" i="26"/>
  <c r="AB57" i="26"/>
  <c r="AG57" i="26" s="1"/>
  <c r="W57" i="26"/>
  <c r="U57" i="26"/>
  <c r="V57" i="26" s="1"/>
  <c r="P57" i="26"/>
  <c r="N57" i="26"/>
  <c r="M57" i="26" s="1"/>
  <c r="AK56" i="26"/>
  <c r="AI56" i="26"/>
  <c r="AH56" i="26" s="1"/>
  <c r="AD56" i="26"/>
  <c r="AB56" i="26"/>
  <c r="AG56" i="26" s="1"/>
  <c r="W56" i="26"/>
  <c r="U56" i="26"/>
  <c r="Z56" i="26" s="1"/>
  <c r="P56" i="26"/>
  <c r="N56" i="26"/>
  <c r="O56" i="26" s="1"/>
  <c r="AK54" i="26"/>
  <c r="AI54" i="26"/>
  <c r="AH54" i="26" s="1"/>
  <c r="AD54" i="26"/>
  <c r="AB54" i="26"/>
  <c r="AA54" i="26" s="1"/>
  <c r="W54" i="26"/>
  <c r="U54" i="26"/>
  <c r="V54" i="26" s="1"/>
  <c r="P54" i="26"/>
  <c r="N54" i="26"/>
  <c r="S54" i="26" s="1"/>
  <c r="AK53" i="26"/>
  <c r="AI53" i="26"/>
  <c r="AH53" i="26" s="1"/>
  <c r="AD53" i="26"/>
  <c r="AB53" i="26"/>
  <c r="W53" i="26"/>
  <c r="U53" i="26"/>
  <c r="X53" i="26" s="1"/>
  <c r="P53" i="26"/>
  <c r="N53" i="26"/>
  <c r="S53" i="26" s="1"/>
  <c r="AK52" i="26"/>
  <c r="AI52" i="26"/>
  <c r="AN52" i="26" s="1"/>
  <c r="AD52" i="26"/>
  <c r="AB52" i="26"/>
  <c r="AA52" i="26" s="1"/>
  <c r="W52" i="26"/>
  <c r="U52" i="26"/>
  <c r="X52" i="26" s="1"/>
  <c r="P52" i="26"/>
  <c r="N52" i="26"/>
  <c r="M52" i="26" s="1"/>
  <c r="AK51" i="26"/>
  <c r="AI51" i="26"/>
  <c r="AD51" i="26"/>
  <c r="AB51" i="26"/>
  <c r="AC51" i="26" s="1"/>
  <c r="W51" i="26"/>
  <c r="U51" i="26"/>
  <c r="Z51" i="26" s="1"/>
  <c r="P51" i="26"/>
  <c r="N51" i="26"/>
  <c r="Q51" i="26" s="1"/>
  <c r="AK43" i="26"/>
  <c r="AI43" i="26"/>
  <c r="AH43" i="26" s="1"/>
  <c r="AD43" i="26"/>
  <c r="AB43" i="26"/>
  <c r="AA43" i="26" s="1"/>
  <c r="W43" i="26"/>
  <c r="U43" i="26"/>
  <c r="T43" i="26" s="1"/>
  <c r="P43" i="26"/>
  <c r="N43" i="26"/>
  <c r="Q43" i="26" s="1"/>
  <c r="AK42" i="26"/>
  <c r="AI42" i="26"/>
  <c r="AJ42" i="26" s="1"/>
  <c r="AD42" i="26"/>
  <c r="AB42" i="26"/>
  <c r="AC42" i="26" s="1"/>
  <c r="W42" i="26"/>
  <c r="U42" i="26"/>
  <c r="P42" i="26"/>
  <c r="N42" i="26"/>
  <c r="O42" i="26" s="1"/>
  <c r="AK41" i="26"/>
  <c r="AI41" i="26"/>
  <c r="AL41" i="26" s="1"/>
  <c r="AD41" i="26"/>
  <c r="AB41" i="26"/>
  <c r="AG41" i="26" s="1"/>
  <c r="W41" i="26"/>
  <c r="U41" i="26"/>
  <c r="Y41" i="26" s="1"/>
  <c r="P41" i="26"/>
  <c r="N41" i="26"/>
  <c r="Q41" i="26" s="1"/>
  <c r="AK40" i="26"/>
  <c r="AI40" i="26"/>
  <c r="AJ40" i="26" s="1"/>
  <c r="AD40" i="26"/>
  <c r="AB40" i="26"/>
  <c r="AC40" i="26" s="1"/>
  <c r="W40" i="26"/>
  <c r="U40" i="26"/>
  <c r="Z40" i="26" s="1"/>
  <c r="P40" i="26"/>
  <c r="N40" i="26"/>
  <c r="M40" i="26" s="1"/>
  <c r="AK38" i="26"/>
  <c r="AI38" i="26"/>
  <c r="AH38" i="26" s="1"/>
  <c r="AD38" i="26"/>
  <c r="AB38" i="26"/>
  <c r="AA38" i="26" s="1"/>
  <c r="W38" i="26"/>
  <c r="U38" i="26"/>
  <c r="Z38" i="26" s="1"/>
  <c r="P38" i="26"/>
  <c r="N38" i="26"/>
  <c r="R38" i="26" s="1"/>
  <c r="AK37" i="26"/>
  <c r="AI37" i="26"/>
  <c r="AL37" i="26" s="1"/>
  <c r="AD37" i="26"/>
  <c r="AB37" i="26"/>
  <c r="AF37" i="26" s="1"/>
  <c r="W37" i="26"/>
  <c r="U37" i="26"/>
  <c r="Z37" i="26" s="1"/>
  <c r="P37" i="26"/>
  <c r="N37" i="26"/>
  <c r="AK36" i="26"/>
  <c r="AI36" i="26"/>
  <c r="AJ36" i="26" s="1"/>
  <c r="AD36" i="26"/>
  <c r="AB36" i="26"/>
  <c r="AE36" i="26" s="1"/>
  <c r="W36" i="26"/>
  <c r="U36" i="26"/>
  <c r="T36" i="26" s="1"/>
  <c r="P36" i="26"/>
  <c r="N36" i="26"/>
  <c r="M36" i="26" s="1"/>
  <c r="AK35" i="26"/>
  <c r="AI35" i="26"/>
  <c r="AH35" i="26" s="1"/>
  <c r="AD35" i="26"/>
  <c r="AB35" i="26"/>
  <c r="AG35" i="26" s="1"/>
  <c r="W35" i="26"/>
  <c r="U35" i="26"/>
  <c r="Y35" i="26" s="1"/>
  <c r="P35" i="26"/>
  <c r="N35" i="26"/>
  <c r="R35" i="26" s="1"/>
  <c r="AK33" i="26"/>
  <c r="AI33" i="26"/>
  <c r="AM33" i="26" s="1"/>
  <c r="AD33" i="26"/>
  <c r="AB33" i="26"/>
  <c r="AG33" i="26" s="1"/>
  <c r="W33" i="26"/>
  <c r="U33" i="26"/>
  <c r="P33" i="26"/>
  <c r="N33" i="26"/>
  <c r="S33" i="26" s="1"/>
  <c r="AK32" i="26"/>
  <c r="AI32" i="26"/>
  <c r="AL32" i="26" s="1"/>
  <c r="AD32" i="26"/>
  <c r="AB32" i="26"/>
  <c r="W32" i="26"/>
  <c r="U32" i="26"/>
  <c r="T32" i="26" s="1"/>
  <c r="P32" i="26"/>
  <c r="N32" i="26"/>
  <c r="S32" i="26" s="1"/>
  <c r="AK31" i="26"/>
  <c r="AI31" i="26"/>
  <c r="AN31" i="26" s="1"/>
  <c r="AD31" i="26"/>
  <c r="AB31" i="26"/>
  <c r="AF31" i="26" s="1"/>
  <c r="W31" i="26"/>
  <c r="U31" i="26"/>
  <c r="Y31" i="26" s="1"/>
  <c r="P31" i="26"/>
  <c r="N31" i="26"/>
  <c r="O31" i="26" s="1"/>
  <c r="AK30" i="26"/>
  <c r="AI30" i="26"/>
  <c r="AH30" i="26" s="1"/>
  <c r="AD30" i="26"/>
  <c r="AB30" i="26"/>
  <c r="W30" i="26"/>
  <c r="U30" i="26"/>
  <c r="Z30" i="26" s="1"/>
  <c r="P30" i="26"/>
  <c r="N30" i="26"/>
  <c r="M30" i="26" s="1"/>
  <c r="L18" i="26"/>
  <c r="L17" i="26"/>
  <c r="L15" i="26"/>
  <c r="L14" i="26"/>
  <c r="L13" i="26"/>
  <c r="AK58" i="25"/>
  <c r="AI58" i="25"/>
  <c r="AN58" i="25" s="1"/>
  <c r="AD58" i="25"/>
  <c r="AB58" i="25"/>
  <c r="AF58" i="25" s="1"/>
  <c r="AA58" i="25"/>
  <c r="Z58" i="25"/>
  <c r="W58" i="25"/>
  <c r="U58" i="25"/>
  <c r="X58" i="25" s="1"/>
  <c r="P58" i="25"/>
  <c r="N58" i="25"/>
  <c r="O58" i="25" s="1"/>
  <c r="AK57" i="25"/>
  <c r="AI57" i="25"/>
  <c r="AJ57" i="25" s="1"/>
  <c r="AD57" i="25"/>
  <c r="AB57" i="25"/>
  <c r="AC57" i="25" s="1"/>
  <c r="Z57" i="25"/>
  <c r="Y57" i="25"/>
  <c r="X57" i="25"/>
  <c r="W57" i="25"/>
  <c r="U57" i="25"/>
  <c r="T57" i="25" s="1"/>
  <c r="P57" i="25"/>
  <c r="N57" i="25"/>
  <c r="M57" i="25" s="1"/>
  <c r="AK56" i="25"/>
  <c r="AI56" i="25"/>
  <c r="AH56" i="25" s="1"/>
  <c r="AD56" i="25"/>
  <c r="AB56" i="25"/>
  <c r="AG56" i="25" s="1"/>
  <c r="W56" i="25"/>
  <c r="U56" i="25"/>
  <c r="Z56" i="25" s="1"/>
  <c r="P56" i="25"/>
  <c r="N56" i="25"/>
  <c r="R56" i="25" s="1"/>
  <c r="AK55" i="25"/>
  <c r="AI55" i="25"/>
  <c r="AM55" i="25" s="1"/>
  <c r="AG55" i="25"/>
  <c r="AF55" i="25"/>
  <c r="AD55" i="25"/>
  <c r="AB55" i="25"/>
  <c r="AE55" i="25" s="1"/>
  <c r="W55" i="25"/>
  <c r="U55" i="25"/>
  <c r="V55" i="25" s="1"/>
  <c r="P55" i="25"/>
  <c r="N55" i="25"/>
  <c r="O55" i="25" s="1"/>
  <c r="M55" i="25"/>
  <c r="AK54" i="25"/>
  <c r="AI54" i="25"/>
  <c r="AJ54" i="25" s="1"/>
  <c r="AH54" i="25"/>
  <c r="AG54" i="25"/>
  <c r="AF54" i="25"/>
  <c r="AE54" i="25"/>
  <c r="AD54" i="25"/>
  <c r="AB54" i="25"/>
  <c r="AC54" i="25" s="1"/>
  <c r="W54" i="25"/>
  <c r="U54" i="25"/>
  <c r="T54" i="25" s="1"/>
  <c r="P54" i="25"/>
  <c r="N54" i="25"/>
  <c r="S54" i="25" s="1"/>
  <c r="M54" i="25"/>
  <c r="AK46" i="25"/>
  <c r="AI46" i="25"/>
  <c r="AN46" i="25" s="1"/>
  <c r="AD46" i="25"/>
  <c r="AB46" i="25"/>
  <c r="AF46" i="25" s="1"/>
  <c r="W46" i="25"/>
  <c r="U46" i="25"/>
  <c r="X46" i="25" s="1"/>
  <c r="P46" i="25"/>
  <c r="N46" i="25"/>
  <c r="O46" i="25" s="1"/>
  <c r="AK45" i="25"/>
  <c r="AI45" i="25"/>
  <c r="AJ45" i="25" s="1"/>
  <c r="AD45" i="25"/>
  <c r="AB45" i="25"/>
  <c r="AA45" i="25" s="1"/>
  <c r="W45" i="25"/>
  <c r="U45" i="25"/>
  <c r="T45" i="25" s="1"/>
  <c r="P45" i="25"/>
  <c r="N45" i="25"/>
  <c r="Q45" i="25" s="1"/>
  <c r="AK44" i="25"/>
  <c r="AI44" i="25"/>
  <c r="AN44" i="25" s="1"/>
  <c r="AD44" i="25"/>
  <c r="AB44" i="25"/>
  <c r="AG44" i="25" s="1"/>
  <c r="W44" i="25"/>
  <c r="U44" i="25"/>
  <c r="Y44" i="25" s="1"/>
  <c r="P44" i="25"/>
  <c r="N44" i="25"/>
  <c r="Q44" i="25" s="1"/>
  <c r="AK43" i="25"/>
  <c r="AI43" i="25"/>
  <c r="AL43" i="25" s="1"/>
  <c r="AD43" i="25"/>
  <c r="AB43" i="25"/>
  <c r="AE43" i="25" s="1"/>
  <c r="W43" i="25"/>
  <c r="U43" i="25"/>
  <c r="V43" i="25" s="1"/>
  <c r="P43" i="25"/>
  <c r="N43" i="25"/>
  <c r="O43" i="25" s="1"/>
  <c r="AK42" i="25"/>
  <c r="AI42" i="25"/>
  <c r="AJ42" i="25" s="1"/>
  <c r="AD42" i="25"/>
  <c r="AB42" i="25"/>
  <c r="AE42" i="25" s="1"/>
  <c r="W42" i="25"/>
  <c r="U42" i="25"/>
  <c r="V42" i="25" s="1"/>
  <c r="P42" i="25"/>
  <c r="N42" i="25"/>
  <c r="S42" i="25" s="1"/>
  <c r="AK59" i="25"/>
  <c r="AI59" i="25"/>
  <c r="AJ59" i="25" s="1"/>
  <c r="AD59" i="25"/>
  <c r="AB59" i="25"/>
  <c r="AA59" i="25" s="1"/>
  <c r="W59" i="25"/>
  <c r="U59" i="25"/>
  <c r="T59" i="25" s="1"/>
  <c r="P59" i="25"/>
  <c r="N59" i="25"/>
  <c r="O59" i="25" s="1"/>
  <c r="AK52" i="25"/>
  <c r="AI52" i="25"/>
  <c r="AM52" i="25" s="1"/>
  <c r="AD52" i="25"/>
  <c r="AB52" i="25"/>
  <c r="AF52" i="25" s="1"/>
  <c r="W52" i="25"/>
  <c r="U52" i="25"/>
  <c r="Z52" i="25" s="1"/>
  <c r="P52" i="25"/>
  <c r="N52" i="25"/>
  <c r="Q52" i="25" s="1"/>
  <c r="AK51" i="25"/>
  <c r="AI51" i="25"/>
  <c r="AM51" i="25" s="1"/>
  <c r="AD51" i="25"/>
  <c r="AB51" i="25"/>
  <c r="W51" i="25"/>
  <c r="U51" i="25"/>
  <c r="Z51" i="25" s="1"/>
  <c r="P51" i="25"/>
  <c r="N51" i="25"/>
  <c r="O51" i="25" s="1"/>
  <c r="AK50" i="25"/>
  <c r="AI50" i="25"/>
  <c r="AJ50" i="25" s="1"/>
  <c r="AD50" i="25"/>
  <c r="AB50" i="25"/>
  <c r="AF50" i="25" s="1"/>
  <c r="W50" i="25"/>
  <c r="U50" i="25"/>
  <c r="T50" i="25" s="1"/>
  <c r="P50" i="25"/>
  <c r="N50" i="25"/>
  <c r="R50" i="25" s="1"/>
  <c r="AK49" i="25"/>
  <c r="AI49" i="25"/>
  <c r="AM49" i="25" s="1"/>
  <c r="AD49" i="25"/>
  <c r="AB49" i="25"/>
  <c r="AA49" i="25" s="1"/>
  <c r="W49" i="25"/>
  <c r="U49" i="25"/>
  <c r="Z49" i="25" s="1"/>
  <c r="P49" i="25"/>
  <c r="N49" i="25"/>
  <c r="Q49" i="25" s="1"/>
  <c r="AK48" i="25"/>
  <c r="AI48" i="25"/>
  <c r="AN48" i="25" s="1"/>
  <c r="AD48" i="25"/>
  <c r="AB48" i="25"/>
  <c r="AF48" i="25" s="1"/>
  <c r="W48" i="25"/>
  <c r="U48" i="25"/>
  <c r="V48" i="25" s="1"/>
  <c r="P48" i="25"/>
  <c r="N48" i="25"/>
  <c r="R48" i="25" s="1"/>
  <c r="AK40" i="25"/>
  <c r="AI40" i="25"/>
  <c r="AL40" i="25" s="1"/>
  <c r="AD40" i="25"/>
  <c r="AB40" i="25"/>
  <c r="AE40" i="25" s="1"/>
  <c r="W40" i="25"/>
  <c r="U40" i="25"/>
  <c r="V40" i="25" s="1"/>
  <c r="P40" i="25"/>
  <c r="N40" i="25"/>
  <c r="M40" i="25" s="1"/>
  <c r="AK39" i="25"/>
  <c r="AI39" i="25"/>
  <c r="AH39" i="25" s="1"/>
  <c r="AD39" i="25"/>
  <c r="AB39" i="25"/>
  <c r="AA39" i="25" s="1"/>
  <c r="W39" i="25"/>
  <c r="U39" i="25"/>
  <c r="T39" i="25" s="1"/>
  <c r="P39" i="25"/>
  <c r="N39" i="25"/>
  <c r="S39" i="25" s="1"/>
  <c r="AK38" i="25"/>
  <c r="AI38" i="25"/>
  <c r="AN38" i="25" s="1"/>
  <c r="AD38" i="25"/>
  <c r="AB38" i="25"/>
  <c r="AE38" i="25" s="1"/>
  <c r="W38" i="25"/>
  <c r="U38" i="25"/>
  <c r="X38" i="25" s="1"/>
  <c r="P38" i="25"/>
  <c r="N38" i="25"/>
  <c r="Q38" i="25" s="1"/>
  <c r="AK37" i="25"/>
  <c r="AI37" i="25"/>
  <c r="AL37" i="25" s="1"/>
  <c r="AD37" i="25"/>
  <c r="AB37" i="25"/>
  <c r="AG37" i="25" s="1"/>
  <c r="W37" i="25"/>
  <c r="U37" i="25"/>
  <c r="T37" i="25" s="1"/>
  <c r="P37" i="25"/>
  <c r="N37" i="25"/>
  <c r="M37" i="25" s="1"/>
  <c r="AK36" i="25"/>
  <c r="AI36" i="25"/>
  <c r="AH36" i="25" s="1"/>
  <c r="AD36" i="25"/>
  <c r="AB36" i="25"/>
  <c r="AA36" i="25" s="1"/>
  <c r="W36" i="25"/>
  <c r="U36" i="25"/>
  <c r="Z36" i="25" s="1"/>
  <c r="P36" i="25"/>
  <c r="N36" i="25"/>
  <c r="Q36" i="25" s="1"/>
  <c r="AK35" i="25"/>
  <c r="AI35" i="25"/>
  <c r="AL35" i="25" s="1"/>
  <c r="AD35" i="25"/>
  <c r="AB35" i="25"/>
  <c r="AE35" i="25" s="1"/>
  <c r="W35" i="25"/>
  <c r="U35" i="25"/>
  <c r="X35" i="25" s="1"/>
  <c r="P35" i="25"/>
  <c r="N35" i="25"/>
  <c r="S35" i="25" s="1"/>
  <c r="AK33" i="25"/>
  <c r="AI33" i="25"/>
  <c r="AN33" i="25" s="1"/>
  <c r="AD33" i="25"/>
  <c r="AB33" i="25"/>
  <c r="AA33" i="25" s="1"/>
  <c r="W33" i="25"/>
  <c r="U33" i="25"/>
  <c r="T33" i="25" s="1"/>
  <c r="P33" i="25"/>
  <c r="N33" i="25"/>
  <c r="M33" i="25" s="1"/>
  <c r="AK32" i="25"/>
  <c r="AI32" i="25"/>
  <c r="AH32" i="25" s="1"/>
  <c r="AD32" i="25"/>
  <c r="AB32" i="25"/>
  <c r="AG32" i="25" s="1"/>
  <c r="W32" i="25"/>
  <c r="U32" i="25"/>
  <c r="X32" i="25" s="1"/>
  <c r="P32" i="25"/>
  <c r="N32" i="25"/>
  <c r="Q32" i="25" s="1"/>
  <c r="AK31" i="25"/>
  <c r="AI31" i="25"/>
  <c r="AL31" i="25" s="1"/>
  <c r="AD31" i="25"/>
  <c r="AB31" i="25"/>
  <c r="AE31" i="25" s="1"/>
  <c r="W31" i="25"/>
  <c r="U31" i="25"/>
  <c r="Z31" i="25" s="1"/>
  <c r="P31" i="25"/>
  <c r="N31" i="25"/>
  <c r="M31" i="25" s="1"/>
  <c r="AK30" i="25"/>
  <c r="AI30" i="25"/>
  <c r="AH30" i="25" s="1"/>
  <c r="AD30" i="25"/>
  <c r="AB30" i="25"/>
  <c r="AA30" i="25" s="1"/>
  <c r="W30" i="25"/>
  <c r="U30" i="25"/>
  <c r="T30" i="25" s="1"/>
  <c r="P30" i="25"/>
  <c r="N30" i="25"/>
  <c r="S30" i="25" s="1"/>
  <c r="L18" i="25"/>
  <c r="L17" i="25"/>
  <c r="L15" i="25"/>
  <c r="L14" i="25"/>
  <c r="L13" i="25"/>
  <c r="AK67" i="24"/>
  <c r="AI67" i="24"/>
  <c r="AN67" i="24" s="1"/>
  <c r="AG67" i="24"/>
  <c r="AD67" i="24"/>
  <c r="AB67" i="24"/>
  <c r="AF67" i="24" s="1"/>
  <c r="W67" i="24"/>
  <c r="U67" i="24"/>
  <c r="X67" i="24" s="1"/>
  <c r="P67" i="24"/>
  <c r="N67" i="24"/>
  <c r="O67" i="24" s="1"/>
  <c r="AK71" i="24"/>
  <c r="AI71" i="24"/>
  <c r="AN71" i="24" s="1"/>
  <c r="AD71" i="24"/>
  <c r="AB71" i="24"/>
  <c r="AF71" i="24" s="1"/>
  <c r="W71" i="24"/>
  <c r="U71" i="24"/>
  <c r="X71" i="24" s="1"/>
  <c r="P71" i="24"/>
  <c r="N71" i="24"/>
  <c r="O71" i="24" s="1"/>
  <c r="AK70" i="24"/>
  <c r="AI70" i="24"/>
  <c r="AJ70" i="24" s="1"/>
  <c r="AD70" i="24"/>
  <c r="AB70" i="24"/>
  <c r="AC70" i="24" s="1"/>
  <c r="W70" i="24"/>
  <c r="U70" i="24"/>
  <c r="T70" i="24" s="1"/>
  <c r="P70" i="24"/>
  <c r="N70" i="24"/>
  <c r="M70" i="24" s="1"/>
  <c r="AK69" i="24"/>
  <c r="AI69" i="24"/>
  <c r="AH69" i="24" s="1"/>
  <c r="AD69" i="24"/>
  <c r="AB69" i="24"/>
  <c r="AG69" i="24" s="1"/>
  <c r="W69" i="24"/>
  <c r="U69" i="24"/>
  <c r="Z69" i="24" s="1"/>
  <c r="P69" i="24"/>
  <c r="N69" i="24"/>
  <c r="R69" i="24" s="1"/>
  <c r="AK68" i="24"/>
  <c r="AI68" i="24"/>
  <c r="AM68" i="24" s="1"/>
  <c r="AD68" i="24"/>
  <c r="AB68" i="24"/>
  <c r="AE68" i="24" s="1"/>
  <c r="W68" i="24"/>
  <c r="U68" i="24"/>
  <c r="T68" i="24" s="1"/>
  <c r="P68" i="24"/>
  <c r="N68" i="24"/>
  <c r="O68" i="24" s="1"/>
  <c r="AK66" i="24"/>
  <c r="AI66" i="24"/>
  <c r="AJ66" i="24" s="1"/>
  <c r="AD66" i="24"/>
  <c r="AB66" i="24"/>
  <c r="AC66" i="24" s="1"/>
  <c r="W66" i="24"/>
  <c r="U66" i="24"/>
  <c r="T66" i="24" s="1"/>
  <c r="P66" i="24"/>
  <c r="N66" i="24"/>
  <c r="S66" i="24" s="1"/>
  <c r="AK65" i="24"/>
  <c r="AI65" i="24"/>
  <c r="AN65" i="24" s="1"/>
  <c r="AD65" i="24"/>
  <c r="AB65" i="24"/>
  <c r="AG65" i="24" s="1"/>
  <c r="W65" i="24"/>
  <c r="U65" i="24"/>
  <c r="Y65" i="24" s="1"/>
  <c r="P65" i="24"/>
  <c r="N65" i="24"/>
  <c r="Q65" i="24" s="1"/>
  <c r="AM64" i="24"/>
  <c r="AK64" i="24"/>
  <c r="AI64" i="24"/>
  <c r="AL64" i="24" s="1"/>
  <c r="AD64" i="24"/>
  <c r="AB64" i="24"/>
  <c r="AC64" i="24" s="1"/>
  <c r="Z64" i="24"/>
  <c r="W64" i="24"/>
  <c r="U64" i="24"/>
  <c r="V64" i="24" s="1"/>
  <c r="P64" i="24"/>
  <c r="N64" i="24"/>
  <c r="S64" i="24" s="1"/>
  <c r="AK63" i="24"/>
  <c r="AI63" i="24"/>
  <c r="AM63" i="24" s="1"/>
  <c r="AD63" i="24"/>
  <c r="AB63" i="24"/>
  <c r="AA63" i="24" s="1"/>
  <c r="W63" i="24"/>
  <c r="U63" i="24"/>
  <c r="Z63" i="24" s="1"/>
  <c r="P63" i="24"/>
  <c r="N63" i="24"/>
  <c r="S63" i="24" s="1"/>
  <c r="AK61" i="24"/>
  <c r="AI61" i="24"/>
  <c r="AH61" i="24" s="1"/>
  <c r="AD61" i="24"/>
  <c r="AB61" i="24"/>
  <c r="AA61" i="24" s="1"/>
  <c r="W61" i="24"/>
  <c r="U61" i="24"/>
  <c r="Z61" i="24" s="1"/>
  <c r="P61" i="24"/>
  <c r="N61" i="24"/>
  <c r="R61" i="24" s="1"/>
  <c r="AK60" i="24"/>
  <c r="AI60" i="24"/>
  <c r="AM60" i="24" s="1"/>
  <c r="AD60" i="24"/>
  <c r="AB60" i="24"/>
  <c r="AC60" i="24" s="1"/>
  <c r="W60" i="24"/>
  <c r="U60" i="24"/>
  <c r="T60" i="24" s="1"/>
  <c r="P60" i="24"/>
  <c r="N60" i="24"/>
  <c r="O60" i="24" s="1"/>
  <c r="AK59" i="24"/>
  <c r="AI59" i="24"/>
  <c r="AJ59" i="24" s="1"/>
  <c r="AD59" i="24"/>
  <c r="AB59" i="24"/>
  <c r="AG59" i="24" s="1"/>
  <c r="W59" i="24"/>
  <c r="U59" i="24"/>
  <c r="T59" i="24" s="1"/>
  <c r="P59" i="24"/>
  <c r="N59" i="24"/>
  <c r="O59" i="24" s="1"/>
  <c r="AK58" i="24"/>
  <c r="AI58" i="24"/>
  <c r="AJ58" i="24" s="1"/>
  <c r="AD58" i="24"/>
  <c r="AB58" i="24"/>
  <c r="AA58" i="24" s="1"/>
  <c r="W58" i="24"/>
  <c r="U58" i="24"/>
  <c r="Y58" i="24" s="1"/>
  <c r="P58" i="24"/>
  <c r="N58" i="24"/>
  <c r="Q58" i="24" s="1"/>
  <c r="AK57" i="24"/>
  <c r="AI57" i="24"/>
  <c r="AL57" i="24" s="1"/>
  <c r="AD57" i="24"/>
  <c r="AB57" i="24"/>
  <c r="AC57" i="24" s="1"/>
  <c r="W57" i="24"/>
  <c r="U57" i="24"/>
  <c r="T57" i="24" s="1"/>
  <c r="P57" i="24"/>
  <c r="N57" i="24"/>
  <c r="M57" i="24" s="1"/>
  <c r="AK55" i="24"/>
  <c r="AI55" i="24"/>
  <c r="AH55" i="24" s="1"/>
  <c r="AD55" i="24"/>
  <c r="AB55" i="24"/>
  <c r="AF55" i="24" s="1"/>
  <c r="W55" i="24"/>
  <c r="U55" i="24"/>
  <c r="X55" i="24" s="1"/>
  <c r="P55" i="24"/>
  <c r="N55" i="24"/>
  <c r="S55" i="24" s="1"/>
  <c r="AK54" i="24"/>
  <c r="AI54" i="24"/>
  <c r="AJ54" i="24" s="1"/>
  <c r="AD54" i="24"/>
  <c r="AB54" i="24"/>
  <c r="AC54" i="24" s="1"/>
  <c r="W54" i="24"/>
  <c r="U54" i="24"/>
  <c r="Z54" i="24" s="1"/>
  <c r="P54" i="24"/>
  <c r="N54" i="24"/>
  <c r="AK53" i="24"/>
  <c r="AI53" i="24"/>
  <c r="AD53" i="24"/>
  <c r="AB53" i="24"/>
  <c r="AA53" i="24" s="1"/>
  <c r="W53" i="24"/>
  <c r="U53" i="24"/>
  <c r="T53" i="24" s="1"/>
  <c r="P53" i="24"/>
  <c r="N53" i="24"/>
  <c r="R53" i="24" s="1"/>
  <c r="AK52" i="24"/>
  <c r="AI52" i="24"/>
  <c r="AM52" i="24" s="1"/>
  <c r="AD52" i="24"/>
  <c r="AB52" i="24"/>
  <c r="AE52" i="24" s="1"/>
  <c r="W52" i="24"/>
  <c r="U52" i="24"/>
  <c r="V52" i="24" s="1"/>
  <c r="P52" i="24"/>
  <c r="N52" i="24"/>
  <c r="O52" i="24" s="1"/>
  <c r="AK51" i="24"/>
  <c r="AI51" i="24"/>
  <c r="AJ51" i="24" s="1"/>
  <c r="AD51" i="24"/>
  <c r="AB51" i="24"/>
  <c r="AF51" i="24" s="1"/>
  <c r="W51" i="24"/>
  <c r="U51" i="24"/>
  <c r="V51" i="24" s="1"/>
  <c r="P51" i="24"/>
  <c r="N51" i="24"/>
  <c r="O51" i="24" s="1"/>
  <c r="AK49" i="24"/>
  <c r="AI49" i="24"/>
  <c r="AM49" i="24" s="1"/>
  <c r="AD49" i="24"/>
  <c r="AB49" i="24"/>
  <c r="AA49" i="24" s="1"/>
  <c r="W49" i="24"/>
  <c r="U49" i="24"/>
  <c r="Y49" i="24" s="1"/>
  <c r="P49" i="24"/>
  <c r="N49" i="24"/>
  <c r="S49" i="24" s="1"/>
  <c r="AK48" i="24"/>
  <c r="AI48" i="24"/>
  <c r="AM48" i="24" s="1"/>
  <c r="AD48" i="24"/>
  <c r="AB48" i="24"/>
  <c r="AC48" i="24" s="1"/>
  <c r="W48" i="24"/>
  <c r="U48" i="24"/>
  <c r="X48" i="24" s="1"/>
  <c r="P48" i="24"/>
  <c r="N48" i="24"/>
  <c r="S48" i="24" s="1"/>
  <c r="AK47" i="24"/>
  <c r="AI47" i="24"/>
  <c r="AN47" i="24" s="1"/>
  <c r="AD47" i="24"/>
  <c r="AB47" i="24"/>
  <c r="AE47" i="24" s="1"/>
  <c r="W47" i="24"/>
  <c r="U47" i="24"/>
  <c r="Y47" i="24" s="1"/>
  <c r="P47" i="24"/>
  <c r="N47" i="24"/>
  <c r="M47" i="24" s="1"/>
  <c r="AK46" i="24"/>
  <c r="AI46" i="24"/>
  <c r="AH46" i="24" s="1"/>
  <c r="AD46" i="24"/>
  <c r="AB46" i="24"/>
  <c r="AF46" i="24" s="1"/>
  <c r="W46" i="24"/>
  <c r="U46" i="24"/>
  <c r="X46" i="24" s="1"/>
  <c r="P46" i="24"/>
  <c r="N46" i="24"/>
  <c r="R46" i="24" s="1"/>
  <c r="AK44" i="24"/>
  <c r="AI44" i="24"/>
  <c r="AM44" i="24" s="1"/>
  <c r="AD44" i="24"/>
  <c r="AB44" i="24"/>
  <c r="AC44" i="24" s="1"/>
  <c r="W44" i="24"/>
  <c r="U44" i="24"/>
  <c r="Z44" i="24" s="1"/>
  <c r="P44" i="24"/>
  <c r="N44" i="24"/>
  <c r="M44" i="24" s="1"/>
  <c r="AK43" i="24"/>
  <c r="AI43" i="24"/>
  <c r="AH43" i="24" s="1"/>
  <c r="AD43" i="24"/>
  <c r="AB43" i="24"/>
  <c r="AG43" i="24" s="1"/>
  <c r="W43" i="24"/>
  <c r="U43" i="24"/>
  <c r="Z43" i="24" s="1"/>
  <c r="P43" i="24"/>
  <c r="N43" i="24"/>
  <c r="R43" i="24" s="1"/>
  <c r="AK42" i="24"/>
  <c r="AI42" i="24"/>
  <c r="AM42" i="24" s="1"/>
  <c r="AD42" i="24"/>
  <c r="AB42" i="24"/>
  <c r="AE42" i="24" s="1"/>
  <c r="W42" i="24"/>
  <c r="U42" i="24"/>
  <c r="Z42" i="24" s="1"/>
  <c r="P42" i="24"/>
  <c r="N42" i="24"/>
  <c r="O42" i="24" s="1"/>
  <c r="AK41" i="24"/>
  <c r="AI41" i="24"/>
  <c r="AL41" i="24" s="1"/>
  <c r="AD41" i="24"/>
  <c r="AB41" i="24"/>
  <c r="AA41" i="24" s="1"/>
  <c r="W41" i="24"/>
  <c r="U41" i="24"/>
  <c r="V41" i="24" s="1"/>
  <c r="P41" i="24"/>
  <c r="N41" i="24"/>
  <c r="O41" i="24" s="1"/>
  <c r="AK39" i="24"/>
  <c r="AI39" i="24"/>
  <c r="AJ39" i="24" s="1"/>
  <c r="AD39" i="24"/>
  <c r="AB39" i="24"/>
  <c r="AA39" i="24" s="1"/>
  <c r="W39" i="24"/>
  <c r="U39" i="24"/>
  <c r="Y39" i="24" s="1"/>
  <c r="P39" i="24"/>
  <c r="N39" i="24"/>
  <c r="S39" i="24" s="1"/>
  <c r="AK38" i="24"/>
  <c r="AI38" i="24"/>
  <c r="AN38" i="24" s="1"/>
  <c r="AD38" i="24"/>
  <c r="AB38" i="24"/>
  <c r="AF38" i="24" s="1"/>
  <c r="W38" i="24"/>
  <c r="U38" i="24"/>
  <c r="X38" i="24" s="1"/>
  <c r="P38" i="24"/>
  <c r="N38" i="24"/>
  <c r="S38" i="24" s="1"/>
  <c r="AK37" i="24"/>
  <c r="AI37" i="24"/>
  <c r="AH37" i="24" s="1"/>
  <c r="AD37" i="24"/>
  <c r="AB37" i="24"/>
  <c r="AC37" i="24" s="1"/>
  <c r="W37" i="24"/>
  <c r="U37" i="24"/>
  <c r="Y37" i="24" s="1"/>
  <c r="P37" i="24"/>
  <c r="N37" i="24"/>
  <c r="M37" i="24" s="1"/>
  <c r="AK36" i="24"/>
  <c r="AI36" i="24"/>
  <c r="AH36" i="24" s="1"/>
  <c r="AD36" i="24"/>
  <c r="AB36" i="24"/>
  <c r="AF36" i="24" s="1"/>
  <c r="W36" i="24"/>
  <c r="U36" i="24"/>
  <c r="Z36" i="24" s="1"/>
  <c r="P36" i="24"/>
  <c r="N36" i="24"/>
  <c r="R36" i="24" s="1"/>
  <c r="AK35" i="24"/>
  <c r="AI35" i="24"/>
  <c r="AM35" i="24" s="1"/>
  <c r="AD35" i="24"/>
  <c r="AB35" i="24"/>
  <c r="AE35" i="24" s="1"/>
  <c r="W35" i="24"/>
  <c r="U35" i="24"/>
  <c r="X35" i="24" s="1"/>
  <c r="P35" i="24"/>
  <c r="N35" i="24"/>
  <c r="O35" i="24" s="1"/>
  <c r="AK33" i="24"/>
  <c r="AI33" i="24"/>
  <c r="AJ33" i="24" s="1"/>
  <c r="AD33" i="24"/>
  <c r="AB33" i="24"/>
  <c r="AE33" i="24" s="1"/>
  <c r="W33" i="24"/>
  <c r="U33" i="24"/>
  <c r="T33" i="24" s="1"/>
  <c r="P33" i="24"/>
  <c r="N33" i="24"/>
  <c r="R33" i="24" s="1"/>
  <c r="AK32" i="24"/>
  <c r="AI32" i="24"/>
  <c r="AM32" i="24" s="1"/>
  <c r="AD32" i="24"/>
  <c r="AB32" i="24"/>
  <c r="AG32" i="24" s="1"/>
  <c r="W32" i="24"/>
  <c r="U32" i="24"/>
  <c r="Y32" i="24" s="1"/>
  <c r="P32" i="24"/>
  <c r="N32" i="24"/>
  <c r="Q32" i="24" s="1"/>
  <c r="AK31" i="24"/>
  <c r="AI31" i="24"/>
  <c r="AL31" i="24" s="1"/>
  <c r="AD31" i="24"/>
  <c r="AB31" i="24"/>
  <c r="AF31" i="24" s="1"/>
  <c r="W31" i="24"/>
  <c r="U31" i="24"/>
  <c r="V31" i="24" s="1"/>
  <c r="P31" i="24"/>
  <c r="N31" i="24"/>
  <c r="S31" i="24" s="1"/>
  <c r="AK30" i="24"/>
  <c r="AI30" i="24"/>
  <c r="AJ30" i="24" s="1"/>
  <c r="AD30" i="24"/>
  <c r="AB30" i="24"/>
  <c r="AA30" i="24" s="1"/>
  <c r="W30" i="24"/>
  <c r="U30" i="24"/>
  <c r="Y30" i="24" s="1"/>
  <c r="P30" i="24"/>
  <c r="N30" i="24"/>
  <c r="S30" i="24" s="1"/>
  <c r="L18" i="24"/>
  <c r="L17" i="24"/>
  <c r="L15" i="24"/>
  <c r="L14" i="24"/>
  <c r="L13" i="24"/>
  <c r="AK75" i="23"/>
  <c r="AI75" i="23"/>
  <c r="AN75" i="23" s="1"/>
  <c r="AD75" i="23"/>
  <c r="AB75" i="23"/>
  <c r="AF75" i="23" s="1"/>
  <c r="AA75" i="23"/>
  <c r="W75" i="23"/>
  <c r="U75" i="23"/>
  <c r="X75" i="23" s="1"/>
  <c r="P75" i="23"/>
  <c r="N75" i="23"/>
  <c r="O75" i="23" s="1"/>
  <c r="AM74" i="23"/>
  <c r="AK74" i="23"/>
  <c r="AI74" i="23"/>
  <c r="AJ74" i="23" s="1"/>
  <c r="AH74" i="23"/>
  <c r="AD74" i="23"/>
  <c r="AB74" i="23"/>
  <c r="AA74" i="23" s="1"/>
  <c r="W74" i="23"/>
  <c r="U74" i="23"/>
  <c r="T74" i="23" s="1"/>
  <c r="S74" i="23"/>
  <c r="Q74" i="23"/>
  <c r="P74" i="23"/>
  <c r="N74" i="23"/>
  <c r="O74" i="23" s="1"/>
  <c r="AK73" i="23"/>
  <c r="AI73" i="23"/>
  <c r="AN73" i="23" s="1"/>
  <c r="AH73" i="23"/>
  <c r="AD73" i="23"/>
  <c r="AB73" i="23"/>
  <c r="AG73" i="23" s="1"/>
  <c r="W73" i="23"/>
  <c r="U73" i="23"/>
  <c r="Z73" i="23" s="1"/>
  <c r="T73" i="23"/>
  <c r="P73" i="23"/>
  <c r="N73" i="23"/>
  <c r="R73" i="23" s="1"/>
  <c r="AK72" i="23"/>
  <c r="AI72" i="23"/>
  <c r="AM72" i="23" s="1"/>
  <c r="AD72" i="23"/>
  <c r="AB72" i="23"/>
  <c r="AE72" i="23" s="1"/>
  <c r="W72" i="23"/>
  <c r="U72" i="23"/>
  <c r="V72" i="23" s="1"/>
  <c r="P72" i="23"/>
  <c r="N72" i="23"/>
  <c r="O72" i="23" s="1"/>
  <c r="AK71" i="23"/>
  <c r="AI71" i="23"/>
  <c r="AJ71" i="23" s="1"/>
  <c r="AH71" i="23"/>
  <c r="AF71" i="23"/>
  <c r="AD71" i="23"/>
  <c r="AB71" i="23"/>
  <c r="AE71" i="23" s="1"/>
  <c r="AA71" i="23"/>
  <c r="Z71" i="23"/>
  <c r="X71" i="23"/>
  <c r="W71" i="23"/>
  <c r="U71" i="23"/>
  <c r="T71" i="23" s="1"/>
  <c r="P71" i="23"/>
  <c r="N71" i="23"/>
  <c r="S71" i="23" s="1"/>
  <c r="AK70" i="23"/>
  <c r="AI70" i="23"/>
  <c r="AN70" i="23" s="1"/>
  <c r="AG70" i="23"/>
  <c r="AD70" i="23"/>
  <c r="AB70" i="23"/>
  <c r="AF70" i="23" s="1"/>
  <c r="AA70" i="23"/>
  <c r="W70" i="23"/>
  <c r="U70" i="23"/>
  <c r="Y70" i="23" s="1"/>
  <c r="P70" i="23"/>
  <c r="N70" i="23"/>
  <c r="Q70" i="23" s="1"/>
  <c r="M70" i="23"/>
  <c r="AK69" i="23"/>
  <c r="AI69" i="23"/>
  <c r="AL69" i="23" s="1"/>
  <c r="AH69" i="23"/>
  <c r="AD69" i="23"/>
  <c r="AB69" i="23"/>
  <c r="AC69" i="23" s="1"/>
  <c r="W69" i="23"/>
  <c r="U69" i="23"/>
  <c r="V69" i="23" s="1"/>
  <c r="T69" i="23"/>
  <c r="R69" i="23"/>
  <c r="P69" i="23"/>
  <c r="N69" i="23"/>
  <c r="Q69" i="23" s="1"/>
  <c r="AK54" i="23"/>
  <c r="AI54" i="23"/>
  <c r="AN54" i="23" s="1"/>
  <c r="AD54" i="23"/>
  <c r="AB54" i="23"/>
  <c r="AF54" i="23" s="1"/>
  <c r="W54" i="23"/>
  <c r="U54" i="23"/>
  <c r="X54" i="23" s="1"/>
  <c r="P54" i="23"/>
  <c r="N54" i="23"/>
  <c r="O54" i="23" s="1"/>
  <c r="AK53" i="23"/>
  <c r="AI53" i="23"/>
  <c r="AH53" i="23" s="1"/>
  <c r="AD53" i="23"/>
  <c r="AB53" i="23"/>
  <c r="AG53" i="23" s="1"/>
  <c r="W53" i="23"/>
  <c r="U53" i="23"/>
  <c r="Z53" i="23" s="1"/>
  <c r="P53" i="23"/>
  <c r="N53" i="23"/>
  <c r="R53" i="23" s="1"/>
  <c r="AK52" i="23"/>
  <c r="AI52" i="23"/>
  <c r="AM52" i="23" s="1"/>
  <c r="AD52" i="23"/>
  <c r="AB52" i="23"/>
  <c r="AE52" i="23" s="1"/>
  <c r="W52" i="23"/>
  <c r="U52" i="23"/>
  <c r="T52" i="23" s="1"/>
  <c r="P52" i="23"/>
  <c r="N52" i="23"/>
  <c r="O52" i="23" s="1"/>
  <c r="AK51" i="23"/>
  <c r="AI51" i="23"/>
  <c r="AJ51" i="23" s="1"/>
  <c r="AD51" i="23"/>
  <c r="AB51" i="23"/>
  <c r="AG51" i="23" s="1"/>
  <c r="W51" i="23"/>
  <c r="U51" i="23"/>
  <c r="T51" i="23" s="1"/>
  <c r="P51" i="23"/>
  <c r="N51" i="23"/>
  <c r="S51" i="23" s="1"/>
  <c r="AK50" i="23"/>
  <c r="AI50" i="23"/>
  <c r="AN50" i="23" s="1"/>
  <c r="AD50" i="23"/>
  <c r="AB50" i="23"/>
  <c r="AG50" i="23" s="1"/>
  <c r="W50" i="23"/>
  <c r="U50" i="23"/>
  <c r="Y50" i="23" s="1"/>
  <c r="P50" i="23"/>
  <c r="N50" i="23"/>
  <c r="Q50" i="23" s="1"/>
  <c r="AK49" i="23"/>
  <c r="AI49" i="23"/>
  <c r="AL49" i="23" s="1"/>
  <c r="AD49" i="23"/>
  <c r="AB49" i="23"/>
  <c r="AG49" i="23" s="1"/>
  <c r="W49" i="23"/>
  <c r="U49" i="23"/>
  <c r="V49" i="23" s="1"/>
  <c r="P49" i="23"/>
  <c r="N49" i="23"/>
  <c r="O49" i="23" s="1"/>
  <c r="AK48" i="23"/>
  <c r="AI48" i="23"/>
  <c r="AM48" i="23" s="1"/>
  <c r="AD48" i="23"/>
  <c r="AB48" i="23"/>
  <c r="AA48" i="23" s="1"/>
  <c r="W48" i="23"/>
  <c r="U48" i="23"/>
  <c r="Z48" i="23" s="1"/>
  <c r="P48" i="23"/>
  <c r="N48" i="23"/>
  <c r="S48" i="23" s="1"/>
  <c r="AK67" i="23"/>
  <c r="AI67" i="23"/>
  <c r="AL67" i="23" s="1"/>
  <c r="AD67" i="23"/>
  <c r="AB67" i="23"/>
  <c r="AC67" i="23" s="1"/>
  <c r="W67" i="23"/>
  <c r="U67" i="23"/>
  <c r="Y67" i="23" s="1"/>
  <c r="P67" i="23"/>
  <c r="N67" i="23"/>
  <c r="R67" i="23" s="1"/>
  <c r="AK66" i="23"/>
  <c r="AI66" i="23"/>
  <c r="AM66" i="23" s="1"/>
  <c r="AD66" i="23"/>
  <c r="AB66" i="23"/>
  <c r="AF66" i="23" s="1"/>
  <c r="W66" i="23"/>
  <c r="U66" i="23"/>
  <c r="T66" i="23" s="1"/>
  <c r="P66" i="23"/>
  <c r="N66" i="23"/>
  <c r="R66" i="23" s="1"/>
  <c r="AK65" i="23"/>
  <c r="AI65" i="23"/>
  <c r="AM65" i="23" s="1"/>
  <c r="AD65" i="23"/>
  <c r="AB65" i="23"/>
  <c r="AE65" i="23" s="1"/>
  <c r="W65" i="23"/>
  <c r="U65" i="23"/>
  <c r="T65" i="23" s="1"/>
  <c r="P65" i="23"/>
  <c r="N65" i="23"/>
  <c r="R65" i="23" s="1"/>
  <c r="AK64" i="23"/>
  <c r="AI64" i="23"/>
  <c r="AM64" i="23" s="1"/>
  <c r="AD64" i="23"/>
  <c r="AB64" i="23"/>
  <c r="AF64" i="23" s="1"/>
  <c r="W64" i="23"/>
  <c r="U64" i="23"/>
  <c r="V64" i="23" s="1"/>
  <c r="P64" i="23"/>
  <c r="N64" i="23"/>
  <c r="R64" i="23" s="1"/>
  <c r="AK62" i="23"/>
  <c r="AI62" i="23"/>
  <c r="AM62" i="23" s="1"/>
  <c r="AD62" i="23"/>
  <c r="AB62" i="23"/>
  <c r="AA62" i="23" s="1"/>
  <c r="W62" i="23"/>
  <c r="U62" i="23"/>
  <c r="Y62" i="23" s="1"/>
  <c r="P62" i="23"/>
  <c r="N62" i="23"/>
  <c r="R62" i="23" s="1"/>
  <c r="AK61" i="23"/>
  <c r="AI61" i="23"/>
  <c r="AH61" i="23" s="1"/>
  <c r="AD61" i="23"/>
  <c r="AB61" i="23"/>
  <c r="AA61" i="23" s="1"/>
  <c r="W61" i="23"/>
  <c r="U61" i="23"/>
  <c r="Z61" i="23" s="1"/>
  <c r="P61" i="23"/>
  <c r="N61" i="23"/>
  <c r="S61" i="23" s="1"/>
  <c r="AK59" i="23"/>
  <c r="AI59" i="23"/>
  <c r="AN59" i="23" s="1"/>
  <c r="AD59" i="23"/>
  <c r="AB59" i="23"/>
  <c r="AF59" i="23" s="1"/>
  <c r="W59" i="23"/>
  <c r="U59" i="23"/>
  <c r="X59" i="23" s="1"/>
  <c r="P59" i="23"/>
  <c r="N59" i="23"/>
  <c r="O59" i="23" s="1"/>
  <c r="AK58" i="23"/>
  <c r="AI58" i="23"/>
  <c r="AJ58" i="23" s="1"/>
  <c r="AD58" i="23"/>
  <c r="AB58" i="23"/>
  <c r="AC58" i="23" s="1"/>
  <c r="W58" i="23"/>
  <c r="U58" i="23"/>
  <c r="X58" i="23" s="1"/>
  <c r="P58" i="23"/>
  <c r="N58" i="23"/>
  <c r="M58" i="23" s="1"/>
  <c r="AK57" i="23"/>
  <c r="AI57" i="23"/>
  <c r="AH57" i="23" s="1"/>
  <c r="AD57" i="23"/>
  <c r="AB57" i="23"/>
  <c r="W57" i="23"/>
  <c r="U57" i="23"/>
  <c r="Z57" i="23" s="1"/>
  <c r="P57" i="23"/>
  <c r="N57" i="23"/>
  <c r="AK56" i="23"/>
  <c r="AI56" i="23"/>
  <c r="AD56" i="23"/>
  <c r="AB56" i="23"/>
  <c r="AE56" i="23" s="1"/>
  <c r="W56" i="23"/>
  <c r="U56" i="23"/>
  <c r="V56" i="23" s="1"/>
  <c r="P56" i="23"/>
  <c r="N56" i="23"/>
  <c r="O56" i="23" s="1"/>
  <c r="AK55" i="23"/>
  <c r="AI55" i="23"/>
  <c r="AJ55" i="23" s="1"/>
  <c r="AD55" i="23"/>
  <c r="AB55" i="23"/>
  <c r="AF55" i="23" s="1"/>
  <c r="W55" i="23"/>
  <c r="U55" i="23"/>
  <c r="T55" i="23" s="1"/>
  <c r="P55" i="23"/>
  <c r="N55" i="23"/>
  <c r="AK46" i="23"/>
  <c r="AI46" i="23"/>
  <c r="AN46" i="23" s="1"/>
  <c r="AD46" i="23"/>
  <c r="AB46" i="23"/>
  <c r="AG46" i="23" s="1"/>
  <c r="W46" i="23"/>
  <c r="U46" i="23"/>
  <c r="X46" i="23" s="1"/>
  <c r="P46" i="23"/>
  <c r="N46" i="23"/>
  <c r="S46" i="23" s="1"/>
  <c r="AK45" i="23"/>
  <c r="AI45" i="23"/>
  <c r="AN45" i="23" s="1"/>
  <c r="AD45" i="23"/>
  <c r="AB45" i="23"/>
  <c r="AC45" i="23" s="1"/>
  <c r="W45" i="23"/>
  <c r="U45" i="23"/>
  <c r="T45" i="23" s="1"/>
  <c r="P45" i="23"/>
  <c r="N45" i="23"/>
  <c r="M45" i="23" s="1"/>
  <c r="AK44" i="23"/>
  <c r="AI44" i="23"/>
  <c r="AH44" i="23" s="1"/>
  <c r="AD44" i="23"/>
  <c r="AB44" i="23"/>
  <c r="AG44" i="23" s="1"/>
  <c r="W44" i="23"/>
  <c r="U44" i="23"/>
  <c r="Z44" i="23" s="1"/>
  <c r="P44" i="23"/>
  <c r="N44" i="23"/>
  <c r="R44" i="23" s="1"/>
  <c r="AK43" i="23"/>
  <c r="AI43" i="23"/>
  <c r="AM43" i="23" s="1"/>
  <c r="AD43" i="23"/>
  <c r="AB43" i="23"/>
  <c r="AE43" i="23" s="1"/>
  <c r="W43" i="23"/>
  <c r="U43" i="23"/>
  <c r="V43" i="23" s="1"/>
  <c r="P43" i="23"/>
  <c r="N43" i="23"/>
  <c r="O43" i="23" s="1"/>
  <c r="AK41" i="23"/>
  <c r="AI41" i="23"/>
  <c r="AJ41" i="23" s="1"/>
  <c r="AD41" i="23"/>
  <c r="AB41" i="23"/>
  <c r="AE41" i="23" s="1"/>
  <c r="W41" i="23"/>
  <c r="U41" i="23"/>
  <c r="T41" i="23" s="1"/>
  <c r="P41" i="23"/>
  <c r="N41" i="23"/>
  <c r="S41" i="23" s="1"/>
  <c r="AK40" i="23"/>
  <c r="AI40" i="23"/>
  <c r="AN40" i="23" s="1"/>
  <c r="AD40" i="23"/>
  <c r="AB40" i="23"/>
  <c r="AG40" i="23" s="1"/>
  <c r="W40" i="23"/>
  <c r="U40" i="23"/>
  <c r="Y40" i="23" s="1"/>
  <c r="P40" i="23"/>
  <c r="N40" i="23"/>
  <c r="Q40" i="23" s="1"/>
  <c r="AK39" i="23"/>
  <c r="AI39" i="23"/>
  <c r="AL39" i="23" s="1"/>
  <c r="AD39" i="23"/>
  <c r="AB39" i="23"/>
  <c r="AC39" i="23" s="1"/>
  <c r="W39" i="23"/>
  <c r="U39" i="23"/>
  <c r="V39" i="23" s="1"/>
  <c r="P39" i="23"/>
  <c r="N39" i="23"/>
  <c r="O39" i="23" s="1"/>
  <c r="AK38" i="23"/>
  <c r="AI38" i="23"/>
  <c r="AJ38" i="23" s="1"/>
  <c r="AD38" i="23"/>
  <c r="AB38" i="23"/>
  <c r="AA38" i="23" s="1"/>
  <c r="W38" i="23"/>
  <c r="U38" i="23"/>
  <c r="Z38" i="23" s="1"/>
  <c r="P38" i="23"/>
  <c r="N38" i="23"/>
  <c r="S38" i="23" s="1"/>
  <c r="AK37" i="23"/>
  <c r="AI37" i="23"/>
  <c r="AN37" i="23" s="1"/>
  <c r="AD37" i="23"/>
  <c r="AB37" i="23"/>
  <c r="AF37" i="23" s="1"/>
  <c r="W37" i="23"/>
  <c r="U37" i="23"/>
  <c r="X37" i="23" s="1"/>
  <c r="P37" i="23"/>
  <c r="N37" i="23"/>
  <c r="O37" i="23" s="1"/>
  <c r="AK35" i="23"/>
  <c r="AI35" i="23"/>
  <c r="AJ35" i="23" s="1"/>
  <c r="AD35" i="23"/>
  <c r="AB35" i="23"/>
  <c r="AC35" i="23" s="1"/>
  <c r="W35" i="23"/>
  <c r="U35" i="23"/>
  <c r="V35" i="23" s="1"/>
  <c r="P35" i="23"/>
  <c r="N35" i="23"/>
  <c r="M35" i="23" s="1"/>
  <c r="AK34" i="23"/>
  <c r="AI34" i="23"/>
  <c r="AH34" i="23" s="1"/>
  <c r="AD34" i="23"/>
  <c r="AB34" i="23"/>
  <c r="AG34" i="23" s="1"/>
  <c r="W34" i="23"/>
  <c r="U34" i="23"/>
  <c r="Z34" i="23" s="1"/>
  <c r="P34" i="23"/>
  <c r="N34" i="23"/>
  <c r="R34" i="23" s="1"/>
  <c r="AK33" i="23"/>
  <c r="AI33" i="23"/>
  <c r="AM33" i="23" s="1"/>
  <c r="AD33" i="23"/>
  <c r="AB33" i="23"/>
  <c r="AE33" i="23" s="1"/>
  <c r="W33" i="23"/>
  <c r="U33" i="23"/>
  <c r="V33" i="23" s="1"/>
  <c r="P33" i="23"/>
  <c r="N33" i="23"/>
  <c r="O33" i="23" s="1"/>
  <c r="AK32" i="23"/>
  <c r="AI32" i="23"/>
  <c r="AJ32" i="23" s="1"/>
  <c r="AD32" i="23"/>
  <c r="AB32" i="23"/>
  <c r="AA32" i="23" s="1"/>
  <c r="W32" i="23"/>
  <c r="U32" i="23"/>
  <c r="T32" i="23" s="1"/>
  <c r="P32" i="23"/>
  <c r="N32" i="23"/>
  <c r="S32" i="23" s="1"/>
  <c r="AK31" i="23"/>
  <c r="AI31" i="23"/>
  <c r="AN31" i="23" s="1"/>
  <c r="AD31" i="23"/>
  <c r="AB31" i="23"/>
  <c r="AF31" i="23" s="1"/>
  <c r="W31" i="23"/>
  <c r="U31" i="23"/>
  <c r="X31" i="23" s="1"/>
  <c r="P31" i="23"/>
  <c r="N31" i="23"/>
  <c r="O31" i="23" s="1"/>
  <c r="AK30" i="23"/>
  <c r="AI30" i="23"/>
  <c r="AJ30" i="23" s="1"/>
  <c r="AD30" i="23"/>
  <c r="AB30" i="23"/>
  <c r="AC30" i="23" s="1"/>
  <c r="W30" i="23"/>
  <c r="U30" i="23"/>
  <c r="Y30" i="23" s="1"/>
  <c r="P30" i="23"/>
  <c r="N30" i="23"/>
  <c r="M30" i="23" s="1"/>
  <c r="L18" i="23"/>
  <c r="L17" i="23"/>
  <c r="L15" i="23"/>
  <c r="L14" i="23"/>
  <c r="L13" i="23"/>
  <c r="AK50" i="22"/>
  <c r="AI50" i="22"/>
  <c r="AN50" i="22" s="1"/>
  <c r="AH50" i="22"/>
  <c r="AD50" i="22"/>
  <c r="AB50" i="22"/>
  <c r="AF50" i="22" s="1"/>
  <c r="Z50" i="22"/>
  <c r="X50" i="22"/>
  <c r="W50" i="22"/>
  <c r="U50" i="22"/>
  <c r="V50" i="22" s="1"/>
  <c r="T50" i="22"/>
  <c r="S50" i="22"/>
  <c r="R50" i="22"/>
  <c r="Q50" i="22"/>
  <c r="P50" i="22"/>
  <c r="N50" i="22"/>
  <c r="O50" i="22" s="1"/>
  <c r="M50" i="22"/>
  <c r="N53" i="22"/>
  <c r="O53" i="22" s="1"/>
  <c r="P53" i="22"/>
  <c r="U53" i="22"/>
  <c r="T53" i="22" s="1"/>
  <c r="W53" i="22"/>
  <c r="AB53" i="22"/>
  <c r="AA53" i="22" s="1"/>
  <c r="AD53" i="22"/>
  <c r="AG53" i="22"/>
  <c r="AI53" i="22"/>
  <c r="AH53" i="22" s="1"/>
  <c r="AK53" i="22"/>
  <c r="AK52" i="22"/>
  <c r="AI52" i="22"/>
  <c r="AN52" i="22" s="1"/>
  <c r="AD52" i="22"/>
  <c r="AB52" i="22"/>
  <c r="AF52" i="22" s="1"/>
  <c r="W52" i="22"/>
  <c r="U52" i="22"/>
  <c r="X52" i="22" s="1"/>
  <c r="P52" i="22"/>
  <c r="N52" i="22"/>
  <c r="O52" i="22" s="1"/>
  <c r="AK51" i="22"/>
  <c r="AI51" i="22"/>
  <c r="AJ51" i="22" s="1"/>
  <c r="AD51" i="22"/>
  <c r="AB51" i="22"/>
  <c r="AC51" i="22" s="1"/>
  <c r="W51" i="22"/>
  <c r="U51" i="22"/>
  <c r="T51" i="22" s="1"/>
  <c r="P51" i="22"/>
  <c r="N51" i="22"/>
  <c r="M51" i="22" s="1"/>
  <c r="AK43" i="22"/>
  <c r="AI43" i="22"/>
  <c r="AN43" i="22" s="1"/>
  <c r="AD43" i="22"/>
  <c r="AB43" i="22"/>
  <c r="AG43" i="22" s="1"/>
  <c r="W43" i="22"/>
  <c r="U43" i="22"/>
  <c r="X43" i="22" s="1"/>
  <c r="P43" i="22"/>
  <c r="N43" i="22"/>
  <c r="Q43" i="22" s="1"/>
  <c r="AK42" i="22"/>
  <c r="AI42" i="22"/>
  <c r="AL42" i="22" s="1"/>
  <c r="AD42" i="22"/>
  <c r="AB42" i="22"/>
  <c r="AE42" i="22" s="1"/>
  <c r="W42" i="22"/>
  <c r="U42" i="22"/>
  <c r="V42" i="22" s="1"/>
  <c r="P42" i="22"/>
  <c r="N42" i="22"/>
  <c r="R42" i="22" s="1"/>
  <c r="AK41" i="22"/>
  <c r="AI41" i="22"/>
  <c r="AM41" i="22" s="1"/>
  <c r="AD41" i="22"/>
  <c r="AB41" i="22"/>
  <c r="AE41" i="22" s="1"/>
  <c r="W41" i="22"/>
  <c r="U41" i="22"/>
  <c r="Z41" i="22" s="1"/>
  <c r="P41" i="22"/>
  <c r="N41" i="22"/>
  <c r="S41" i="22" s="1"/>
  <c r="AK48" i="22"/>
  <c r="AI48" i="22"/>
  <c r="AH48" i="22" s="1"/>
  <c r="AD48" i="22"/>
  <c r="AB48" i="22"/>
  <c r="AG48" i="22" s="1"/>
  <c r="W48" i="22"/>
  <c r="U48" i="22"/>
  <c r="Z48" i="22" s="1"/>
  <c r="P48" i="22"/>
  <c r="N48" i="22"/>
  <c r="R48" i="22" s="1"/>
  <c r="AK47" i="22"/>
  <c r="AI47" i="22"/>
  <c r="AM47" i="22" s="1"/>
  <c r="AD47" i="22"/>
  <c r="AB47" i="22"/>
  <c r="AE47" i="22" s="1"/>
  <c r="W47" i="22"/>
  <c r="U47" i="22"/>
  <c r="Z47" i="22" s="1"/>
  <c r="P47" i="22"/>
  <c r="N47" i="22"/>
  <c r="O47" i="22" s="1"/>
  <c r="AK46" i="22"/>
  <c r="AI46" i="22"/>
  <c r="AJ46" i="22" s="1"/>
  <c r="AD46" i="22"/>
  <c r="AB46" i="22"/>
  <c r="AA46" i="22" s="1"/>
  <c r="W46" i="22"/>
  <c r="U46" i="22"/>
  <c r="T46" i="22" s="1"/>
  <c r="P46" i="22"/>
  <c r="N46" i="22"/>
  <c r="S46" i="22" s="1"/>
  <c r="AK45" i="22"/>
  <c r="AI45" i="22"/>
  <c r="AN45" i="22" s="1"/>
  <c r="AD45" i="22"/>
  <c r="AB45" i="22"/>
  <c r="AG45" i="22" s="1"/>
  <c r="W45" i="22"/>
  <c r="U45" i="22"/>
  <c r="Y45" i="22" s="1"/>
  <c r="P45" i="22"/>
  <c r="N45" i="22"/>
  <c r="Q45" i="22" s="1"/>
  <c r="AK39" i="22"/>
  <c r="AI39" i="22"/>
  <c r="AN39" i="22" s="1"/>
  <c r="AD39" i="22"/>
  <c r="AB39" i="22"/>
  <c r="AA39" i="22" s="1"/>
  <c r="W39" i="22"/>
  <c r="U39" i="22"/>
  <c r="Z39" i="22" s="1"/>
  <c r="P39" i="22"/>
  <c r="N39" i="22"/>
  <c r="S39" i="22" s="1"/>
  <c r="AK38" i="22"/>
  <c r="AI38" i="22"/>
  <c r="AN38" i="22" s="1"/>
  <c r="AD38" i="22"/>
  <c r="AB38" i="22"/>
  <c r="AF38" i="22" s="1"/>
  <c r="W38" i="22"/>
  <c r="U38" i="22"/>
  <c r="X38" i="22" s="1"/>
  <c r="P38" i="22"/>
  <c r="N38" i="22"/>
  <c r="S38" i="22" s="1"/>
  <c r="AK37" i="22"/>
  <c r="AI37" i="22"/>
  <c r="AN37" i="22" s="1"/>
  <c r="AD37" i="22"/>
  <c r="AB37" i="22"/>
  <c r="AC37" i="22" s="1"/>
  <c r="W37" i="22"/>
  <c r="U37" i="22"/>
  <c r="V37" i="22" s="1"/>
  <c r="P37" i="22"/>
  <c r="N37" i="22"/>
  <c r="M37" i="22" s="1"/>
  <c r="AK36" i="22"/>
  <c r="AI36" i="22"/>
  <c r="AH36" i="22" s="1"/>
  <c r="AD36" i="22"/>
  <c r="AB36" i="22"/>
  <c r="AG36" i="22" s="1"/>
  <c r="W36" i="22"/>
  <c r="U36" i="22"/>
  <c r="Z36" i="22" s="1"/>
  <c r="P36" i="22"/>
  <c r="N36" i="22"/>
  <c r="R36" i="22" s="1"/>
  <c r="AK34" i="22"/>
  <c r="AI34" i="22"/>
  <c r="AM34" i="22" s="1"/>
  <c r="AD34" i="22"/>
  <c r="AB34" i="22"/>
  <c r="AE34" i="22" s="1"/>
  <c r="W34" i="22"/>
  <c r="U34" i="22"/>
  <c r="X34" i="22" s="1"/>
  <c r="P34" i="22"/>
  <c r="N34" i="22"/>
  <c r="O34" i="22" s="1"/>
  <c r="AK33" i="22"/>
  <c r="AI33" i="22"/>
  <c r="AJ33" i="22" s="1"/>
  <c r="AD33" i="22"/>
  <c r="AB33" i="22"/>
  <c r="AG33" i="22" s="1"/>
  <c r="W33" i="22"/>
  <c r="U33" i="22"/>
  <c r="T33" i="22" s="1"/>
  <c r="P33" i="22"/>
  <c r="N33" i="22"/>
  <c r="S33" i="22" s="1"/>
  <c r="AK31" i="22"/>
  <c r="AI31" i="22"/>
  <c r="AN31" i="22" s="1"/>
  <c r="AD31" i="22"/>
  <c r="AB31" i="22"/>
  <c r="AG31" i="22" s="1"/>
  <c r="W31" i="22"/>
  <c r="U31" i="22"/>
  <c r="Y31" i="22" s="1"/>
  <c r="P31" i="22"/>
  <c r="N31" i="22"/>
  <c r="Q31" i="22" s="1"/>
  <c r="AK30" i="22"/>
  <c r="AI30" i="22"/>
  <c r="AL30" i="22" s="1"/>
  <c r="AD30" i="22"/>
  <c r="AB30" i="22"/>
  <c r="AG30" i="22" s="1"/>
  <c r="W30" i="22"/>
  <c r="U30" i="22"/>
  <c r="V30" i="22" s="1"/>
  <c r="P30" i="22"/>
  <c r="N30" i="22"/>
  <c r="M30" i="22" s="1"/>
  <c r="L18" i="22"/>
  <c r="L17" i="22"/>
  <c r="L15" i="22"/>
  <c r="L14" i="22"/>
  <c r="L13" i="22"/>
  <c r="AK62" i="21"/>
  <c r="AI62" i="21"/>
  <c r="AN62" i="21" s="1"/>
  <c r="AH62" i="21"/>
  <c r="AD62" i="21"/>
  <c r="AB62" i="21"/>
  <c r="AF62" i="21" s="1"/>
  <c r="W62" i="21"/>
  <c r="U62" i="21"/>
  <c r="X62" i="21" s="1"/>
  <c r="P62" i="21"/>
  <c r="N62" i="21"/>
  <c r="O62" i="21" s="1"/>
  <c r="AM61" i="21"/>
  <c r="AK61" i="21"/>
  <c r="AI61" i="21"/>
  <c r="AJ61" i="21" s="1"/>
  <c r="AD61" i="21"/>
  <c r="AB61" i="21"/>
  <c r="AA61" i="21" s="1"/>
  <c r="W61" i="21"/>
  <c r="U61" i="21"/>
  <c r="T61" i="21" s="1"/>
  <c r="P61" i="21"/>
  <c r="N61" i="21"/>
  <c r="O61" i="21" s="1"/>
  <c r="AK60" i="21"/>
  <c r="AI60" i="21"/>
  <c r="AN60" i="21" s="1"/>
  <c r="AD60" i="21"/>
  <c r="AB60" i="21"/>
  <c r="AG60" i="21" s="1"/>
  <c r="W60" i="21"/>
  <c r="U60" i="21"/>
  <c r="Y60" i="21" s="1"/>
  <c r="T60" i="21"/>
  <c r="R60" i="21"/>
  <c r="P60" i="21"/>
  <c r="N60" i="21"/>
  <c r="Q60" i="21" s="1"/>
  <c r="AN59" i="21"/>
  <c r="AM59" i="21"/>
  <c r="AK59" i="21"/>
  <c r="AI59" i="21"/>
  <c r="AL59" i="21" s="1"/>
  <c r="AD59" i="21"/>
  <c r="AB59" i="21"/>
  <c r="AA59" i="21" s="1"/>
  <c r="W59" i="21"/>
  <c r="U59" i="21"/>
  <c r="V59" i="21" s="1"/>
  <c r="P59" i="21"/>
  <c r="N59" i="21"/>
  <c r="Q59" i="21" s="1"/>
  <c r="AK58" i="21"/>
  <c r="AJ58" i="21"/>
  <c r="AI58" i="21"/>
  <c r="AN58" i="21" s="1"/>
  <c r="AD58" i="21"/>
  <c r="AB58" i="21"/>
  <c r="AA58" i="21" s="1"/>
  <c r="W58" i="21"/>
  <c r="U58" i="21"/>
  <c r="V58" i="21" s="1"/>
  <c r="P58" i="21"/>
  <c r="N58" i="21"/>
  <c r="S58" i="21" s="1"/>
  <c r="AK56" i="21"/>
  <c r="AI56" i="21"/>
  <c r="AN56" i="21" s="1"/>
  <c r="AD56" i="21"/>
  <c r="AB56" i="21"/>
  <c r="W56" i="21"/>
  <c r="U56" i="21"/>
  <c r="Y56" i="21" s="1"/>
  <c r="P56" i="21"/>
  <c r="N56" i="21"/>
  <c r="M56" i="21" s="1"/>
  <c r="AK55" i="21"/>
  <c r="AI55" i="21"/>
  <c r="AH55" i="21" s="1"/>
  <c r="AD55" i="21"/>
  <c r="AB55" i="21"/>
  <c r="W55" i="21"/>
  <c r="U55" i="21"/>
  <c r="Z55" i="21" s="1"/>
  <c r="P55" i="21"/>
  <c r="N55" i="21"/>
  <c r="M55" i="21" s="1"/>
  <c r="AK54" i="21"/>
  <c r="AI54" i="21"/>
  <c r="AH54" i="21" s="1"/>
  <c r="AD54" i="21"/>
  <c r="AB54" i="21"/>
  <c r="AE54" i="21" s="1"/>
  <c r="W54" i="21"/>
  <c r="U54" i="21"/>
  <c r="V54" i="21" s="1"/>
  <c r="P54" i="21"/>
  <c r="N54" i="21"/>
  <c r="R54" i="21" s="1"/>
  <c r="AK53" i="21"/>
  <c r="AI53" i="21"/>
  <c r="AM53" i="21" s="1"/>
  <c r="AD53" i="21"/>
  <c r="AB53" i="21"/>
  <c r="AF53" i="21" s="1"/>
  <c r="W53" i="21"/>
  <c r="U53" i="21"/>
  <c r="X53" i="21" s="1"/>
  <c r="P53" i="21"/>
  <c r="N53" i="21"/>
  <c r="O53" i="21" s="1"/>
  <c r="AK51" i="21"/>
  <c r="AI51" i="21"/>
  <c r="AJ51" i="21" s="1"/>
  <c r="AD51" i="21"/>
  <c r="AB51" i="21"/>
  <c r="AC51" i="21" s="1"/>
  <c r="W51" i="21"/>
  <c r="U51" i="21"/>
  <c r="T51" i="21" s="1"/>
  <c r="P51" i="21"/>
  <c r="N51" i="21"/>
  <c r="Q51" i="21" s="1"/>
  <c r="AK50" i="21"/>
  <c r="AI50" i="21"/>
  <c r="AL50" i="21" s="1"/>
  <c r="AD50" i="21"/>
  <c r="AB50" i="21"/>
  <c r="AA50" i="21" s="1"/>
  <c r="W50" i="21"/>
  <c r="U50" i="21"/>
  <c r="Z50" i="21" s="1"/>
  <c r="P50" i="21"/>
  <c r="N50" i="21"/>
  <c r="S50" i="21" s="1"/>
  <c r="AK49" i="21"/>
  <c r="AI49" i="21"/>
  <c r="AD49" i="21"/>
  <c r="AB49" i="21"/>
  <c r="AE49" i="21" s="1"/>
  <c r="W49" i="21"/>
  <c r="U49" i="21"/>
  <c r="V49" i="21" s="1"/>
  <c r="P49" i="21"/>
  <c r="N49" i="21"/>
  <c r="O49" i="21" s="1"/>
  <c r="AK48" i="21"/>
  <c r="AI48" i="21"/>
  <c r="AJ48" i="21" s="1"/>
  <c r="AD48" i="21"/>
  <c r="AB48" i="21"/>
  <c r="AA48" i="21" s="1"/>
  <c r="W48" i="21"/>
  <c r="U48" i="21"/>
  <c r="X48" i="21" s="1"/>
  <c r="P48" i="21"/>
  <c r="N48" i="21"/>
  <c r="M48" i="21" s="1"/>
  <c r="AK47" i="21"/>
  <c r="AI47" i="21"/>
  <c r="AH47" i="21" s="1"/>
  <c r="AD47" i="21"/>
  <c r="AB47" i="21"/>
  <c r="AG47" i="21" s="1"/>
  <c r="W47" i="21"/>
  <c r="U47" i="21"/>
  <c r="Z47" i="21" s="1"/>
  <c r="P47" i="21"/>
  <c r="N47" i="21"/>
  <c r="Q47" i="21" s="1"/>
  <c r="AK46" i="21"/>
  <c r="AI46" i="21"/>
  <c r="AJ46" i="21" s="1"/>
  <c r="AD46" i="21"/>
  <c r="AB46" i="21"/>
  <c r="AC46" i="21" s="1"/>
  <c r="W46" i="21"/>
  <c r="U46" i="21"/>
  <c r="T46" i="21" s="1"/>
  <c r="P46" i="21"/>
  <c r="N46" i="21"/>
  <c r="Q46" i="21" s="1"/>
  <c r="AK45" i="21"/>
  <c r="AI45" i="21"/>
  <c r="AJ45" i="21" s="1"/>
  <c r="AD45" i="21"/>
  <c r="AB45" i="21"/>
  <c r="AF45" i="21" s="1"/>
  <c r="W45" i="21"/>
  <c r="U45" i="21"/>
  <c r="X45" i="21" s="1"/>
  <c r="P45" i="21"/>
  <c r="N45" i="21"/>
  <c r="M45" i="21" s="1"/>
  <c r="AK44" i="21"/>
  <c r="AI44" i="21"/>
  <c r="AD44" i="21"/>
  <c r="AB44" i="21"/>
  <c r="AE44" i="21" s="1"/>
  <c r="W44" i="21"/>
  <c r="U44" i="21"/>
  <c r="Z44" i="21" s="1"/>
  <c r="P44" i="21"/>
  <c r="N44" i="21"/>
  <c r="O44" i="21" s="1"/>
  <c r="AK43" i="21"/>
  <c r="AI43" i="21"/>
  <c r="AJ43" i="21" s="1"/>
  <c r="AD43" i="21"/>
  <c r="AB43" i="21"/>
  <c r="AG43" i="21" s="1"/>
  <c r="W43" i="21"/>
  <c r="U43" i="21"/>
  <c r="X43" i="21" s="1"/>
  <c r="P43" i="21"/>
  <c r="N43" i="21"/>
  <c r="M43" i="21" s="1"/>
  <c r="AK41" i="21"/>
  <c r="AI41" i="21"/>
  <c r="AL41" i="21" s="1"/>
  <c r="AD41" i="21"/>
  <c r="AB41" i="21"/>
  <c r="AG41" i="21" s="1"/>
  <c r="W41" i="21"/>
  <c r="U41" i="21"/>
  <c r="T41" i="21" s="1"/>
  <c r="P41" i="21"/>
  <c r="N41" i="21"/>
  <c r="Q41" i="21" s="1"/>
  <c r="AK40" i="21"/>
  <c r="AI40" i="21"/>
  <c r="AL40" i="21" s="1"/>
  <c r="AD40" i="21"/>
  <c r="AB40" i="21"/>
  <c r="AG40" i="21" s="1"/>
  <c r="W40" i="21"/>
  <c r="U40" i="21"/>
  <c r="V40" i="21" s="1"/>
  <c r="P40" i="21"/>
  <c r="N40" i="21"/>
  <c r="S40" i="21" s="1"/>
  <c r="AK39" i="21"/>
  <c r="AI39" i="21"/>
  <c r="AH39" i="21" s="1"/>
  <c r="AD39" i="21"/>
  <c r="AB39" i="21"/>
  <c r="AA39" i="21" s="1"/>
  <c r="W39" i="21"/>
  <c r="U39" i="21"/>
  <c r="T39" i="21" s="1"/>
  <c r="P39" i="21"/>
  <c r="N39" i="21"/>
  <c r="S39" i="21" s="1"/>
  <c r="AK38" i="21"/>
  <c r="AI38" i="21"/>
  <c r="AN38" i="21" s="1"/>
  <c r="AD38" i="21"/>
  <c r="AB38" i="21"/>
  <c r="AF38" i="21" s="1"/>
  <c r="W38" i="21"/>
  <c r="U38" i="21"/>
  <c r="V38" i="21" s="1"/>
  <c r="P38" i="21"/>
  <c r="N38" i="21"/>
  <c r="O38" i="21" s="1"/>
  <c r="AK36" i="21"/>
  <c r="AI36" i="21"/>
  <c r="AJ36" i="21" s="1"/>
  <c r="AD36" i="21"/>
  <c r="AB36" i="21"/>
  <c r="AC36" i="21" s="1"/>
  <c r="W36" i="21"/>
  <c r="U36" i="21"/>
  <c r="T36" i="21" s="1"/>
  <c r="P36" i="21"/>
  <c r="N36" i="21"/>
  <c r="S36" i="21" s="1"/>
  <c r="AK35" i="21"/>
  <c r="AI35" i="21"/>
  <c r="AN35" i="21" s="1"/>
  <c r="AD35" i="21"/>
  <c r="AB35" i="21"/>
  <c r="AG35" i="21" s="1"/>
  <c r="W35" i="21"/>
  <c r="U35" i="21"/>
  <c r="Y35" i="21" s="1"/>
  <c r="P35" i="21"/>
  <c r="N35" i="21"/>
  <c r="Q35" i="21" s="1"/>
  <c r="AK33" i="21"/>
  <c r="AI33" i="21"/>
  <c r="AL33" i="21" s="1"/>
  <c r="AD33" i="21"/>
  <c r="AB33" i="21"/>
  <c r="AC33" i="21" s="1"/>
  <c r="W33" i="21"/>
  <c r="U33" i="21"/>
  <c r="V33" i="21" s="1"/>
  <c r="P33" i="21"/>
  <c r="N33" i="21"/>
  <c r="M33" i="21" s="1"/>
  <c r="AK32" i="21"/>
  <c r="AI32" i="21"/>
  <c r="AN32" i="21" s="1"/>
  <c r="AD32" i="21"/>
  <c r="AB32" i="21"/>
  <c r="AA32" i="21" s="1"/>
  <c r="W32" i="21"/>
  <c r="U32" i="21"/>
  <c r="Z32" i="21" s="1"/>
  <c r="P32" i="21"/>
  <c r="N32" i="21"/>
  <c r="S32" i="21" s="1"/>
  <c r="AK31" i="21"/>
  <c r="AI31" i="21"/>
  <c r="AN31" i="21" s="1"/>
  <c r="AD31" i="21"/>
  <c r="AB31" i="21"/>
  <c r="AF31" i="21" s="1"/>
  <c r="W31" i="21"/>
  <c r="U31" i="21"/>
  <c r="X31" i="21" s="1"/>
  <c r="P31" i="21"/>
  <c r="N31" i="21"/>
  <c r="O31" i="21" s="1"/>
  <c r="AK30" i="21"/>
  <c r="AI30" i="21"/>
  <c r="AJ30" i="21" s="1"/>
  <c r="AD30" i="21"/>
  <c r="AB30" i="21"/>
  <c r="AC30" i="21" s="1"/>
  <c r="W30" i="21"/>
  <c r="U30" i="21"/>
  <c r="Z30" i="21" s="1"/>
  <c r="P30" i="21"/>
  <c r="N30" i="21"/>
  <c r="M30" i="21" s="1"/>
  <c r="L18" i="21"/>
  <c r="L17" i="21"/>
  <c r="L15" i="21"/>
  <c r="L14" i="21"/>
  <c r="L13" i="21"/>
  <c r="AK53" i="20"/>
  <c r="AI53" i="20"/>
  <c r="AN53" i="20" s="1"/>
  <c r="AD53" i="20"/>
  <c r="AB53" i="20"/>
  <c r="AF53" i="20" s="1"/>
  <c r="W53" i="20"/>
  <c r="U53" i="20"/>
  <c r="X53" i="20" s="1"/>
  <c r="P53" i="20"/>
  <c r="N53" i="20"/>
  <c r="O53" i="20" s="1"/>
  <c r="AK59" i="20"/>
  <c r="AI59" i="20"/>
  <c r="AN59" i="20" s="1"/>
  <c r="AD59" i="20"/>
  <c r="AB59" i="20"/>
  <c r="AF59" i="20" s="1"/>
  <c r="W59" i="20"/>
  <c r="U59" i="20"/>
  <c r="X59" i="20" s="1"/>
  <c r="P59" i="20"/>
  <c r="N59" i="20"/>
  <c r="O59" i="20" s="1"/>
  <c r="AK58" i="20"/>
  <c r="AI58" i="20"/>
  <c r="AJ58" i="20" s="1"/>
  <c r="AE58" i="20"/>
  <c r="AD58" i="20"/>
  <c r="AB58" i="20"/>
  <c r="AC58" i="20" s="1"/>
  <c r="W58" i="20"/>
  <c r="U58" i="20"/>
  <c r="T58" i="20" s="1"/>
  <c r="P58" i="20"/>
  <c r="N58" i="20"/>
  <c r="M58" i="20" s="1"/>
  <c r="AK57" i="20"/>
  <c r="AI57" i="20"/>
  <c r="AH57" i="20" s="1"/>
  <c r="AD57" i="20"/>
  <c r="AB57" i="20"/>
  <c r="AG57" i="20" s="1"/>
  <c r="W57" i="20"/>
  <c r="U57" i="20"/>
  <c r="Z57" i="20" s="1"/>
  <c r="P57" i="20"/>
  <c r="N57" i="20"/>
  <c r="R57" i="20" s="1"/>
  <c r="AK56" i="20"/>
  <c r="AI56" i="20"/>
  <c r="AM56" i="20" s="1"/>
  <c r="AD56" i="20"/>
  <c r="AB56" i="20"/>
  <c r="AE56" i="20" s="1"/>
  <c r="W56" i="20"/>
  <c r="U56" i="20"/>
  <c r="Z56" i="20" s="1"/>
  <c r="P56" i="20"/>
  <c r="N56" i="20"/>
  <c r="O56" i="20" s="1"/>
  <c r="AK54" i="20"/>
  <c r="AI54" i="20"/>
  <c r="AJ54" i="20" s="1"/>
  <c r="AD54" i="20"/>
  <c r="AB54" i="20"/>
  <c r="AC54" i="20" s="1"/>
  <c r="W54" i="20"/>
  <c r="U54" i="20"/>
  <c r="T54" i="20" s="1"/>
  <c r="P54" i="20"/>
  <c r="N54" i="20"/>
  <c r="S54" i="20" s="1"/>
  <c r="AK52" i="20"/>
  <c r="AI52" i="20"/>
  <c r="AN52" i="20" s="1"/>
  <c r="AD52" i="20"/>
  <c r="AB52" i="20"/>
  <c r="AG52" i="20" s="1"/>
  <c r="W52" i="20"/>
  <c r="U52" i="20"/>
  <c r="Y52" i="20" s="1"/>
  <c r="P52" i="20"/>
  <c r="N52" i="20"/>
  <c r="Q52" i="20" s="1"/>
  <c r="AM51" i="20"/>
  <c r="AK51" i="20"/>
  <c r="AI51" i="20"/>
  <c r="AL51" i="20" s="1"/>
  <c r="AD51" i="20"/>
  <c r="AB51" i="20"/>
  <c r="AA51" i="20" s="1"/>
  <c r="W51" i="20"/>
  <c r="U51" i="20"/>
  <c r="V51" i="20" s="1"/>
  <c r="P51" i="20"/>
  <c r="N51" i="20"/>
  <c r="Q51" i="20" s="1"/>
  <c r="AK50" i="20"/>
  <c r="AI50" i="20"/>
  <c r="AJ50" i="20" s="1"/>
  <c r="AD50" i="20"/>
  <c r="AB50" i="20"/>
  <c r="AA50" i="20" s="1"/>
  <c r="W50" i="20"/>
  <c r="U50" i="20"/>
  <c r="Z50" i="20" s="1"/>
  <c r="P50" i="20"/>
  <c r="N50" i="20"/>
  <c r="S50" i="20" s="1"/>
  <c r="AK60" i="20"/>
  <c r="AI60" i="20"/>
  <c r="AJ60" i="20" s="1"/>
  <c r="AD60" i="20"/>
  <c r="AB60" i="20"/>
  <c r="AC60" i="20" s="1"/>
  <c r="W60" i="20"/>
  <c r="U60" i="20"/>
  <c r="P60" i="20"/>
  <c r="N60" i="20"/>
  <c r="M60" i="20" s="1"/>
  <c r="AK48" i="20"/>
  <c r="AI48" i="20"/>
  <c r="AM48" i="20" s="1"/>
  <c r="AD48" i="20"/>
  <c r="AB48" i="20"/>
  <c r="AE48" i="20" s="1"/>
  <c r="W48" i="20"/>
  <c r="U48" i="20"/>
  <c r="V48" i="20" s="1"/>
  <c r="P48" i="20"/>
  <c r="N48" i="20"/>
  <c r="O48" i="20" s="1"/>
  <c r="AK47" i="20"/>
  <c r="AI47" i="20"/>
  <c r="AD47" i="20"/>
  <c r="AB47" i="20"/>
  <c r="AC47" i="20" s="1"/>
  <c r="W47" i="20"/>
  <c r="U47" i="20"/>
  <c r="P47" i="20"/>
  <c r="N47" i="20"/>
  <c r="AK46" i="20"/>
  <c r="AI46" i="20"/>
  <c r="AD46" i="20"/>
  <c r="AB46" i="20"/>
  <c r="W46" i="20"/>
  <c r="U46" i="20"/>
  <c r="Y46" i="20" s="1"/>
  <c r="P46" i="20"/>
  <c r="N46" i="20"/>
  <c r="Q46" i="20" s="1"/>
  <c r="AK45" i="20"/>
  <c r="AI45" i="20"/>
  <c r="AL45" i="20" s="1"/>
  <c r="AD45" i="20"/>
  <c r="AB45" i="20"/>
  <c r="AA45" i="20" s="1"/>
  <c r="W45" i="20"/>
  <c r="U45" i="20"/>
  <c r="P45" i="20"/>
  <c r="N45" i="20"/>
  <c r="Q45" i="20" s="1"/>
  <c r="AK43" i="20"/>
  <c r="AI43" i="20"/>
  <c r="AH43" i="20" s="1"/>
  <c r="AD43" i="20"/>
  <c r="AB43" i="20"/>
  <c r="W43" i="20"/>
  <c r="U43" i="20"/>
  <c r="P43" i="20"/>
  <c r="N43" i="20"/>
  <c r="S43" i="20" s="1"/>
  <c r="AK42" i="20"/>
  <c r="AI42" i="20"/>
  <c r="AH42" i="20" s="1"/>
  <c r="AD42" i="20"/>
  <c r="AB42" i="20"/>
  <c r="AF42" i="20" s="1"/>
  <c r="W42" i="20"/>
  <c r="U42" i="20"/>
  <c r="P42" i="20"/>
  <c r="N42" i="20"/>
  <c r="M42" i="20" s="1"/>
  <c r="AK41" i="20"/>
  <c r="AI41" i="20"/>
  <c r="AN41" i="20" s="1"/>
  <c r="AD41" i="20"/>
  <c r="AB41" i="20"/>
  <c r="AC41" i="20" s="1"/>
  <c r="W41" i="20"/>
  <c r="U41" i="20"/>
  <c r="T41" i="20" s="1"/>
  <c r="P41" i="20"/>
  <c r="N41" i="20"/>
  <c r="M41" i="20" s="1"/>
  <c r="AK40" i="20"/>
  <c r="AI40" i="20"/>
  <c r="AH40" i="20" s="1"/>
  <c r="AD40" i="20"/>
  <c r="AB40" i="20"/>
  <c r="AA40" i="20" s="1"/>
  <c r="W40" i="20"/>
  <c r="U40" i="20"/>
  <c r="P40" i="20"/>
  <c r="N40" i="20"/>
  <c r="R40" i="20" s="1"/>
  <c r="AK38" i="20"/>
  <c r="AI38" i="20"/>
  <c r="AM38" i="20" s="1"/>
  <c r="AD38" i="20"/>
  <c r="AB38" i="20"/>
  <c r="W38" i="20"/>
  <c r="U38" i="20"/>
  <c r="V38" i="20" s="1"/>
  <c r="P38" i="20"/>
  <c r="N38" i="20"/>
  <c r="O38" i="20" s="1"/>
  <c r="AK37" i="20"/>
  <c r="AI37" i="20"/>
  <c r="AL37" i="20" s="1"/>
  <c r="AD37" i="20"/>
  <c r="AB37" i="20"/>
  <c r="AG37" i="20" s="1"/>
  <c r="W37" i="20"/>
  <c r="U37" i="20"/>
  <c r="P37" i="20"/>
  <c r="N37" i="20"/>
  <c r="Q37" i="20" s="1"/>
  <c r="AK36" i="20"/>
  <c r="AI36" i="20"/>
  <c r="AJ36" i="20" s="1"/>
  <c r="AD36" i="20"/>
  <c r="AB36" i="20"/>
  <c r="AA36" i="20" s="1"/>
  <c r="W36" i="20"/>
  <c r="U36" i="20"/>
  <c r="T36" i="20" s="1"/>
  <c r="P36" i="20"/>
  <c r="N36" i="20"/>
  <c r="AK35" i="20"/>
  <c r="AI35" i="20"/>
  <c r="AM35" i="20" s="1"/>
  <c r="AD35" i="20"/>
  <c r="AB35" i="20"/>
  <c r="AA35" i="20" s="1"/>
  <c r="W35" i="20"/>
  <c r="U35" i="20"/>
  <c r="V35" i="20" s="1"/>
  <c r="P35" i="20"/>
  <c r="N35" i="20"/>
  <c r="Q35" i="20" s="1"/>
  <c r="AK33" i="20"/>
  <c r="AI33" i="20"/>
  <c r="AL33" i="20" s="1"/>
  <c r="AD33" i="20"/>
  <c r="AB33" i="20"/>
  <c r="W33" i="20"/>
  <c r="U33" i="20"/>
  <c r="Y33" i="20" s="1"/>
  <c r="P33" i="20"/>
  <c r="N33" i="20"/>
  <c r="M33" i="20" s="1"/>
  <c r="AK32" i="20"/>
  <c r="AI32" i="20"/>
  <c r="AH32" i="20" s="1"/>
  <c r="AD32" i="20"/>
  <c r="AB32" i="20"/>
  <c r="AF32" i="20" s="1"/>
  <c r="W32" i="20"/>
  <c r="U32" i="20"/>
  <c r="Z32" i="20" s="1"/>
  <c r="P32" i="20"/>
  <c r="N32" i="20"/>
  <c r="O32" i="20" s="1"/>
  <c r="AK31" i="20"/>
  <c r="AI31" i="20"/>
  <c r="AH31" i="20" s="1"/>
  <c r="AD31" i="20"/>
  <c r="AB31" i="20"/>
  <c r="W31" i="20"/>
  <c r="U31" i="20"/>
  <c r="X31" i="20" s="1"/>
  <c r="P31" i="20"/>
  <c r="N31" i="20"/>
  <c r="R31" i="20" s="1"/>
  <c r="AK30" i="20"/>
  <c r="AI30" i="20"/>
  <c r="AL30" i="20" s="1"/>
  <c r="AD30" i="20"/>
  <c r="AB30" i="20"/>
  <c r="AF30" i="20" s="1"/>
  <c r="W30" i="20"/>
  <c r="U30" i="20"/>
  <c r="Y30" i="20" s="1"/>
  <c r="P30" i="20"/>
  <c r="N30" i="20"/>
  <c r="R30" i="20" s="1"/>
  <c r="L18" i="20"/>
  <c r="L17" i="20"/>
  <c r="L15" i="20"/>
  <c r="L14" i="20"/>
  <c r="L13" i="20"/>
  <c r="AK50" i="19"/>
  <c r="AI50" i="19"/>
  <c r="AN50" i="19" s="1"/>
  <c r="AD50" i="19"/>
  <c r="AB50" i="19"/>
  <c r="AF50" i="19" s="1"/>
  <c r="W50" i="19"/>
  <c r="U50" i="19"/>
  <c r="V50" i="19" s="1"/>
  <c r="P50" i="19"/>
  <c r="N50" i="19"/>
  <c r="Q50" i="19" s="1"/>
  <c r="AK49" i="19"/>
  <c r="AI49" i="19"/>
  <c r="AL49" i="19" s="1"/>
  <c r="AD49" i="19"/>
  <c r="AB49" i="19"/>
  <c r="AC49" i="19" s="1"/>
  <c r="W49" i="19"/>
  <c r="U49" i="19"/>
  <c r="Z49" i="19" s="1"/>
  <c r="P49" i="19"/>
  <c r="N49" i="19"/>
  <c r="S49" i="19" s="1"/>
  <c r="AK56" i="19"/>
  <c r="AI56" i="19"/>
  <c r="AN56" i="19" s="1"/>
  <c r="AD56" i="19"/>
  <c r="AB56" i="19"/>
  <c r="AF56" i="19" s="1"/>
  <c r="W56" i="19"/>
  <c r="U56" i="19"/>
  <c r="X56" i="19" s="1"/>
  <c r="P56" i="19"/>
  <c r="N56" i="19"/>
  <c r="O56" i="19" s="1"/>
  <c r="AN55" i="19"/>
  <c r="AK55" i="19"/>
  <c r="AI55" i="19"/>
  <c r="AJ55" i="19" s="1"/>
  <c r="AH55" i="19"/>
  <c r="AD55" i="19"/>
  <c r="AB55" i="19"/>
  <c r="AC55" i="19" s="1"/>
  <c r="W55" i="19"/>
  <c r="U55" i="19"/>
  <c r="Y55" i="19" s="1"/>
  <c r="P55" i="19"/>
  <c r="N55" i="19"/>
  <c r="M55" i="19" s="1"/>
  <c r="AK54" i="19"/>
  <c r="AI54" i="19"/>
  <c r="AH54" i="19" s="1"/>
  <c r="AD54" i="19"/>
  <c r="AB54" i="19"/>
  <c r="AG54" i="19" s="1"/>
  <c r="W54" i="19"/>
  <c r="U54" i="19"/>
  <c r="Z54" i="19" s="1"/>
  <c r="T54" i="19"/>
  <c r="P54" i="19"/>
  <c r="N54" i="19"/>
  <c r="R54" i="19" s="1"/>
  <c r="AK53" i="19"/>
  <c r="AI53" i="19"/>
  <c r="AM53" i="19" s="1"/>
  <c r="AD53" i="19"/>
  <c r="AB53" i="19"/>
  <c r="AE53" i="19" s="1"/>
  <c r="W53" i="19"/>
  <c r="U53" i="19"/>
  <c r="X53" i="19" s="1"/>
  <c r="T53" i="19"/>
  <c r="P53" i="19"/>
  <c r="N53" i="19"/>
  <c r="O53" i="19" s="1"/>
  <c r="AK51" i="19"/>
  <c r="AI51" i="19"/>
  <c r="AJ51" i="19" s="1"/>
  <c r="AD51" i="19"/>
  <c r="AB51" i="19"/>
  <c r="AC51" i="19" s="1"/>
  <c r="W51" i="19"/>
  <c r="U51" i="19"/>
  <c r="T51" i="19" s="1"/>
  <c r="P51" i="19"/>
  <c r="N51" i="19"/>
  <c r="S51" i="19" s="1"/>
  <c r="AK48" i="19"/>
  <c r="AI48" i="19"/>
  <c r="AN48" i="19" s="1"/>
  <c r="AD48" i="19"/>
  <c r="AB48" i="19"/>
  <c r="AG48" i="19" s="1"/>
  <c r="W48" i="19"/>
  <c r="U48" i="19"/>
  <c r="Y48" i="19" s="1"/>
  <c r="P48" i="19"/>
  <c r="N48" i="19"/>
  <c r="Q48" i="19" s="1"/>
  <c r="AM47" i="19"/>
  <c r="AK47" i="19"/>
  <c r="AI47" i="19"/>
  <c r="AL47" i="19" s="1"/>
  <c r="AD47" i="19"/>
  <c r="AB47" i="19"/>
  <c r="AG47" i="19" s="1"/>
  <c r="W47" i="19"/>
  <c r="U47" i="19"/>
  <c r="V47" i="19" s="1"/>
  <c r="P47" i="19"/>
  <c r="N47" i="19"/>
  <c r="R47" i="19" s="1"/>
  <c r="AK46" i="19"/>
  <c r="AI46" i="19"/>
  <c r="AJ46" i="19" s="1"/>
  <c r="AD46" i="19"/>
  <c r="AB46" i="19"/>
  <c r="AA46" i="19" s="1"/>
  <c r="W46" i="19"/>
  <c r="U46" i="19"/>
  <c r="Z46" i="19" s="1"/>
  <c r="P46" i="19"/>
  <c r="N46" i="19"/>
  <c r="S46" i="19" s="1"/>
  <c r="AK57" i="19"/>
  <c r="AI57" i="19"/>
  <c r="AJ57" i="19" s="1"/>
  <c r="AD57" i="19"/>
  <c r="AB57" i="19"/>
  <c r="AF57" i="19" s="1"/>
  <c r="W57" i="19"/>
  <c r="U57" i="19"/>
  <c r="T57" i="19" s="1"/>
  <c r="P57" i="19"/>
  <c r="N57" i="19"/>
  <c r="S57" i="19" s="1"/>
  <c r="AK44" i="19"/>
  <c r="AI44" i="19"/>
  <c r="AM44" i="19" s="1"/>
  <c r="AD44" i="19"/>
  <c r="AB44" i="19"/>
  <c r="AC44" i="19" s="1"/>
  <c r="W44" i="19"/>
  <c r="U44" i="19"/>
  <c r="Z44" i="19" s="1"/>
  <c r="P44" i="19"/>
  <c r="N44" i="19"/>
  <c r="M44" i="19" s="1"/>
  <c r="AK43" i="19"/>
  <c r="AI43" i="19"/>
  <c r="AM43" i="19" s="1"/>
  <c r="AD43" i="19"/>
  <c r="AB43" i="19"/>
  <c r="AF43" i="19" s="1"/>
  <c r="W43" i="19"/>
  <c r="U43" i="19"/>
  <c r="Y43" i="19" s="1"/>
  <c r="P43" i="19"/>
  <c r="N43" i="19"/>
  <c r="O43" i="19" s="1"/>
  <c r="AK42" i="19"/>
  <c r="AI42" i="19"/>
  <c r="AN42" i="19" s="1"/>
  <c r="AD42" i="19"/>
  <c r="AB42" i="19"/>
  <c r="W42" i="19"/>
  <c r="U42" i="19"/>
  <c r="Y42" i="19" s="1"/>
  <c r="P42" i="19"/>
  <c r="N42" i="19"/>
  <c r="S42" i="19" s="1"/>
  <c r="AK41" i="19"/>
  <c r="AI41" i="19"/>
  <c r="AN41" i="19" s="1"/>
  <c r="AD41" i="19"/>
  <c r="AB41" i="19"/>
  <c r="AA41" i="19" s="1"/>
  <c r="W41" i="19"/>
  <c r="U41" i="19"/>
  <c r="Y41" i="19" s="1"/>
  <c r="P41" i="19"/>
  <c r="N41" i="19"/>
  <c r="R41" i="19" s="1"/>
  <c r="AK39" i="19"/>
  <c r="AI39" i="19"/>
  <c r="AM39" i="19" s="1"/>
  <c r="AD39" i="19"/>
  <c r="AB39" i="19"/>
  <c r="AC39" i="19" s="1"/>
  <c r="W39" i="19"/>
  <c r="U39" i="19"/>
  <c r="Z39" i="19" s="1"/>
  <c r="P39" i="19"/>
  <c r="N39" i="19"/>
  <c r="M39" i="19" s="1"/>
  <c r="AK38" i="19"/>
  <c r="AI38" i="19"/>
  <c r="AJ38" i="19" s="1"/>
  <c r="AD38" i="19"/>
  <c r="AB38" i="19"/>
  <c r="AA38" i="19" s="1"/>
  <c r="W38" i="19"/>
  <c r="U38" i="19"/>
  <c r="T38" i="19" s="1"/>
  <c r="P38" i="19"/>
  <c r="N38" i="19"/>
  <c r="S38" i="19" s="1"/>
  <c r="AK37" i="19"/>
  <c r="AI37" i="19"/>
  <c r="AN37" i="19" s="1"/>
  <c r="AD37" i="19"/>
  <c r="AB37" i="19"/>
  <c r="AG37" i="19" s="1"/>
  <c r="W37" i="19"/>
  <c r="U37" i="19"/>
  <c r="Z37" i="19" s="1"/>
  <c r="P37" i="19"/>
  <c r="N37" i="19"/>
  <c r="Q37" i="19" s="1"/>
  <c r="AK36" i="19"/>
  <c r="AI36" i="19"/>
  <c r="AL36" i="19" s="1"/>
  <c r="AD36" i="19"/>
  <c r="AB36" i="19"/>
  <c r="AG36" i="19" s="1"/>
  <c r="W36" i="19"/>
  <c r="U36" i="19"/>
  <c r="V36" i="19" s="1"/>
  <c r="P36" i="19"/>
  <c r="N36" i="19"/>
  <c r="R36" i="19" s="1"/>
  <c r="AK34" i="19"/>
  <c r="AI34" i="19"/>
  <c r="AM34" i="19" s="1"/>
  <c r="AD34" i="19"/>
  <c r="AB34" i="19"/>
  <c r="AA34" i="19" s="1"/>
  <c r="W34" i="19"/>
  <c r="U34" i="19"/>
  <c r="Z34" i="19" s="1"/>
  <c r="P34" i="19"/>
  <c r="N34" i="19"/>
  <c r="S34" i="19" s="1"/>
  <c r="AK33" i="19"/>
  <c r="AI33" i="19"/>
  <c r="AN33" i="19" s="1"/>
  <c r="AD33" i="19"/>
  <c r="AB33" i="19"/>
  <c r="AC33" i="19" s="1"/>
  <c r="W33" i="19"/>
  <c r="U33" i="19"/>
  <c r="X33" i="19" s="1"/>
  <c r="P33" i="19"/>
  <c r="N33" i="19"/>
  <c r="R33" i="19" s="1"/>
  <c r="AK32" i="19"/>
  <c r="AI32" i="19"/>
  <c r="AJ32" i="19" s="1"/>
  <c r="AD32" i="19"/>
  <c r="AB32" i="19"/>
  <c r="AC32" i="19" s="1"/>
  <c r="W32" i="19"/>
  <c r="U32" i="19"/>
  <c r="Y32" i="19" s="1"/>
  <c r="P32" i="19"/>
  <c r="N32" i="19"/>
  <c r="M32" i="19" s="1"/>
  <c r="AK31" i="19"/>
  <c r="AI31" i="19"/>
  <c r="AH31" i="19" s="1"/>
  <c r="AD31" i="19"/>
  <c r="AB31" i="19"/>
  <c r="AF31" i="19" s="1"/>
  <c r="W31" i="19"/>
  <c r="U31" i="19"/>
  <c r="Z31" i="19" s="1"/>
  <c r="P31" i="19"/>
  <c r="N31" i="19"/>
  <c r="O31" i="19" s="1"/>
  <c r="AK30" i="19"/>
  <c r="AI30" i="19"/>
  <c r="AL30" i="19" s="1"/>
  <c r="AD30" i="19"/>
  <c r="AB30" i="19"/>
  <c r="AE30" i="19" s="1"/>
  <c r="W30" i="19"/>
  <c r="U30" i="19"/>
  <c r="Y30" i="19" s="1"/>
  <c r="P30" i="19"/>
  <c r="N30" i="19"/>
  <c r="O30" i="19" s="1"/>
  <c r="L18" i="19"/>
  <c r="L17" i="19"/>
  <c r="L15" i="19"/>
  <c r="L14" i="19"/>
  <c r="L13" i="19"/>
  <c r="AK70" i="18"/>
  <c r="AI70" i="18"/>
  <c r="AJ70" i="18" s="1"/>
  <c r="AD70" i="18"/>
  <c r="AB70" i="18"/>
  <c r="AF70" i="18" s="1"/>
  <c r="W70" i="18"/>
  <c r="U70" i="18"/>
  <c r="T70" i="18" s="1"/>
  <c r="P70" i="18"/>
  <c r="N70" i="18"/>
  <c r="O70" i="18" s="1"/>
  <c r="AK69" i="18"/>
  <c r="AI69" i="18"/>
  <c r="AD69" i="18"/>
  <c r="AB69" i="18"/>
  <c r="AF69" i="18" s="1"/>
  <c r="W69" i="18"/>
  <c r="U69" i="18"/>
  <c r="T69" i="18" s="1"/>
  <c r="P69" i="18"/>
  <c r="N69" i="18"/>
  <c r="R69" i="18" s="1"/>
  <c r="AK68" i="18"/>
  <c r="AI68" i="18"/>
  <c r="AD68" i="18"/>
  <c r="AB68" i="18"/>
  <c r="AE68" i="18" s="1"/>
  <c r="W68" i="18"/>
  <c r="U68" i="18"/>
  <c r="Y68" i="18" s="1"/>
  <c r="P68" i="18"/>
  <c r="N68" i="18"/>
  <c r="AK67" i="18"/>
  <c r="AI67" i="18"/>
  <c r="AJ67" i="18" s="1"/>
  <c r="AD67" i="18"/>
  <c r="AB67" i="18"/>
  <c r="AF67" i="18" s="1"/>
  <c r="W67" i="18"/>
  <c r="U67" i="18"/>
  <c r="Y67" i="18" s="1"/>
  <c r="P67" i="18"/>
  <c r="N67" i="18"/>
  <c r="M67" i="18" s="1"/>
  <c r="AK66" i="18"/>
  <c r="AI66" i="18"/>
  <c r="AM66" i="18" s="1"/>
  <c r="AD66" i="18"/>
  <c r="AB66" i="18"/>
  <c r="AC66" i="18" s="1"/>
  <c r="W66" i="18"/>
  <c r="U66" i="18"/>
  <c r="X66" i="18" s="1"/>
  <c r="P66" i="18"/>
  <c r="N66" i="18"/>
  <c r="S66" i="18" s="1"/>
  <c r="AK64" i="18"/>
  <c r="AI64" i="18"/>
  <c r="AH64" i="18" s="1"/>
  <c r="AD64" i="18"/>
  <c r="AB64" i="18"/>
  <c r="W64" i="18"/>
  <c r="U64" i="18"/>
  <c r="Y64" i="18" s="1"/>
  <c r="P64" i="18"/>
  <c r="N64" i="18"/>
  <c r="O64" i="18" s="1"/>
  <c r="AK63" i="18"/>
  <c r="AI63" i="18"/>
  <c r="AH63" i="18" s="1"/>
  <c r="AD63" i="18"/>
  <c r="AB63" i="18"/>
  <c r="AF63" i="18" s="1"/>
  <c r="W63" i="18"/>
  <c r="U63" i="18"/>
  <c r="T63" i="18" s="1"/>
  <c r="P63" i="18"/>
  <c r="N63" i="18"/>
  <c r="R63" i="18" s="1"/>
  <c r="AK62" i="18"/>
  <c r="AI62" i="18"/>
  <c r="AN62" i="18" s="1"/>
  <c r="AD62" i="18"/>
  <c r="AB62" i="18"/>
  <c r="W62" i="18"/>
  <c r="U62" i="18"/>
  <c r="Z62" i="18" s="1"/>
  <c r="P62" i="18"/>
  <c r="N62" i="18"/>
  <c r="R62" i="18" s="1"/>
  <c r="AK61" i="18"/>
  <c r="AI61" i="18"/>
  <c r="AJ61" i="18" s="1"/>
  <c r="AD61" i="18"/>
  <c r="AB61" i="18"/>
  <c r="AF61" i="18" s="1"/>
  <c r="W61" i="18"/>
  <c r="U61" i="18"/>
  <c r="T61" i="18" s="1"/>
  <c r="P61" i="18"/>
  <c r="N61" i="18"/>
  <c r="O61" i="18" s="1"/>
  <c r="AK59" i="18"/>
  <c r="AI59" i="18"/>
  <c r="AH59" i="18" s="1"/>
  <c r="AD59" i="18"/>
  <c r="AB59" i="18"/>
  <c r="AG59" i="18" s="1"/>
  <c r="W59" i="18"/>
  <c r="U59" i="18"/>
  <c r="V59" i="18" s="1"/>
  <c r="P59" i="18"/>
  <c r="N59" i="18"/>
  <c r="S59" i="18" s="1"/>
  <c r="AK58" i="18"/>
  <c r="AI58" i="18"/>
  <c r="AD58" i="18"/>
  <c r="AB58" i="18"/>
  <c r="AA58" i="18" s="1"/>
  <c r="W58" i="18"/>
  <c r="U58" i="18"/>
  <c r="Y58" i="18" s="1"/>
  <c r="P58" i="18"/>
  <c r="N58" i="18"/>
  <c r="S58" i="18" s="1"/>
  <c r="AK57" i="18"/>
  <c r="AI57" i="18"/>
  <c r="AL57" i="18" s="1"/>
  <c r="AD57" i="18"/>
  <c r="AB57" i="18"/>
  <c r="AA57" i="18" s="1"/>
  <c r="W57" i="18"/>
  <c r="U57" i="18"/>
  <c r="V57" i="18" s="1"/>
  <c r="P57" i="18"/>
  <c r="N57" i="18"/>
  <c r="S57" i="18" s="1"/>
  <c r="AK56" i="18"/>
  <c r="AI56" i="18"/>
  <c r="AN56" i="18" s="1"/>
  <c r="AD56" i="18"/>
  <c r="AB56" i="18"/>
  <c r="W56" i="18"/>
  <c r="U56" i="18"/>
  <c r="V56" i="18" s="1"/>
  <c r="P56" i="18"/>
  <c r="N56" i="18"/>
  <c r="M56" i="18" s="1"/>
  <c r="AK54" i="18"/>
  <c r="AI54" i="18"/>
  <c r="AH54" i="18" s="1"/>
  <c r="AD54" i="18"/>
  <c r="AB54" i="18"/>
  <c r="AF54" i="18" s="1"/>
  <c r="W54" i="18"/>
  <c r="U54" i="18"/>
  <c r="V54" i="18" s="1"/>
  <c r="P54" i="18"/>
  <c r="N54" i="18"/>
  <c r="M54" i="18" s="1"/>
  <c r="AK53" i="18"/>
  <c r="AI53" i="18"/>
  <c r="AH53" i="18" s="1"/>
  <c r="AD53" i="18"/>
  <c r="AB53" i="18"/>
  <c r="AC53" i="18" s="1"/>
  <c r="W53" i="18"/>
  <c r="U53" i="18"/>
  <c r="Z53" i="18" s="1"/>
  <c r="P53" i="18"/>
  <c r="N53" i="18"/>
  <c r="AK52" i="18"/>
  <c r="AI52" i="18"/>
  <c r="AJ52" i="18" s="1"/>
  <c r="AD52" i="18"/>
  <c r="AB52" i="18"/>
  <c r="AA52" i="18" s="1"/>
  <c r="W52" i="18"/>
  <c r="U52" i="18"/>
  <c r="T52" i="18" s="1"/>
  <c r="P52" i="18"/>
  <c r="N52" i="18"/>
  <c r="R52" i="18" s="1"/>
  <c r="AK51" i="18"/>
  <c r="AI51" i="18"/>
  <c r="AJ51" i="18" s="1"/>
  <c r="AD51" i="18"/>
  <c r="AB51" i="18"/>
  <c r="AG51" i="18" s="1"/>
  <c r="W51" i="18"/>
  <c r="U51" i="18"/>
  <c r="T51" i="18" s="1"/>
  <c r="P51" i="18"/>
  <c r="N51" i="18"/>
  <c r="R51" i="18" s="1"/>
  <c r="AK50" i="18"/>
  <c r="AI50" i="18"/>
  <c r="AM50" i="18" s="1"/>
  <c r="AD50" i="18"/>
  <c r="AB50" i="18"/>
  <c r="AG50" i="18" s="1"/>
  <c r="W50" i="18"/>
  <c r="U50" i="18"/>
  <c r="T50" i="18" s="1"/>
  <c r="P50" i="18"/>
  <c r="N50" i="18"/>
  <c r="M50" i="18" s="1"/>
  <c r="AK49" i="18"/>
  <c r="AI49" i="18"/>
  <c r="AL49" i="18" s="1"/>
  <c r="AD49" i="18"/>
  <c r="AB49" i="18"/>
  <c r="AG49" i="18" s="1"/>
  <c r="W49" i="18"/>
  <c r="U49" i="18"/>
  <c r="Z49" i="18" s="1"/>
  <c r="P49" i="18"/>
  <c r="N49" i="18"/>
  <c r="Q49" i="18" s="1"/>
  <c r="AK47" i="18"/>
  <c r="AI47" i="18"/>
  <c r="AL47" i="18" s="1"/>
  <c r="AD47" i="18"/>
  <c r="AB47" i="18"/>
  <c r="AG47" i="18" s="1"/>
  <c r="W47" i="18"/>
  <c r="U47" i="18"/>
  <c r="T47" i="18" s="1"/>
  <c r="P47" i="18"/>
  <c r="N47" i="18"/>
  <c r="Q47" i="18" s="1"/>
  <c r="AK46" i="18"/>
  <c r="AI46" i="18"/>
  <c r="AH46" i="18" s="1"/>
  <c r="AD46" i="18"/>
  <c r="AB46" i="18"/>
  <c r="AA46" i="18" s="1"/>
  <c r="W46" i="18"/>
  <c r="U46" i="18"/>
  <c r="Z46" i="18" s="1"/>
  <c r="P46" i="18"/>
  <c r="N46" i="18"/>
  <c r="S46" i="18" s="1"/>
  <c r="AK45" i="18"/>
  <c r="AI45" i="18"/>
  <c r="AN45" i="18" s="1"/>
  <c r="AD45" i="18"/>
  <c r="AB45" i="18"/>
  <c r="AF45" i="18" s="1"/>
  <c r="W45" i="18"/>
  <c r="U45" i="18"/>
  <c r="X45" i="18" s="1"/>
  <c r="P45" i="18"/>
  <c r="N45" i="18"/>
  <c r="O45" i="18" s="1"/>
  <c r="AK43" i="18"/>
  <c r="AI43" i="18"/>
  <c r="AN43" i="18" s="1"/>
  <c r="AD43" i="18"/>
  <c r="AB43" i="18"/>
  <c r="AC43" i="18" s="1"/>
  <c r="W43" i="18"/>
  <c r="U43" i="18"/>
  <c r="Z43" i="18" s="1"/>
  <c r="P43" i="18"/>
  <c r="N43" i="18"/>
  <c r="M43" i="18" s="1"/>
  <c r="AK42" i="18"/>
  <c r="AI42" i="18"/>
  <c r="AH42" i="18" s="1"/>
  <c r="AD42" i="18"/>
  <c r="AB42" i="18"/>
  <c r="AA42" i="18" s="1"/>
  <c r="W42" i="18"/>
  <c r="U42" i="18"/>
  <c r="Z42" i="18" s="1"/>
  <c r="P42" i="18"/>
  <c r="N42" i="18"/>
  <c r="R42" i="18" s="1"/>
  <c r="AK41" i="18"/>
  <c r="AI41" i="18"/>
  <c r="AM41" i="18" s="1"/>
  <c r="AD41" i="18"/>
  <c r="AB41" i="18"/>
  <c r="AE41" i="18" s="1"/>
  <c r="W41" i="18"/>
  <c r="U41" i="18"/>
  <c r="T41" i="18" s="1"/>
  <c r="P41" i="18"/>
  <c r="N41" i="18"/>
  <c r="O41" i="18" s="1"/>
  <c r="AK40" i="18"/>
  <c r="AI40" i="18"/>
  <c r="AJ40" i="18" s="1"/>
  <c r="AD40" i="18"/>
  <c r="AB40" i="18"/>
  <c r="AA40" i="18" s="1"/>
  <c r="W40" i="18"/>
  <c r="U40" i="18"/>
  <c r="T40" i="18" s="1"/>
  <c r="P40" i="18"/>
  <c r="N40" i="18"/>
  <c r="S40" i="18" s="1"/>
  <c r="AK39" i="18"/>
  <c r="AI39" i="18"/>
  <c r="AJ39" i="18" s="1"/>
  <c r="AD39" i="18"/>
  <c r="AB39" i="18"/>
  <c r="AG39" i="18" s="1"/>
  <c r="W39" i="18"/>
  <c r="U39" i="18"/>
  <c r="Y39" i="18" s="1"/>
  <c r="P39" i="18"/>
  <c r="N39" i="18"/>
  <c r="Q39" i="18" s="1"/>
  <c r="AK37" i="18"/>
  <c r="AI37" i="18"/>
  <c r="AL37" i="18" s="1"/>
  <c r="AD37" i="18"/>
  <c r="AB37" i="18"/>
  <c r="AA37" i="18" s="1"/>
  <c r="W37" i="18"/>
  <c r="U37" i="18"/>
  <c r="V37" i="18" s="1"/>
  <c r="P37" i="18"/>
  <c r="N37" i="18"/>
  <c r="R37" i="18" s="1"/>
  <c r="AK36" i="18"/>
  <c r="AI36" i="18"/>
  <c r="AL36" i="18" s="1"/>
  <c r="AD36" i="18"/>
  <c r="AB36" i="18"/>
  <c r="AA36" i="18" s="1"/>
  <c r="W36" i="18"/>
  <c r="U36" i="18"/>
  <c r="Z36" i="18" s="1"/>
  <c r="P36" i="18"/>
  <c r="N36" i="18"/>
  <c r="S36" i="18" s="1"/>
  <c r="AK35" i="18"/>
  <c r="AI35" i="18"/>
  <c r="AN35" i="18" s="1"/>
  <c r="AD35" i="18"/>
  <c r="AB35" i="18"/>
  <c r="AF35" i="18" s="1"/>
  <c r="W35" i="18"/>
  <c r="U35" i="18"/>
  <c r="X35" i="18" s="1"/>
  <c r="P35" i="18"/>
  <c r="N35" i="18"/>
  <c r="M35" i="18" s="1"/>
  <c r="AK33" i="18"/>
  <c r="AI33" i="18"/>
  <c r="AH33" i="18" s="1"/>
  <c r="AD33" i="18"/>
  <c r="AB33" i="18"/>
  <c r="AC33" i="18" s="1"/>
  <c r="W33" i="18"/>
  <c r="U33" i="18"/>
  <c r="V33" i="18" s="1"/>
  <c r="P33" i="18"/>
  <c r="N33" i="18"/>
  <c r="M33" i="18" s="1"/>
  <c r="AK32" i="18"/>
  <c r="AI32" i="18"/>
  <c r="AH32" i="18" s="1"/>
  <c r="AD32" i="18"/>
  <c r="AB32" i="18"/>
  <c r="AG32" i="18" s="1"/>
  <c r="W32" i="18"/>
  <c r="U32" i="18"/>
  <c r="Z32" i="18" s="1"/>
  <c r="P32" i="18"/>
  <c r="N32" i="18"/>
  <c r="R32" i="18" s="1"/>
  <c r="AK31" i="18"/>
  <c r="AI31" i="18"/>
  <c r="AM31" i="18" s="1"/>
  <c r="AD31" i="18"/>
  <c r="AB31" i="18"/>
  <c r="AE31" i="18" s="1"/>
  <c r="W31" i="18"/>
  <c r="U31" i="18"/>
  <c r="T31" i="18" s="1"/>
  <c r="P31" i="18"/>
  <c r="N31" i="18"/>
  <c r="O31" i="18" s="1"/>
  <c r="AK30" i="18"/>
  <c r="AI30" i="18"/>
  <c r="AJ30" i="18" s="1"/>
  <c r="AD30" i="18"/>
  <c r="AB30" i="18"/>
  <c r="AC30" i="18" s="1"/>
  <c r="W30" i="18"/>
  <c r="U30" i="18"/>
  <c r="T30" i="18" s="1"/>
  <c r="P30" i="18"/>
  <c r="N30" i="18"/>
  <c r="S30" i="18" s="1"/>
  <c r="L18" i="18"/>
  <c r="L17" i="18"/>
  <c r="L15" i="18"/>
  <c r="L14" i="18"/>
  <c r="L13" i="18"/>
  <c r="C1" i="18" a="1"/>
  <c r="O61" i="41" l="1"/>
  <c r="Q61" i="41"/>
  <c r="R61" i="41"/>
  <c r="Z59" i="41"/>
  <c r="S61" i="41"/>
  <c r="AC59" i="41"/>
  <c r="AF59" i="41"/>
  <c r="AG59" i="41"/>
  <c r="AL63" i="41"/>
  <c r="AF61" i="41"/>
  <c r="AM63" i="41"/>
  <c r="AG61" i="41"/>
  <c r="Q60" i="41"/>
  <c r="R62" i="41"/>
  <c r="S62" i="41"/>
  <c r="AE60" i="41"/>
  <c r="AF60" i="41"/>
  <c r="AG60" i="41"/>
  <c r="X64" i="41"/>
  <c r="Y64" i="41"/>
  <c r="Z64" i="41"/>
  <c r="AH41" i="41"/>
  <c r="M59" i="41"/>
  <c r="X61" i="41"/>
  <c r="M56" i="41"/>
  <c r="AH61" i="41"/>
  <c r="AN63" i="41"/>
  <c r="V63" i="41"/>
  <c r="X63" i="41"/>
  <c r="Z63" i="41"/>
  <c r="O59" i="41"/>
  <c r="R60" i="41"/>
  <c r="L60" i="41" s="1"/>
  <c r="S60" i="41"/>
  <c r="V61" i="41"/>
  <c r="Z62" i="41"/>
  <c r="AJ62" i="41"/>
  <c r="AL62" i="41"/>
  <c r="AM62" i="41"/>
  <c r="AH60" i="41"/>
  <c r="AN62" i="41"/>
  <c r="V62" i="41"/>
  <c r="X62" i="41"/>
  <c r="AJ60" i="41"/>
  <c r="AL60" i="41"/>
  <c r="O63" i="41"/>
  <c r="AJ59" i="41"/>
  <c r="AM60" i="41"/>
  <c r="Q63" i="41"/>
  <c r="AL59" i="41"/>
  <c r="O62" i="41"/>
  <c r="R63" i="41"/>
  <c r="AM59" i="41"/>
  <c r="T63" i="41"/>
  <c r="AC64" i="41"/>
  <c r="AE64" i="41"/>
  <c r="AC63" i="41"/>
  <c r="AE63" i="41"/>
  <c r="AF63" i="41"/>
  <c r="Y60" i="41"/>
  <c r="Z60" i="41"/>
  <c r="AF62" i="41"/>
  <c r="X59" i="41"/>
  <c r="AG62" i="41"/>
  <c r="AM64" i="41"/>
  <c r="Q59" i="41"/>
  <c r="AF64" i="41"/>
  <c r="R59" i="41"/>
  <c r="V60" i="41"/>
  <c r="Y61" i="41"/>
  <c r="AC62" i="41"/>
  <c r="AJ64" i="41"/>
  <c r="V59" i="41"/>
  <c r="AC61" i="41"/>
  <c r="AL64" i="41"/>
  <c r="AH38" i="41"/>
  <c r="T57" i="41"/>
  <c r="M36" i="41"/>
  <c r="AA47" i="41"/>
  <c r="T51" i="41"/>
  <c r="AA44" i="41"/>
  <c r="T48" i="41"/>
  <c r="AH32" i="41"/>
  <c r="AH55" i="41"/>
  <c r="M41" i="41"/>
  <c r="T36" i="41"/>
  <c r="AA39" i="41"/>
  <c r="M51" i="41"/>
  <c r="AH57" i="41"/>
  <c r="T47" i="41"/>
  <c r="M38" i="41"/>
  <c r="M44" i="41"/>
  <c r="AH44" i="41"/>
  <c r="T45" i="41"/>
  <c r="AH48" i="41"/>
  <c r="AF47" i="41"/>
  <c r="AG47" i="41"/>
  <c r="M30" i="41"/>
  <c r="AH46" i="41"/>
  <c r="AA45" i="41"/>
  <c r="AG46" i="41"/>
  <c r="AA48" i="41"/>
  <c r="M52" i="41"/>
  <c r="AA43" i="41"/>
  <c r="AA33" i="41"/>
  <c r="AH40" i="41"/>
  <c r="T46" i="41"/>
  <c r="AC54" i="41"/>
  <c r="AE54" i="41"/>
  <c r="Y57" i="41"/>
  <c r="AG54" i="41"/>
  <c r="Z57" i="41"/>
  <c r="AL44" i="41"/>
  <c r="AM44" i="41"/>
  <c r="AN44" i="41"/>
  <c r="AC47" i="41"/>
  <c r="AH31" i="41"/>
  <c r="AA34" i="41"/>
  <c r="Z38" i="41"/>
  <c r="M50" i="41"/>
  <c r="Z45" i="41"/>
  <c r="AE53" i="41"/>
  <c r="AF53" i="41"/>
  <c r="X48" i="41"/>
  <c r="Z48" i="41"/>
  <c r="AC46" i="41"/>
  <c r="T30" i="41"/>
  <c r="AE46" i="41"/>
  <c r="AL31" i="41"/>
  <c r="AM31" i="41"/>
  <c r="AN31" i="41"/>
  <c r="AN45" i="41"/>
  <c r="AG53" i="41"/>
  <c r="AH51" i="41"/>
  <c r="AF46" i="41"/>
  <c r="M48" i="41"/>
  <c r="Y48" i="41"/>
  <c r="X44" i="41"/>
  <c r="V44" i="41"/>
  <c r="Y44" i="41"/>
  <c r="AN56" i="41"/>
  <c r="Y43" i="41"/>
  <c r="AE45" i="41"/>
  <c r="Z43" i="41"/>
  <c r="AC44" i="41"/>
  <c r="AF45" i="41"/>
  <c r="AL47" i="41"/>
  <c r="O48" i="41"/>
  <c r="AG45" i="41"/>
  <c r="AJ46" i="41"/>
  <c r="AM47" i="41"/>
  <c r="AE44" i="41"/>
  <c r="AN47" i="41"/>
  <c r="Q48" i="41"/>
  <c r="AC43" i="41"/>
  <c r="AL46" i="41"/>
  <c r="R48" i="41"/>
  <c r="Q55" i="41"/>
  <c r="AG44" i="41"/>
  <c r="AJ45" i="41"/>
  <c r="AM46" i="41"/>
  <c r="X53" i="41"/>
  <c r="X38" i="41"/>
  <c r="Y51" i="41"/>
  <c r="Z53" i="41"/>
  <c r="S55" i="41"/>
  <c r="AF43" i="41"/>
  <c r="AL45" i="41"/>
  <c r="AJ50" i="41"/>
  <c r="AN52" i="41"/>
  <c r="V43" i="41"/>
  <c r="AM56" i="41"/>
  <c r="V51" i="41"/>
  <c r="V53" i="41"/>
  <c r="X51" i="41"/>
  <c r="R55" i="41"/>
  <c r="AE43" i="41"/>
  <c r="Y38" i="41"/>
  <c r="T41" i="41"/>
  <c r="T55" i="41"/>
  <c r="X57" i="41"/>
  <c r="M47" i="41"/>
  <c r="Q47" i="41"/>
  <c r="R47" i="41"/>
  <c r="AJ53" i="41"/>
  <c r="AM53" i="41"/>
  <c r="V47" i="41"/>
  <c r="AN55" i="41"/>
  <c r="R45" i="41"/>
  <c r="Q44" i="41"/>
  <c r="O43" i="41"/>
  <c r="R44" i="41"/>
  <c r="X46" i="41"/>
  <c r="AJ48" i="41"/>
  <c r="AH39" i="41"/>
  <c r="AE52" i="41"/>
  <c r="S44" i="41"/>
  <c r="V45" i="41"/>
  <c r="Y46" i="41"/>
  <c r="AN43" i="41"/>
  <c r="AC48" i="41"/>
  <c r="AN53" i="41"/>
  <c r="AM55" i="41"/>
  <c r="AL57" i="41"/>
  <c r="S45" i="41"/>
  <c r="V46" i="41"/>
  <c r="AC52" i="41"/>
  <c r="Q50" i="41"/>
  <c r="AF52" i="41"/>
  <c r="Q43" i="41"/>
  <c r="AL48" i="41"/>
  <c r="AJ43" i="41"/>
  <c r="AJ55" i="41"/>
  <c r="Q46" i="41"/>
  <c r="AL53" i="41"/>
  <c r="O45" i="41"/>
  <c r="R46" i="41"/>
  <c r="S46" i="41"/>
  <c r="AE48" i="41"/>
  <c r="AF48" i="41"/>
  <c r="O50" i="41"/>
  <c r="T33" i="41"/>
  <c r="AG52" i="41"/>
  <c r="AA54" i="41"/>
  <c r="R43" i="41"/>
  <c r="X45" i="41"/>
  <c r="AM48" i="41"/>
  <c r="O47" i="41"/>
  <c r="AL43" i="41"/>
  <c r="AJ57" i="41"/>
  <c r="X47" i="41"/>
  <c r="Y47" i="41"/>
  <c r="M40" i="41"/>
  <c r="AH52" i="41"/>
  <c r="AA56" i="41"/>
  <c r="AL33" i="41"/>
  <c r="AM33" i="41"/>
  <c r="AC40" i="41"/>
  <c r="AN33" i="41"/>
  <c r="AC38" i="41"/>
  <c r="O37" i="41"/>
  <c r="AE40" i="41"/>
  <c r="AF40" i="41"/>
  <c r="Q37" i="41"/>
  <c r="V30" i="41"/>
  <c r="R37" i="41"/>
  <c r="S37" i="41"/>
  <c r="Z30" i="41"/>
  <c r="AF32" i="41"/>
  <c r="R39" i="41"/>
  <c r="AG32" i="41"/>
  <c r="S39" i="41"/>
  <c r="AJ34" i="41"/>
  <c r="AJ37" i="41"/>
  <c r="V41" i="41"/>
  <c r="S33" i="41"/>
  <c r="AC31" i="41"/>
  <c r="O38" i="41"/>
  <c r="AL34" i="41"/>
  <c r="AL37" i="41"/>
  <c r="X41" i="41"/>
  <c r="AM34" i="41"/>
  <c r="AN37" i="41"/>
  <c r="AC39" i="41"/>
  <c r="Y41" i="41"/>
  <c r="Q33" i="41"/>
  <c r="R33" i="41"/>
  <c r="AG31" i="41"/>
  <c r="S38" i="41"/>
  <c r="O40" i="41"/>
  <c r="AN41" i="41"/>
  <c r="AC33" i="41"/>
  <c r="V38" i="41"/>
  <c r="Q40" i="41"/>
  <c r="AE31" i="41"/>
  <c r="S36" i="41"/>
  <c r="Q38" i="41"/>
  <c r="AM41" i="41"/>
  <c r="AE33" i="41"/>
  <c r="AA41" i="41"/>
  <c r="AG41" i="41"/>
  <c r="AC41" i="41"/>
  <c r="AE41" i="41"/>
  <c r="AF41" i="41"/>
  <c r="S57" i="41"/>
  <c r="R57" i="41"/>
  <c r="Q57" i="41"/>
  <c r="O57" i="41"/>
  <c r="T40" i="41"/>
  <c r="Z40" i="41"/>
  <c r="Y40" i="41"/>
  <c r="X40" i="41"/>
  <c r="AG51" i="41"/>
  <c r="AE51" i="41"/>
  <c r="AF51" i="41"/>
  <c r="AA51" i="41"/>
  <c r="V40" i="41"/>
  <c r="AC51" i="41"/>
  <c r="AF38" i="41"/>
  <c r="AG38" i="41"/>
  <c r="AA38" i="41"/>
  <c r="T37" i="41"/>
  <c r="Z37" i="41"/>
  <c r="AG30" i="41"/>
  <c r="AF30" i="41"/>
  <c r="AE30" i="41"/>
  <c r="AC30" i="41"/>
  <c r="V37" i="41"/>
  <c r="AN30" i="41"/>
  <c r="AM30" i="41"/>
  <c r="AL30" i="41"/>
  <c r="AH30" i="41"/>
  <c r="X37" i="41"/>
  <c r="AJ30" i="41"/>
  <c r="Y37" i="41"/>
  <c r="R54" i="41"/>
  <c r="S54" i="41"/>
  <c r="Q54" i="41"/>
  <c r="O54" i="41"/>
  <c r="R32" i="41"/>
  <c r="Q32" i="41"/>
  <c r="S32" i="41"/>
  <c r="O36" i="41"/>
  <c r="AE37" i="41"/>
  <c r="AF37" i="41"/>
  <c r="AG37" i="41"/>
  <c r="AJ52" i="41"/>
  <c r="O32" i="41"/>
  <c r="AC37" i="41"/>
  <c r="AJ41" i="41"/>
  <c r="AJ33" i="41"/>
  <c r="Q36" i="41"/>
  <c r="AL52" i="41"/>
  <c r="AJ32" i="41"/>
  <c r="Z50" i="41"/>
  <c r="S56" i="41"/>
  <c r="R34" i="41"/>
  <c r="AA50" i="41"/>
  <c r="Q56" i="41"/>
  <c r="Z39" i="41"/>
  <c r="R56" i="41"/>
  <c r="AL32" i="41"/>
  <c r="S34" i="41"/>
  <c r="AL51" i="41"/>
  <c r="AL54" i="41"/>
  <c r="Z56" i="41"/>
  <c r="Y56" i="41"/>
  <c r="X56" i="41"/>
  <c r="AM32" i="41"/>
  <c r="AC50" i="41"/>
  <c r="AM51" i="41"/>
  <c r="AM54" i="41"/>
  <c r="V56" i="41"/>
  <c r="Y34" i="41"/>
  <c r="Z34" i="41"/>
  <c r="X34" i="41"/>
  <c r="AE39" i="41"/>
  <c r="AN51" i="41"/>
  <c r="AN54" i="41"/>
  <c r="V34" i="41"/>
  <c r="AF39" i="41"/>
  <c r="AE50" i="41"/>
  <c r="V36" i="41"/>
  <c r="M33" i="41"/>
  <c r="AF50" i="41"/>
  <c r="M55" i="41"/>
  <c r="V39" i="41"/>
  <c r="R53" i="41"/>
  <c r="Q53" i="41"/>
  <c r="S53" i="41"/>
  <c r="O53" i="41"/>
  <c r="X39" i="41"/>
  <c r="AM40" i="41"/>
  <c r="AN40" i="41"/>
  <c r="AL40" i="41"/>
  <c r="Y50" i="41"/>
  <c r="V50" i="41"/>
  <c r="O34" i="41"/>
  <c r="AN50" i="41"/>
  <c r="AL50" i="41"/>
  <c r="AM50" i="41"/>
  <c r="X36" i="41"/>
  <c r="Y36" i="41"/>
  <c r="X50" i="41"/>
  <c r="O31" i="41"/>
  <c r="AC36" i="41"/>
  <c r="O52" i="41"/>
  <c r="X33" i="41"/>
  <c r="AJ38" i="41"/>
  <c r="V54" i="41"/>
  <c r="Y55" i="41"/>
  <c r="AE57" i="41"/>
  <c r="V32" i="41"/>
  <c r="AC56" i="41"/>
  <c r="Q30" i="41"/>
  <c r="T31" i="41"/>
  <c r="Z33" i="41"/>
  <c r="AC34" i="41"/>
  <c r="AF36" i="41"/>
  <c r="AL38" i="41"/>
  <c r="O41" i="41"/>
  <c r="O51" i="41"/>
  <c r="R52" i="41"/>
  <c r="X54" i="41"/>
  <c r="AA55" i="41"/>
  <c r="AG57" i="41"/>
  <c r="R30" i="41"/>
  <c r="X32" i="41"/>
  <c r="AG36" i="41"/>
  <c r="AM38" i="41"/>
  <c r="S52" i="41"/>
  <c r="Y54" i="41"/>
  <c r="AE56" i="41"/>
  <c r="AJ39" i="41"/>
  <c r="O30" i="41"/>
  <c r="AM39" i="41"/>
  <c r="AF57" i="41"/>
  <c r="V31" i="41"/>
  <c r="Y32" i="41"/>
  <c r="AE34" i="41"/>
  <c r="AH36" i="41"/>
  <c r="Q41" i="41"/>
  <c r="Q51" i="41"/>
  <c r="T52" i="41"/>
  <c r="AC55" i="41"/>
  <c r="AF56" i="41"/>
  <c r="S31" i="41"/>
  <c r="AF34" i="41"/>
  <c r="R41" i="41"/>
  <c r="R51" i="41"/>
  <c r="Y33" i="41"/>
  <c r="AN39" i="41"/>
  <c r="Z55" i="41"/>
  <c r="X31" i="41"/>
  <c r="AA32" i="41"/>
  <c r="AJ36" i="41"/>
  <c r="M39" i="41"/>
  <c r="V52" i="41"/>
  <c r="AE55" i="41"/>
  <c r="AH56" i="41"/>
  <c r="V55" i="41"/>
  <c r="Y31" i="41"/>
  <c r="AF55" i="41"/>
  <c r="Q31" i="41"/>
  <c r="AC32" i="41"/>
  <c r="AF33" i="41"/>
  <c r="AL36" i="41"/>
  <c r="O39" i="41"/>
  <c r="R40" i="41"/>
  <c r="R50" i="41"/>
  <c r="X52" i="41"/>
  <c r="AA53" i="41"/>
  <c r="AJ56" i="41"/>
  <c r="AM57" i="41"/>
  <c r="X30" i="41"/>
  <c r="AM36" i="41"/>
  <c r="Y52" i="41"/>
  <c r="M55" i="40"/>
  <c r="AH55" i="40"/>
  <c r="T37" i="40"/>
  <c r="M43" i="40"/>
  <c r="T53" i="40"/>
  <c r="AA37" i="40"/>
  <c r="AA53" i="40"/>
  <c r="AA33" i="40"/>
  <c r="AM55" i="40"/>
  <c r="AN55" i="40"/>
  <c r="AF53" i="40"/>
  <c r="AG53" i="40"/>
  <c r="AE53" i="40"/>
  <c r="M41" i="40"/>
  <c r="O53" i="40"/>
  <c r="Q53" i="40"/>
  <c r="R53" i="40"/>
  <c r="AJ55" i="40"/>
  <c r="T41" i="40"/>
  <c r="X56" i="40"/>
  <c r="Y56" i="40"/>
  <c r="Z56" i="40"/>
  <c r="AH42" i="40"/>
  <c r="AF52" i="40"/>
  <c r="AA54" i="40"/>
  <c r="AH56" i="40"/>
  <c r="R54" i="40"/>
  <c r="AA38" i="40"/>
  <c r="AG52" i="40"/>
  <c r="S54" i="40"/>
  <c r="AC52" i="40"/>
  <c r="AH52" i="40"/>
  <c r="AL54" i="40"/>
  <c r="AJ53" i="40"/>
  <c r="AM54" i="40"/>
  <c r="AN54" i="40"/>
  <c r="AL53" i="40"/>
  <c r="O56" i="40"/>
  <c r="AJ52" i="40"/>
  <c r="AM53" i="40"/>
  <c r="Q56" i="40"/>
  <c r="AL52" i="40"/>
  <c r="O55" i="40"/>
  <c r="R56" i="40"/>
  <c r="AM52" i="40"/>
  <c r="Q55" i="40"/>
  <c r="O54" i="40"/>
  <c r="R55" i="40"/>
  <c r="AA41" i="40"/>
  <c r="T55" i="40"/>
  <c r="AJ54" i="40"/>
  <c r="R52" i="40"/>
  <c r="X54" i="40"/>
  <c r="AF56" i="40"/>
  <c r="AF55" i="40"/>
  <c r="X52" i="40"/>
  <c r="AG55" i="40"/>
  <c r="Y52" i="40"/>
  <c r="AE54" i="40"/>
  <c r="X55" i="40"/>
  <c r="Y54" i="40"/>
  <c r="Z54" i="40"/>
  <c r="X53" i="40"/>
  <c r="V52" i="40"/>
  <c r="Y53" i="40"/>
  <c r="Z53" i="40"/>
  <c r="M40" i="40"/>
  <c r="AF54" i="40"/>
  <c r="AL56" i="40"/>
  <c r="V55" i="40"/>
  <c r="O52" i="40"/>
  <c r="AC56" i="40"/>
  <c r="AE56" i="40"/>
  <c r="AJ56" i="40"/>
  <c r="AG54" i="40"/>
  <c r="AM56" i="40"/>
  <c r="Y55" i="40"/>
  <c r="Q52" i="40"/>
  <c r="AC55" i="40"/>
  <c r="T36" i="40"/>
  <c r="AH43" i="40"/>
  <c r="M44" i="40"/>
  <c r="T44" i="40"/>
  <c r="AA47" i="40"/>
  <c r="AA44" i="40"/>
  <c r="AH44" i="40"/>
  <c r="Q40" i="40"/>
  <c r="M42" i="40"/>
  <c r="AL44" i="40"/>
  <c r="M31" i="40"/>
  <c r="T46" i="40"/>
  <c r="X44" i="40"/>
  <c r="Y44" i="40"/>
  <c r="Z44" i="40"/>
  <c r="AL41" i="40"/>
  <c r="AM41" i="40"/>
  <c r="AN41" i="40"/>
  <c r="AA42" i="40"/>
  <c r="V42" i="40"/>
  <c r="Z42" i="40"/>
  <c r="AF43" i="40"/>
  <c r="AC43" i="40"/>
  <c r="AE43" i="40"/>
  <c r="O41" i="40"/>
  <c r="Q41" i="40"/>
  <c r="S41" i="40"/>
  <c r="V43" i="40"/>
  <c r="X41" i="40"/>
  <c r="Y41" i="40"/>
  <c r="Z41" i="40"/>
  <c r="AE42" i="40"/>
  <c r="Q44" i="40"/>
  <c r="AC40" i="40"/>
  <c r="AF41" i="40"/>
  <c r="AL43" i="40"/>
  <c r="R44" i="40"/>
  <c r="AG41" i="40"/>
  <c r="AJ42" i="40"/>
  <c r="AM43" i="40"/>
  <c r="S44" i="40"/>
  <c r="AE40" i="40"/>
  <c r="AN43" i="40"/>
  <c r="AF40" i="40"/>
  <c r="AL42" i="40"/>
  <c r="AM42" i="40"/>
  <c r="AH40" i="40"/>
  <c r="Z40" i="40"/>
  <c r="AM40" i="40"/>
  <c r="AN40" i="40"/>
  <c r="Q43" i="40"/>
  <c r="AC44" i="40"/>
  <c r="O42" i="40"/>
  <c r="R43" i="40"/>
  <c r="S43" i="40"/>
  <c r="AE44" i="40"/>
  <c r="M48" i="40"/>
  <c r="Q42" i="40"/>
  <c r="T43" i="40"/>
  <c r="AF44" i="40"/>
  <c r="M36" i="40"/>
  <c r="O40" i="40"/>
  <c r="X43" i="40"/>
  <c r="AJ44" i="40"/>
  <c r="X40" i="40"/>
  <c r="Y43" i="40"/>
  <c r="AJ40" i="40"/>
  <c r="S42" i="40"/>
  <c r="AC42" i="40"/>
  <c r="AF42" i="40"/>
  <c r="R40" i="40"/>
  <c r="X42" i="40"/>
  <c r="AM44" i="40"/>
  <c r="V40" i="40"/>
  <c r="AC41" i="40"/>
  <c r="T30" i="40"/>
  <c r="O57" i="40"/>
  <c r="Z57" i="40"/>
  <c r="X57" i="40"/>
  <c r="Y57" i="40"/>
  <c r="T38" i="40"/>
  <c r="V33" i="40"/>
  <c r="T33" i="40"/>
  <c r="M38" i="40"/>
  <c r="AH30" i="40"/>
  <c r="AM49" i="40"/>
  <c r="AN49" i="40"/>
  <c r="AG38" i="40"/>
  <c r="X36" i="40"/>
  <c r="Y36" i="40"/>
  <c r="Z36" i="40"/>
  <c r="AH37" i="40"/>
  <c r="Q48" i="40"/>
  <c r="R48" i="40"/>
  <c r="AL33" i="40"/>
  <c r="S48" i="40"/>
  <c r="AM33" i="40"/>
  <c r="AN33" i="40"/>
  <c r="AA31" i="40"/>
  <c r="AH48" i="40"/>
  <c r="Y50" i="40"/>
  <c r="AC38" i="40"/>
  <c r="AE38" i="40"/>
  <c r="V48" i="40"/>
  <c r="X48" i="40"/>
  <c r="Y48" i="40"/>
  <c r="AE46" i="40"/>
  <c r="AG48" i="40"/>
  <c r="AC48" i="40"/>
  <c r="AF46" i="40"/>
  <c r="AC33" i="40"/>
  <c r="AG46" i="40"/>
  <c r="AG33" i="40"/>
  <c r="S47" i="40"/>
  <c r="R47" i="40"/>
  <c r="Q47" i="40"/>
  <c r="AC31" i="40"/>
  <c r="AE31" i="40"/>
  <c r="AF31" i="40"/>
  <c r="Q50" i="40"/>
  <c r="V50" i="40"/>
  <c r="Z50" i="40"/>
  <c r="O47" i="40"/>
  <c r="R50" i="40"/>
  <c r="X30" i="40"/>
  <c r="Z37" i="40"/>
  <c r="Z30" i="40"/>
  <c r="AJ48" i="40"/>
  <c r="AJ50" i="40"/>
  <c r="AC32" i="40"/>
  <c r="AL48" i="40"/>
  <c r="AM48" i="40"/>
  <c r="AF32" i="40"/>
  <c r="AG32" i="40"/>
  <c r="AJ35" i="40"/>
  <c r="AN30" i="40"/>
  <c r="AC47" i="40"/>
  <c r="AL35" i="40"/>
  <c r="AM35" i="40"/>
  <c r="AE47" i="40"/>
  <c r="AN35" i="40"/>
  <c r="O38" i="40"/>
  <c r="AG47" i="40"/>
  <c r="O31" i="40"/>
  <c r="Q33" i="40"/>
  <c r="Q38" i="40"/>
  <c r="Q31" i="40"/>
  <c r="R33" i="40"/>
  <c r="R38" i="40"/>
  <c r="R46" i="40"/>
  <c r="R31" i="40"/>
  <c r="S33" i="40"/>
  <c r="S46" i="40"/>
  <c r="AJ49" i="40"/>
  <c r="AH32" i="40"/>
  <c r="T35" i="40"/>
  <c r="Z38" i="40"/>
  <c r="Y38" i="40"/>
  <c r="X38" i="40"/>
  <c r="O50" i="40"/>
  <c r="AJ32" i="40"/>
  <c r="V35" i="40"/>
  <c r="X47" i="40"/>
  <c r="Z47" i="40"/>
  <c r="Y47" i="40"/>
  <c r="V47" i="40"/>
  <c r="AL32" i="40"/>
  <c r="X35" i="40"/>
  <c r="O37" i="40"/>
  <c r="AM32" i="40"/>
  <c r="Y35" i="40"/>
  <c r="Q37" i="40"/>
  <c r="R37" i="40"/>
  <c r="O46" i="40"/>
  <c r="S37" i="40"/>
  <c r="AA50" i="40"/>
  <c r="AL38" i="40"/>
  <c r="AN38" i="40"/>
  <c r="AM38" i="40"/>
  <c r="AN47" i="40"/>
  <c r="X33" i="40"/>
  <c r="AF37" i="40"/>
  <c r="AC30" i="40"/>
  <c r="AG37" i="40"/>
  <c r="Y49" i="40"/>
  <c r="Z49" i="40"/>
  <c r="AE30" i="40"/>
  <c r="Q32" i="40"/>
  <c r="AN46" i="40"/>
  <c r="AM46" i="40"/>
  <c r="AJ57" i="40"/>
  <c r="AF30" i="40"/>
  <c r="R32" i="40"/>
  <c r="AJ46" i="40"/>
  <c r="AG49" i="40"/>
  <c r="AC49" i="40"/>
  <c r="AF49" i="40"/>
  <c r="AE49" i="40"/>
  <c r="AG30" i="40"/>
  <c r="S32" i="40"/>
  <c r="AL57" i="40"/>
  <c r="AJ38" i="40"/>
  <c r="V49" i="40"/>
  <c r="S36" i="40"/>
  <c r="R36" i="40"/>
  <c r="X49" i="40"/>
  <c r="O32" i="40"/>
  <c r="AL46" i="40"/>
  <c r="AM57" i="40"/>
  <c r="S49" i="40"/>
  <c r="R49" i="40"/>
  <c r="Q49" i="40"/>
  <c r="AG57" i="40"/>
  <c r="AF57" i="40"/>
  <c r="AE57" i="40"/>
  <c r="AC57" i="40"/>
  <c r="O36" i="40"/>
  <c r="Z32" i="40"/>
  <c r="V32" i="40"/>
  <c r="Y32" i="40"/>
  <c r="X32" i="40"/>
  <c r="AN57" i="40"/>
  <c r="Q30" i="40"/>
  <c r="S30" i="40"/>
  <c r="R30" i="40"/>
  <c r="AJ47" i="40"/>
  <c r="AN31" i="40"/>
  <c r="AM31" i="40"/>
  <c r="AL31" i="40"/>
  <c r="O49" i="40"/>
  <c r="Y33" i="40"/>
  <c r="Z33" i="40"/>
  <c r="AL47" i="40"/>
  <c r="AC37" i="40"/>
  <c r="AE36" i="40"/>
  <c r="AG36" i="40"/>
  <c r="AF36" i="40"/>
  <c r="AG50" i="40"/>
  <c r="AF50" i="40"/>
  <c r="O30" i="40"/>
  <c r="AE50" i="40"/>
  <c r="AJ31" i="40"/>
  <c r="AM47" i="40"/>
  <c r="S35" i="40"/>
  <c r="R35" i="40"/>
  <c r="Q35" i="40"/>
  <c r="O35" i="40"/>
  <c r="AC36" i="40"/>
  <c r="M50" i="40"/>
  <c r="AJ33" i="40"/>
  <c r="V57" i="40"/>
  <c r="AJ30" i="40"/>
  <c r="M33" i="40"/>
  <c r="V37" i="40"/>
  <c r="T50" i="40"/>
  <c r="AL30" i="40"/>
  <c r="X37" i="40"/>
  <c r="AJ37" i="40"/>
  <c r="V46" i="40"/>
  <c r="AH50" i="40"/>
  <c r="M57" i="40"/>
  <c r="V31" i="40"/>
  <c r="AE35" i="40"/>
  <c r="AH36" i="40"/>
  <c r="AF35" i="40"/>
  <c r="AL37" i="40"/>
  <c r="X46" i="40"/>
  <c r="X31" i="40"/>
  <c r="AA32" i="40"/>
  <c r="AG35" i="40"/>
  <c r="AJ36" i="40"/>
  <c r="AM37" i="40"/>
  <c r="Y46" i="40"/>
  <c r="AE48" i="40"/>
  <c r="AH49" i="40"/>
  <c r="V30" i="40"/>
  <c r="Y31" i="40"/>
  <c r="AE33" i="40"/>
  <c r="AF48" i="40"/>
  <c r="AL50" i="40"/>
  <c r="Q57" i="40"/>
  <c r="AL36" i="40"/>
  <c r="AA46" i="40"/>
  <c r="AM50" i="40"/>
  <c r="R57" i="40"/>
  <c r="AM36" i="40"/>
  <c r="AH76" i="39"/>
  <c r="AA68" i="39"/>
  <c r="AH64" i="39"/>
  <c r="AA61" i="39"/>
  <c r="AA77" i="39"/>
  <c r="AH74" i="39"/>
  <c r="M72" i="39"/>
  <c r="T37" i="39"/>
  <c r="AA42" i="39"/>
  <c r="AH42" i="39"/>
  <c r="AH60" i="39"/>
  <c r="AH73" i="39"/>
  <c r="M62" i="39"/>
  <c r="AE73" i="39"/>
  <c r="AL76" i="39"/>
  <c r="AN76" i="39"/>
  <c r="M75" i="39"/>
  <c r="AC73" i="39"/>
  <c r="AF73" i="39"/>
  <c r="AM76" i="39"/>
  <c r="AF74" i="39"/>
  <c r="AG74" i="39"/>
  <c r="T60" i="39"/>
  <c r="T63" i="39"/>
  <c r="M73" i="39"/>
  <c r="T75" i="39"/>
  <c r="AH77" i="39"/>
  <c r="AG73" i="39"/>
  <c r="Z72" i="39"/>
  <c r="AJ75" i="39"/>
  <c r="AM75" i="39"/>
  <c r="AN75" i="39"/>
  <c r="AM74" i="39"/>
  <c r="AN74" i="39"/>
  <c r="Q76" i="39"/>
  <c r="R76" i="39"/>
  <c r="S76" i="39"/>
  <c r="O74" i="39"/>
  <c r="X77" i="39"/>
  <c r="V76" i="39"/>
  <c r="X76" i="39"/>
  <c r="Y76" i="39"/>
  <c r="AC76" i="39"/>
  <c r="AE60" i="39"/>
  <c r="S72" i="39"/>
  <c r="V73" i="39"/>
  <c r="Y74" i="39"/>
  <c r="AF60" i="39"/>
  <c r="Z74" i="39"/>
  <c r="AC75" i="39"/>
  <c r="AF76" i="39"/>
  <c r="AL75" i="39"/>
  <c r="AJ74" i="39"/>
  <c r="AF61" i="39"/>
  <c r="AJ72" i="39"/>
  <c r="AM73" i="39"/>
  <c r="S77" i="39"/>
  <c r="O75" i="39"/>
  <c r="Q75" i="39"/>
  <c r="R75" i="39"/>
  <c r="Z73" i="39"/>
  <c r="AC74" i="39"/>
  <c r="AF75" i="39"/>
  <c r="AL77" i="39"/>
  <c r="AC72" i="39"/>
  <c r="AL63" i="39"/>
  <c r="AM63" i="39"/>
  <c r="AE72" i="39"/>
  <c r="AN63" i="39"/>
  <c r="AF72" i="39"/>
  <c r="O77" i="39"/>
  <c r="AC61" i="39"/>
  <c r="AJ73" i="39"/>
  <c r="Q77" i="39"/>
  <c r="Z59" i="39"/>
  <c r="AE61" i="39"/>
  <c r="AL73" i="39"/>
  <c r="AL72" i="39"/>
  <c r="AM72" i="39"/>
  <c r="V77" i="39"/>
  <c r="Y77" i="39"/>
  <c r="Q74" i="39"/>
  <c r="O73" i="39"/>
  <c r="R74" i="39"/>
  <c r="V75" i="39"/>
  <c r="Q73" i="39"/>
  <c r="AC77" i="39"/>
  <c r="O72" i="39"/>
  <c r="R73" i="39"/>
  <c r="X75" i="39"/>
  <c r="V74" i="39"/>
  <c r="Y75" i="39"/>
  <c r="AE77" i="39"/>
  <c r="AC60" i="39"/>
  <c r="Q72" i="39"/>
  <c r="AF77" i="39"/>
  <c r="AE76" i="39"/>
  <c r="X72" i="39"/>
  <c r="AG75" i="39"/>
  <c r="AM77" i="39"/>
  <c r="AG60" i="39"/>
  <c r="X73" i="39"/>
  <c r="AJ77" i="39"/>
  <c r="V72" i="39"/>
  <c r="M61" i="39"/>
  <c r="AA63" i="39"/>
  <c r="AE59" i="39"/>
  <c r="AF59" i="39"/>
  <c r="AL61" i="39"/>
  <c r="AJ60" i="39"/>
  <c r="AL60" i="39"/>
  <c r="AM60" i="39"/>
  <c r="V64" i="39"/>
  <c r="Q62" i="39"/>
  <c r="X64" i="39"/>
  <c r="V63" i="39"/>
  <c r="Z63" i="39"/>
  <c r="O59" i="39"/>
  <c r="S60" i="39"/>
  <c r="V61" i="39"/>
  <c r="AE64" i="39"/>
  <c r="AC63" i="39"/>
  <c r="X61" i="39"/>
  <c r="AG64" i="39"/>
  <c r="X60" i="39"/>
  <c r="AJ64" i="39"/>
  <c r="M42" i="39"/>
  <c r="V59" i="39"/>
  <c r="Y60" i="39"/>
  <c r="AE62" i="39"/>
  <c r="AH63" i="39"/>
  <c r="AC59" i="39"/>
  <c r="AM62" i="39"/>
  <c r="AN61" i="39"/>
  <c r="S63" i="39"/>
  <c r="AN59" i="39"/>
  <c r="R62" i="39"/>
  <c r="S62" i="39"/>
  <c r="X63" i="39"/>
  <c r="X62" i="39"/>
  <c r="Q59" i="39"/>
  <c r="AF64" i="39"/>
  <c r="R59" i="39"/>
  <c r="V60" i="39"/>
  <c r="Y61" i="39"/>
  <c r="AE63" i="39"/>
  <c r="AC62" i="39"/>
  <c r="AF62" i="39"/>
  <c r="AL64" i="39"/>
  <c r="AL62" i="39"/>
  <c r="AJ61" i="39"/>
  <c r="Q64" i="39"/>
  <c r="O63" i="39"/>
  <c r="AJ59" i="39"/>
  <c r="AL59" i="39"/>
  <c r="R63" i="39"/>
  <c r="Y64" i="39"/>
  <c r="Q61" i="39"/>
  <c r="O60" i="39"/>
  <c r="R61" i="39"/>
  <c r="S61" i="39"/>
  <c r="V62" i="39"/>
  <c r="Q60" i="39"/>
  <c r="Y62" i="39"/>
  <c r="AA62" i="39"/>
  <c r="AA45" i="39"/>
  <c r="X59" i="39"/>
  <c r="AM64" i="39"/>
  <c r="AJ62" i="39"/>
  <c r="AN62" i="39"/>
  <c r="O64" i="39"/>
  <c r="R64" i="39"/>
  <c r="AF63" i="39"/>
  <c r="AH67" i="39"/>
  <c r="T42" i="39"/>
  <c r="T69" i="39"/>
  <c r="T38" i="39"/>
  <c r="T30" i="39"/>
  <c r="AH49" i="39"/>
  <c r="T47" i="39"/>
  <c r="T70" i="39"/>
  <c r="T56" i="39"/>
  <c r="T57" i="39"/>
  <c r="AH45" i="39"/>
  <c r="AA67" i="39"/>
  <c r="T49" i="39"/>
  <c r="AA43" i="39"/>
  <c r="AH46" i="39"/>
  <c r="AH43" i="39"/>
  <c r="M55" i="39"/>
  <c r="M47" i="39"/>
  <c r="M31" i="39"/>
  <c r="M39" i="39"/>
  <c r="M44" i="39"/>
  <c r="T50" i="39"/>
  <c r="AH68" i="39"/>
  <c r="M45" i="39"/>
  <c r="AH53" i="39"/>
  <c r="T55" i="39"/>
  <c r="M43" i="39"/>
  <c r="AH34" i="39"/>
  <c r="AA44" i="39"/>
  <c r="AA47" i="39"/>
  <c r="AH31" i="39"/>
  <c r="T36" i="39"/>
  <c r="AA39" i="39"/>
  <c r="M67" i="39"/>
  <c r="Z47" i="39"/>
  <c r="AM31" i="39"/>
  <c r="AN31" i="39"/>
  <c r="AM43" i="39"/>
  <c r="T46" i="39"/>
  <c r="AN43" i="39"/>
  <c r="AH47" i="39"/>
  <c r="AN44" i="39"/>
  <c r="AC45" i="39"/>
  <c r="AE45" i="39"/>
  <c r="AF45" i="39"/>
  <c r="AL43" i="39"/>
  <c r="AF46" i="39"/>
  <c r="AG46" i="39"/>
  <c r="X47" i="39"/>
  <c r="Y47" i="39"/>
  <c r="T32" i="39"/>
  <c r="M54" i="39"/>
  <c r="AA46" i="39"/>
  <c r="Z44" i="39"/>
  <c r="T43" i="39"/>
  <c r="T45" i="39"/>
  <c r="X43" i="39"/>
  <c r="Y43" i="39"/>
  <c r="Z43" i="39"/>
  <c r="V42" i="39"/>
  <c r="AC44" i="39"/>
  <c r="X42" i="39"/>
  <c r="AJ46" i="39"/>
  <c r="R52" i="39"/>
  <c r="Y42" i="39"/>
  <c r="AE44" i="39"/>
  <c r="R49" i="39"/>
  <c r="AC43" i="39"/>
  <c r="AF44" i="39"/>
  <c r="AL46" i="39"/>
  <c r="O47" i="39"/>
  <c r="AJ45" i="39"/>
  <c r="AM46" i="39"/>
  <c r="AE43" i="39"/>
  <c r="Q47" i="39"/>
  <c r="AC42" i="39"/>
  <c r="AF43" i="39"/>
  <c r="AL45" i="39"/>
  <c r="R47" i="39"/>
  <c r="AJ44" i="39"/>
  <c r="AM45" i="39"/>
  <c r="AE42" i="39"/>
  <c r="AF42" i="39"/>
  <c r="AL44" i="39"/>
  <c r="M53" i="39"/>
  <c r="M46" i="39"/>
  <c r="O46" i="39"/>
  <c r="AJ42" i="39"/>
  <c r="AG37" i="39"/>
  <c r="Q46" i="39"/>
  <c r="AL42" i="39"/>
  <c r="O45" i="39"/>
  <c r="S46" i="39"/>
  <c r="AN42" i="39"/>
  <c r="Q45" i="39"/>
  <c r="AC47" i="39"/>
  <c r="R45" i="39"/>
  <c r="Q44" i="39"/>
  <c r="O43" i="39"/>
  <c r="R44" i="39"/>
  <c r="X46" i="39"/>
  <c r="V45" i="39"/>
  <c r="Z46" i="39"/>
  <c r="R43" i="39"/>
  <c r="X45" i="39"/>
  <c r="V44" i="39"/>
  <c r="Y45" i="39"/>
  <c r="Q42" i="39"/>
  <c r="AC46" i="39"/>
  <c r="AL47" i="39"/>
  <c r="R42" i="39"/>
  <c r="X44" i="39"/>
  <c r="AM47" i="39"/>
  <c r="O44" i="39"/>
  <c r="V46" i="39"/>
  <c r="AE47" i="39"/>
  <c r="AF47" i="39"/>
  <c r="Q43" i="39"/>
  <c r="AF31" i="39"/>
  <c r="O42" i="39"/>
  <c r="AJ47" i="39"/>
  <c r="AL31" i="39"/>
  <c r="AA55" i="39"/>
  <c r="AN69" i="39"/>
  <c r="AF67" i="39"/>
  <c r="AH32" i="39"/>
  <c r="AH55" i="39"/>
  <c r="AG67" i="39"/>
  <c r="M33" i="39"/>
  <c r="AA33" i="39"/>
  <c r="T51" i="39"/>
  <c r="M49" i="39"/>
  <c r="AH56" i="39"/>
  <c r="M34" i="39"/>
  <c r="AH37" i="39"/>
  <c r="AH40" i="39"/>
  <c r="AH51" i="39"/>
  <c r="V54" i="39"/>
  <c r="AE31" i="39"/>
  <c r="Q49" i="39"/>
  <c r="M57" i="39"/>
  <c r="T66" i="39"/>
  <c r="AG31" i="39"/>
  <c r="T34" i="39"/>
  <c r="S49" i="39"/>
  <c r="AA54" i="39"/>
  <c r="AA34" i="39"/>
  <c r="S52" i="39"/>
  <c r="AG54" i="39"/>
  <c r="T52" i="39"/>
  <c r="AH54" i="39"/>
  <c r="AN49" i="39"/>
  <c r="AA38" i="39"/>
  <c r="AC57" i="39"/>
  <c r="AE57" i="39"/>
  <c r="AL34" i="39"/>
  <c r="AE56" i="39"/>
  <c r="AN33" i="39"/>
  <c r="AF56" i="39"/>
  <c r="AG56" i="39"/>
  <c r="M40" i="39"/>
  <c r="AF54" i="39"/>
  <c r="T67" i="39"/>
  <c r="AA69" i="39"/>
  <c r="AG57" i="39"/>
  <c r="AF32" i="39"/>
  <c r="AN34" i="39"/>
  <c r="AG32" i="39"/>
  <c r="AC37" i="39"/>
  <c r="Z34" i="39"/>
  <c r="AE37" i="39"/>
  <c r="AL69" i="39"/>
  <c r="AF37" i="39"/>
  <c r="AM49" i="39"/>
  <c r="AE67" i="39"/>
  <c r="AM69" i="39"/>
  <c r="AJ34" i="39"/>
  <c r="AE30" i="39"/>
  <c r="AM55" i="39"/>
  <c r="AM57" i="39"/>
  <c r="Z68" i="39"/>
  <c r="R36" i="39"/>
  <c r="AN55" i="39"/>
  <c r="AN57" i="39"/>
  <c r="AL53" i="39"/>
  <c r="AM53" i="39"/>
  <c r="AN53" i="39"/>
  <c r="AM68" i="39"/>
  <c r="AF57" i="39"/>
  <c r="AC31" i="39"/>
  <c r="AH36" i="39"/>
  <c r="AA56" i="39"/>
  <c r="AN68" i="39"/>
  <c r="S67" i="39"/>
  <c r="Y69" i="39"/>
  <c r="Z69" i="39"/>
  <c r="O66" i="39"/>
  <c r="R66" i="39"/>
  <c r="S66" i="39"/>
  <c r="X55" i="39"/>
  <c r="X66" i="39"/>
  <c r="Y55" i="39"/>
  <c r="Y66" i="39"/>
  <c r="X68" i="39"/>
  <c r="Q66" i="39"/>
  <c r="V55" i="39"/>
  <c r="V66" i="39"/>
  <c r="V68" i="39"/>
  <c r="Y68" i="39"/>
  <c r="Z30" i="39"/>
  <c r="R39" i="39"/>
  <c r="O52" i="39"/>
  <c r="S39" i="39"/>
  <c r="Y34" i="39"/>
  <c r="T39" i="39"/>
  <c r="Q52" i="39"/>
  <c r="Y39" i="39"/>
  <c r="Z39" i="39"/>
  <c r="Q31" i="39"/>
  <c r="Y50" i="39"/>
  <c r="S31" i="39"/>
  <c r="R31" i="39"/>
  <c r="Z50" i="39"/>
  <c r="O33" i="39"/>
  <c r="O38" i="39"/>
  <c r="Q33" i="39"/>
  <c r="R33" i="39"/>
  <c r="Q38" i="39"/>
  <c r="S53" i="39"/>
  <c r="R38" i="39"/>
  <c r="S36" i="39"/>
  <c r="S38" i="39"/>
  <c r="M50" i="39"/>
  <c r="O50" i="39"/>
  <c r="S56" i="39"/>
  <c r="R56" i="39"/>
  <c r="Q56" i="39"/>
  <c r="O56" i="39"/>
  <c r="Z33" i="39"/>
  <c r="Y33" i="39"/>
  <c r="T33" i="39"/>
  <c r="V33" i="39"/>
  <c r="X33" i="39"/>
  <c r="T53" i="39"/>
  <c r="Z53" i="39"/>
  <c r="AJ40" i="39"/>
  <c r="V53" i="39"/>
  <c r="AA30" i="39"/>
  <c r="AG30" i="39"/>
  <c r="AL40" i="39"/>
  <c r="X53" i="39"/>
  <c r="AC30" i="39"/>
  <c r="S32" i="39"/>
  <c r="R32" i="39"/>
  <c r="Q32" i="39"/>
  <c r="O32" i="39"/>
  <c r="AM40" i="39"/>
  <c r="Y53" i="39"/>
  <c r="R50" i="39"/>
  <c r="S50" i="39"/>
  <c r="AG51" i="39"/>
  <c r="AF51" i="39"/>
  <c r="AE51" i="39"/>
  <c r="AC51" i="39"/>
  <c r="AC70" i="39"/>
  <c r="AC66" i="39"/>
  <c r="AL54" i="39"/>
  <c r="X36" i="39"/>
  <c r="Y36" i="39"/>
  <c r="AE39" i="39"/>
  <c r="AN54" i="39"/>
  <c r="Z36" i="39"/>
  <c r="AE70" i="39"/>
  <c r="R34" i="39"/>
  <c r="AN39" i="39"/>
  <c r="AL39" i="39"/>
  <c r="AJ39" i="39"/>
  <c r="AM39" i="39"/>
  <c r="AC52" i="39"/>
  <c r="X38" i="39"/>
  <c r="AF52" i="39"/>
  <c r="AL56" i="39"/>
  <c r="X49" i="39"/>
  <c r="AM32" i="39"/>
  <c r="Z38" i="39"/>
  <c r="AN56" i="39"/>
  <c r="AJ67" i="39"/>
  <c r="V40" i="39"/>
  <c r="AL67" i="39"/>
  <c r="Q37" i="39"/>
  <c r="X40" i="39"/>
  <c r="V51" i="39"/>
  <c r="AG40" i="39"/>
  <c r="AF40" i="39"/>
  <c r="AE40" i="39"/>
  <c r="X51" i="39"/>
  <c r="T54" i="39"/>
  <c r="Z54" i="39"/>
  <c r="Y54" i="39"/>
  <c r="AH69" i="39"/>
  <c r="AG53" i="39"/>
  <c r="AF53" i="39"/>
  <c r="AE53" i="39"/>
  <c r="AC68" i="39"/>
  <c r="AN30" i="39"/>
  <c r="AM30" i="39"/>
  <c r="AC53" i="39"/>
  <c r="AJ54" i="39"/>
  <c r="AJ30" i="39"/>
  <c r="AF68" i="39"/>
  <c r="AL30" i="39"/>
  <c r="AG68" i="39"/>
  <c r="X67" i="39"/>
  <c r="AG39" i="39"/>
  <c r="AF50" i="39"/>
  <c r="AG50" i="39"/>
  <c r="AG70" i="39"/>
  <c r="AE50" i="39"/>
  <c r="V38" i="39"/>
  <c r="AJ56" i="39"/>
  <c r="AN70" i="39"/>
  <c r="AL70" i="39"/>
  <c r="AM70" i="39"/>
  <c r="AJ32" i="39"/>
  <c r="V49" i="39"/>
  <c r="AE52" i="39"/>
  <c r="Q69" i="39"/>
  <c r="R69" i="39"/>
  <c r="O69" i="39"/>
  <c r="S69" i="39"/>
  <c r="AJ70" i="39"/>
  <c r="AL32" i="39"/>
  <c r="Z49" i="39"/>
  <c r="AN52" i="39"/>
  <c r="AM52" i="39"/>
  <c r="AL52" i="39"/>
  <c r="AJ52" i="39"/>
  <c r="AF55" i="39"/>
  <c r="AG55" i="39"/>
  <c r="S30" i="39"/>
  <c r="R30" i="39"/>
  <c r="Q30" i="39"/>
  <c r="R37" i="39"/>
  <c r="O30" i="39"/>
  <c r="Y51" i="39"/>
  <c r="AE66" i="39"/>
  <c r="AC39" i="39"/>
  <c r="V67" i="39"/>
  <c r="O34" i="39"/>
  <c r="Y67" i="39"/>
  <c r="Q34" i="39"/>
  <c r="AC50" i="39"/>
  <c r="AF70" i="39"/>
  <c r="AG52" i="39"/>
  <c r="O37" i="39"/>
  <c r="AM67" i="39"/>
  <c r="AN38" i="39"/>
  <c r="AM38" i="39"/>
  <c r="AL38" i="39"/>
  <c r="AH38" i="39"/>
  <c r="Y40" i="39"/>
  <c r="AC55" i="39"/>
  <c r="Z40" i="39"/>
  <c r="AF66" i="39"/>
  <c r="S70" i="39"/>
  <c r="R70" i="39"/>
  <c r="AG36" i="39"/>
  <c r="AF36" i="39"/>
  <c r="O70" i="39"/>
  <c r="V34" i="39"/>
  <c r="AC36" i="39"/>
  <c r="V39" i="39"/>
  <c r="V50" i="39"/>
  <c r="AJ57" i="39"/>
  <c r="AJ68" i="39"/>
  <c r="Q70" i="39"/>
  <c r="AE36" i="39"/>
  <c r="O36" i="39"/>
  <c r="X37" i="39"/>
  <c r="AF38" i="39"/>
  <c r="Q51" i="39"/>
  <c r="Y52" i="39"/>
  <c r="AC54" i="39"/>
  <c r="AJ55" i="39"/>
  <c r="Q57" i="39"/>
  <c r="AE69" i="39"/>
  <c r="AF49" i="39"/>
  <c r="AG49" i="39"/>
  <c r="AE49" i="39"/>
  <c r="AC49" i="39"/>
  <c r="V52" i="39"/>
  <c r="O57" i="39"/>
  <c r="AN66" i="39"/>
  <c r="AM66" i="39"/>
  <c r="AL66" i="39"/>
  <c r="X32" i="39"/>
  <c r="Z32" i="39"/>
  <c r="Y32" i="39"/>
  <c r="AL33" i="39"/>
  <c r="Y37" i="39"/>
  <c r="AG38" i="39"/>
  <c r="R51" i="39"/>
  <c r="Z52" i="39"/>
  <c r="R57" i="39"/>
  <c r="AF69" i="39"/>
  <c r="AC38" i="39"/>
  <c r="V37" i="39"/>
  <c r="O51" i="39"/>
  <c r="AC69" i="39"/>
  <c r="AJ33" i="39"/>
  <c r="AJ66" i="39"/>
  <c r="AM33" i="39"/>
  <c r="AC34" i="39"/>
  <c r="AJ51" i="39"/>
  <c r="O55" i="39"/>
  <c r="AJ37" i="39"/>
  <c r="Q55" i="39"/>
  <c r="AF34" i="39"/>
  <c r="O54" i="39"/>
  <c r="X57" i="39"/>
  <c r="V70" i="39"/>
  <c r="X31" i="39"/>
  <c r="AJ36" i="39"/>
  <c r="V30" i="39"/>
  <c r="Y31" i="39"/>
  <c r="AE33" i="39"/>
  <c r="AN37" i="39"/>
  <c r="Q40" i="39"/>
  <c r="AL50" i="39"/>
  <c r="O53" i="39"/>
  <c r="Q54" i="39"/>
  <c r="Z57" i="39"/>
  <c r="O67" i="39"/>
  <c r="R68" i="39"/>
  <c r="X70" i="39"/>
  <c r="V31" i="39"/>
  <c r="AL51" i="39"/>
  <c r="O68" i="39"/>
  <c r="O40" i="39"/>
  <c r="AJ50" i="39"/>
  <c r="R55" i="39"/>
  <c r="AM37" i="39"/>
  <c r="AC32" i="39"/>
  <c r="AF33" i="39"/>
  <c r="AL36" i="39"/>
  <c r="O39" i="39"/>
  <c r="R40" i="39"/>
  <c r="AJ49" i="39"/>
  <c r="AM50" i="39"/>
  <c r="R54" i="39"/>
  <c r="X56" i="39"/>
  <c r="S68" i="39"/>
  <c r="V69" i="39"/>
  <c r="Y70" i="39"/>
  <c r="AE34" i="39"/>
  <c r="AN51" i="39"/>
  <c r="V56" i="39"/>
  <c r="X30" i="39"/>
  <c r="AG33" i="39"/>
  <c r="AM36" i="39"/>
  <c r="Q53" i="39"/>
  <c r="Y56" i="39"/>
  <c r="Q67" i="39"/>
  <c r="V57" i="39"/>
  <c r="M47" i="38"/>
  <c r="T55" i="38"/>
  <c r="AH63" i="38"/>
  <c r="AA47" i="38"/>
  <c r="T51" i="38"/>
  <c r="T39" i="38"/>
  <c r="AA48" i="38"/>
  <c r="AA57" i="38"/>
  <c r="M45" i="38"/>
  <c r="AH36" i="38"/>
  <c r="T41" i="38"/>
  <c r="T58" i="38"/>
  <c r="T42" i="38"/>
  <c r="AA51" i="38"/>
  <c r="M39" i="38"/>
  <c r="AA31" i="38"/>
  <c r="AH34" i="38"/>
  <c r="M55" i="38"/>
  <c r="AA67" i="38"/>
  <c r="M58" i="38"/>
  <c r="T47" i="38"/>
  <c r="AH59" i="38"/>
  <c r="AH48" i="38"/>
  <c r="AA64" i="38"/>
  <c r="AA52" i="38"/>
  <c r="AA37" i="38"/>
  <c r="AA41" i="38"/>
  <c r="AH45" i="38"/>
  <c r="AM50" i="38"/>
  <c r="AA34" i="38"/>
  <c r="AH55" i="38"/>
  <c r="T63" i="38"/>
  <c r="M56" i="38"/>
  <c r="AA63" i="38"/>
  <c r="AA32" i="38"/>
  <c r="T52" i="38"/>
  <c r="AH40" i="38"/>
  <c r="M41" i="38"/>
  <c r="T49" i="38"/>
  <c r="T53" i="38"/>
  <c r="T57" i="38"/>
  <c r="T69" i="38"/>
  <c r="M37" i="38"/>
  <c r="T45" i="38"/>
  <c r="AL50" i="38"/>
  <c r="AG53" i="38"/>
  <c r="AM57" i="38"/>
  <c r="AN57" i="38"/>
  <c r="AG37" i="38"/>
  <c r="AL67" i="38"/>
  <c r="AN56" i="38"/>
  <c r="AM67" i="38"/>
  <c r="AN67" i="38"/>
  <c r="M33" i="38"/>
  <c r="M36" i="38"/>
  <c r="AJ47" i="38"/>
  <c r="AH50" i="38"/>
  <c r="AF37" i="38"/>
  <c r="T64" i="38"/>
  <c r="AL47" i="38"/>
  <c r="T60" i="38"/>
  <c r="T33" i="38"/>
  <c r="AM47" i="38"/>
  <c r="AN47" i="38"/>
  <c r="AN50" i="38"/>
  <c r="AH53" i="38"/>
  <c r="AA60" i="38"/>
  <c r="X48" i="38"/>
  <c r="Z48" i="38"/>
  <c r="Y63" i="38"/>
  <c r="X57" i="38"/>
  <c r="Z63" i="38"/>
  <c r="AJ35" i="38"/>
  <c r="Y57" i="38"/>
  <c r="AM41" i="38"/>
  <c r="Z57" i="38"/>
  <c r="AL69" i="38"/>
  <c r="AN41" i="38"/>
  <c r="AG45" i="38"/>
  <c r="AM51" i="38"/>
  <c r="AM69" i="38"/>
  <c r="AN51" i="38"/>
  <c r="S60" i="38"/>
  <c r="AN69" i="38"/>
  <c r="AL48" i="38"/>
  <c r="AM48" i="38"/>
  <c r="AL63" i="38"/>
  <c r="AN48" i="38"/>
  <c r="AM63" i="38"/>
  <c r="AJ67" i="38"/>
  <c r="M49" i="38"/>
  <c r="AL57" i="38"/>
  <c r="AN63" i="38"/>
  <c r="AJ40" i="38"/>
  <c r="AL34" i="38"/>
  <c r="T44" i="38"/>
  <c r="AH56" i="38"/>
  <c r="AA68" i="38"/>
  <c r="V63" i="38"/>
  <c r="S45" i="38"/>
  <c r="Y48" i="38"/>
  <c r="AM53" i="38"/>
  <c r="AM34" i="38"/>
  <c r="AL40" i="38"/>
  <c r="AN34" i="38"/>
  <c r="AM40" i="38"/>
  <c r="AJ56" i="38"/>
  <c r="AL53" i="38"/>
  <c r="M35" i="38"/>
  <c r="AH68" i="38"/>
  <c r="AL56" i="38"/>
  <c r="AN64" i="38"/>
  <c r="Z35" i="38"/>
  <c r="V48" i="38"/>
  <c r="AJ53" i="38"/>
  <c r="AJ42" i="38"/>
  <c r="AM36" i="38"/>
  <c r="AE47" i="38"/>
  <c r="AH44" i="38"/>
  <c r="M51" i="38"/>
  <c r="M59" i="38"/>
  <c r="M63" i="38"/>
  <c r="AG55" i="38"/>
  <c r="AC67" i="38"/>
  <c r="V69" i="38"/>
  <c r="AE67" i="38"/>
  <c r="AE59" i="38"/>
  <c r="AF67" i="38"/>
  <c r="X64" i="38"/>
  <c r="Y64" i="38"/>
  <c r="Z64" i="38"/>
  <c r="V51" i="38"/>
  <c r="S56" i="38"/>
  <c r="O63" i="38"/>
  <c r="X51" i="38"/>
  <c r="Q63" i="38"/>
  <c r="Y51" i="38"/>
  <c r="AE53" i="38"/>
  <c r="Q60" i="38"/>
  <c r="AF53" i="38"/>
  <c r="AA56" i="38"/>
  <c r="R60" i="38"/>
  <c r="M68" i="38"/>
  <c r="S62" i="38"/>
  <c r="AC56" i="38"/>
  <c r="Q68" i="38"/>
  <c r="AE56" i="38"/>
  <c r="O65" i="38"/>
  <c r="R68" i="38"/>
  <c r="S68" i="38"/>
  <c r="Y58" i="38"/>
  <c r="Z58" i="38"/>
  <c r="AE60" i="38"/>
  <c r="AC63" i="38"/>
  <c r="AF60" i="38"/>
  <c r="AG60" i="38"/>
  <c r="Q55" i="38"/>
  <c r="R55" i="38"/>
  <c r="V52" i="38"/>
  <c r="S55" i="38"/>
  <c r="AG31" i="38"/>
  <c r="S32" i="38"/>
  <c r="AG44" i="38"/>
  <c r="V31" i="38"/>
  <c r="X31" i="38"/>
  <c r="O37" i="38"/>
  <c r="Y49" i="38"/>
  <c r="O48" i="38"/>
  <c r="V42" i="38"/>
  <c r="AE37" i="38"/>
  <c r="AA42" i="38"/>
  <c r="Z30" i="38"/>
  <c r="X34" i="38"/>
  <c r="Q39" i="38"/>
  <c r="S47" i="38"/>
  <c r="R39" i="38"/>
  <c r="V41" i="38"/>
  <c r="S39" i="38"/>
  <c r="X41" i="38"/>
  <c r="Y44" i="38"/>
  <c r="AE32" i="38"/>
  <c r="Y41" i="38"/>
  <c r="AF32" i="38"/>
  <c r="AG32" i="38"/>
  <c r="AE44" i="38"/>
  <c r="AC47" i="38"/>
  <c r="O32" i="38"/>
  <c r="Q32" i="38"/>
  <c r="T31" i="38"/>
  <c r="AF44" i="38"/>
  <c r="AC31" i="38"/>
  <c r="R33" i="38"/>
  <c r="R37" i="38"/>
  <c r="S37" i="38"/>
  <c r="AE31" i="38"/>
  <c r="X35" i="38"/>
  <c r="Z40" i="38"/>
  <c r="Q45" i="38"/>
  <c r="Z49" i="38"/>
  <c r="S33" i="38"/>
  <c r="Y35" i="38"/>
  <c r="R45" i="38"/>
  <c r="S53" i="38"/>
  <c r="R53" i="38"/>
  <c r="Z34" i="38"/>
  <c r="T34" i="38"/>
  <c r="Z37" i="38"/>
  <c r="Y37" i="38"/>
  <c r="AM39" i="38"/>
  <c r="AL39" i="38"/>
  <c r="AN39" i="38"/>
  <c r="AG59" i="38"/>
  <c r="AA59" i="38"/>
  <c r="V34" i="38"/>
  <c r="V37" i="38"/>
  <c r="AJ39" i="38"/>
  <c r="Q48" i="38"/>
  <c r="S48" i="38"/>
  <c r="R48" i="38"/>
  <c r="AC59" i="38"/>
  <c r="T62" i="38"/>
  <c r="AF49" i="38"/>
  <c r="AE49" i="38"/>
  <c r="AG49" i="38"/>
  <c r="S44" i="38"/>
  <c r="R44" i="38"/>
  <c r="AC49" i="38"/>
  <c r="V62" i="38"/>
  <c r="AJ32" i="38"/>
  <c r="AC41" i="38"/>
  <c r="O44" i="38"/>
  <c r="O58" i="38"/>
  <c r="AJ45" i="38"/>
  <c r="X62" i="38"/>
  <c r="AC65" i="38"/>
  <c r="AL32" i="38"/>
  <c r="O36" i="38"/>
  <c r="AE41" i="38"/>
  <c r="Q44" i="38"/>
  <c r="AC52" i="38"/>
  <c r="Q58" i="38"/>
  <c r="Y62" i="38"/>
  <c r="AM32" i="38"/>
  <c r="V40" i="38"/>
  <c r="AF41" i="38"/>
  <c r="AL45" i="38"/>
  <c r="R58" i="38"/>
  <c r="AE65" i="38"/>
  <c r="Q36" i="38"/>
  <c r="AM45" i="38"/>
  <c r="AE52" i="38"/>
  <c r="AF65" i="38"/>
  <c r="R36" i="38"/>
  <c r="X40" i="38"/>
  <c r="AF52" i="38"/>
  <c r="AG62" i="38"/>
  <c r="AE62" i="38"/>
  <c r="AC62" i="38"/>
  <c r="AF62" i="38"/>
  <c r="AG65" i="38"/>
  <c r="Y40" i="38"/>
  <c r="AH65" i="38"/>
  <c r="AJ62" i="38"/>
  <c r="AJ31" i="38"/>
  <c r="AC51" i="38"/>
  <c r="AM55" i="38"/>
  <c r="AF30" i="38"/>
  <c r="AJ33" i="38"/>
  <c r="V39" i="38"/>
  <c r="AG51" i="38"/>
  <c r="AN55" i="38"/>
  <c r="AE64" i="38"/>
  <c r="AL68" i="38"/>
  <c r="AG30" i="38"/>
  <c r="O49" i="38"/>
  <c r="X50" i="38"/>
  <c r="O59" i="38"/>
  <c r="AF64" i="38"/>
  <c r="AM68" i="38"/>
  <c r="AL33" i="38"/>
  <c r="X39" i="38"/>
  <c r="AC42" i="38"/>
  <c r="Y50" i="38"/>
  <c r="AG64" i="38"/>
  <c r="AN68" i="38"/>
  <c r="Q57" i="38"/>
  <c r="S57" i="38"/>
  <c r="R57" i="38"/>
  <c r="O57" i="38"/>
  <c r="AE58" i="38"/>
  <c r="AF58" i="38"/>
  <c r="AG58" i="38"/>
  <c r="O35" i="38"/>
  <c r="O53" i="38"/>
  <c r="AJ55" i="38"/>
  <c r="X60" i="38"/>
  <c r="Q67" i="38"/>
  <c r="AC30" i="38"/>
  <c r="Y60" i="38"/>
  <c r="Q35" i="38"/>
  <c r="AL44" i="38"/>
  <c r="AE51" i="38"/>
  <c r="Q53" i="38"/>
  <c r="R35" i="38"/>
  <c r="AM44" i="38"/>
  <c r="V50" i="38"/>
  <c r="AN30" i="38"/>
  <c r="AM30" i="38"/>
  <c r="AL30" i="38"/>
  <c r="AJ30" i="38"/>
  <c r="AM33" i="38"/>
  <c r="Y39" i="38"/>
  <c r="Q49" i="38"/>
  <c r="Z50" i="38"/>
  <c r="Q59" i="38"/>
  <c r="AN33" i="38"/>
  <c r="AE42" i="38"/>
  <c r="R49" i="38"/>
  <c r="R59" i="38"/>
  <c r="AF42" i="38"/>
  <c r="AF50" i="38"/>
  <c r="AG50" i="38"/>
  <c r="AE50" i="38"/>
  <c r="AJ60" i="38"/>
  <c r="AN60" i="38"/>
  <c r="AL60" i="38"/>
  <c r="AM60" i="38"/>
  <c r="S69" i="38"/>
  <c r="O69" i="38"/>
  <c r="R69" i="38"/>
  <c r="Q69" i="38"/>
  <c r="AN65" i="38"/>
  <c r="AM65" i="38"/>
  <c r="AL65" i="38"/>
  <c r="AL52" i="38"/>
  <c r="AN52" i="38"/>
  <c r="AM52" i="38"/>
  <c r="AN62" i="38"/>
  <c r="AM62" i="38"/>
  <c r="AF36" i="38"/>
  <c r="AG36" i="38"/>
  <c r="S67" i="38"/>
  <c r="M67" i="38"/>
  <c r="AC36" i="38"/>
  <c r="Z47" i="38"/>
  <c r="Y47" i="38"/>
  <c r="X47" i="38"/>
  <c r="AC58" i="38"/>
  <c r="V60" i="38"/>
  <c r="O67" i="38"/>
  <c r="AJ44" i="38"/>
  <c r="AF39" i="38"/>
  <c r="AE39" i="38"/>
  <c r="AC39" i="38"/>
  <c r="AC50" i="38"/>
  <c r="R31" i="38"/>
  <c r="Q31" i="38"/>
  <c r="S31" i="38"/>
  <c r="R34" i="38"/>
  <c r="Q34" i="38"/>
  <c r="S34" i="38"/>
  <c r="AE35" i="38"/>
  <c r="AC35" i="38"/>
  <c r="AG35" i="38"/>
  <c r="AF35" i="38"/>
  <c r="Y56" i="38"/>
  <c r="X56" i="38"/>
  <c r="Z56" i="38"/>
  <c r="Z59" i="38"/>
  <c r="Y59" i="38"/>
  <c r="X59" i="38"/>
  <c r="Z36" i="38"/>
  <c r="X36" i="38"/>
  <c r="Y36" i="38"/>
  <c r="V36" i="38"/>
  <c r="AN31" i="38"/>
  <c r="AM31" i="38"/>
  <c r="AG40" i="38"/>
  <c r="AF40" i="38"/>
  <c r="AE40" i="38"/>
  <c r="Y33" i="38"/>
  <c r="X33" i="38"/>
  <c r="Z33" i="38"/>
  <c r="Q42" i="38"/>
  <c r="O42" i="38"/>
  <c r="S42" i="38"/>
  <c r="R42" i="38"/>
  <c r="AE36" i="38"/>
  <c r="O31" i="38"/>
  <c r="O34" i="38"/>
  <c r="AG39" i="38"/>
  <c r="AL42" i="38"/>
  <c r="AN42" i="38"/>
  <c r="AM42" i="38"/>
  <c r="Q52" i="38"/>
  <c r="O52" i="38"/>
  <c r="S52" i="38"/>
  <c r="R52" i="38"/>
  <c r="V56" i="38"/>
  <c r="V59" i="38"/>
  <c r="AG63" i="38"/>
  <c r="AF63" i="38"/>
  <c r="Z69" i="38"/>
  <c r="Y69" i="38"/>
  <c r="V68" i="38"/>
  <c r="Z68" i="38"/>
  <c r="X68" i="38"/>
  <c r="Y68" i="38"/>
  <c r="AC40" i="38"/>
  <c r="T37" i="38"/>
  <c r="AH39" i="38"/>
  <c r="R65" i="38"/>
  <c r="Q65" i="38"/>
  <c r="S65" i="38"/>
  <c r="O56" i="38"/>
  <c r="AJ64" i="38"/>
  <c r="AJ41" i="38"/>
  <c r="Q47" i="38"/>
  <c r="Q56" i="38"/>
  <c r="AL64" i="38"/>
  <c r="O47" i="38"/>
  <c r="O33" i="38"/>
  <c r="V49" i="38"/>
  <c r="AJ51" i="38"/>
  <c r="V58" i="38"/>
  <c r="Q30" i="38"/>
  <c r="AC34" i="38"/>
  <c r="AL37" i="38"/>
  <c r="O41" i="38"/>
  <c r="X45" i="38"/>
  <c r="O51" i="38"/>
  <c r="X55" i="38"/>
  <c r="AJ59" i="38"/>
  <c r="V67" i="38"/>
  <c r="O64" i="38"/>
  <c r="R30" i="38"/>
  <c r="X32" i="38"/>
  <c r="AA33" i="38"/>
  <c r="AJ36" i="38"/>
  <c r="AM37" i="38"/>
  <c r="M40" i="38"/>
  <c r="V44" i="38"/>
  <c r="Y45" i="38"/>
  <c r="AE48" i="38"/>
  <c r="AH49" i="38"/>
  <c r="M50" i="38"/>
  <c r="V53" i="38"/>
  <c r="Y55" i="38"/>
  <c r="AE57" i="38"/>
  <c r="AH58" i="38"/>
  <c r="Q64" i="38"/>
  <c r="T65" i="38"/>
  <c r="AC69" i="38"/>
  <c r="S30" i="38"/>
  <c r="Y32" i="38"/>
  <c r="AE34" i="38"/>
  <c r="AN37" i="38"/>
  <c r="Q41" i="38"/>
  <c r="Z45" i="38"/>
  <c r="AF48" i="38"/>
  <c r="Q51" i="38"/>
  <c r="Z55" i="38"/>
  <c r="AF57" i="38"/>
  <c r="AL59" i="38"/>
  <c r="R64" i="38"/>
  <c r="X67" i="38"/>
  <c r="T30" i="38"/>
  <c r="Z32" i="38"/>
  <c r="AC33" i="38"/>
  <c r="AF34" i="38"/>
  <c r="AL36" i="38"/>
  <c r="O40" i="38"/>
  <c r="R41" i="38"/>
  <c r="X44" i="38"/>
  <c r="AA45" i="38"/>
  <c r="AG48" i="38"/>
  <c r="AJ49" i="38"/>
  <c r="O50" i="38"/>
  <c r="R51" i="38"/>
  <c r="X53" i="38"/>
  <c r="AA55" i="38"/>
  <c r="AG57" i="38"/>
  <c r="AJ58" i="38"/>
  <c r="AM59" i="38"/>
  <c r="M62" i="38"/>
  <c r="V65" i="38"/>
  <c r="Y67" i="38"/>
  <c r="AE69" i="38"/>
  <c r="Y53" i="38"/>
  <c r="AC68" i="38"/>
  <c r="AF69" i="38"/>
  <c r="V30" i="38"/>
  <c r="Y31" i="38"/>
  <c r="AE33" i="38"/>
  <c r="Q40" i="38"/>
  <c r="AC45" i="38"/>
  <c r="AF47" i="38"/>
  <c r="AL49" i="38"/>
  <c r="Q50" i="38"/>
  <c r="AC55" i="38"/>
  <c r="AF56" i="38"/>
  <c r="AL58" i="38"/>
  <c r="O62" i="38"/>
  <c r="R63" i="38"/>
  <c r="X65" i="38"/>
  <c r="AF33" i="38"/>
  <c r="AL35" i="38"/>
  <c r="R40" i="38"/>
  <c r="X42" i="38"/>
  <c r="AA44" i="38"/>
  <c r="AM49" i="38"/>
  <c r="R50" i="38"/>
  <c r="X52" i="38"/>
  <c r="AA53" i="38"/>
  <c r="AM58" i="38"/>
  <c r="M60" i="38"/>
  <c r="Y65" i="38"/>
  <c r="AE68" i="38"/>
  <c r="AH69" i="38"/>
  <c r="X30" i="38"/>
  <c r="AM35" i="38"/>
  <c r="Y42" i="38"/>
  <c r="AE45" i="38"/>
  <c r="Y52" i="38"/>
  <c r="AE55" i="38"/>
  <c r="Q62" i="38"/>
  <c r="AF68" i="38"/>
  <c r="AL74" i="37"/>
  <c r="AM74" i="37"/>
  <c r="X75" i="37"/>
  <c r="Z75" i="37"/>
  <c r="T64" i="37"/>
  <c r="AH75" i="37"/>
  <c r="T56" i="37"/>
  <c r="AN74" i="37"/>
  <c r="Y75" i="37"/>
  <c r="AJ72" i="37"/>
  <c r="AL72" i="37"/>
  <c r="AM72" i="37"/>
  <c r="AN72" i="37"/>
  <c r="O75" i="37"/>
  <c r="Q75" i="37"/>
  <c r="O74" i="37"/>
  <c r="R75" i="37"/>
  <c r="Q74" i="37"/>
  <c r="R74" i="37"/>
  <c r="T74" i="37"/>
  <c r="AC75" i="37"/>
  <c r="V74" i="37"/>
  <c r="X74" i="37"/>
  <c r="Y74" i="37"/>
  <c r="AF74" i="37"/>
  <c r="AG74" i="37"/>
  <c r="AJ75" i="37"/>
  <c r="AE72" i="37"/>
  <c r="AF72" i="37"/>
  <c r="AL75" i="37"/>
  <c r="AG72" i="37"/>
  <c r="AM75" i="37"/>
  <c r="AE75" i="37"/>
  <c r="AC74" i="37"/>
  <c r="AF75" i="37"/>
  <c r="M66" i="37"/>
  <c r="AA49" i="37"/>
  <c r="X72" i="37"/>
  <c r="Y72" i="37"/>
  <c r="Z72" i="37"/>
  <c r="AH66" i="37"/>
  <c r="M57" i="37"/>
  <c r="M68" i="37"/>
  <c r="Q72" i="37"/>
  <c r="S72" i="37"/>
  <c r="AH48" i="37"/>
  <c r="T68" i="37"/>
  <c r="O72" i="37"/>
  <c r="AA68" i="37"/>
  <c r="R68" i="37"/>
  <c r="S68" i="37"/>
  <c r="AF68" i="37"/>
  <c r="AG68" i="37"/>
  <c r="AJ68" i="37"/>
  <c r="AL68" i="37"/>
  <c r="O68" i="37"/>
  <c r="V68" i="37"/>
  <c r="M48" i="37"/>
  <c r="AH56" i="37"/>
  <c r="AM68" i="37"/>
  <c r="X68" i="37"/>
  <c r="Y68" i="37"/>
  <c r="AC68" i="37"/>
  <c r="S66" i="37"/>
  <c r="Z66" i="37"/>
  <c r="AE66" i="37"/>
  <c r="AF66" i="37"/>
  <c r="Y66" i="37"/>
  <c r="AC66" i="37"/>
  <c r="M51" i="37"/>
  <c r="T51" i="37"/>
  <c r="AJ66" i="37"/>
  <c r="X64" i="37"/>
  <c r="O66" i="37"/>
  <c r="Q66" i="37"/>
  <c r="AA64" i="37"/>
  <c r="AL66" i="37"/>
  <c r="V66" i="37"/>
  <c r="AM66" i="37"/>
  <c r="M56" i="37"/>
  <c r="O64" i="37"/>
  <c r="R64" i="37"/>
  <c r="S64" i="37"/>
  <c r="T52" i="37"/>
  <c r="V64" i="37"/>
  <c r="Y64" i="37"/>
  <c r="AE64" i="37"/>
  <c r="AF64" i="37"/>
  <c r="AG64" i="37"/>
  <c r="AJ64" i="37"/>
  <c r="AL64" i="37"/>
  <c r="AM64" i="37"/>
  <c r="AL56" i="37"/>
  <c r="AM56" i="37"/>
  <c r="AN56" i="37"/>
  <c r="Q55" i="37"/>
  <c r="R55" i="37"/>
  <c r="X57" i="37"/>
  <c r="Y57" i="37"/>
  <c r="Z57" i="37"/>
  <c r="AH57" i="37"/>
  <c r="S55" i="37"/>
  <c r="AH47" i="37"/>
  <c r="M52" i="37"/>
  <c r="O56" i="37"/>
  <c r="R57" i="37"/>
  <c r="S57" i="37"/>
  <c r="Q56" i="37"/>
  <c r="Y51" i="37"/>
  <c r="R56" i="37"/>
  <c r="AA47" i="37"/>
  <c r="Z51" i="37"/>
  <c r="AF56" i="37"/>
  <c r="AG56" i="37"/>
  <c r="AJ57" i="37"/>
  <c r="AL55" i="37"/>
  <c r="AM55" i="37"/>
  <c r="Y56" i="37"/>
  <c r="Z56" i="37"/>
  <c r="AE57" i="37"/>
  <c r="Z55" i="37"/>
  <c r="AL52" i="37"/>
  <c r="AE55" i="37"/>
  <c r="AJ55" i="37"/>
  <c r="O57" i="37"/>
  <c r="V55" i="37"/>
  <c r="X55" i="37"/>
  <c r="AC56" i="37"/>
  <c r="AG57" i="37"/>
  <c r="AC55" i="37"/>
  <c r="M122" i="37"/>
  <c r="AM52" i="37"/>
  <c r="AF55" i="37"/>
  <c r="AL57" i="37"/>
  <c r="V56" i="37"/>
  <c r="AC57" i="37"/>
  <c r="AN52" i="37"/>
  <c r="AM57" i="37"/>
  <c r="AN55" i="37"/>
  <c r="M53" i="37"/>
  <c r="V52" i="37"/>
  <c r="AE53" i="37"/>
  <c r="AF53" i="37"/>
  <c r="AG53" i="37"/>
  <c r="AH53" i="37"/>
  <c r="V51" i="37"/>
  <c r="Y52" i="37"/>
  <c r="O53" i="37"/>
  <c r="S53" i="37"/>
  <c r="R52" i="37"/>
  <c r="S52" i="37"/>
  <c r="Y47" i="37"/>
  <c r="Z47" i="37"/>
  <c r="R51" i="37"/>
  <c r="X53" i="37"/>
  <c r="S51" i="37"/>
  <c r="Z53" i="37"/>
  <c r="Z52" i="37"/>
  <c r="AJ51" i="37"/>
  <c r="Q53" i="37"/>
  <c r="Q52" i="37"/>
  <c r="V53" i="37"/>
  <c r="Q51" i="37"/>
  <c r="AA52" i="37"/>
  <c r="S48" i="37"/>
  <c r="AF52" i="37"/>
  <c r="AJ53" i="37"/>
  <c r="AE51" i="37"/>
  <c r="AH52" i="37"/>
  <c r="AF51" i="37"/>
  <c r="AL53" i="37"/>
  <c r="AM51" i="37"/>
  <c r="AC51" i="37"/>
  <c r="AG51" i="37"/>
  <c r="AM53" i="37"/>
  <c r="AL51" i="37"/>
  <c r="AN51" i="37"/>
  <c r="R47" i="37"/>
  <c r="AC52" i="37"/>
  <c r="AE52" i="37"/>
  <c r="AA65" i="37"/>
  <c r="AA48" i="37"/>
  <c r="X49" i="37"/>
  <c r="Y49" i="37"/>
  <c r="T47" i="37"/>
  <c r="Z49" i="37"/>
  <c r="X47" i="37"/>
  <c r="AL48" i="37"/>
  <c r="AH98" i="37"/>
  <c r="AM48" i="37"/>
  <c r="AN48" i="37"/>
  <c r="M49" i="37"/>
  <c r="Y48" i="37"/>
  <c r="Z48" i="37"/>
  <c r="T49" i="37"/>
  <c r="AC49" i="37"/>
  <c r="AE49" i="37"/>
  <c r="AF49" i="37"/>
  <c r="M114" i="37"/>
  <c r="Q48" i="37"/>
  <c r="O48" i="37"/>
  <c r="X48" i="37"/>
  <c r="AC47" i="37"/>
  <c r="AF48" i="37"/>
  <c r="R49" i="37"/>
  <c r="S49" i="37"/>
  <c r="AF47" i="37"/>
  <c r="O49" i="37"/>
  <c r="AE48" i="37"/>
  <c r="AG48" i="37"/>
  <c r="AE47" i="37"/>
  <c r="AJ47" i="37"/>
  <c r="AL47" i="37"/>
  <c r="AM47" i="37"/>
  <c r="AA40" i="37"/>
  <c r="T50" i="37"/>
  <c r="AH115" i="37"/>
  <c r="M47" i="37"/>
  <c r="AH49" i="37"/>
  <c r="O47" i="37"/>
  <c r="AJ49" i="37"/>
  <c r="Q47" i="37"/>
  <c r="T48" i="37"/>
  <c r="AL49" i="37"/>
  <c r="AM49" i="37"/>
  <c r="AA99" i="37"/>
  <c r="AH106" i="37"/>
  <c r="AA91" i="37"/>
  <c r="T116" i="37"/>
  <c r="T61" i="37"/>
  <c r="AA37" i="37"/>
  <c r="T107" i="37"/>
  <c r="AA118" i="37"/>
  <c r="T122" i="37"/>
  <c r="AA122" i="37"/>
  <c r="AA62" i="37"/>
  <c r="T120" i="37"/>
  <c r="AA81" i="37"/>
  <c r="T118" i="37"/>
  <c r="T44" i="37"/>
  <c r="T104" i="37"/>
  <c r="AH44" i="37"/>
  <c r="AH91" i="37"/>
  <c r="AA95" i="37"/>
  <c r="M92" i="37"/>
  <c r="AH95" i="37"/>
  <c r="AA73" i="37"/>
  <c r="M119" i="37"/>
  <c r="AH77" i="37"/>
  <c r="M116" i="37"/>
  <c r="AH87" i="37"/>
  <c r="M33" i="37"/>
  <c r="M89" i="37"/>
  <c r="AH112" i="37"/>
  <c r="T33" i="37"/>
  <c r="M80" i="37"/>
  <c r="AA113" i="37"/>
  <c r="AH61" i="37"/>
  <c r="T95" i="37"/>
  <c r="AH118" i="37"/>
  <c r="M90" i="37"/>
  <c r="AH82" i="37"/>
  <c r="M59" i="37"/>
  <c r="AA71" i="37"/>
  <c r="M37" i="37"/>
  <c r="T110" i="37"/>
  <c r="T117" i="37"/>
  <c r="T91" i="37"/>
  <c r="M85" i="37"/>
  <c r="AF62" i="37"/>
  <c r="AA116" i="37"/>
  <c r="AG84" i="37"/>
  <c r="T105" i="37"/>
  <c r="T121" i="37"/>
  <c r="AM87" i="37"/>
  <c r="T85" i="37"/>
  <c r="AL87" i="37"/>
  <c r="T39" i="37"/>
  <c r="T115" i="37"/>
  <c r="AA121" i="37"/>
  <c r="T45" i="37"/>
  <c r="M93" i="37"/>
  <c r="AA105" i="37"/>
  <c r="AH105" i="37"/>
  <c r="T38" i="37"/>
  <c r="AA41" i="37"/>
  <c r="AH45" i="37"/>
  <c r="T80" i="37"/>
  <c r="M34" i="37"/>
  <c r="M50" i="37"/>
  <c r="AA90" i="37"/>
  <c r="AH84" i="37"/>
  <c r="M46" i="37"/>
  <c r="M65" i="37"/>
  <c r="AA80" i="37"/>
  <c r="AA92" i="37"/>
  <c r="AH38" i="37"/>
  <c r="M42" i="37"/>
  <c r="AH121" i="37"/>
  <c r="T46" i="37"/>
  <c r="AA76" i="37"/>
  <c r="AE84" i="37"/>
  <c r="AL86" i="37"/>
  <c r="AM86" i="37"/>
  <c r="AN86" i="37"/>
  <c r="AC84" i="37"/>
  <c r="M30" i="37"/>
  <c r="T62" i="37"/>
  <c r="AF84" i="37"/>
  <c r="V81" i="37"/>
  <c r="AC62" i="37"/>
  <c r="X81" i="37"/>
  <c r="Y81" i="37"/>
  <c r="M39" i="37"/>
  <c r="M94" i="37"/>
  <c r="T98" i="37"/>
  <c r="AA85" i="37"/>
  <c r="M103" i="37"/>
  <c r="M82" i="37"/>
  <c r="AA88" i="37"/>
  <c r="AJ86" i="37"/>
  <c r="Z81" i="37"/>
  <c r="AG85" i="37"/>
  <c r="AH114" i="37"/>
  <c r="AA79" i="37"/>
  <c r="T82" i="37"/>
  <c r="AF79" i="37"/>
  <c r="AG79" i="37"/>
  <c r="M31" i="37"/>
  <c r="AA38" i="37"/>
  <c r="M95" i="37"/>
  <c r="M99" i="37"/>
  <c r="AH79" i="37"/>
  <c r="AA87" i="37"/>
  <c r="T92" i="37"/>
  <c r="AA119" i="37"/>
  <c r="AA82" i="37"/>
  <c r="AF85" i="37"/>
  <c r="M54" i="37"/>
  <c r="AH99" i="37"/>
  <c r="AA111" i="37"/>
  <c r="M117" i="37"/>
  <c r="AH122" i="37"/>
  <c r="AG82" i="37"/>
  <c r="AN87" i="37"/>
  <c r="AF82" i="37"/>
  <c r="AL85" i="37"/>
  <c r="AJ85" i="37"/>
  <c r="AH92" i="37"/>
  <c r="AA107" i="37"/>
  <c r="M120" i="37"/>
  <c r="AH76" i="37"/>
  <c r="AM85" i="37"/>
  <c r="AN85" i="37"/>
  <c r="R88" i="37"/>
  <c r="AA46" i="37"/>
  <c r="AA50" i="37"/>
  <c r="M71" i="37"/>
  <c r="M84" i="37"/>
  <c r="M86" i="37"/>
  <c r="S88" i="37"/>
  <c r="AF35" i="37"/>
  <c r="T88" i="37"/>
  <c r="AF59" i="37"/>
  <c r="AH62" i="37"/>
  <c r="T90" i="37"/>
  <c r="M105" i="37"/>
  <c r="M112" i="37"/>
  <c r="M115" i="37"/>
  <c r="AA117" i="37"/>
  <c r="AL115" i="37"/>
  <c r="AH39" i="37"/>
  <c r="M81" i="37"/>
  <c r="T84" i="37"/>
  <c r="T86" i="37"/>
  <c r="AN115" i="37"/>
  <c r="AA86" i="37"/>
  <c r="AM115" i="37"/>
  <c r="T37" i="37"/>
  <c r="AH88" i="37"/>
  <c r="Z80" i="37"/>
  <c r="Y80" i="37"/>
  <c r="V80" i="37"/>
  <c r="Z82" i="37"/>
  <c r="M62" i="37"/>
  <c r="M79" i="37"/>
  <c r="Q79" i="37"/>
  <c r="T111" i="37"/>
  <c r="R79" i="37"/>
  <c r="M88" i="37"/>
  <c r="S79" i="37"/>
  <c r="M76" i="37"/>
  <c r="T79" i="37"/>
  <c r="X76" i="37"/>
  <c r="Y76" i="37"/>
  <c r="Z76" i="37"/>
  <c r="T65" i="37"/>
  <c r="R86" i="37"/>
  <c r="AA32" i="37"/>
  <c r="AM38" i="37"/>
  <c r="AH96" i="37"/>
  <c r="AH107" i="37"/>
  <c r="O77" i="37"/>
  <c r="Z79" i="37"/>
  <c r="AL84" i="37"/>
  <c r="AE113" i="37"/>
  <c r="AE118" i="37"/>
  <c r="AF113" i="37"/>
  <c r="AF118" i="37"/>
  <c r="Q86" i="37"/>
  <c r="AL81" i="37"/>
  <c r="AN44" i="37"/>
  <c r="AC80" i="37"/>
  <c r="AM81" i="37"/>
  <c r="AH31" i="37"/>
  <c r="O86" i="37"/>
  <c r="AG113" i="37"/>
  <c r="AF80" i="37"/>
  <c r="V79" i="37"/>
  <c r="AG80" i="37"/>
  <c r="AL93" i="37"/>
  <c r="AH93" i="37"/>
  <c r="X79" i="37"/>
  <c r="AN80" i="37"/>
  <c r="AM80" i="37"/>
  <c r="AL80" i="37"/>
  <c r="AJ84" i="37"/>
  <c r="AL38" i="37"/>
  <c r="AJ80" i="37"/>
  <c r="AM84" i="37"/>
  <c r="AM116" i="37"/>
  <c r="AN116" i="37"/>
  <c r="Q77" i="37"/>
  <c r="AF32" i="37"/>
  <c r="AM96" i="37"/>
  <c r="AJ111" i="37"/>
  <c r="AN111" i="37"/>
  <c r="AM111" i="37"/>
  <c r="R77" i="37"/>
  <c r="AC79" i="37"/>
  <c r="AC82" i="37"/>
  <c r="O88" i="37"/>
  <c r="AG32" i="37"/>
  <c r="S39" i="37"/>
  <c r="AE61" i="37"/>
  <c r="AA61" i="37"/>
  <c r="AN96" i="37"/>
  <c r="S77" i="37"/>
  <c r="AH32" i="37"/>
  <c r="AE35" i="37"/>
  <c r="AA94" i="37"/>
  <c r="T101" i="37"/>
  <c r="T108" i="37"/>
  <c r="AL111" i="37"/>
  <c r="T77" i="37"/>
  <c r="S85" i="37"/>
  <c r="R85" i="37"/>
  <c r="Q85" i="37"/>
  <c r="X87" i="37"/>
  <c r="Z87" i="37"/>
  <c r="Y87" i="37"/>
  <c r="Z31" i="37"/>
  <c r="T31" i="37"/>
  <c r="AF110" i="37"/>
  <c r="AA110" i="37"/>
  <c r="AJ81" i="37"/>
  <c r="V87" i="37"/>
  <c r="AM44" i="37"/>
  <c r="AC118" i="37"/>
  <c r="AG94" i="37"/>
  <c r="AJ82" i="37"/>
  <c r="V88" i="37"/>
  <c r="Z77" i="37"/>
  <c r="AM101" i="37"/>
  <c r="O76" i="37"/>
  <c r="AL82" i="37"/>
  <c r="X88" i="37"/>
  <c r="AN101" i="37"/>
  <c r="AG77" i="37"/>
  <c r="AF77" i="37"/>
  <c r="AE77" i="37"/>
  <c r="AM82" i="37"/>
  <c r="Y88" i="37"/>
  <c r="Q76" i="37"/>
  <c r="AC77" i="37"/>
  <c r="AC81" i="37"/>
  <c r="R76" i="37"/>
  <c r="AA54" i="37"/>
  <c r="AE81" i="37"/>
  <c r="Q87" i="37"/>
  <c r="V77" i="37"/>
  <c r="AE94" i="37"/>
  <c r="AF94" i="37"/>
  <c r="X77" i="37"/>
  <c r="O87" i="37"/>
  <c r="AA44" i="37"/>
  <c r="AH89" i="37"/>
  <c r="T76" i="37"/>
  <c r="AF81" i="37"/>
  <c r="R87" i="37"/>
  <c r="AG59" i="37"/>
  <c r="AE62" i="37"/>
  <c r="T113" i="37"/>
  <c r="AH81" i="37"/>
  <c r="T87" i="37"/>
  <c r="Z86" i="37"/>
  <c r="AC86" i="37"/>
  <c r="AE90" i="37"/>
  <c r="AN39" i="37"/>
  <c r="AF90" i="37"/>
  <c r="S81" i="37"/>
  <c r="V82" i="37"/>
  <c r="Y84" i="37"/>
  <c r="AE86" i="37"/>
  <c r="AG90" i="37"/>
  <c r="AN76" i="37"/>
  <c r="Q80" i="37"/>
  <c r="Z84" i="37"/>
  <c r="AC85" i="37"/>
  <c r="AF86" i="37"/>
  <c r="AL88" i="37"/>
  <c r="V86" i="37"/>
  <c r="X86" i="37"/>
  <c r="AC87" i="37"/>
  <c r="AE87" i="37"/>
  <c r="AF87" i="37"/>
  <c r="AM39" i="37"/>
  <c r="AM76" i="37"/>
  <c r="AH37" i="37"/>
  <c r="AH65" i="37"/>
  <c r="AH90" i="37"/>
  <c r="M113" i="37"/>
  <c r="AA120" i="37"/>
  <c r="R80" i="37"/>
  <c r="X82" i="37"/>
  <c r="AM88" i="37"/>
  <c r="AC76" i="37"/>
  <c r="O84" i="37"/>
  <c r="AJ79" i="37"/>
  <c r="AL45" i="37"/>
  <c r="AN62" i="37"/>
  <c r="AE76" i="37"/>
  <c r="Q84" i="37"/>
  <c r="AC88" i="37"/>
  <c r="AM45" i="37"/>
  <c r="AF76" i="37"/>
  <c r="AL79" i="37"/>
  <c r="O82" i="37"/>
  <c r="R84" i="37"/>
  <c r="AN45" i="37"/>
  <c r="AJ77" i="37"/>
  <c r="AM79" i="37"/>
  <c r="V85" i="37"/>
  <c r="AE88" i="37"/>
  <c r="Q82" i="37"/>
  <c r="AF88" i="37"/>
  <c r="AL77" i="37"/>
  <c r="O81" i="37"/>
  <c r="R82" i="37"/>
  <c r="X85" i="37"/>
  <c r="AJ76" i="37"/>
  <c r="AM77" i="37"/>
  <c r="V84" i="37"/>
  <c r="Y85" i="37"/>
  <c r="Q81" i="37"/>
  <c r="AN122" i="37"/>
  <c r="O80" i="37"/>
  <c r="AJ88" i="37"/>
  <c r="O118" i="37"/>
  <c r="Q118" i="37"/>
  <c r="R118" i="37"/>
  <c r="M101" i="37"/>
  <c r="M111" i="37"/>
  <c r="S118" i="37"/>
  <c r="Y110" i="37"/>
  <c r="S112" i="37"/>
  <c r="Z110" i="37"/>
  <c r="Z73" i="37"/>
  <c r="Q117" i="37"/>
  <c r="R117" i="37"/>
  <c r="X121" i="37"/>
  <c r="S117" i="37"/>
  <c r="Y121" i="37"/>
  <c r="Q119" i="37"/>
  <c r="Z121" i="37"/>
  <c r="Q113" i="37"/>
  <c r="R119" i="37"/>
  <c r="Z122" i="37"/>
  <c r="X110" i="37"/>
  <c r="R113" i="37"/>
  <c r="S119" i="37"/>
  <c r="Y111" i="37"/>
  <c r="S113" i="37"/>
  <c r="Z111" i="37"/>
  <c r="T60" i="37"/>
  <c r="M98" i="37"/>
  <c r="Q112" i="37"/>
  <c r="R112" i="37"/>
  <c r="T30" i="37"/>
  <c r="AN33" i="37"/>
  <c r="R111" i="37"/>
  <c r="X114" i="37"/>
  <c r="AF120" i="37"/>
  <c r="AL31" i="37"/>
  <c r="AE69" i="37"/>
  <c r="S111" i="37"/>
  <c r="Y114" i="37"/>
  <c r="O116" i="37"/>
  <c r="AG120" i="37"/>
  <c r="O122" i="37"/>
  <c r="AM31" i="37"/>
  <c r="AH69" i="37"/>
  <c r="Z114" i="37"/>
  <c r="T119" i="37"/>
  <c r="AH120" i="37"/>
  <c r="AN42" i="37"/>
  <c r="AH42" i="37"/>
  <c r="Y54" i="37"/>
  <c r="AE103" i="37"/>
  <c r="AL105" i="37"/>
  <c r="Z118" i="37"/>
  <c r="AN119" i="37"/>
  <c r="AM119" i="37"/>
  <c r="AL119" i="37"/>
  <c r="AG115" i="37"/>
  <c r="AF115" i="37"/>
  <c r="AA115" i="37"/>
  <c r="AN103" i="37"/>
  <c r="AM103" i="37"/>
  <c r="AC115" i="37"/>
  <c r="AF45" i="37"/>
  <c r="AG45" i="37"/>
  <c r="AJ92" i="37"/>
  <c r="X54" i="37"/>
  <c r="AC35" i="37"/>
  <c r="AA35" i="37"/>
  <c r="Z54" i="37"/>
  <c r="AF103" i="37"/>
  <c r="AM105" i="37"/>
  <c r="AJ119" i="37"/>
  <c r="AJ94" i="37"/>
  <c r="AJ110" i="37"/>
  <c r="AG33" i="37"/>
  <c r="AA33" i="37"/>
  <c r="AL41" i="37"/>
  <c r="AJ103" i="37"/>
  <c r="AM41" i="37"/>
  <c r="AL94" i="37"/>
  <c r="AL110" i="37"/>
  <c r="AN113" i="37"/>
  <c r="AM113" i="37"/>
  <c r="AL113" i="37"/>
  <c r="AJ113" i="37"/>
  <c r="AE115" i="37"/>
  <c r="AL92" i="37"/>
  <c r="AM94" i="37"/>
  <c r="AF100" i="37"/>
  <c r="AL103" i="37"/>
  <c r="AM110" i="37"/>
  <c r="AC31" i="37"/>
  <c r="AE33" i="37"/>
  <c r="AM92" i="37"/>
  <c r="AG100" i="37"/>
  <c r="AN110" i="37"/>
  <c r="Z112" i="37"/>
  <c r="Y112" i="37"/>
  <c r="X112" i="37"/>
  <c r="AJ121" i="37"/>
  <c r="AF33" i="37"/>
  <c r="AC39" i="37"/>
  <c r="AG39" i="37"/>
  <c r="AF39" i="37"/>
  <c r="AJ90" i="37"/>
  <c r="V112" i="37"/>
  <c r="V117" i="37"/>
  <c r="AE31" i="37"/>
  <c r="AL121" i="37"/>
  <c r="AF31" i="37"/>
  <c r="AJ33" i="37"/>
  <c r="AE39" i="37"/>
  <c r="AL90" i="37"/>
  <c r="AA112" i="37"/>
  <c r="AG112" i="37"/>
  <c r="AF112" i="37"/>
  <c r="X117" i="37"/>
  <c r="AM121" i="37"/>
  <c r="AG31" i="37"/>
  <c r="AN90" i="37"/>
  <c r="Q95" i="37"/>
  <c r="O111" i="37"/>
  <c r="AC112" i="37"/>
  <c r="Y117" i="37"/>
  <c r="AC120" i="37"/>
  <c r="AL33" i="37"/>
  <c r="AN59" i="37"/>
  <c r="AM59" i="37"/>
  <c r="AL59" i="37"/>
  <c r="S95" i="37"/>
  <c r="AG98" i="37"/>
  <c r="AF98" i="37"/>
  <c r="AE98" i="37"/>
  <c r="V114" i="37"/>
  <c r="AM33" i="37"/>
  <c r="AJ59" i="37"/>
  <c r="AC69" i="37"/>
  <c r="AE112" i="37"/>
  <c r="Q116" i="37"/>
  <c r="Q122" i="37"/>
  <c r="AG114" i="37"/>
  <c r="AF114" i="37"/>
  <c r="AE114" i="37"/>
  <c r="AC114" i="37"/>
  <c r="R116" i="37"/>
  <c r="V119" i="37"/>
  <c r="AJ120" i="37"/>
  <c r="R122" i="37"/>
  <c r="AL69" i="37"/>
  <c r="S110" i="37"/>
  <c r="R110" i="37"/>
  <c r="Q110" i="37"/>
  <c r="AM69" i="37"/>
  <c r="AG89" i="37"/>
  <c r="AF89" i="37"/>
  <c r="AE89" i="37"/>
  <c r="AC89" i="37"/>
  <c r="O110" i="37"/>
  <c r="X119" i="37"/>
  <c r="AL120" i="37"/>
  <c r="AN69" i="37"/>
  <c r="S105" i="37"/>
  <c r="Y119" i="37"/>
  <c r="AM120" i="37"/>
  <c r="AJ114" i="37"/>
  <c r="AF107" i="37"/>
  <c r="AG107" i="37"/>
  <c r="AL114" i="37"/>
  <c r="AM114" i="37"/>
  <c r="AC119" i="37"/>
  <c r="S121" i="37"/>
  <c r="R121" i="37"/>
  <c r="Q121" i="37"/>
  <c r="V113" i="37"/>
  <c r="O121" i="37"/>
  <c r="V118" i="37"/>
  <c r="AE119" i="37"/>
  <c r="X113" i="37"/>
  <c r="AF119" i="37"/>
  <c r="Y113" i="37"/>
  <c r="X118" i="37"/>
  <c r="AH94" i="37"/>
  <c r="AL96" i="37"/>
  <c r="T100" i="37"/>
  <c r="AG103" i="37"/>
  <c r="AN105" i="37"/>
  <c r="O115" i="37"/>
  <c r="AL30" i="37"/>
  <c r="AH30" i="37"/>
  <c r="V116" i="37"/>
  <c r="AJ30" i="37"/>
  <c r="Q115" i="37"/>
  <c r="AC117" i="37"/>
  <c r="AJ118" i="37"/>
  <c r="AC122" i="37"/>
  <c r="AL34" i="37"/>
  <c r="R71" i="37"/>
  <c r="AJ93" i="37"/>
  <c r="R115" i="37"/>
  <c r="X116" i="37"/>
  <c r="AM30" i="37"/>
  <c r="AM34" i="37"/>
  <c r="AF65" i="37"/>
  <c r="AG91" i="37"/>
  <c r="AG106" i="37"/>
  <c r="AF106" i="37"/>
  <c r="AC111" i="37"/>
  <c r="AJ112" i="37"/>
  <c r="Y116" i="37"/>
  <c r="AE117" i="37"/>
  <c r="AL118" i="37"/>
  <c r="AE122" i="37"/>
  <c r="AN30" i="37"/>
  <c r="AN34" i="37"/>
  <c r="AG65" i="37"/>
  <c r="AM93" i="37"/>
  <c r="AC106" i="37"/>
  <c r="AF117" i="37"/>
  <c r="AM118" i="37"/>
  <c r="AF122" i="37"/>
  <c r="AJ61" i="37"/>
  <c r="AN93" i="37"/>
  <c r="AN98" i="37"/>
  <c r="AE111" i="37"/>
  <c r="AL112" i="37"/>
  <c r="AE44" i="37"/>
  <c r="X101" i="37"/>
  <c r="AE106" i="37"/>
  <c r="AF111" i="37"/>
  <c r="AM112" i="37"/>
  <c r="O114" i="37"/>
  <c r="V115" i="37"/>
  <c r="AF44" i="37"/>
  <c r="AJ46" i="37"/>
  <c r="AL61" i="37"/>
  <c r="Y101" i="37"/>
  <c r="AC116" i="37"/>
  <c r="AN117" i="37"/>
  <c r="AM117" i="37"/>
  <c r="AL117" i="37"/>
  <c r="V120" i="37"/>
  <c r="AC121" i="37"/>
  <c r="AG44" i="37"/>
  <c r="AM61" i="37"/>
  <c r="AA101" i="37"/>
  <c r="AG101" i="37"/>
  <c r="AF101" i="37"/>
  <c r="AE101" i="37"/>
  <c r="AC110" i="37"/>
  <c r="Q114" i="37"/>
  <c r="X115" i="37"/>
  <c r="AJ117" i="37"/>
  <c r="AJ122" i="37"/>
  <c r="AL46" i="37"/>
  <c r="AC101" i="37"/>
  <c r="R114" i="37"/>
  <c r="Y115" i="37"/>
  <c r="AE116" i="37"/>
  <c r="X120" i="37"/>
  <c r="AE121" i="37"/>
  <c r="AJ38" i="37"/>
  <c r="AM46" i="37"/>
  <c r="AE110" i="37"/>
  <c r="AF116" i="37"/>
  <c r="Y120" i="37"/>
  <c r="AF121" i="37"/>
  <c r="AL122" i="37"/>
  <c r="AN46" i="37"/>
  <c r="AE59" i="37"/>
  <c r="O120" i="37"/>
  <c r="AJ116" i="37"/>
  <c r="V122" i="37"/>
  <c r="AG37" i="37"/>
  <c r="V111" i="37"/>
  <c r="Q120" i="37"/>
  <c r="AC32" i="37"/>
  <c r="AL116" i="37"/>
  <c r="R120" i="37"/>
  <c r="X122" i="37"/>
  <c r="Y73" i="37"/>
  <c r="AN106" i="37"/>
  <c r="Z69" i="37"/>
  <c r="T69" i="37"/>
  <c r="R44" i="37"/>
  <c r="S44" i="37"/>
  <c r="Q35" i="37"/>
  <c r="S35" i="37"/>
  <c r="R35" i="37"/>
  <c r="O35" i="37"/>
  <c r="V33" i="37"/>
  <c r="Z33" i="37"/>
  <c r="Y33" i="37"/>
  <c r="M106" i="37"/>
  <c r="S106" i="37"/>
  <c r="Q106" i="37"/>
  <c r="R106" i="37"/>
  <c r="O106" i="37"/>
  <c r="M104" i="37"/>
  <c r="V95" i="37"/>
  <c r="O38" i="37"/>
  <c r="O40" i="37"/>
  <c r="Q96" i="37"/>
  <c r="Q40" i="37"/>
  <c r="V91" i="37"/>
  <c r="R96" i="37"/>
  <c r="R40" i="37"/>
  <c r="Q61" i="37"/>
  <c r="O93" i="37"/>
  <c r="S96" i="37"/>
  <c r="Z105" i="37"/>
  <c r="Q42" i="37"/>
  <c r="R61" i="37"/>
  <c r="X91" i="37"/>
  <c r="R37" i="37"/>
  <c r="V40" i="37"/>
  <c r="R42" i="37"/>
  <c r="S61" i="37"/>
  <c r="Y91" i="37"/>
  <c r="Q93" i="37"/>
  <c r="S42" i="37"/>
  <c r="R93" i="37"/>
  <c r="V107" i="37"/>
  <c r="X40" i="37"/>
  <c r="V45" i="37"/>
  <c r="Q101" i="37"/>
  <c r="Y40" i="37"/>
  <c r="V99" i="37"/>
  <c r="R101" i="37"/>
  <c r="X107" i="37"/>
  <c r="X37" i="37"/>
  <c r="Z40" i="37"/>
  <c r="X45" i="37"/>
  <c r="Z61" i="37"/>
  <c r="S101" i="37"/>
  <c r="Y107" i="37"/>
  <c r="R31" i="37"/>
  <c r="Y45" i="37"/>
  <c r="Q69" i="37"/>
  <c r="X99" i="37"/>
  <c r="S31" i="37"/>
  <c r="O39" i="37"/>
  <c r="R69" i="37"/>
  <c r="Y99" i="37"/>
  <c r="S69" i="37"/>
  <c r="O95" i="37"/>
  <c r="Z99" i="37"/>
  <c r="V101" i="37"/>
  <c r="R39" i="37"/>
  <c r="V54" i="37"/>
  <c r="X73" i="37"/>
  <c r="S90" i="37"/>
  <c r="Y92" i="37"/>
  <c r="X95" i="37"/>
  <c r="S98" i="37"/>
  <c r="X104" i="37"/>
  <c r="Q38" i="37"/>
  <c r="Z92" i="37"/>
  <c r="O94" i="37"/>
  <c r="Y95" i="37"/>
  <c r="Y104" i="37"/>
  <c r="S108" i="37"/>
  <c r="O30" i="37"/>
  <c r="R38" i="37"/>
  <c r="X41" i="37"/>
  <c r="Q50" i="37"/>
  <c r="Z104" i="37"/>
  <c r="S38" i="37"/>
  <c r="Y41" i="37"/>
  <c r="R50" i="37"/>
  <c r="Q94" i="37"/>
  <c r="Q30" i="37"/>
  <c r="Z41" i="37"/>
  <c r="S50" i="37"/>
  <c r="Q62" i="37"/>
  <c r="R94" i="37"/>
  <c r="Y98" i="37"/>
  <c r="R30" i="37"/>
  <c r="X60" i="37"/>
  <c r="R62" i="37"/>
  <c r="O67" i="37"/>
  <c r="Z98" i="37"/>
  <c r="V100" i="37"/>
  <c r="Y108" i="37"/>
  <c r="Y60" i="37"/>
  <c r="Q89" i="37"/>
  <c r="X38" i="37"/>
  <c r="Z60" i="37"/>
  <c r="Q67" i="37"/>
  <c r="R89" i="37"/>
  <c r="Y100" i="37"/>
  <c r="Y38" i="37"/>
  <c r="X50" i="37"/>
  <c r="R67" i="37"/>
  <c r="O71" i="37"/>
  <c r="S89" i="37"/>
  <c r="Z100" i="37"/>
  <c r="Z30" i="37"/>
  <c r="Z38" i="37"/>
  <c r="Y46" i="37"/>
  <c r="Y50" i="37"/>
  <c r="S67" i="37"/>
  <c r="M40" i="37"/>
  <c r="Z46" i="37"/>
  <c r="T67" i="37"/>
  <c r="Q71" i="37"/>
  <c r="M96" i="37"/>
  <c r="T103" i="37"/>
  <c r="AJ100" i="37"/>
  <c r="AL54" i="37"/>
  <c r="AN54" i="37"/>
  <c r="AM54" i="37"/>
  <c r="AJ41" i="37"/>
  <c r="AJ54" i="37"/>
  <c r="R73" i="37"/>
  <c r="S73" i="37"/>
  <c r="Q73" i="37"/>
  <c r="O73" i="37"/>
  <c r="AH100" i="37"/>
  <c r="AH104" i="37"/>
  <c r="R91" i="37"/>
  <c r="Q91" i="37"/>
  <c r="S91" i="37"/>
  <c r="AM104" i="37"/>
  <c r="AN104" i="37"/>
  <c r="X39" i="37"/>
  <c r="AE40" i="37"/>
  <c r="X67" i="37"/>
  <c r="AL89" i="37"/>
  <c r="AJ32" i="37"/>
  <c r="Y39" i="37"/>
  <c r="AF40" i="37"/>
  <c r="O34" i="37"/>
  <c r="Z39" i="37"/>
  <c r="AG40" i="37"/>
  <c r="O46" i="37"/>
  <c r="AN89" i="37"/>
  <c r="AE99" i="37"/>
  <c r="AJ89" i="37"/>
  <c r="Z94" i="37"/>
  <c r="Y94" i="37"/>
  <c r="S60" i="37"/>
  <c r="R60" i="37"/>
  <c r="Q60" i="37"/>
  <c r="Y67" i="37"/>
  <c r="V94" i="37"/>
  <c r="O60" i="37"/>
  <c r="O65" i="37"/>
  <c r="Z67" i="37"/>
  <c r="AC73" i="37"/>
  <c r="AL32" i="37"/>
  <c r="X94" i="37"/>
  <c r="AF99" i="37"/>
  <c r="O105" i="37"/>
  <c r="O108" i="37"/>
  <c r="AM32" i="37"/>
  <c r="Q34" i="37"/>
  <c r="AN40" i="37"/>
  <c r="AM40" i="37"/>
  <c r="AL40" i="37"/>
  <c r="AJ44" i="37"/>
  <c r="Q46" i="37"/>
  <c r="Q65" i="37"/>
  <c r="AE67" i="37"/>
  <c r="AG67" i="37"/>
  <c r="AC67" i="37"/>
  <c r="AF67" i="37"/>
  <c r="AE73" i="37"/>
  <c r="V98" i="37"/>
  <c r="AG99" i="37"/>
  <c r="R34" i="37"/>
  <c r="AJ40" i="37"/>
  <c r="R46" i="37"/>
  <c r="R65" i="37"/>
  <c r="AF73" i="37"/>
  <c r="Q105" i="37"/>
  <c r="Q108" i="37"/>
  <c r="AA42" i="37"/>
  <c r="AN67" i="37"/>
  <c r="AM67" i="37"/>
  <c r="AL67" i="37"/>
  <c r="AH67" i="37"/>
  <c r="AL99" i="37"/>
  <c r="AM99" i="37"/>
  <c r="AN99" i="37"/>
  <c r="R108" i="37"/>
  <c r="Z35" i="37"/>
  <c r="Y35" i="37"/>
  <c r="V35" i="37"/>
  <c r="Z34" i="37"/>
  <c r="Y34" i="37"/>
  <c r="V34" i="37"/>
  <c r="X34" i="37"/>
  <c r="AC42" i="37"/>
  <c r="V71" i="37"/>
  <c r="AN73" i="37"/>
  <c r="AM73" i="37"/>
  <c r="O33" i="37"/>
  <c r="R41" i="37"/>
  <c r="S41" i="37"/>
  <c r="Q41" i="37"/>
  <c r="O41" i="37"/>
  <c r="V65" i="37"/>
  <c r="AJ73" i="37"/>
  <c r="AJ91" i="37"/>
  <c r="O37" i="37"/>
  <c r="AE42" i="37"/>
  <c r="X71" i="37"/>
  <c r="O100" i="37"/>
  <c r="S100" i="37"/>
  <c r="R100" i="37"/>
  <c r="Q100" i="37"/>
  <c r="M100" i="37"/>
  <c r="V108" i="37"/>
  <c r="Q33" i="37"/>
  <c r="AF34" i="37"/>
  <c r="AC34" i="37"/>
  <c r="AG34" i="37"/>
  <c r="AE34" i="37"/>
  <c r="AF42" i="37"/>
  <c r="R45" i="37"/>
  <c r="Q45" i="37"/>
  <c r="S45" i="37"/>
  <c r="X65" i="37"/>
  <c r="Y71" i="37"/>
  <c r="AL73" i="37"/>
  <c r="AL91" i="37"/>
  <c r="AC98" i="37"/>
  <c r="AA30" i="37"/>
  <c r="AJ31" i="37"/>
  <c r="R33" i="37"/>
  <c r="Q37" i="37"/>
  <c r="AE38" i="37"/>
  <c r="AG38" i="37"/>
  <c r="AF38" i="37"/>
  <c r="O45" i="37"/>
  <c r="V50" i="37"/>
  <c r="AH60" i="37"/>
  <c r="O62" i="37"/>
  <c r="Y65" i="37"/>
  <c r="Z71" i="37"/>
  <c r="AM91" i="37"/>
  <c r="T96" i="37"/>
  <c r="M107" i="37"/>
  <c r="X108" i="37"/>
  <c r="AC71" i="37"/>
  <c r="AG93" i="37"/>
  <c r="AF93" i="37"/>
  <c r="AE93" i="37"/>
  <c r="AC93" i="37"/>
  <c r="AA93" i="37"/>
  <c r="AL100" i="37"/>
  <c r="AE30" i="37"/>
  <c r="AL60" i="37"/>
  <c r="X96" i="37"/>
  <c r="Q107" i="37"/>
  <c r="AE108" i="37"/>
  <c r="AG108" i="37"/>
  <c r="AC108" i="37"/>
  <c r="AF108" i="37"/>
  <c r="AJ104" i="37"/>
  <c r="AF30" i="37"/>
  <c r="V37" i="37"/>
  <c r="AL42" i="37"/>
  <c r="Y59" i="37"/>
  <c r="Z59" i="37"/>
  <c r="X59" i="37"/>
  <c r="V59" i="37"/>
  <c r="AM60" i="37"/>
  <c r="V69" i="37"/>
  <c r="AE71" i="37"/>
  <c r="O92" i="37"/>
  <c r="Y96" i="37"/>
  <c r="R107" i="37"/>
  <c r="Z93" i="37"/>
  <c r="X93" i="37"/>
  <c r="V93" i="37"/>
  <c r="Y93" i="37"/>
  <c r="AC30" i="37"/>
  <c r="AJ42" i="37"/>
  <c r="M32" i="37"/>
  <c r="AC41" i="37"/>
  <c r="AM42" i="37"/>
  <c r="AC54" i="37"/>
  <c r="AN60" i="37"/>
  <c r="Y62" i="37"/>
  <c r="X62" i="37"/>
  <c r="Z62" i="37"/>
  <c r="AF71" i="37"/>
  <c r="Z96" i="37"/>
  <c r="AA100" i="37"/>
  <c r="AH101" i="37"/>
  <c r="S107" i="37"/>
  <c r="AN108" i="37"/>
  <c r="AJ108" i="37"/>
  <c r="AM108" i="37"/>
  <c r="AL108" i="37"/>
  <c r="AH108" i="37"/>
  <c r="X69" i="37"/>
  <c r="Q92" i="37"/>
  <c r="Y37" i="37"/>
  <c r="AE41" i="37"/>
  <c r="AE54" i="37"/>
  <c r="M61" i="37"/>
  <c r="Y69" i="37"/>
  <c r="R92" i="37"/>
  <c r="AF96" i="37"/>
  <c r="AG96" i="37"/>
  <c r="AE96" i="37"/>
  <c r="AC100" i="37"/>
  <c r="AJ101" i="37"/>
  <c r="AF41" i="37"/>
  <c r="AM50" i="37"/>
  <c r="AN50" i="37"/>
  <c r="AL50" i="37"/>
  <c r="AJ50" i="37"/>
  <c r="AF54" i="37"/>
  <c r="Q32" i="37"/>
  <c r="S32" i="37"/>
  <c r="R32" i="37"/>
  <c r="AN71" i="37"/>
  <c r="AL71" i="37"/>
  <c r="AJ71" i="37"/>
  <c r="AM71" i="37"/>
  <c r="Z32" i="37"/>
  <c r="Y32" i="37"/>
  <c r="X32" i="37"/>
  <c r="T32" i="37"/>
  <c r="O91" i="37"/>
  <c r="X35" i="37"/>
  <c r="AM100" i="37"/>
  <c r="Y106" i="37"/>
  <c r="X106" i="37"/>
  <c r="Z106" i="37"/>
  <c r="V106" i="37"/>
  <c r="S104" i="37"/>
  <c r="R104" i="37"/>
  <c r="Q104" i="37"/>
  <c r="AH41" i="37"/>
  <c r="AH54" i="37"/>
  <c r="AG69" i="37"/>
  <c r="AF69" i="37"/>
  <c r="O59" i="37"/>
  <c r="O44" i="37"/>
  <c r="O31" i="37"/>
  <c r="AJ39" i="37"/>
  <c r="V46" i="37"/>
  <c r="AE50" i="37"/>
  <c r="Q59" i="37"/>
  <c r="AC65" i="37"/>
  <c r="V92" i="37"/>
  <c r="AE95" i="37"/>
  <c r="Q103" i="37"/>
  <c r="AC107" i="37"/>
  <c r="AC50" i="37"/>
  <c r="AC95" i="37"/>
  <c r="V61" i="37"/>
  <c r="O90" i="37"/>
  <c r="AJ98" i="37"/>
  <c r="AE37" i="37"/>
  <c r="Q44" i="37"/>
  <c r="AF50" i="37"/>
  <c r="R59" i="37"/>
  <c r="X61" i="37"/>
  <c r="Q90" i="37"/>
  <c r="AF95" i="37"/>
  <c r="AL98" i="37"/>
  <c r="R103" i="37"/>
  <c r="X105" i="37"/>
  <c r="O103" i="37"/>
  <c r="AC37" i="37"/>
  <c r="V105" i="37"/>
  <c r="AJ95" i="37"/>
  <c r="V103" i="37"/>
  <c r="AJ37" i="37"/>
  <c r="V44" i="37"/>
  <c r="AC61" i="37"/>
  <c r="V90" i="37"/>
  <c r="AC105" i="37"/>
  <c r="V31" i="37"/>
  <c r="AH35" i="37"/>
  <c r="T42" i="37"/>
  <c r="AC46" i="37"/>
  <c r="O54" i="37"/>
  <c r="AA60" i="37"/>
  <c r="AJ65" i="37"/>
  <c r="T89" i="37"/>
  <c r="AC92" i="37"/>
  <c r="AL95" i="37"/>
  <c r="O99" i="37"/>
  <c r="X103" i="37"/>
  <c r="AA104" i="37"/>
  <c r="AJ107" i="37"/>
  <c r="AL37" i="37"/>
  <c r="X31" i="37"/>
  <c r="AJ35" i="37"/>
  <c r="AM37" i="37"/>
  <c r="V42" i="37"/>
  <c r="Y44" i="37"/>
  <c r="AE46" i="37"/>
  <c r="Q54" i="37"/>
  <c r="AC60" i="37"/>
  <c r="AF61" i="37"/>
  <c r="AL65" i="37"/>
  <c r="V89" i="37"/>
  <c r="Y90" i="37"/>
  <c r="AE92" i="37"/>
  <c r="AN95" i="37"/>
  <c r="Q99" i="37"/>
  <c r="Z103" i="37"/>
  <c r="AC104" i="37"/>
  <c r="AF105" i="37"/>
  <c r="AL107" i="37"/>
  <c r="X90" i="37"/>
  <c r="V30" i="37"/>
  <c r="Y31" i="37"/>
  <c r="AH34" i="37"/>
  <c r="T41" i="37"/>
  <c r="Z44" i="37"/>
  <c r="AC45" i="37"/>
  <c r="AF46" i="37"/>
  <c r="R54" i="37"/>
  <c r="AA59" i="37"/>
  <c r="AG61" i="37"/>
  <c r="AJ62" i="37"/>
  <c r="AM65" i="37"/>
  <c r="M69" i="37"/>
  <c r="T73" i="37"/>
  <c r="AC91" i="37"/>
  <c r="AF92" i="37"/>
  <c r="O98" i="37"/>
  <c r="R99" i="37"/>
  <c r="AA103" i="37"/>
  <c r="AG105" i="37"/>
  <c r="AJ106" i="37"/>
  <c r="AM107" i="37"/>
  <c r="AL35" i="37"/>
  <c r="X42" i="37"/>
  <c r="AE60" i="37"/>
  <c r="X89" i="37"/>
  <c r="AE104" i="37"/>
  <c r="X30" i="37"/>
  <c r="AM35" i="37"/>
  <c r="Y42" i="37"/>
  <c r="AE45" i="37"/>
  <c r="AF60" i="37"/>
  <c r="AL62" i="37"/>
  <c r="Y89" i="37"/>
  <c r="AE91" i="37"/>
  <c r="Q98" i="37"/>
  <c r="AF104" i="37"/>
  <c r="AL106" i="37"/>
  <c r="AH65" i="35"/>
  <c r="M89" i="35"/>
  <c r="M50" i="35"/>
  <c r="AH53" i="35"/>
  <c r="AH86" i="35"/>
  <c r="AA63" i="35"/>
  <c r="T84" i="35"/>
  <c r="M54" i="35"/>
  <c r="AA84" i="35"/>
  <c r="M90" i="35"/>
  <c r="M64" i="35"/>
  <c r="AL84" i="35"/>
  <c r="AG87" i="35"/>
  <c r="AM84" i="35"/>
  <c r="AN84" i="35"/>
  <c r="T68" i="35"/>
  <c r="Z85" i="35"/>
  <c r="AC89" i="35"/>
  <c r="AC87" i="35"/>
  <c r="AE87" i="35"/>
  <c r="O87" i="35"/>
  <c r="Q85" i="35"/>
  <c r="Q87" i="35"/>
  <c r="M63" i="35"/>
  <c r="M66" i="35"/>
  <c r="AL89" i="35"/>
  <c r="R88" i="35"/>
  <c r="V88" i="35"/>
  <c r="X88" i="35"/>
  <c r="Y88" i="35"/>
  <c r="AE86" i="35"/>
  <c r="AF86" i="35"/>
  <c r="V86" i="35"/>
  <c r="X86" i="35"/>
  <c r="X90" i="35"/>
  <c r="X84" i="35"/>
  <c r="Z86" i="35"/>
  <c r="Y90" i="35"/>
  <c r="Y84" i="35"/>
  <c r="Z90" i="35"/>
  <c r="Z84" i="35"/>
  <c r="AC86" i="35"/>
  <c r="AC90" i="35"/>
  <c r="AF90" i="35"/>
  <c r="AC88" i="35"/>
  <c r="AF65" i="35"/>
  <c r="R89" i="35"/>
  <c r="AM85" i="35"/>
  <c r="M87" i="35"/>
  <c r="S89" i="35"/>
  <c r="AJ86" i="35"/>
  <c r="Q90" i="35"/>
  <c r="R90" i="35"/>
  <c r="AG84" i="35"/>
  <c r="AJ85" i="35"/>
  <c r="AM86" i="35"/>
  <c r="S90" i="35"/>
  <c r="AN86" i="35"/>
  <c r="Q89" i="35"/>
  <c r="AL85" i="35"/>
  <c r="O88" i="35"/>
  <c r="AH63" i="35"/>
  <c r="T66" i="35"/>
  <c r="T69" i="35"/>
  <c r="Q88" i="35"/>
  <c r="T89" i="35"/>
  <c r="AL88" i="35"/>
  <c r="AN87" i="35"/>
  <c r="AF84" i="35"/>
  <c r="O86" i="35"/>
  <c r="R87" i="35"/>
  <c r="X89" i="35"/>
  <c r="AA90" i="35"/>
  <c r="AC85" i="35"/>
  <c r="AH66" i="35"/>
  <c r="AH69" i="35"/>
  <c r="M85" i="35"/>
  <c r="Y89" i="35"/>
  <c r="Q86" i="35"/>
  <c r="T87" i="35"/>
  <c r="Z89" i="35"/>
  <c r="AG65" i="35"/>
  <c r="O85" i="35"/>
  <c r="R86" i="35"/>
  <c r="M67" i="35"/>
  <c r="M84" i="35"/>
  <c r="V87" i="35"/>
  <c r="AE90" i="35"/>
  <c r="AM88" i="35"/>
  <c r="AN88" i="35"/>
  <c r="AL87" i="35"/>
  <c r="AA55" i="35"/>
  <c r="O84" i="35"/>
  <c r="R85" i="35"/>
  <c r="X87" i="35"/>
  <c r="AA88" i="35"/>
  <c r="Y87" i="35"/>
  <c r="AE89" i="35"/>
  <c r="AH90" i="35"/>
  <c r="AE85" i="35"/>
  <c r="T79" i="35"/>
  <c r="T52" i="35"/>
  <c r="Q84" i="35"/>
  <c r="T85" i="35"/>
  <c r="AF89" i="35"/>
  <c r="R84" i="35"/>
  <c r="AJ90" i="35"/>
  <c r="AJ88" i="35"/>
  <c r="AJ87" i="35"/>
  <c r="M65" i="35"/>
  <c r="V85" i="35"/>
  <c r="AE88" i="35"/>
  <c r="AH89" i="35"/>
  <c r="AE65" i="35"/>
  <c r="AC84" i="35"/>
  <c r="AF88" i="35"/>
  <c r="AL90" i="35"/>
  <c r="X85" i="35"/>
  <c r="AM90" i="35"/>
  <c r="AF85" i="35"/>
  <c r="T65" i="35"/>
  <c r="M68" i="35"/>
  <c r="S66" i="35"/>
  <c r="Y68" i="35"/>
  <c r="Z68" i="35"/>
  <c r="Z64" i="35"/>
  <c r="AA64" i="35"/>
  <c r="AA66" i="35"/>
  <c r="AF66" i="35"/>
  <c r="AG66" i="35"/>
  <c r="AL68" i="35"/>
  <c r="AM68" i="35"/>
  <c r="AN68" i="35"/>
  <c r="Q65" i="35"/>
  <c r="R65" i="35"/>
  <c r="S65" i="35"/>
  <c r="X63" i="35"/>
  <c r="Y67" i="35"/>
  <c r="T67" i="35"/>
  <c r="X67" i="35"/>
  <c r="Y63" i="35"/>
  <c r="Z67" i="35"/>
  <c r="T54" i="35"/>
  <c r="Z63" i="35"/>
  <c r="AA67" i="35"/>
  <c r="AJ66" i="35"/>
  <c r="AE63" i="35"/>
  <c r="Q69" i="35"/>
  <c r="AF63" i="35"/>
  <c r="AL65" i="35"/>
  <c r="O68" i="35"/>
  <c r="R69" i="35"/>
  <c r="AG63" i="35"/>
  <c r="AJ64" i="35"/>
  <c r="AM65" i="35"/>
  <c r="S69" i="35"/>
  <c r="AN65" i="35"/>
  <c r="Q68" i="35"/>
  <c r="AL64" i="35"/>
  <c r="O67" i="35"/>
  <c r="R68" i="35"/>
  <c r="AJ63" i="35"/>
  <c r="AM64" i="35"/>
  <c r="V69" i="35"/>
  <c r="Q67" i="35"/>
  <c r="AL63" i="35"/>
  <c r="O66" i="35"/>
  <c r="R67" i="35"/>
  <c r="X69" i="35"/>
  <c r="AM63" i="35"/>
  <c r="V68" i="35"/>
  <c r="Y69" i="35"/>
  <c r="Q66" i="35"/>
  <c r="T53" i="35"/>
  <c r="AA69" i="35"/>
  <c r="AJ67" i="35"/>
  <c r="AM67" i="35"/>
  <c r="AN67" i="35"/>
  <c r="AM66" i="35"/>
  <c r="AN66" i="35"/>
  <c r="AC68" i="35"/>
  <c r="AE68" i="35"/>
  <c r="AF68" i="35"/>
  <c r="V64" i="35"/>
  <c r="Y65" i="35"/>
  <c r="Z65" i="35"/>
  <c r="AC66" i="35"/>
  <c r="AF67" i="35"/>
  <c r="AL69" i="35"/>
  <c r="AL67" i="35"/>
  <c r="AC67" i="35"/>
  <c r="AE67" i="35"/>
  <c r="X64" i="35"/>
  <c r="AM69" i="35"/>
  <c r="AC64" i="35"/>
  <c r="AE64" i="35"/>
  <c r="AF64" i="35"/>
  <c r="AC69" i="35"/>
  <c r="O64" i="35"/>
  <c r="V66" i="35"/>
  <c r="AE69" i="35"/>
  <c r="AF53" i="35"/>
  <c r="Q64" i="35"/>
  <c r="AF69" i="35"/>
  <c r="O63" i="35"/>
  <c r="R64" i="35"/>
  <c r="X66" i="35"/>
  <c r="V65" i="35"/>
  <c r="Y66" i="35"/>
  <c r="Q63" i="35"/>
  <c r="R63" i="35"/>
  <c r="AJ69" i="35"/>
  <c r="AH51" i="35"/>
  <c r="S54" i="35"/>
  <c r="T50" i="35"/>
  <c r="AG54" i="35"/>
  <c r="AG53" i="35"/>
  <c r="R55" i="35"/>
  <c r="S55" i="35"/>
  <c r="M52" i="35"/>
  <c r="AM51" i="35"/>
  <c r="AN51" i="35"/>
  <c r="O54" i="35"/>
  <c r="Q54" i="35"/>
  <c r="Z52" i="35"/>
  <c r="AA50" i="35"/>
  <c r="AF54" i="35"/>
  <c r="M56" i="35"/>
  <c r="AH52" i="35"/>
  <c r="AH54" i="35"/>
  <c r="T56" i="35"/>
  <c r="M51" i="35"/>
  <c r="M53" i="35"/>
  <c r="M55" i="35"/>
  <c r="X56" i="35"/>
  <c r="Y56" i="35"/>
  <c r="Z56" i="35"/>
  <c r="V51" i="35"/>
  <c r="AA56" i="35"/>
  <c r="V52" i="35"/>
  <c r="T55" i="35"/>
  <c r="X51" i="35"/>
  <c r="AL51" i="35"/>
  <c r="Y51" i="35"/>
  <c r="AC53" i="35"/>
  <c r="AH56" i="35"/>
  <c r="Z51" i="35"/>
  <c r="AA51" i="35"/>
  <c r="AE53" i="35"/>
  <c r="AJ55" i="35"/>
  <c r="V50" i="35"/>
  <c r="AC52" i="35"/>
  <c r="AL55" i="35"/>
  <c r="X50" i="35"/>
  <c r="AJ54" i="35"/>
  <c r="AM55" i="35"/>
  <c r="Y50" i="35"/>
  <c r="AE52" i="35"/>
  <c r="AN55" i="35"/>
  <c r="AC51" i="35"/>
  <c r="AF52" i="35"/>
  <c r="AL54" i="35"/>
  <c r="O56" i="35"/>
  <c r="AJ53" i="35"/>
  <c r="AM54" i="35"/>
  <c r="AE51" i="35"/>
  <c r="Q56" i="35"/>
  <c r="AC50" i="35"/>
  <c r="AF51" i="35"/>
  <c r="AL53" i="35"/>
  <c r="R56" i="35"/>
  <c r="AJ52" i="35"/>
  <c r="AM53" i="35"/>
  <c r="AE50" i="35"/>
  <c r="AF50" i="35"/>
  <c r="AL52" i="35"/>
  <c r="O55" i="35"/>
  <c r="AM52" i="35"/>
  <c r="AH50" i="35"/>
  <c r="O53" i="35"/>
  <c r="Q53" i="35"/>
  <c r="S53" i="35"/>
  <c r="Q51" i="35"/>
  <c r="Z54" i="35"/>
  <c r="AC55" i="35"/>
  <c r="O50" i="35"/>
  <c r="R51" i="35"/>
  <c r="X53" i="35"/>
  <c r="AA54" i="35"/>
  <c r="AJ56" i="35"/>
  <c r="AC56" i="35"/>
  <c r="O52" i="35"/>
  <c r="Y55" i="35"/>
  <c r="Z55" i="35"/>
  <c r="S52" i="35"/>
  <c r="S51" i="35"/>
  <c r="Y53" i="35"/>
  <c r="X55" i="35"/>
  <c r="V54" i="35"/>
  <c r="AG56" i="35"/>
  <c r="Y54" i="35"/>
  <c r="AE55" i="35"/>
  <c r="Q50" i="35"/>
  <c r="Z53" i="35"/>
  <c r="AC54" i="35"/>
  <c r="AF55" i="35"/>
  <c r="AL56" i="35"/>
  <c r="AJ50" i="35"/>
  <c r="AL50" i="35"/>
  <c r="Q52" i="35"/>
  <c r="AF56" i="35"/>
  <c r="R50" i="35"/>
  <c r="X52" i="35"/>
  <c r="AM56" i="35"/>
  <c r="AM50" i="35"/>
  <c r="AH31" i="35"/>
  <c r="M76" i="35"/>
  <c r="M60" i="35"/>
  <c r="M30" i="35"/>
  <c r="AA43" i="35"/>
  <c r="T30" i="35"/>
  <c r="M45" i="35"/>
  <c r="AA72" i="35"/>
  <c r="T77" i="35"/>
  <c r="T81" i="3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M80" i="35"/>
  <c r="T82" i="35"/>
  <c r="M79" i="35"/>
  <c r="AA34" i="35"/>
  <c r="M31" i="35"/>
  <c r="M36" i="35"/>
  <c r="AA40" i="35"/>
  <c r="AA76" i="35"/>
  <c r="AH32" i="35"/>
  <c r="T38" i="35"/>
  <c r="AA46" i="35"/>
  <c r="AH76" i="35"/>
  <c r="AA38" i="35"/>
  <c r="M57" i="35"/>
  <c r="M77" i="35"/>
  <c r="M47" i="35"/>
  <c r="AH72" i="35"/>
  <c r="AA35" i="35"/>
  <c r="AA61" i="35"/>
  <c r="M73" i="35"/>
  <c r="T31" i="35"/>
  <c r="AH43" i="35"/>
  <c r="T39" i="35"/>
  <c r="M41" i="35"/>
  <c r="AM35" i="35"/>
  <c r="AA58" i="35"/>
  <c r="AA73" i="35"/>
  <c r="AH39" i="35"/>
  <c r="AA59" i="35"/>
  <c r="AH81" i="35"/>
  <c r="AG46" i="35"/>
  <c r="AC35" i="35"/>
  <c r="Y57" i="35"/>
  <c r="Z57" i="35"/>
  <c r="AE46" i="35"/>
  <c r="AL35" i="35"/>
  <c r="AH47" i="35"/>
  <c r="AH59" i="35"/>
  <c r="AH78" i="35"/>
  <c r="M82" i="35"/>
  <c r="AM39" i="35"/>
  <c r="AM78" i="35"/>
  <c r="AL81" i="35"/>
  <c r="AN78" i="35"/>
  <c r="AJ32" i="35"/>
  <c r="AE43" i="35"/>
  <c r="R30" i="35"/>
  <c r="AG43" i="35"/>
  <c r="AN72" i="35"/>
  <c r="AF59" i="35"/>
  <c r="AG59" i="35"/>
  <c r="AL30" i="35"/>
  <c r="AG34" i="35"/>
  <c r="AL82" i="35"/>
  <c r="AL78" i="35"/>
  <c r="AM81" i="35"/>
  <c r="S76" i="35"/>
  <c r="AF43" i="35"/>
  <c r="AC34" i="35"/>
  <c r="AF34" i="35"/>
  <c r="AM82" i="35"/>
  <c r="AN81" i="35"/>
  <c r="AL72" i="35"/>
  <c r="AH73" i="35"/>
  <c r="AN82" i="35"/>
  <c r="M35" i="35"/>
  <c r="AJ73" i="35"/>
  <c r="AN48" i="35"/>
  <c r="AA57" i="35"/>
  <c r="T35" i="35"/>
  <c r="M39" i="35"/>
  <c r="AH80" i="35"/>
  <c r="T46" i="35"/>
  <c r="AH60" i="35"/>
  <c r="T74" i="35"/>
  <c r="AM72" i="35"/>
  <c r="AJ71" i="35"/>
  <c r="AN31" i="35"/>
  <c r="AA39" i="35"/>
  <c r="AN71" i="35"/>
  <c r="AJ39" i="35"/>
  <c r="Q76" i="35"/>
  <c r="AJ35" i="35"/>
  <c r="AH74" i="35"/>
  <c r="AA31" i="35"/>
  <c r="AA36" i="35"/>
  <c r="AM59" i="35"/>
  <c r="AG31" i="35"/>
  <c r="AE40" i="35"/>
  <c r="AN59" i="35"/>
  <c r="O30" i="35"/>
  <c r="AL34" i="35"/>
  <c r="AF40" i="35"/>
  <c r="AJ48" i="35"/>
  <c r="AM34" i="35"/>
  <c r="AG40" i="35"/>
  <c r="AC46" i="35"/>
  <c r="Q30" i="35"/>
  <c r="AH40" i="35"/>
  <c r="AM48" i="35"/>
  <c r="M58" i="35"/>
  <c r="AF60" i="35"/>
  <c r="AG60" i="35"/>
  <c r="R41" i="35"/>
  <c r="Z58" i="35"/>
  <c r="Q73" i="35"/>
  <c r="AF80" i="35"/>
  <c r="AE30" i="35"/>
  <c r="AC32" i="35"/>
  <c r="S41" i="35"/>
  <c r="T47" i="35"/>
  <c r="R73" i="35"/>
  <c r="AF30" i="35"/>
  <c r="AL43" i="35"/>
  <c r="S73" i="35"/>
  <c r="AG30" i="35"/>
  <c r="AF32" i="35"/>
  <c r="AM43" i="35"/>
  <c r="Y79" i="35"/>
  <c r="AH30" i="35"/>
  <c r="AG32" i="35"/>
  <c r="AA41" i="35"/>
  <c r="AN43" i="35"/>
  <c r="AA47" i="35"/>
  <c r="T61" i="35"/>
  <c r="AH79" i="35"/>
  <c r="AM30" i="35"/>
  <c r="AC31" i="35"/>
  <c r="AL59" i="35"/>
  <c r="AG80" i="35"/>
  <c r="O41" i="35"/>
  <c r="X58" i="35"/>
  <c r="AC30" i="35"/>
  <c r="AN30" i="35"/>
  <c r="AN32" i="35"/>
  <c r="AN35" i="35"/>
  <c r="AJ47" i="35"/>
  <c r="O57" i="35"/>
  <c r="Y61" i="35"/>
  <c r="AM79" i="35"/>
  <c r="AN79" i="35"/>
  <c r="AE31" i="35"/>
  <c r="AL47" i="35"/>
  <c r="Q57" i="35"/>
  <c r="Y58" i="35"/>
  <c r="T34" i="35"/>
  <c r="AL39" i="35"/>
  <c r="AE45" i="35"/>
  <c r="AM47" i="35"/>
  <c r="R57" i="35"/>
  <c r="AM71" i="35"/>
  <c r="AF45" i="35"/>
  <c r="AE80" i="35"/>
  <c r="AA42" i="35"/>
  <c r="AG45" i="35"/>
  <c r="M48" i="35"/>
  <c r="AE59" i="35"/>
  <c r="M72" i="35"/>
  <c r="S74" i="35"/>
  <c r="T80" i="35"/>
  <c r="V77" i="35"/>
  <c r="V79" i="35"/>
  <c r="X77" i="35"/>
  <c r="M59" i="35"/>
  <c r="Y77" i="35"/>
  <c r="X79" i="35"/>
  <c r="V61" i="35"/>
  <c r="X61" i="35"/>
  <c r="M71" i="35"/>
  <c r="O76" i="35"/>
  <c r="V78" i="35"/>
  <c r="AC61" i="35"/>
  <c r="Y78" i="35"/>
  <c r="AE61" i="35"/>
  <c r="Z78" i="35"/>
  <c r="AG61" i="35"/>
  <c r="Q82" i="35"/>
  <c r="V80" i="35"/>
  <c r="R82" i="35"/>
  <c r="O58" i="35"/>
  <c r="AE76" i="35"/>
  <c r="S82" i="35"/>
  <c r="AF76" i="35"/>
  <c r="AG76" i="35"/>
  <c r="AC80" i="35"/>
  <c r="V58" i="35"/>
  <c r="Q74" i="35"/>
  <c r="AE60" i="35"/>
  <c r="R74" i="35"/>
  <c r="X41" i="35"/>
  <c r="V46" i="35"/>
  <c r="Y41" i="35"/>
  <c r="X46" i="35"/>
  <c r="X30" i="35"/>
  <c r="Y46" i="35"/>
  <c r="Z30" i="35"/>
  <c r="O40" i="35"/>
  <c r="X38" i="35"/>
  <c r="R40" i="35"/>
  <c r="Y38" i="35"/>
  <c r="S40" i="35"/>
  <c r="Z38" i="35"/>
  <c r="T40" i="35"/>
  <c r="M42" i="35"/>
  <c r="S39" i="35"/>
  <c r="Y42" i="35"/>
  <c r="X42" i="35"/>
  <c r="Q47" i="35"/>
  <c r="R47" i="35"/>
  <c r="R39" i="35"/>
  <c r="O42" i="35"/>
  <c r="V42" i="35"/>
  <c r="O47" i="35"/>
  <c r="O39" i="35"/>
  <c r="Z42" i="35"/>
  <c r="M43" i="35"/>
  <c r="M46" i="35"/>
  <c r="S35" i="35"/>
  <c r="AN46" i="35"/>
  <c r="AC58" i="35"/>
  <c r="AM61" i="35"/>
  <c r="Q38" i="35"/>
  <c r="AE42" i="35"/>
  <c r="AN61" i="35"/>
  <c r="O32" i="35"/>
  <c r="Q32" i="35"/>
  <c r="R32" i="35"/>
  <c r="S32" i="35"/>
  <c r="R48" i="35"/>
  <c r="R71" i="35"/>
  <c r="AJ61" i="35"/>
  <c r="S71" i="35"/>
  <c r="Q35" i="35"/>
  <c r="AL46" i="35"/>
  <c r="V48" i="35"/>
  <c r="X48" i="35"/>
  <c r="Y48" i="35"/>
  <c r="Z48" i="35"/>
  <c r="AE74" i="35"/>
  <c r="AG74" i="35"/>
  <c r="AF74" i="35"/>
  <c r="R35" i="35"/>
  <c r="O38" i="35"/>
  <c r="AC42" i="35"/>
  <c r="AM46" i="35"/>
  <c r="AL61" i="35"/>
  <c r="V71" i="35"/>
  <c r="X71" i="35"/>
  <c r="Y71" i="35"/>
  <c r="Z71" i="35"/>
  <c r="AC74" i="35"/>
  <c r="R38" i="35"/>
  <c r="AF42" i="35"/>
  <c r="AE58" i="35"/>
  <c r="S38" i="35"/>
  <c r="AN42" i="35"/>
  <c r="AM42" i="35"/>
  <c r="AH42" i="35"/>
  <c r="AF58" i="35"/>
  <c r="AL32" i="35"/>
  <c r="T41" i="35"/>
  <c r="V41" i="35"/>
  <c r="AJ42" i="35"/>
  <c r="AN58" i="35"/>
  <c r="AM58" i="35"/>
  <c r="AH58" i="35"/>
  <c r="AH45" i="35"/>
  <c r="T57" i="35"/>
  <c r="V57" i="35"/>
  <c r="AJ58" i="35"/>
  <c r="T73" i="35"/>
  <c r="AA77" i="35"/>
  <c r="AC78" i="35"/>
  <c r="O48" i="35"/>
  <c r="Q34" i="35"/>
  <c r="AC41" i="35"/>
  <c r="O72" i="35"/>
  <c r="AL77" i="35"/>
  <c r="AM77" i="35"/>
  <c r="AN77" i="35"/>
  <c r="AF41" i="35"/>
  <c r="Q61" i="35"/>
  <c r="R61" i="35"/>
  <c r="S61" i="35"/>
  <c r="Q72" i="35"/>
  <c r="AM80" i="35"/>
  <c r="Q46" i="35"/>
  <c r="R46" i="35"/>
  <c r="S46" i="35"/>
  <c r="AC57" i="35"/>
  <c r="V76" i="35"/>
  <c r="AJ77" i="35"/>
  <c r="AL80" i="35"/>
  <c r="V40" i="35"/>
  <c r="AG41" i="35"/>
  <c r="AF57" i="35"/>
  <c r="O61" i="35"/>
  <c r="R72" i="35"/>
  <c r="X76" i="35"/>
  <c r="AG57" i="35"/>
  <c r="AA79" i="35"/>
  <c r="AC79" i="35"/>
  <c r="Y76" i="35"/>
  <c r="S36" i="35"/>
  <c r="R36" i="35"/>
  <c r="X40" i="35"/>
  <c r="AJ41" i="35"/>
  <c r="AL41" i="35"/>
  <c r="AM41" i="35"/>
  <c r="AN41" i="35"/>
  <c r="Z76" i="35"/>
  <c r="R81" i="35"/>
  <c r="Q81" i="35"/>
  <c r="S81" i="35"/>
  <c r="Y72" i="35"/>
  <c r="Z72" i="35"/>
  <c r="T72" i="35"/>
  <c r="AM31" i="35"/>
  <c r="AL31" i="35"/>
  <c r="O36" i="35"/>
  <c r="Y40" i="35"/>
  <c r="AJ57" i="35"/>
  <c r="AL57" i="35"/>
  <c r="AM57" i="35"/>
  <c r="AN57" i="35"/>
  <c r="AE79" i="35"/>
  <c r="O81" i="35"/>
  <c r="X72" i="35"/>
  <c r="AF79" i="35"/>
  <c r="AF78" i="35"/>
  <c r="S48" i="35"/>
  <c r="Y73" i="35"/>
  <c r="AJ80" i="35"/>
  <c r="AG79" i="35"/>
  <c r="Y39" i="35"/>
  <c r="X39" i="35"/>
  <c r="V74" i="35"/>
  <c r="AG78" i="35"/>
  <c r="AE39" i="35"/>
  <c r="AF39" i="35"/>
  <c r="AG39" i="35"/>
  <c r="AF77" i="35"/>
  <c r="AE77" i="35"/>
  <c r="AJ45" i="35"/>
  <c r="AN60" i="35"/>
  <c r="AM60" i="35"/>
  <c r="V39" i="35"/>
  <c r="AE78" i="35"/>
  <c r="AC77" i="35"/>
  <c r="S34" i="35"/>
  <c r="R34" i="35"/>
  <c r="M34" i="35"/>
  <c r="AJ60" i="35"/>
  <c r="AH34" i="35"/>
  <c r="AJ34" i="35"/>
  <c r="Y36" i="35"/>
  <c r="Z36" i="35"/>
  <c r="X36" i="35"/>
  <c r="Z74" i="35"/>
  <c r="Y74" i="35"/>
  <c r="O71" i="35"/>
  <c r="AJ46" i="35"/>
  <c r="AN45" i="35"/>
  <c r="AM45" i="35"/>
  <c r="X73" i="35"/>
  <c r="Z73" i="35"/>
  <c r="M32" i="35"/>
  <c r="V36" i="35"/>
  <c r="AJ79" i="35"/>
  <c r="V34" i="35"/>
  <c r="Y35" i="35"/>
  <c r="AE38" i="35"/>
  <c r="Q45" i="35"/>
  <c r="Q60" i="35"/>
  <c r="AC72" i="35"/>
  <c r="AF73" i="35"/>
  <c r="AL76" i="35"/>
  <c r="O79" i="35"/>
  <c r="R80" i="35"/>
  <c r="X82" i="35"/>
  <c r="O31" i="35"/>
  <c r="X35" i="35"/>
  <c r="AJ40" i="35"/>
  <c r="V47" i="35"/>
  <c r="AE73" i="35"/>
  <c r="Q80" i="35"/>
  <c r="Q31" i="35"/>
  <c r="T32" i="35"/>
  <c r="Z35" i="35"/>
  <c r="AC36" i="35"/>
  <c r="AF38" i="35"/>
  <c r="AL40" i="35"/>
  <c r="O43" i="35"/>
  <c r="R45" i="35"/>
  <c r="X47" i="35"/>
  <c r="AA48" i="35"/>
  <c r="O59" i="35"/>
  <c r="R60" i="35"/>
  <c r="AA71" i="35"/>
  <c r="AG73" i="35"/>
  <c r="AJ74" i="35"/>
  <c r="AM76" i="35"/>
  <c r="M78" i="35"/>
  <c r="S80" i="35"/>
  <c r="V81" i="35"/>
  <c r="Y82" i="35"/>
  <c r="S31" i="35"/>
  <c r="V32" i="35"/>
  <c r="Y34" i="35"/>
  <c r="AE36" i="35"/>
  <c r="AH38" i="35"/>
  <c r="AN40" i="35"/>
  <c r="Q43" i="35"/>
  <c r="T45" i="35"/>
  <c r="Z47" i="35"/>
  <c r="AC48" i="35"/>
  <c r="Q59" i="35"/>
  <c r="T60" i="35"/>
  <c r="AC71" i="35"/>
  <c r="AF72" i="35"/>
  <c r="AL74" i="35"/>
  <c r="O78" i="35"/>
  <c r="R79" i="35"/>
  <c r="X81" i="35"/>
  <c r="AA82" i="35"/>
  <c r="Z34" i="35"/>
  <c r="AF36" i="35"/>
  <c r="R43" i="35"/>
  <c r="R59" i="35"/>
  <c r="AG72" i="35"/>
  <c r="AM74" i="35"/>
  <c r="S79" i="35"/>
  <c r="Y81" i="35"/>
  <c r="X32" i="35"/>
  <c r="AJ38" i="35"/>
  <c r="V45" i="35"/>
  <c r="AE48" i="35"/>
  <c r="V60" i="35"/>
  <c r="AE71" i="35"/>
  <c r="Q78" i="35"/>
  <c r="AC82" i="35"/>
  <c r="AN76" i="35"/>
  <c r="V31" i="35"/>
  <c r="Y32" i="35"/>
  <c r="AE35" i="35"/>
  <c r="AH36" i="35"/>
  <c r="Q42" i="35"/>
  <c r="T43" i="35"/>
  <c r="AC47" i="35"/>
  <c r="AF48" i="35"/>
  <c r="Q58" i="35"/>
  <c r="T59" i="35"/>
  <c r="AF71" i="35"/>
  <c r="AL73" i="35"/>
  <c r="O77" i="35"/>
  <c r="R78" i="35"/>
  <c r="X80" i="35"/>
  <c r="AA81" i="35"/>
  <c r="AF35" i="35"/>
  <c r="AL38" i="35"/>
  <c r="R42" i="35"/>
  <c r="X45" i="35"/>
  <c r="R58" i="35"/>
  <c r="X60" i="35"/>
  <c r="AM73" i="35"/>
  <c r="Y80" i="35"/>
  <c r="AE82" i="35"/>
  <c r="S45" i="35"/>
  <c r="S60" i="35"/>
  <c r="X31" i="35"/>
  <c r="AA32" i="35"/>
  <c r="AJ36" i="35"/>
  <c r="AM38" i="35"/>
  <c r="M40" i="35"/>
  <c r="V43" i="35"/>
  <c r="Y45" i="35"/>
  <c r="AE47" i="35"/>
  <c r="AH48" i="35"/>
  <c r="V59" i="35"/>
  <c r="Y60" i="35"/>
  <c r="AH71" i="35"/>
  <c r="Q77" i="35"/>
  <c r="T78" i="35"/>
  <c r="AC81" i="35"/>
  <c r="AF82" i="35"/>
  <c r="V82" i="35"/>
  <c r="V30" i="35"/>
  <c r="Y31" i="35"/>
  <c r="AF47" i="35"/>
  <c r="R77" i="35"/>
  <c r="AG38" i="35"/>
  <c r="AL36" i="35"/>
  <c r="X43" i="35"/>
  <c r="AA45" i="35"/>
  <c r="X59" i="35"/>
  <c r="AA60" i="35"/>
  <c r="M74" i="35"/>
  <c r="AE81" i="35"/>
  <c r="AH82" i="35"/>
  <c r="AM36" i="35"/>
  <c r="Y43" i="35"/>
  <c r="Y59" i="35"/>
  <c r="AF81" i="35"/>
  <c r="AH80" i="34"/>
  <c r="AH83" i="34"/>
  <c r="AA92" i="34"/>
  <c r="AN92" i="34"/>
  <c r="AF90" i="34"/>
  <c r="AG90" i="34"/>
  <c r="T66" i="34"/>
  <c r="AH93" i="34"/>
  <c r="AH70" i="34"/>
  <c r="AM92" i="34"/>
  <c r="AA82" i="34"/>
  <c r="X92" i="34"/>
  <c r="Y92" i="34"/>
  <c r="Z92" i="34"/>
  <c r="R90" i="34"/>
  <c r="S90" i="34"/>
  <c r="T90" i="34"/>
  <c r="M60" i="34"/>
  <c r="M63" i="34"/>
  <c r="AL92" i="34"/>
  <c r="AM82" i="34"/>
  <c r="AN82" i="34"/>
  <c r="T61" i="34"/>
  <c r="AA80" i="34"/>
  <c r="T83" i="34"/>
  <c r="AL80" i="34"/>
  <c r="AM80" i="34"/>
  <c r="AJ90" i="34"/>
  <c r="AM91" i="34"/>
  <c r="AN80" i="34"/>
  <c r="AN91" i="34"/>
  <c r="AL90" i="34"/>
  <c r="O93" i="34"/>
  <c r="AM90" i="34"/>
  <c r="Q93" i="34"/>
  <c r="AN62" i="34"/>
  <c r="O92" i="34"/>
  <c r="R93" i="34"/>
  <c r="Q92" i="34"/>
  <c r="O91" i="34"/>
  <c r="R92" i="34"/>
  <c r="V93" i="34"/>
  <c r="Q91" i="34"/>
  <c r="O90" i="34"/>
  <c r="R91" i="34"/>
  <c r="X93" i="34"/>
  <c r="Y93" i="34"/>
  <c r="T75" i="34"/>
  <c r="AH63" i="34"/>
  <c r="T91" i="34"/>
  <c r="AJ91" i="34"/>
  <c r="AL91" i="34"/>
  <c r="V91" i="34"/>
  <c r="AC93" i="34"/>
  <c r="V61" i="34"/>
  <c r="X91" i="34"/>
  <c r="R80" i="34"/>
  <c r="X82" i="34"/>
  <c r="V90" i="34"/>
  <c r="Y91" i="34"/>
  <c r="AE93" i="34"/>
  <c r="X61" i="34"/>
  <c r="S80" i="34"/>
  <c r="Y82" i="34"/>
  <c r="AC92" i="34"/>
  <c r="AF93" i="34"/>
  <c r="Y61" i="34"/>
  <c r="Z82" i="34"/>
  <c r="X90" i="34"/>
  <c r="Y90" i="34"/>
  <c r="AE92" i="34"/>
  <c r="AC91" i="34"/>
  <c r="AF92" i="34"/>
  <c r="AJ93" i="34"/>
  <c r="AE91" i="34"/>
  <c r="AC90" i="34"/>
  <c r="AF91" i="34"/>
  <c r="AL93" i="34"/>
  <c r="AF80" i="34"/>
  <c r="AM93" i="34"/>
  <c r="AA73" i="34"/>
  <c r="AG80" i="34"/>
  <c r="AL82" i="34"/>
  <c r="AL81" i="34"/>
  <c r="T49" i="34"/>
  <c r="T63" i="34"/>
  <c r="AM81" i="34"/>
  <c r="M83" i="34"/>
  <c r="V81" i="34"/>
  <c r="AJ81" i="34"/>
  <c r="AE63" i="34"/>
  <c r="O82" i="34"/>
  <c r="S83" i="34"/>
  <c r="Q82" i="34"/>
  <c r="AC70" i="34"/>
  <c r="O81" i="34"/>
  <c r="R82" i="34"/>
  <c r="M80" i="34"/>
  <c r="V83" i="34"/>
  <c r="V62" i="34"/>
  <c r="Q81" i="34"/>
  <c r="AG70" i="34"/>
  <c r="O80" i="34"/>
  <c r="R81" i="34"/>
  <c r="X83" i="34"/>
  <c r="Y83" i="34"/>
  <c r="AN81" i="34"/>
  <c r="O83" i="34"/>
  <c r="Q83" i="34"/>
  <c r="AF70" i="34"/>
  <c r="AA47" i="34"/>
  <c r="T62" i="34"/>
  <c r="T81" i="34"/>
  <c r="V80" i="34"/>
  <c r="Y81" i="34"/>
  <c r="AC82" i="34"/>
  <c r="X80" i="34"/>
  <c r="AG83" i="34"/>
  <c r="AE62" i="34"/>
  <c r="Y80" i="34"/>
  <c r="AF82" i="34"/>
  <c r="AF60" i="34"/>
  <c r="AG82" i="34"/>
  <c r="AC80" i="34"/>
  <c r="AF81" i="34"/>
  <c r="AL83" i="34"/>
  <c r="AL62" i="34"/>
  <c r="AG81" i="34"/>
  <c r="AM83" i="34"/>
  <c r="AC83" i="34"/>
  <c r="Y62" i="34"/>
  <c r="X81" i="34"/>
  <c r="AE83" i="34"/>
  <c r="Y60" i="34"/>
  <c r="AF62" i="34"/>
  <c r="AC81" i="34"/>
  <c r="AJ83" i="34"/>
  <c r="AG60" i="34"/>
  <c r="T52" i="34"/>
  <c r="AM62" i="34"/>
  <c r="M31" i="34"/>
  <c r="AA55" i="34"/>
  <c r="O60" i="34"/>
  <c r="R61" i="34"/>
  <c r="X63" i="34"/>
  <c r="AJ60" i="34"/>
  <c r="AL60" i="34"/>
  <c r="R63" i="34"/>
  <c r="Q62" i="34"/>
  <c r="V63" i="34"/>
  <c r="S61" i="34"/>
  <c r="Y63" i="34"/>
  <c r="Q60" i="34"/>
  <c r="M49" i="34"/>
  <c r="R60" i="34"/>
  <c r="X62" i="34"/>
  <c r="AA63" i="34"/>
  <c r="AJ61" i="34"/>
  <c r="Q63" i="34"/>
  <c r="O62" i="34"/>
  <c r="R62" i="34"/>
  <c r="Q61" i="34"/>
  <c r="T86" i="34"/>
  <c r="T72" i="34"/>
  <c r="T60" i="34"/>
  <c r="AC63" i="34"/>
  <c r="S63" i="34"/>
  <c r="V60" i="34"/>
  <c r="AC62" i="34"/>
  <c r="AF63" i="34"/>
  <c r="M70" i="34"/>
  <c r="X60" i="34"/>
  <c r="AA61" i="34"/>
  <c r="AL73" i="34"/>
  <c r="AL72" i="34"/>
  <c r="AE61" i="34"/>
  <c r="AM72" i="34"/>
  <c r="AC60" i="34"/>
  <c r="AF61" i="34"/>
  <c r="AL63" i="34"/>
  <c r="AL61" i="34"/>
  <c r="AM61" i="34"/>
  <c r="AH51" i="34"/>
  <c r="AJ63" i="34"/>
  <c r="AA70" i="34"/>
  <c r="AN72" i="34"/>
  <c r="AG61" i="34"/>
  <c r="AM63" i="34"/>
  <c r="AN61" i="34"/>
  <c r="AM60" i="34"/>
  <c r="AM73" i="34"/>
  <c r="M73" i="34"/>
  <c r="AJ70" i="34"/>
  <c r="O71" i="34"/>
  <c r="S72" i="34"/>
  <c r="Q71" i="34"/>
  <c r="X73" i="34"/>
  <c r="R70" i="34"/>
  <c r="AE73" i="34"/>
  <c r="Z71" i="34"/>
  <c r="AC72" i="34"/>
  <c r="AF73" i="34"/>
  <c r="M51" i="34"/>
  <c r="X70" i="34"/>
  <c r="AA71" i="34"/>
  <c r="AG73" i="34"/>
  <c r="AL70" i="34"/>
  <c r="Z70" i="34"/>
  <c r="AC71" i="34"/>
  <c r="AF72" i="34"/>
  <c r="AG72" i="34"/>
  <c r="AJ73" i="34"/>
  <c r="AL71" i="34"/>
  <c r="AN71" i="34"/>
  <c r="Q73" i="34"/>
  <c r="S73" i="34"/>
  <c r="R72" i="34"/>
  <c r="R71" i="34"/>
  <c r="V72" i="34"/>
  <c r="Z73" i="34"/>
  <c r="V71" i="34"/>
  <c r="Z72" i="34"/>
  <c r="Y71" i="34"/>
  <c r="Y70" i="34"/>
  <c r="AE71" i="34"/>
  <c r="AH72" i="34"/>
  <c r="AN70" i="34"/>
  <c r="R73" i="34"/>
  <c r="V73" i="34"/>
  <c r="Q70" i="34"/>
  <c r="Y72" i="34"/>
  <c r="AF71" i="34"/>
  <c r="AJ71" i="34"/>
  <c r="AM71" i="34"/>
  <c r="O72" i="34"/>
  <c r="O70" i="34"/>
  <c r="T51" i="34"/>
  <c r="M87" i="34"/>
  <c r="AH49" i="34"/>
  <c r="Q51" i="34"/>
  <c r="R51" i="34"/>
  <c r="S51" i="34"/>
  <c r="T50" i="34"/>
  <c r="AA52" i="34"/>
  <c r="AG49" i="34"/>
  <c r="T34" i="34"/>
  <c r="AF49" i="34"/>
  <c r="AA50" i="34"/>
  <c r="AH52" i="34"/>
  <c r="AL51" i="34"/>
  <c r="AM51" i="34"/>
  <c r="AN51" i="34"/>
  <c r="AJ50" i="34"/>
  <c r="AL50" i="34"/>
  <c r="AJ49" i="34"/>
  <c r="AM50" i="34"/>
  <c r="AN50" i="34"/>
  <c r="AL49" i="34"/>
  <c r="O52" i="34"/>
  <c r="AM49" i="34"/>
  <c r="Q52" i="34"/>
  <c r="AL32" i="34"/>
  <c r="R52" i="34"/>
  <c r="M50" i="34"/>
  <c r="V52" i="34"/>
  <c r="Q50" i="34"/>
  <c r="X52" i="34"/>
  <c r="S50" i="34"/>
  <c r="X51" i="34"/>
  <c r="S49" i="34"/>
  <c r="Z51" i="34"/>
  <c r="AE52" i="34"/>
  <c r="AE51" i="34"/>
  <c r="AA67" i="34"/>
  <c r="AH88" i="34"/>
  <c r="AA49" i="34"/>
  <c r="AG51" i="34"/>
  <c r="AJ52" i="34"/>
  <c r="O50" i="34"/>
  <c r="Z52" i="34"/>
  <c r="V50" i="34"/>
  <c r="AC52" i="34"/>
  <c r="Z50" i="34"/>
  <c r="AG52" i="34"/>
  <c r="AF51" i="34"/>
  <c r="AE50" i="34"/>
  <c r="Z49" i="34"/>
  <c r="AC49" i="34"/>
  <c r="AF50" i="34"/>
  <c r="AL52" i="34"/>
  <c r="O49" i="34"/>
  <c r="R49" i="34"/>
  <c r="V49" i="34"/>
  <c r="X49" i="34"/>
  <c r="AC50" i="34"/>
  <c r="T46" i="34"/>
  <c r="AM52" i="34"/>
  <c r="V51" i="34"/>
  <c r="X50" i="34"/>
  <c r="AA31" i="34"/>
  <c r="AA76" i="34"/>
  <c r="AH56" i="34"/>
  <c r="AH44" i="34"/>
  <c r="AH77" i="34"/>
  <c r="M66" i="34"/>
  <c r="AH35" i="34"/>
  <c r="T35" i="34"/>
  <c r="AA44" i="34"/>
  <c r="T77" i="34"/>
  <c r="T37" i="34"/>
  <c r="M58" i="34"/>
  <c r="AH41" i="34"/>
  <c r="AA37" i="34"/>
  <c r="M42" i="34"/>
  <c r="AA75" i="34"/>
  <c r="AH37" i="34"/>
  <c r="S67" i="34"/>
  <c r="M56" i="34"/>
  <c r="AN75" i="34"/>
  <c r="AH47" i="34"/>
  <c r="T42" i="34"/>
  <c r="Z41" i="34"/>
  <c r="AM85" i="34"/>
  <c r="AJ75" i="34"/>
  <c r="AG30" i="34"/>
  <c r="Q88" i="34"/>
  <c r="AH30" i="34"/>
  <c r="R88" i="34"/>
  <c r="AA39" i="34"/>
  <c r="S39" i="34"/>
  <c r="AM54" i="34"/>
  <c r="R39" i="34"/>
  <c r="AM46" i="34"/>
  <c r="AF30" i="34"/>
  <c r="AN46" i="34"/>
  <c r="S88" i="34"/>
  <c r="AN85" i="34"/>
  <c r="AF77" i="34"/>
  <c r="AA40" i="34"/>
  <c r="AF66" i="34"/>
  <c r="AG77" i="34"/>
  <c r="AM35" i="34"/>
  <c r="AA58" i="34"/>
  <c r="AL35" i="34"/>
  <c r="Q67" i="34"/>
  <c r="R67" i="34"/>
  <c r="AH86" i="34"/>
  <c r="T41" i="34"/>
  <c r="AH32" i="34"/>
  <c r="M46" i="34"/>
  <c r="T67" i="34"/>
  <c r="X41" i="34"/>
  <c r="M37" i="34"/>
  <c r="AH75" i="34"/>
  <c r="AH78" i="34"/>
  <c r="Y41" i="34"/>
  <c r="AH57" i="34"/>
  <c r="AH85" i="34"/>
  <c r="M39" i="34"/>
  <c r="AM40" i="34"/>
  <c r="M34" i="34"/>
  <c r="M47" i="34"/>
  <c r="M41" i="34"/>
  <c r="Q47" i="34"/>
  <c r="R47" i="34"/>
  <c r="X75" i="34"/>
  <c r="Q41" i="34"/>
  <c r="AG44" i="34"/>
  <c r="V39" i="34"/>
  <c r="R41" i="34"/>
  <c r="S41" i="34"/>
  <c r="X39" i="34"/>
  <c r="Y39" i="34"/>
  <c r="M45" i="34"/>
  <c r="Z39" i="34"/>
  <c r="AJ68" i="34"/>
  <c r="AA87" i="34"/>
  <c r="X40" i="34"/>
  <c r="X42" i="34"/>
  <c r="AE87" i="34"/>
  <c r="Y40" i="34"/>
  <c r="Y42" i="34"/>
  <c r="M30" i="34"/>
  <c r="AA32" i="34"/>
  <c r="M36" i="34"/>
  <c r="M54" i="34"/>
  <c r="AE66" i="34"/>
  <c r="Z40" i="34"/>
  <c r="AA42" i="34"/>
  <c r="AH66" i="34"/>
  <c r="AF31" i="34"/>
  <c r="Q30" i="34"/>
  <c r="AF32" i="34"/>
  <c r="T36" i="34"/>
  <c r="AH46" i="34"/>
  <c r="T54" i="34"/>
  <c r="AE42" i="34"/>
  <c r="AG32" i="34"/>
  <c r="AA77" i="34"/>
  <c r="AH40" i="34"/>
  <c r="AH42" i="34"/>
  <c r="AM55" i="34"/>
  <c r="AE31" i="34"/>
  <c r="O40" i="34"/>
  <c r="AJ31" i="34"/>
  <c r="AA30" i="34"/>
  <c r="AA36" i="34"/>
  <c r="M44" i="34"/>
  <c r="AL46" i="34"/>
  <c r="AA54" i="34"/>
  <c r="O67" i="34"/>
  <c r="AC31" i="34"/>
  <c r="M75" i="34"/>
  <c r="AE77" i="34"/>
  <c r="AL40" i="34"/>
  <c r="AM42" i="34"/>
  <c r="T57" i="34"/>
  <c r="M55" i="34"/>
  <c r="AH76" i="34"/>
  <c r="T88" i="34"/>
  <c r="AA41" i="34"/>
  <c r="AN30" i="34"/>
  <c r="O42" i="34"/>
  <c r="Q42" i="34"/>
  <c r="AE36" i="34"/>
  <c r="AG65" i="34"/>
  <c r="AG67" i="34"/>
  <c r="AN88" i="34"/>
  <c r="AC39" i="34"/>
  <c r="AF40" i="34"/>
  <c r="R42" i="34"/>
  <c r="T31" i="34"/>
  <c r="AA34" i="34"/>
  <c r="AF36" i="34"/>
  <c r="AA46" i="34"/>
  <c r="AH55" i="34"/>
  <c r="AN57" i="34"/>
  <c r="S58" i="34"/>
  <c r="AH65" i="34"/>
  <c r="AH67" i="34"/>
  <c r="AG40" i="34"/>
  <c r="AJ41" i="34"/>
  <c r="AF41" i="34"/>
  <c r="AJ57" i="34"/>
  <c r="O58" i="34"/>
  <c r="AE40" i="34"/>
  <c r="AE39" i="34"/>
  <c r="AC34" i="34"/>
  <c r="AJ55" i="34"/>
  <c r="AF39" i="34"/>
  <c r="AL41" i="34"/>
  <c r="AM67" i="34"/>
  <c r="AJ40" i="34"/>
  <c r="AM41" i="34"/>
  <c r="V42" i="34"/>
  <c r="AG34" i="34"/>
  <c r="T44" i="34"/>
  <c r="AL55" i="34"/>
  <c r="M68" i="34"/>
  <c r="T87" i="34"/>
  <c r="AH39" i="34"/>
  <c r="AC41" i="34"/>
  <c r="AE41" i="34"/>
  <c r="AL39" i="34"/>
  <c r="Q54" i="34"/>
  <c r="AM77" i="34"/>
  <c r="AC87" i="34"/>
  <c r="AM39" i="34"/>
  <c r="AL77" i="34"/>
  <c r="AF44" i="34"/>
  <c r="R54" i="34"/>
  <c r="M78" i="34"/>
  <c r="T85" i="34"/>
  <c r="AN39" i="34"/>
  <c r="AC42" i="34"/>
  <c r="AF87" i="34"/>
  <c r="AG66" i="34"/>
  <c r="T78" i="34"/>
  <c r="Z85" i="34"/>
  <c r="AF42" i="34"/>
  <c r="M76" i="34"/>
  <c r="AA85" i="34"/>
  <c r="AH87" i="34"/>
  <c r="R30" i="34"/>
  <c r="AJ66" i="34"/>
  <c r="AL68" i="34"/>
  <c r="AA78" i="34"/>
  <c r="Q40" i="34"/>
  <c r="S54" i="34"/>
  <c r="T30" i="34"/>
  <c r="AJ35" i="34"/>
  <c r="AM56" i="34"/>
  <c r="AM68" i="34"/>
  <c r="T76" i="34"/>
  <c r="AE85" i="34"/>
  <c r="M88" i="34"/>
  <c r="O39" i="34"/>
  <c r="R40" i="34"/>
  <c r="AJ42" i="34"/>
  <c r="S45" i="34"/>
  <c r="AG54" i="34"/>
  <c r="AN56" i="34"/>
  <c r="AG47" i="34"/>
  <c r="AH54" i="34"/>
  <c r="M57" i="34"/>
  <c r="AG78" i="34"/>
  <c r="T40" i="34"/>
  <c r="AL42" i="34"/>
  <c r="AA45" i="34"/>
  <c r="S78" i="34"/>
  <c r="Y78" i="34"/>
  <c r="Y85" i="34"/>
  <c r="R68" i="34"/>
  <c r="Q77" i="34"/>
  <c r="S68" i="34"/>
  <c r="R77" i="34"/>
  <c r="T68" i="34"/>
  <c r="S77" i="34"/>
  <c r="Y75" i="34"/>
  <c r="V77" i="34"/>
  <c r="Q65" i="34"/>
  <c r="R65" i="34"/>
  <c r="V86" i="34"/>
  <c r="Z86" i="34"/>
  <c r="V67" i="34"/>
  <c r="X88" i="34"/>
  <c r="Y88" i="34"/>
  <c r="X67" i="34"/>
  <c r="Y67" i="34"/>
  <c r="S76" i="34"/>
  <c r="Z75" i="34"/>
  <c r="V68" i="34"/>
  <c r="M65" i="34"/>
  <c r="M86" i="34"/>
  <c r="O45" i="34"/>
  <c r="V54" i="34"/>
  <c r="Z30" i="34"/>
  <c r="R37" i="34"/>
  <c r="S37" i="34"/>
  <c r="X54" i="34"/>
  <c r="Y54" i="34"/>
  <c r="Z37" i="34"/>
  <c r="R44" i="34"/>
  <c r="S44" i="34"/>
  <c r="V46" i="34"/>
  <c r="X46" i="34"/>
  <c r="Y46" i="34"/>
  <c r="X44" i="34"/>
  <c r="Q34" i="34"/>
  <c r="O36" i="34"/>
  <c r="R34" i="34"/>
  <c r="S34" i="34"/>
  <c r="R55" i="34"/>
  <c r="S55" i="34"/>
  <c r="X36" i="34"/>
  <c r="X57" i="34"/>
  <c r="Y36" i="34"/>
  <c r="Y57" i="34"/>
  <c r="Z36" i="34"/>
  <c r="Z57" i="34"/>
  <c r="O30" i="34"/>
  <c r="S35" i="34"/>
  <c r="R35" i="34"/>
  <c r="M35" i="34"/>
  <c r="Q35" i="34"/>
  <c r="O35" i="34"/>
  <c r="AC30" i="34"/>
  <c r="AL34" i="34"/>
  <c r="O37" i="34"/>
  <c r="X45" i="34"/>
  <c r="AJ54" i="34"/>
  <c r="X58" i="34"/>
  <c r="AJ67" i="34"/>
  <c r="V78" i="34"/>
  <c r="AE86" i="34"/>
  <c r="AJ34" i="34"/>
  <c r="V45" i="34"/>
  <c r="AC86" i="34"/>
  <c r="AJ32" i="34"/>
  <c r="AM34" i="34"/>
  <c r="V44" i="34"/>
  <c r="Y45" i="34"/>
  <c r="AE47" i="34"/>
  <c r="Y58" i="34"/>
  <c r="AE65" i="34"/>
  <c r="Q76" i="34"/>
  <c r="AC85" i="34"/>
  <c r="AF86" i="34"/>
  <c r="AL88" i="34"/>
  <c r="V58" i="34"/>
  <c r="AC47" i="34"/>
  <c r="AC65" i="34"/>
  <c r="O76" i="34"/>
  <c r="AJ88" i="34"/>
  <c r="AH31" i="34"/>
  <c r="AN34" i="34"/>
  <c r="Z45" i="34"/>
  <c r="AC46" i="34"/>
  <c r="AL54" i="34"/>
  <c r="O57" i="34"/>
  <c r="Z58" i="34"/>
  <c r="AL67" i="34"/>
  <c r="O75" i="34"/>
  <c r="X78" i="34"/>
  <c r="AG86" i="34"/>
  <c r="AJ87" i="34"/>
  <c r="Q36" i="34"/>
  <c r="Z44" i="34"/>
  <c r="AC45" i="34"/>
  <c r="O56" i="34"/>
  <c r="AC58" i="34"/>
  <c r="AL66" i="34"/>
  <c r="R75" i="34"/>
  <c r="X77" i="34"/>
  <c r="AG85" i="34"/>
  <c r="AJ86" i="34"/>
  <c r="AM87" i="34"/>
  <c r="AG46" i="34"/>
  <c r="S75" i="34"/>
  <c r="AN87" i="34"/>
  <c r="Q56" i="34"/>
  <c r="AN66" i="34"/>
  <c r="Z77" i="34"/>
  <c r="AN31" i="34"/>
  <c r="AC44" i="34"/>
  <c r="AF45" i="34"/>
  <c r="AL47" i="34"/>
  <c r="O55" i="34"/>
  <c r="R56" i="34"/>
  <c r="AF58" i="34"/>
  <c r="AL65" i="34"/>
  <c r="O68" i="34"/>
  <c r="X76" i="34"/>
  <c r="AJ85" i="34"/>
  <c r="AM86" i="34"/>
  <c r="AM32" i="34"/>
  <c r="AJ47" i="34"/>
  <c r="S57" i="34"/>
  <c r="AJ65" i="34"/>
  <c r="AJ30" i="34"/>
  <c r="AM31" i="34"/>
  <c r="S36" i="34"/>
  <c r="V37" i="34"/>
  <c r="AE45" i="34"/>
  <c r="AC78" i="34"/>
  <c r="AL86" i="34"/>
  <c r="AL30" i="34"/>
  <c r="X37" i="34"/>
  <c r="AM47" i="34"/>
  <c r="AG58" i="34"/>
  <c r="AM65" i="34"/>
  <c r="Y76" i="34"/>
  <c r="AE78" i="34"/>
  <c r="AE46" i="34"/>
  <c r="Q57" i="34"/>
  <c r="V76" i="34"/>
  <c r="M32" i="34"/>
  <c r="AH45" i="34"/>
  <c r="T56" i="34"/>
  <c r="AH58" i="34"/>
  <c r="AJ45" i="34"/>
  <c r="V35" i="34"/>
  <c r="AC76" i="34"/>
  <c r="X56" i="34"/>
  <c r="O87" i="34"/>
  <c r="AC37" i="34"/>
  <c r="AL58" i="34"/>
  <c r="V56" i="34"/>
  <c r="S32" i="34"/>
  <c r="V34" i="34"/>
  <c r="Y35" i="34"/>
  <c r="AE37" i="34"/>
  <c r="AN45" i="34"/>
  <c r="Z56" i="34"/>
  <c r="AC57" i="34"/>
  <c r="AN58" i="34"/>
  <c r="Q66" i="34"/>
  <c r="AC75" i="34"/>
  <c r="AF76" i="34"/>
  <c r="AL78" i="34"/>
  <c r="O86" i="34"/>
  <c r="R87" i="34"/>
  <c r="Q31" i="34"/>
  <c r="T32" i="34"/>
  <c r="Z35" i="34"/>
  <c r="AC36" i="34"/>
  <c r="AF37" i="34"/>
  <c r="AL44" i="34"/>
  <c r="O47" i="34"/>
  <c r="X55" i="34"/>
  <c r="AA56" i="34"/>
  <c r="O65" i="34"/>
  <c r="R66" i="34"/>
  <c r="X68" i="34"/>
  <c r="AG76" i="34"/>
  <c r="AJ77" i="34"/>
  <c r="AM78" i="34"/>
  <c r="M85" i="34"/>
  <c r="S87" i="34"/>
  <c r="V88" i="34"/>
  <c r="X32" i="34"/>
  <c r="AJ37" i="34"/>
  <c r="AE56" i="34"/>
  <c r="V66" i="34"/>
  <c r="Q85" i="34"/>
  <c r="V31" i="34"/>
  <c r="Y32" i="34"/>
  <c r="AE35" i="34"/>
  <c r="AH36" i="34"/>
  <c r="Q46" i="34"/>
  <c r="T47" i="34"/>
  <c r="AC55" i="34"/>
  <c r="AF56" i="34"/>
  <c r="T65" i="34"/>
  <c r="AC68" i="34"/>
  <c r="AL76" i="34"/>
  <c r="R85" i="34"/>
  <c r="X87" i="34"/>
  <c r="AA88" i="34"/>
  <c r="AF57" i="34"/>
  <c r="X31" i="34"/>
  <c r="AG35" i="34"/>
  <c r="AJ36" i="34"/>
  <c r="AM37" i="34"/>
  <c r="S46" i="34"/>
  <c r="V47" i="34"/>
  <c r="AE55" i="34"/>
  <c r="V65" i="34"/>
  <c r="Y66" i="34"/>
  <c r="AE68" i="34"/>
  <c r="AN76" i="34"/>
  <c r="Z87" i="34"/>
  <c r="AC88" i="34"/>
  <c r="Q32" i="34"/>
  <c r="AM45" i="34"/>
  <c r="V30" i="34"/>
  <c r="Y31" i="34"/>
  <c r="AE34" i="34"/>
  <c r="AN37" i="34"/>
  <c r="Q45" i="34"/>
  <c r="AC54" i="34"/>
  <c r="AF55" i="34"/>
  <c r="AL57" i="34"/>
  <c r="Q58" i="34"/>
  <c r="Z66" i="34"/>
  <c r="AC67" i="34"/>
  <c r="AF68" i="34"/>
  <c r="AL75" i="34"/>
  <c r="O78" i="34"/>
  <c r="X86" i="34"/>
  <c r="R31" i="34"/>
  <c r="X34" i="34"/>
  <c r="AM44" i="34"/>
  <c r="Y55" i="34"/>
  <c r="AE57" i="34"/>
  <c r="S66" i="34"/>
  <c r="Y68" i="34"/>
  <c r="AE75" i="34"/>
  <c r="AN78" i="34"/>
  <c r="Q86" i="34"/>
  <c r="Y34" i="34"/>
  <c r="AC56" i="34"/>
  <c r="R86" i="34"/>
  <c r="AJ76" i="34"/>
  <c r="S85" i="34"/>
  <c r="AC32" i="34"/>
  <c r="AL36" i="34"/>
  <c r="O44" i="34"/>
  <c r="X47" i="34"/>
  <c r="AJ56" i="34"/>
  <c r="X65" i="34"/>
  <c r="AA66" i="34"/>
  <c r="M77" i="34"/>
  <c r="V85" i="34"/>
  <c r="AE88" i="34"/>
  <c r="O32" i="34"/>
  <c r="AJ58" i="34"/>
  <c r="S31" i="34"/>
  <c r="V32" i="34"/>
  <c r="Z55" i="34"/>
  <c r="AF75" i="34"/>
  <c r="AC35" i="34"/>
  <c r="O46" i="34"/>
  <c r="V87" i="34"/>
  <c r="X30" i="34"/>
  <c r="AM36" i="34"/>
  <c r="Y47" i="34"/>
  <c r="AE54" i="34"/>
  <c r="Y65" i="34"/>
  <c r="AE67" i="34"/>
  <c r="Q78" i="34"/>
  <c r="AF88" i="34"/>
  <c r="AJ44" i="34"/>
  <c r="S81" i="33"/>
  <c r="AC84" i="33"/>
  <c r="AG80" i="33"/>
  <c r="T81" i="33"/>
  <c r="AF84" i="33"/>
  <c r="AC63" i="33"/>
  <c r="V81" i="33"/>
  <c r="R84" i="33"/>
  <c r="AG84" i="33"/>
  <c r="AN62" i="33"/>
  <c r="AG63" i="33"/>
  <c r="Z79" i="33"/>
  <c r="O81" i="33"/>
  <c r="X81" i="33"/>
  <c r="AH83" i="33"/>
  <c r="AA79" i="33"/>
  <c r="Y81" i="33"/>
  <c r="AA84" i="33"/>
  <c r="R79" i="33"/>
  <c r="V82" i="33"/>
  <c r="S79" i="33"/>
  <c r="AC79" i="33"/>
  <c r="AJ80" i="33"/>
  <c r="AC83" i="33"/>
  <c r="AL83" i="33"/>
  <c r="AF64" i="33"/>
  <c r="V80" i="33"/>
  <c r="AF81" i="33"/>
  <c r="O82" i="33"/>
  <c r="Y82" i="33"/>
  <c r="O83" i="33"/>
  <c r="AM83" i="33"/>
  <c r="Y84" i="33"/>
  <c r="V79" i="33"/>
  <c r="AF79" i="33"/>
  <c r="AL80" i="33"/>
  <c r="AG81" i="33"/>
  <c r="Z82" i="33"/>
  <c r="AE83" i="33"/>
  <c r="M84" i="33"/>
  <c r="Z84" i="33"/>
  <c r="AA63" i="33"/>
  <c r="AG79" i="33"/>
  <c r="AN80" i="33"/>
  <c r="R82" i="33"/>
  <c r="AF83" i="33"/>
  <c r="AJ82" i="33"/>
  <c r="AL64" i="33"/>
  <c r="Y79" i="33"/>
  <c r="AC80" i="33"/>
  <c r="AJ81" i="33"/>
  <c r="S82" i="33"/>
  <c r="V83" i="33"/>
  <c r="AN84" i="33"/>
  <c r="AH66" i="33"/>
  <c r="AH79" i="33"/>
  <c r="M80" i="33"/>
  <c r="AA82" i="33"/>
  <c r="AH63" i="33"/>
  <c r="S65" i="33"/>
  <c r="T79" i="33"/>
  <c r="AJ79" i="33"/>
  <c r="O80" i="33"/>
  <c r="AE80" i="33"/>
  <c r="AM80" i="33"/>
  <c r="R81" i="33"/>
  <c r="AH81" i="33"/>
  <c r="M82" i="33"/>
  <c r="AC82" i="33"/>
  <c r="X83" i="33"/>
  <c r="AN83" i="33"/>
  <c r="S84" i="33"/>
  <c r="M79" i="33"/>
  <c r="X80" i="33"/>
  <c r="AF80" i="33"/>
  <c r="AA81" i="33"/>
  <c r="AL82" i="33"/>
  <c r="Q83" i="33"/>
  <c r="Y83" i="33"/>
  <c r="T84" i="33"/>
  <c r="AJ84" i="33"/>
  <c r="AL79" i="33"/>
  <c r="Q80" i="33"/>
  <c r="Y80" i="33"/>
  <c r="AE82" i="33"/>
  <c r="AM82" i="33"/>
  <c r="R83" i="33"/>
  <c r="Z83" i="33"/>
  <c r="AA66" i="33"/>
  <c r="O79" i="33"/>
  <c r="AM79" i="33"/>
  <c r="R80" i="33"/>
  <c r="Z80" i="33"/>
  <c r="AC81" i="33"/>
  <c r="AF82" i="33"/>
  <c r="AN82" i="33"/>
  <c r="S83" i="33"/>
  <c r="V84" i="33"/>
  <c r="AL84" i="33"/>
  <c r="M61" i="33"/>
  <c r="AC66" i="33"/>
  <c r="AF62" i="33"/>
  <c r="AC64" i="33"/>
  <c r="T61" i="33"/>
  <c r="AG62" i="33"/>
  <c r="Q65" i="33"/>
  <c r="AG66" i="33"/>
  <c r="AC62" i="33"/>
  <c r="AG64" i="33"/>
  <c r="AA62" i="33"/>
  <c r="AM62" i="33"/>
  <c r="AJ61" i="33"/>
  <c r="V62" i="33"/>
  <c r="AF63" i="33"/>
  <c r="T65" i="33"/>
  <c r="AE65" i="33"/>
  <c r="R66" i="33"/>
  <c r="AF66" i="33"/>
  <c r="S63" i="33"/>
  <c r="AM61" i="33"/>
  <c r="Y62" i="33"/>
  <c r="AG65" i="33"/>
  <c r="S66" i="33"/>
  <c r="AN61" i="33"/>
  <c r="Z62" i="33"/>
  <c r="AN64" i="33"/>
  <c r="Y65" i="33"/>
  <c r="AL61" i="33"/>
  <c r="AF65" i="33"/>
  <c r="Z65" i="33"/>
  <c r="X62" i="33"/>
  <c r="M64" i="33"/>
  <c r="AA65" i="33"/>
  <c r="AN65" i="33"/>
  <c r="AN66" i="33"/>
  <c r="M66" i="33"/>
  <c r="Y66" i="33"/>
  <c r="Z66" i="33"/>
  <c r="Q66" i="33"/>
  <c r="O62" i="33"/>
  <c r="R63" i="33"/>
  <c r="Q62" i="33"/>
  <c r="R62" i="33"/>
  <c r="V65" i="33"/>
  <c r="S62" i="33"/>
  <c r="Z63" i="33"/>
  <c r="V61" i="33"/>
  <c r="T63" i="33"/>
  <c r="AJ63" i="33"/>
  <c r="O64" i="33"/>
  <c r="AM64" i="33"/>
  <c r="R65" i="33"/>
  <c r="AH65" i="33"/>
  <c r="V64" i="33"/>
  <c r="O61" i="33"/>
  <c r="AE61" i="33"/>
  <c r="AH62" i="33"/>
  <c r="M63" i="33"/>
  <c r="X64" i="33"/>
  <c r="T66" i="33"/>
  <c r="AJ66" i="33"/>
  <c r="AC61" i="33"/>
  <c r="X61" i="33"/>
  <c r="AF61" i="33"/>
  <c r="V63" i="33"/>
  <c r="AL63" i="33"/>
  <c r="Q64" i="33"/>
  <c r="Y64" i="33"/>
  <c r="AJ65" i="33"/>
  <c r="Q61" i="33"/>
  <c r="Y61" i="33"/>
  <c r="AG61" i="33"/>
  <c r="AJ62" i="33"/>
  <c r="O63" i="33"/>
  <c r="AM63" i="33"/>
  <c r="R64" i="33"/>
  <c r="Z64" i="33"/>
  <c r="AH64" i="33"/>
  <c r="M65" i="33"/>
  <c r="V66" i="33"/>
  <c r="AL66" i="33"/>
  <c r="R61" i="33"/>
  <c r="X63" i="33"/>
  <c r="AL65" i="33"/>
  <c r="AL36" i="33"/>
  <c r="T34" i="33"/>
  <c r="AG30" i="33"/>
  <c r="AE39" i="33"/>
  <c r="Z69" i="33"/>
  <c r="AE30" i="33"/>
  <c r="AA31" i="33"/>
  <c r="AE47" i="33"/>
  <c r="T43" i="33"/>
  <c r="V47" i="33"/>
  <c r="M30" i="33"/>
  <c r="AG42" i="33"/>
  <c r="AJ54" i="33"/>
  <c r="Z34" i="33"/>
  <c r="AM41" i="33"/>
  <c r="Q47" i="33"/>
  <c r="AG50" i="33"/>
  <c r="AF69" i="33"/>
  <c r="AH69" i="33"/>
  <c r="AA76" i="33"/>
  <c r="AN42" i="33"/>
  <c r="AF43" i="33"/>
  <c r="AG44" i="33"/>
  <c r="T48" i="33"/>
  <c r="AN50" i="33"/>
  <c r="AH38" i="33"/>
  <c r="M76" i="33"/>
  <c r="AC47" i="33"/>
  <c r="AH43" i="33"/>
  <c r="AL54" i="33"/>
  <c r="AF58" i="33"/>
  <c r="R43" i="33"/>
  <c r="AE59" i="33"/>
  <c r="AA68" i="33"/>
  <c r="AN69" i="33"/>
  <c r="AG59" i="33"/>
  <c r="Q31" i="33"/>
  <c r="AN41" i="33"/>
  <c r="AH42" i="33"/>
  <c r="M44" i="33"/>
  <c r="AA47" i="33"/>
  <c r="AM49" i="33"/>
  <c r="S31" i="33"/>
  <c r="AN31" i="33"/>
  <c r="AJ50" i="33"/>
  <c r="M51" i="33"/>
  <c r="AL77" i="33"/>
  <c r="AC30" i="33"/>
  <c r="X34" i="33"/>
  <c r="X41" i="33"/>
  <c r="AL41" i="33"/>
  <c r="AC42" i="33"/>
  <c r="AE44" i="33"/>
  <c r="AG47" i="33"/>
  <c r="S51" i="33"/>
  <c r="AE52" i="33"/>
  <c r="R53" i="33"/>
  <c r="AA55" i="33"/>
  <c r="AC59" i="33"/>
  <c r="AH72" i="33"/>
  <c r="R75" i="33"/>
  <c r="AJ75" i="33"/>
  <c r="AJ77" i="33"/>
  <c r="AC49" i="33"/>
  <c r="AC55" i="33"/>
  <c r="AG41" i="33"/>
  <c r="AJ43" i="33"/>
  <c r="AJ45" i="33"/>
  <c r="AJ48" i="33"/>
  <c r="AM52" i="33"/>
  <c r="AC76" i="33"/>
  <c r="AH30" i="33"/>
  <c r="AH36" i="33"/>
  <c r="AH41" i="33"/>
  <c r="AA44" i="33"/>
  <c r="AG49" i="33"/>
  <c r="O51" i="33"/>
  <c r="AN52" i="33"/>
  <c r="V54" i="33"/>
  <c r="AE55" i="33"/>
  <c r="X72" i="33"/>
  <c r="O73" i="33"/>
  <c r="O76" i="33"/>
  <c r="AL43" i="33"/>
  <c r="AF53" i="33"/>
  <c r="AC56" i="33"/>
  <c r="Z58" i="33"/>
  <c r="Z72" i="33"/>
  <c r="AE75" i="33"/>
  <c r="AE76" i="33"/>
  <c r="AA30" i="33"/>
  <c r="AH37" i="33"/>
  <c r="AA39" i="33"/>
  <c r="AM42" i="33"/>
  <c r="AN43" i="33"/>
  <c r="AC44" i="33"/>
  <c r="AF50" i="33"/>
  <c r="Q51" i="33"/>
  <c r="AC52" i="33"/>
  <c r="O53" i="33"/>
  <c r="AG53" i="33"/>
  <c r="X69" i="33"/>
  <c r="AL69" i="33"/>
  <c r="Q73" i="33"/>
  <c r="O75" i="33"/>
  <c r="AF75" i="33"/>
  <c r="Q76" i="33"/>
  <c r="AH77" i="33"/>
  <c r="O56" i="33"/>
  <c r="R31" i="33"/>
  <c r="AC31" i="33"/>
  <c r="AA34" i="33"/>
  <c r="AL34" i="33"/>
  <c r="O37" i="33"/>
  <c r="AJ37" i="33"/>
  <c r="AJ38" i="33"/>
  <c r="AA42" i="33"/>
  <c r="O44" i="33"/>
  <c r="M45" i="33"/>
  <c r="AL48" i="33"/>
  <c r="AE49" i="33"/>
  <c r="AH50" i="33"/>
  <c r="AF52" i="33"/>
  <c r="M53" i="33"/>
  <c r="Z53" i="33"/>
  <c r="AF55" i="33"/>
  <c r="AE56" i="33"/>
  <c r="AA59" i="33"/>
  <c r="AL59" i="33"/>
  <c r="R69" i="33"/>
  <c r="AJ72" i="33"/>
  <c r="AL75" i="33"/>
  <c r="R76" i="33"/>
  <c r="AG76" i="33"/>
  <c r="AC77" i="33"/>
  <c r="AN77" i="33"/>
  <c r="AC70" i="33"/>
  <c r="AL30" i="33"/>
  <c r="AM34" i="33"/>
  <c r="AG36" i="33"/>
  <c r="Z39" i="33"/>
  <c r="M41" i="33"/>
  <c r="AA51" i="33"/>
  <c r="AH52" i="33"/>
  <c r="AA53" i="33"/>
  <c r="X55" i="33"/>
  <c r="Q56" i="33"/>
  <c r="AF56" i="33"/>
  <c r="AL58" i="33"/>
  <c r="AM59" i="33"/>
  <c r="Q68" i="33"/>
  <c r="AE70" i="33"/>
  <c r="AM73" i="33"/>
  <c r="AM75" i="33"/>
  <c r="AM30" i="33"/>
  <c r="AF31" i="33"/>
  <c r="AL37" i="33"/>
  <c r="AM38" i="33"/>
  <c r="Q44" i="33"/>
  <c r="Y55" i="33"/>
  <c r="AM58" i="33"/>
  <c r="R68" i="33"/>
  <c r="T69" i="33"/>
  <c r="AF70" i="33"/>
  <c r="AL72" i="33"/>
  <c r="AN75" i="33"/>
  <c r="AF77" i="33"/>
  <c r="O68" i="33"/>
  <c r="AJ73" i="33"/>
  <c r="AN30" i="33"/>
  <c r="AG31" i="33"/>
  <c r="X33" i="33"/>
  <c r="AE34" i="33"/>
  <c r="AM37" i="33"/>
  <c r="AN38" i="33"/>
  <c r="O42" i="33"/>
  <c r="AC43" i="33"/>
  <c r="R44" i="33"/>
  <c r="R45" i="33"/>
  <c r="AJ49" i="33"/>
  <c r="X50" i="33"/>
  <c r="AJ52" i="33"/>
  <c r="AC53" i="33"/>
  <c r="AN58" i="33"/>
  <c r="S68" i="33"/>
  <c r="AG70" i="33"/>
  <c r="AN72" i="33"/>
  <c r="AC73" i="33"/>
  <c r="M31" i="33"/>
  <c r="X31" i="33"/>
  <c r="AA33" i="33"/>
  <c r="AF34" i="33"/>
  <c r="Q36" i="33"/>
  <c r="AJ36" i="33"/>
  <c r="AE38" i="33"/>
  <c r="M39" i="33"/>
  <c r="AC39" i="33"/>
  <c r="Q41" i="33"/>
  <c r="AE42" i="33"/>
  <c r="AL50" i="33"/>
  <c r="Q53" i="33"/>
  <c r="AL55" i="33"/>
  <c r="AM56" i="33"/>
  <c r="AM68" i="33"/>
  <c r="V69" i="33"/>
  <c r="Y31" i="33"/>
  <c r="AG34" i="33"/>
  <c r="M38" i="33"/>
  <c r="AF38" i="33"/>
  <c r="T42" i="33"/>
  <c r="AL49" i="33"/>
  <c r="AN55" i="33"/>
  <c r="AE58" i="33"/>
  <c r="S56" i="33"/>
  <c r="T58" i="33"/>
  <c r="X68" i="33"/>
  <c r="Y72" i="33"/>
  <c r="S73" i="33"/>
  <c r="T75" i="33"/>
  <c r="V77" i="33"/>
  <c r="Q55" i="33"/>
  <c r="Y68" i="33"/>
  <c r="Q72" i="33"/>
  <c r="V52" i="33"/>
  <c r="V58" i="33"/>
  <c r="V70" i="33"/>
  <c r="V75" i="33"/>
  <c r="X53" i="33"/>
  <c r="V55" i="33"/>
  <c r="M56" i="33"/>
  <c r="Q59" i="33"/>
  <c r="T72" i="33"/>
  <c r="M73" i="33"/>
  <c r="X52" i="33"/>
  <c r="Y53" i="33"/>
  <c r="X58" i="33"/>
  <c r="R59" i="33"/>
  <c r="X75" i="33"/>
  <c r="O55" i="33"/>
  <c r="S59" i="33"/>
  <c r="Z75" i="33"/>
  <c r="Q37" i="33"/>
  <c r="O38" i="33"/>
  <c r="X38" i="33"/>
  <c r="O39" i="33"/>
  <c r="Y41" i="33"/>
  <c r="Q42" i="33"/>
  <c r="V43" i="33"/>
  <c r="X47" i="33"/>
  <c r="V48" i="33"/>
  <c r="Q49" i="33"/>
  <c r="Y50" i="33"/>
  <c r="V36" i="33"/>
  <c r="S33" i="33"/>
  <c r="V34" i="33"/>
  <c r="Y36" i="33"/>
  <c r="T37" i="33"/>
  <c r="Y38" i="33"/>
  <c r="O41" i="33"/>
  <c r="R42" i="33"/>
  <c r="Y47" i="33"/>
  <c r="Q50" i="33"/>
  <c r="Z50" i="33"/>
  <c r="T33" i="33"/>
  <c r="Z36" i="33"/>
  <c r="Q38" i="33"/>
  <c r="Z38" i="33"/>
  <c r="R39" i="33"/>
  <c r="S42" i="33"/>
  <c r="X43" i="33"/>
  <c r="X48" i="33"/>
  <c r="R50" i="33"/>
  <c r="O50" i="33"/>
  <c r="R38" i="33"/>
  <c r="S39" i="33"/>
  <c r="Y48" i="33"/>
  <c r="T50" i="33"/>
  <c r="V33" i="33"/>
  <c r="R36" i="33"/>
  <c r="M37" i="33"/>
  <c r="R41" i="33"/>
  <c r="T36" i="33"/>
  <c r="T38" i="33"/>
  <c r="V30" i="33"/>
  <c r="AJ33" i="33"/>
  <c r="O34" i="33"/>
  <c r="AC37" i="33"/>
  <c r="AJ39" i="33"/>
  <c r="AC45" i="33"/>
  <c r="T49" i="33"/>
  <c r="Z49" i="33"/>
  <c r="X49" i="33"/>
  <c r="Z51" i="33"/>
  <c r="Y51" i="33"/>
  <c r="X51" i="33"/>
  <c r="V51" i="33"/>
  <c r="Z56" i="33"/>
  <c r="V56" i="33"/>
  <c r="Y56" i="33"/>
  <c r="X56" i="33"/>
  <c r="AE72" i="33"/>
  <c r="AC72" i="33"/>
  <c r="AA72" i="33"/>
  <c r="AG72" i="33"/>
  <c r="AF72" i="33"/>
  <c r="O30" i="33"/>
  <c r="Z31" i="33"/>
  <c r="AH31" i="33"/>
  <c r="M33" i="33"/>
  <c r="AC33" i="33"/>
  <c r="AN34" i="33"/>
  <c r="S36" i="33"/>
  <c r="AA36" i="33"/>
  <c r="V37" i="33"/>
  <c r="AG38" i="33"/>
  <c r="T39" i="33"/>
  <c r="Z41" i="33"/>
  <c r="AM44" i="33"/>
  <c r="T45" i="33"/>
  <c r="M47" i="33"/>
  <c r="R47" i="33"/>
  <c r="V49" i="33"/>
  <c r="Z54" i="33"/>
  <c r="Y54" i="33"/>
  <c r="X54" i="33"/>
  <c r="AG68" i="33"/>
  <c r="AF68" i="33"/>
  <c r="AE68" i="33"/>
  <c r="AL33" i="33"/>
  <c r="AL39" i="33"/>
  <c r="M52" i="33"/>
  <c r="S52" i="33"/>
  <c r="R52" i="33"/>
  <c r="Q52" i="33"/>
  <c r="AJ70" i="33"/>
  <c r="AH70" i="33"/>
  <c r="AN70" i="33"/>
  <c r="AM70" i="33"/>
  <c r="AL70" i="33"/>
  <c r="Q48" i="33"/>
  <c r="O48" i="33"/>
  <c r="M48" i="33"/>
  <c r="X30" i="33"/>
  <c r="Q34" i="33"/>
  <c r="AN53" i="33"/>
  <c r="AM53" i="33"/>
  <c r="AL53" i="33"/>
  <c r="AJ53" i="33"/>
  <c r="Q30" i="33"/>
  <c r="Y30" i="33"/>
  <c r="T31" i="33"/>
  <c r="AJ31" i="33"/>
  <c r="O33" i="33"/>
  <c r="AE33" i="33"/>
  <c r="AM33" i="33"/>
  <c r="R34" i="33"/>
  <c r="AH34" i="33"/>
  <c r="M36" i="33"/>
  <c r="AC36" i="33"/>
  <c r="X37" i="33"/>
  <c r="AF37" i="33"/>
  <c r="AA38" i="33"/>
  <c r="V39" i="33"/>
  <c r="AM39" i="33"/>
  <c r="T41" i="33"/>
  <c r="AC41" i="33"/>
  <c r="Y42" i="33"/>
  <c r="AH45" i="33"/>
  <c r="AM45" i="33"/>
  <c r="AG48" i="33"/>
  <c r="AF48" i="33"/>
  <c r="AE48" i="33"/>
  <c r="AC48" i="33"/>
  <c r="Y49" i="33"/>
  <c r="AG51" i="33"/>
  <c r="AF51" i="33"/>
  <c r="AE51" i="33"/>
  <c r="O52" i="33"/>
  <c r="R30" i="33"/>
  <c r="Z30" i="33"/>
  <c r="AF33" i="33"/>
  <c r="AN33" i="33"/>
  <c r="S34" i="33"/>
  <c r="Y37" i="33"/>
  <c r="AG37" i="33"/>
  <c r="Z42" i="33"/>
  <c r="S43" i="33"/>
  <c r="Q43" i="33"/>
  <c r="X44" i="33"/>
  <c r="S49" i="33"/>
  <c r="R49" i="33"/>
  <c r="AA54" i="33"/>
  <c r="AG54" i="33"/>
  <c r="AF54" i="33"/>
  <c r="AE54" i="33"/>
  <c r="M58" i="33"/>
  <c r="Q58" i="33"/>
  <c r="S58" i="33"/>
  <c r="R58" i="33"/>
  <c r="O58" i="33"/>
  <c r="X59" i="33"/>
  <c r="T59" i="33"/>
  <c r="Z59" i="33"/>
  <c r="Y59" i="33"/>
  <c r="V59" i="33"/>
  <c r="S77" i="33"/>
  <c r="R77" i="33"/>
  <c r="Q77" i="33"/>
  <c r="O77" i="33"/>
  <c r="AG45" i="33"/>
  <c r="AE45" i="33"/>
  <c r="AE37" i="33"/>
  <c r="Z45" i="33"/>
  <c r="Y45" i="33"/>
  <c r="AL47" i="33"/>
  <c r="AJ47" i="33"/>
  <c r="AH47" i="33"/>
  <c r="AL31" i="33"/>
  <c r="Q33" i="33"/>
  <c r="Y33" i="33"/>
  <c r="AE36" i="33"/>
  <c r="AM36" i="33"/>
  <c r="R37" i="33"/>
  <c r="X39" i="33"/>
  <c r="AG39" i="33"/>
  <c r="AE41" i="33"/>
  <c r="O43" i="33"/>
  <c r="Z43" i="33"/>
  <c r="Q45" i="33"/>
  <c r="O45" i="33"/>
  <c r="X45" i="33"/>
  <c r="S47" i="33"/>
  <c r="AN47" i="33"/>
  <c r="O49" i="33"/>
  <c r="AC54" i="33"/>
  <c r="R70" i="33"/>
  <c r="S70" i="33"/>
  <c r="Q70" i="33"/>
  <c r="O70" i="33"/>
  <c r="AL44" i="33"/>
  <c r="AJ44" i="33"/>
  <c r="X42" i="33"/>
  <c r="V44" i="33"/>
  <c r="T44" i="33"/>
  <c r="S48" i="33"/>
  <c r="AH39" i="33"/>
  <c r="AF41" i="33"/>
  <c r="AJ42" i="33"/>
  <c r="AA43" i="33"/>
  <c r="AG43" i="33"/>
  <c r="Z44" i="33"/>
  <c r="AH44" i="33"/>
  <c r="AA45" i="33"/>
  <c r="AL45" i="33"/>
  <c r="AN48" i="33"/>
  <c r="AM48" i="33"/>
  <c r="AH51" i="33"/>
  <c r="AN51" i="33"/>
  <c r="AM51" i="33"/>
  <c r="AL51" i="33"/>
  <c r="S54" i="33"/>
  <c r="R54" i="33"/>
  <c r="Q54" i="33"/>
  <c r="O54" i="33"/>
  <c r="Z47" i="33"/>
  <c r="AF49" i="33"/>
  <c r="AN49" i="33"/>
  <c r="S50" i="33"/>
  <c r="AA50" i="33"/>
  <c r="Y52" i="33"/>
  <c r="AG52" i="33"/>
  <c r="T53" i="33"/>
  <c r="AM54" i="33"/>
  <c r="R55" i="33"/>
  <c r="Z55" i="33"/>
  <c r="AH55" i="33"/>
  <c r="AG56" i="33"/>
  <c r="AH58" i="33"/>
  <c r="M59" i="33"/>
  <c r="Z52" i="33"/>
  <c r="AN54" i="33"/>
  <c r="S55" i="33"/>
  <c r="AH56" i="33"/>
  <c r="AL56" i="33"/>
  <c r="V68" i="33"/>
  <c r="Z68" i="33"/>
  <c r="Q69" i="33"/>
  <c r="O69" i="33"/>
  <c r="M69" i="33"/>
  <c r="AJ69" i="33"/>
  <c r="Z73" i="33"/>
  <c r="Y73" i="33"/>
  <c r="X73" i="33"/>
  <c r="V73" i="33"/>
  <c r="Y76" i="33"/>
  <c r="X76" i="33"/>
  <c r="V76" i="33"/>
  <c r="T76" i="33"/>
  <c r="T77" i="33"/>
  <c r="Z77" i="33"/>
  <c r="Y77" i="33"/>
  <c r="AC50" i="33"/>
  <c r="AJ55" i="33"/>
  <c r="AJ56" i="33"/>
  <c r="AN59" i="33"/>
  <c r="AJ59" i="33"/>
  <c r="AA73" i="33"/>
  <c r="AG73" i="33"/>
  <c r="AF73" i="33"/>
  <c r="AN76" i="33"/>
  <c r="AM76" i="33"/>
  <c r="AL76" i="33"/>
  <c r="AJ76" i="33"/>
  <c r="AC58" i="33"/>
  <c r="AG58" i="33"/>
  <c r="AL68" i="33"/>
  <c r="AJ68" i="33"/>
  <c r="AH68" i="33"/>
  <c r="AG69" i="33"/>
  <c r="AE69" i="33"/>
  <c r="AC69" i="33"/>
  <c r="T70" i="33"/>
  <c r="Z70" i="33"/>
  <c r="X70" i="33"/>
  <c r="O72" i="33"/>
  <c r="M72" i="33"/>
  <c r="S72" i="33"/>
  <c r="AL73" i="33"/>
  <c r="Q75" i="33"/>
  <c r="AG75" i="33"/>
  <c r="AE77" i="33"/>
  <c r="AN73" i="33"/>
  <c r="S75" i="33"/>
  <c r="AA75" i="33"/>
  <c r="AG77" i="33"/>
  <c r="AC86" i="32"/>
  <c r="AE91" i="32"/>
  <c r="AA68" i="32"/>
  <c r="X85" i="32"/>
  <c r="AH85" i="32"/>
  <c r="R86" i="32"/>
  <c r="V87" i="32"/>
  <c r="S90" i="32"/>
  <c r="V91" i="32"/>
  <c r="AG91" i="32"/>
  <c r="S86" i="32"/>
  <c r="AF86" i="32"/>
  <c r="AF88" i="32"/>
  <c r="T90" i="32"/>
  <c r="AJ90" i="32"/>
  <c r="AH91" i="32"/>
  <c r="Q92" i="32"/>
  <c r="AG92" i="32"/>
  <c r="AG86" i="32"/>
  <c r="AA87" i="32"/>
  <c r="AG88" i="32"/>
  <c r="Y91" i="32"/>
  <c r="R92" i="32"/>
  <c r="AH92" i="32"/>
  <c r="Z91" i="32"/>
  <c r="AN85" i="32"/>
  <c r="Z86" i="32"/>
  <c r="AC87" i="32"/>
  <c r="X88" i="32"/>
  <c r="O91" i="32"/>
  <c r="AA91" i="32"/>
  <c r="AL91" i="32"/>
  <c r="AH86" i="32"/>
  <c r="M87" i="32"/>
  <c r="AA90" i="32"/>
  <c r="AH72" i="32"/>
  <c r="Y85" i="32"/>
  <c r="T86" i="32"/>
  <c r="AJ86" i="32"/>
  <c r="O87" i="32"/>
  <c r="AM87" i="32"/>
  <c r="R88" i="32"/>
  <c r="AH88" i="32"/>
  <c r="M90" i="32"/>
  <c r="AC90" i="32"/>
  <c r="AF91" i="32"/>
  <c r="AN91" i="32"/>
  <c r="S92" i="32"/>
  <c r="L92" i="32" s="1"/>
  <c r="AA92" i="32"/>
  <c r="AE66" i="32"/>
  <c r="Q69" i="32"/>
  <c r="Z85" i="32"/>
  <c r="X87" i="32"/>
  <c r="AL90" i="32"/>
  <c r="Q91" i="32"/>
  <c r="T92" i="32"/>
  <c r="AJ92" i="32"/>
  <c r="V86" i="32"/>
  <c r="AL86" i="32"/>
  <c r="Q87" i="32"/>
  <c r="Y87" i="32"/>
  <c r="AJ88" i="32"/>
  <c r="O90" i="32"/>
  <c r="AE90" i="32"/>
  <c r="AM90" i="32"/>
  <c r="R91" i="32"/>
  <c r="AC92" i="32"/>
  <c r="AN72" i="32"/>
  <c r="T85" i="32"/>
  <c r="AJ85" i="32"/>
  <c r="O86" i="32"/>
  <c r="AM86" i="32"/>
  <c r="R87" i="32"/>
  <c r="Z87" i="32"/>
  <c r="AH87" i="32"/>
  <c r="M88" i="32"/>
  <c r="AC88" i="32"/>
  <c r="X90" i="32"/>
  <c r="AF90" i="32"/>
  <c r="AN90" i="32"/>
  <c r="S91" i="32"/>
  <c r="V92" i="32"/>
  <c r="AL92" i="32"/>
  <c r="X86" i="32"/>
  <c r="AL88" i="32"/>
  <c r="Q90" i="32"/>
  <c r="AE92" i="32"/>
  <c r="AM92" i="32"/>
  <c r="M68" i="32"/>
  <c r="T71" i="32"/>
  <c r="Y73" i="32"/>
  <c r="AN46" i="32"/>
  <c r="S66" i="32"/>
  <c r="AA73" i="32"/>
  <c r="M73" i="32"/>
  <c r="Z71" i="32"/>
  <c r="AC73" i="32"/>
  <c r="V66" i="32"/>
  <c r="V69" i="32"/>
  <c r="R73" i="32"/>
  <c r="AG73" i="32"/>
  <c r="Z66" i="32"/>
  <c r="Y69" i="32"/>
  <c r="AH73" i="32"/>
  <c r="AL72" i="32"/>
  <c r="AM72" i="32"/>
  <c r="X66" i="32"/>
  <c r="AF66" i="32"/>
  <c r="R67" i="32"/>
  <c r="AC67" i="32"/>
  <c r="AF68" i="32"/>
  <c r="Z69" i="32"/>
  <c r="AC72" i="32"/>
  <c r="S73" i="32"/>
  <c r="O66" i="32"/>
  <c r="Y66" i="32"/>
  <c r="AG66" i="32"/>
  <c r="S67" i="32"/>
  <c r="AG68" i="32"/>
  <c r="S69" i="32"/>
  <c r="AA69" i="32"/>
  <c r="AN69" i="32"/>
  <c r="Y71" i="32"/>
  <c r="AF73" i="32"/>
  <c r="AF67" i="32"/>
  <c r="Q66" i="32"/>
  <c r="AA66" i="32"/>
  <c r="V67" i="32"/>
  <c r="AG67" i="32"/>
  <c r="AA71" i="32"/>
  <c r="V72" i="32"/>
  <c r="AF72" i="32"/>
  <c r="AM66" i="32"/>
  <c r="AL68" i="32"/>
  <c r="AE69" i="32"/>
  <c r="S71" i="32"/>
  <c r="AG72" i="32"/>
  <c r="Z73" i="32"/>
  <c r="AE72" i="32"/>
  <c r="AN66" i="32"/>
  <c r="Z67" i="32"/>
  <c r="AN68" i="32"/>
  <c r="AF69" i="32"/>
  <c r="Y72" i="32"/>
  <c r="AA67" i="32"/>
  <c r="AC68" i="32"/>
  <c r="AG69" i="32"/>
  <c r="Q73" i="32"/>
  <c r="AN73" i="32"/>
  <c r="V68" i="32"/>
  <c r="AJ71" i="32"/>
  <c r="T67" i="32"/>
  <c r="AJ67" i="32"/>
  <c r="O68" i="32"/>
  <c r="AM68" i="32"/>
  <c r="R69" i="32"/>
  <c r="AH69" i="32"/>
  <c r="M71" i="32"/>
  <c r="AC71" i="32"/>
  <c r="X72" i="32"/>
  <c r="R66" i="32"/>
  <c r="AH66" i="32"/>
  <c r="M67" i="32"/>
  <c r="X68" i="32"/>
  <c r="AL71" i="32"/>
  <c r="Q72" i="32"/>
  <c r="T73" i="32"/>
  <c r="AJ73" i="32"/>
  <c r="O72" i="32"/>
  <c r="AL67" i="32"/>
  <c r="Q68" i="32"/>
  <c r="Y68" i="32"/>
  <c r="AJ69" i="32"/>
  <c r="O71" i="32"/>
  <c r="AE71" i="32"/>
  <c r="AM71" i="32"/>
  <c r="R72" i="32"/>
  <c r="Z72" i="32"/>
  <c r="AJ66" i="32"/>
  <c r="O67" i="32"/>
  <c r="AM67" i="32"/>
  <c r="R68" i="32"/>
  <c r="Z68" i="32"/>
  <c r="AH68" i="32"/>
  <c r="M69" i="32"/>
  <c r="AF71" i="32"/>
  <c r="AN71" i="32"/>
  <c r="S72" i="32"/>
  <c r="V73" i="32"/>
  <c r="AL73" i="32"/>
  <c r="X67" i="32"/>
  <c r="AL69" i="32"/>
  <c r="Q71" i="32"/>
  <c r="AA51" i="32"/>
  <c r="AM49" i="32"/>
  <c r="X54" i="32"/>
  <c r="AN50" i="32"/>
  <c r="AH51" i="32"/>
  <c r="Y54" i="32"/>
  <c r="AA50" i="32"/>
  <c r="AH42" i="32"/>
  <c r="M50" i="32"/>
  <c r="V54" i="32"/>
  <c r="M55" i="32"/>
  <c r="AC50" i="32"/>
  <c r="S54" i="32"/>
  <c r="Z56" i="32"/>
  <c r="AE52" i="32"/>
  <c r="S50" i="32"/>
  <c r="AF50" i="32"/>
  <c r="AF52" i="32"/>
  <c r="AG50" i="32"/>
  <c r="AH56" i="32"/>
  <c r="AC52" i="32"/>
  <c r="AN59" i="32"/>
  <c r="AJ49" i="32"/>
  <c r="X50" i="32"/>
  <c r="AA52" i="32"/>
  <c r="AM52" i="32"/>
  <c r="S55" i="32"/>
  <c r="M47" i="32"/>
  <c r="T49" i="32"/>
  <c r="M51" i="32"/>
  <c r="Q54" i="32"/>
  <c r="Z54" i="32"/>
  <c r="AA56" i="32"/>
  <c r="X40" i="32"/>
  <c r="AL49" i="32"/>
  <c r="R54" i="32"/>
  <c r="AA54" i="32"/>
  <c r="AN54" i="32"/>
  <c r="AA55" i="32"/>
  <c r="Q56" i="32"/>
  <c r="R56" i="32"/>
  <c r="AN49" i="32"/>
  <c r="Y50" i="32"/>
  <c r="AH50" i="32"/>
  <c r="T51" i="32"/>
  <c r="AL52" i="32"/>
  <c r="S56" i="32"/>
  <c r="AG56" i="32"/>
  <c r="X78" i="32"/>
  <c r="AF54" i="32"/>
  <c r="M49" i="32"/>
  <c r="M52" i="32"/>
  <c r="AN52" i="32"/>
  <c r="AG54" i="32"/>
  <c r="T32" i="32"/>
  <c r="AM59" i="32"/>
  <c r="AM50" i="32"/>
  <c r="Z51" i="32"/>
  <c r="AH54" i="32"/>
  <c r="T55" i="32"/>
  <c r="M56" i="32"/>
  <c r="Y56" i="32"/>
  <c r="R50" i="32"/>
  <c r="O50" i="32"/>
  <c r="R51" i="32"/>
  <c r="S51" i="32"/>
  <c r="AC49" i="32"/>
  <c r="V52" i="32"/>
  <c r="AJ55" i="32"/>
  <c r="O52" i="32"/>
  <c r="AC55" i="32"/>
  <c r="AF81" i="32"/>
  <c r="O49" i="32"/>
  <c r="AE49" i="32"/>
  <c r="Z50" i="32"/>
  <c r="AC51" i="32"/>
  <c r="X52" i="32"/>
  <c r="V55" i="32"/>
  <c r="AL55" i="32"/>
  <c r="T56" i="32"/>
  <c r="AJ56" i="32"/>
  <c r="AJ51" i="32"/>
  <c r="AN38" i="32"/>
  <c r="S62" i="32"/>
  <c r="AM79" i="32"/>
  <c r="X49" i="32"/>
  <c r="AF49" i="32"/>
  <c r="V51" i="32"/>
  <c r="AL51" i="32"/>
  <c r="Q52" i="32"/>
  <c r="Y52" i="32"/>
  <c r="AJ54" i="32"/>
  <c r="O55" i="32"/>
  <c r="AE55" i="32"/>
  <c r="AM55" i="32"/>
  <c r="AC56" i="32"/>
  <c r="AA36" i="32"/>
  <c r="AF57" i="32"/>
  <c r="Q49" i="32"/>
  <c r="Y49" i="32"/>
  <c r="AG49" i="32"/>
  <c r="T50" i="32"/>
  <c r="AJ50" i="32"/>
  <c r="O51" i="32"/>
  <c r="AE51" i="32"/>
  <c r="AM51" i="32"/>
  <c r="R52" i="32"/>
  <c r="Z52" i="32"/>
  <c r="AH52" i="32"/>
  <c r="M54" i="32"/>
  <c r="AC54" i="32"/>
  <c r="X55" i="32"/>
  <c r="AF55" i="32"/>
  <c r="AN55" i="32"/>
  <c r="V56" i="32"/>
  <c r="AL56" i="32"/>
  <c r="Y38" i="32"/>
  <c r="R49" i="32"/>
  <c r="Z49" i="32"/>
  <c r="X51" i="32"/>
  <c r="AF51" i="32"/>
  <c r="AL54" i="32"/>
  <c r="Q55" i="32"/>
  <c r="Y55" i="32"/>
  <c r="AE56" i="32"/>
  <c r="AM56" i="32"/>
  <c r="Z38" i="32"/>
  <c r="AL46" i="32"/>
  <c r="AM30" i="32"/>
  <c r="Z34" i="32"/>
  <c r="Z40" i="32"/>
  <c r="R41" i="32"/>
  <c r="AH43" i="32"/>
  <c r="T46" i="32"/>
  <c r="AM46" i="32"/>
  <c r="Y78" i="32"/>
  <c r="T79" i="32"/>
  <c r="AG81" i="32"/>
  <c r="X30" i="32"/>
  <c r="AN30" i="32"/>
  <c r="AH32" i="32"/>
  <c r="T41" i="32"/>
  <c r="Y45" i="32"/>
  <c r="AH47" i="32"/>
  <c r="Z78" i="32"/>
  <c r="AH82" i="32"/>
  <c r="Y30" i="32"/>
  <c r="Z30" i="32"/>
  <c r="AH34" i="32"/>
  <c r="M44" i="32"/>
  <c r="AA77" i="32"/>
  <c r="T78" i="32"/>
  <c r="Z41" i="32"/>
  <c r="AA38" i="32"/>
  <c r="AM40" i="32"/>
  <c r="AC77" i="32"/>
  <c r="T45" i="32"/>
  <c r="T60" i="32"/>
  <c r="AE81" i="32"/>
  <c r="AL30" i="32"/>
  <c r="AL32" i="32"/>
  <c r="AE36" i="32"/>
  <c r="Y40" i="32"/>
  <c r="AA45" i="32"/>
  <c r="M57" i="32"/>
  <c r="AG57" i="32"/>
  <c r="O63" i="32"/>
  <c r="AA75" i="32"/>
  <c r="T76" i="32"/>
  <c r="AJ83" i="32"/>
  <c r="AJ31" i="32"/>
  <c r="Q34" i="32"/>
  <c r="AM36" i="32"/>
  <c r="AF43" i="32"/>
  <c r="AN57" i="32"/>
  <c r="AC59" i="32"/>
  <c r="O31" i="32"/>
  <c r="AC35" i="32"/>
  <c r="AN36" i="32"/>
  <c r="AF46" i="32"/>
  <c r="AE59" i="32"/>
  <c r="X63" i="32"/>
  <c r="AM34" i="32"/>
  <c r="V40" i="32"/>
  <c r="AG46" i="32"/>
  <c r="AF59" i="32"/>
  <c r="S75" i="32"/>
  <c r="AF76" i="32"/>
  <c r="AN81" i="32"/>
  <c r="AJ30" i="32"/>
  <c r="AJ32" i="32"/>
  <c r="Y34" i="32"/>
  <c r="AN34" i="32"/>
  <c r="AC36" i="32"/>
  <c r="AG38" i="32"/>
  <c r="AL40" i="32"/>
  <c r="Y41" i="32"/>
  <c r="AH44" i="32"/>
  <c r="X45" i="32"/>
  <c r="AH46" i="32"/>
  <c r="AL47" i="32"/>
  <c r="AG59" i="32"/>
  <c r="R62" i="32"/>
  <c r="AH76" i="32"/>
  <c r="M82" i="32"/>
  <c r="AH83" i="32"/>
  <c r="R34" i="32"/>
  <c r="AG34" i="32"/>
  <c r="AN40" i="32"/>
  <c r="AJ42" i="32"/>
  <c r="R43" i="32"/>
  <c r="V46" i="32"/>
  <c r="X57" i="32"/>
  <c r="AJ61" i="32"/>
  <c r="Y63" i="32"/>
  <c r="Y77" i="32"/>
  <c r="AG30" i="32"/>
  <c r="M31" i="32"/>
  <c r="AH31" i="32"/>
  <c r="AM32" i="32"/>
  <c r="S34" i="32"/>
  <c r="AF36" i="32"/>
  <c r="T42" i="32"/>
  <c r="S43" i="32"/>
  <c r="AA44" i="32"/>
  <c r="O57" i="32"/>
  <c r="Y57" i="32"/>
  <c r="AH57" i="32"/>
  <c r="Z63" i="32"/>
  <c r="O81" i="32"/>
  <c r="AC83" i="32"/>
  <c r="T38" i="32"/>
  <c r="AL42" i="32"/>
  <c r="AM43" i="32"/>
  <c r="AJ45" i="32"/>
  <c r="X46" i="32"/>
  <c r="Q47" i="32"/>
  <c r="AJ47" i="32"/>
  <c r="Z57" i="32"/>
  <c r="AA60" i="32"/>
  <c r="AL61" i="32"/>
  <c r="AF75" i="32"/>
  <c r="AH81" i="32"/>
  <c r="R82" i="32"/>
  <c r="M34" i="32"/>
  <c r="AA39" i="32"/>
  <c r="AH40" i="32"/>
  <c r="AH41" i="32"/>
  <c r="AM42" i="32"/>
  <c r="AN43" i="32"/>
  <c r="Y46" i="32"/>
  <c r="R47" i="32"/>
  <c r="Q57" i="32"/>
  <c r="AA57" i="32"/>
  <c r="AM61" i="32"/>
  <c r="AA62" i="32"/>
  <c r="AG75" i="32"/>
  <c r="M77" i="32"/>
  <c r="S82" i="32"/>
  <c r="AF83" i="32"/>
  <c r="R57" i="32"/>
  <c r="AN61" i="32"/>
  <c r="AH35" i="32"/>
  <c r="AL36" i="32"/>
  <c r="X38" i="32"/>
  <c r="AJ41" i="32"/>
  <c r="M43" i="32"/>
  <c r="AM47" i="32"/>
  <c r="AC57" i="32"/>
  <c r="AG60" i="32"/>
  <c r="V63" i="32"/>
  <c r="AC76" i="32"/>
  <c r="AM81" i="32"/>
  <c r="V59" i="32"/>
  <c r="AJ63" i="32"/>
  <c r="V83" i="32"/>
  <c r="S58" i="32"/>
  <c r="V60" i="32"/>
  <c r="T62" i="32"/>
  <c r="AC62" i="32"/>
  <c r="M75" i="32"/>
  <c r="AH75" i="32"/>
  <c r="T82" i="32"/>
  <c r="X59" i="32"/>
  <c r="AL63" i="32"/>
  <c r="Q64" i="32"/>
  <c r="AE64" i="32"/>
  <c r="X81" i="32"/>
  <c r="O64" i="32"/>
  <c r="Y59" i="32"/>
  <c r="Y60" i="32"/>
  <c r="V62" i="32"/>
  <c r="AG62" i="32"/>
  <c r="AM63" i="32"/>
  <c r="R64" i="32"/>
  <c r="AG64" i="32"/>
  <c r="O75" i="32"/>
  <c r="Y81" i="32"/>
  <c r="Z59" i="32"/>
  <c r="Q60" i="32"/>
  <c r="Z60" i="32"/>
  <c r="O62" i="32"/>
  <c r="AF63" i="32"/>
  <c r="AN63" i="32"/>
  <c r="S64" i="32"/>
  <c r="AC75" i="32"/>
  <c r="AM75" i="32"/>
  <c r="AJ76" i="32"/>
  <c r="V77" i="32"/>
  <c r="AE77" i="32"/>
  <c r="AJ79" i="32"/>
  <c r="Q81" i="32"/>
  <c r="Z81" i="32"/>
  <c r="AJ81" i="32"/>
  <c r="O82" i="32"/>
  <c r="AL83" i="32"/>
  <c r="R60" i="32"/>
  <c r="Y62" i="32"/>
  <c r="Q75" i="32"/>
  <c r="AF77" i="32"/>
  <c r="R81" i="32"/>
  <c r="AM83" i="32"/>
  <c r="AC64" i="32"/>
  <c r="V81" i="32"/>
  <c r="M58" i="32"/>
  <c r="AC58" i="32"/>
  <c r="AL59" i="32"/>
  <c r="S60" i="32"/>
  <c r="Q62" i="32"/>
  <c r="Z62" i="32"/>
  <c r="AM64" i="32"/>
  <c r="AN76" i="32"/>
  <c r="X77" i="32"/>
  <c r="AG78" i="32"/>
  <c r="AL79" i="32"/>
  <c r="AE83" i="32"/>
  <c r="AA34" i="32"/>
  <c r="R35" i="32"/>
  <c r="V39" i="32"/>
  <c r="Q41" i="32"/>
  <c r="M42" i="32"/>
  <c r="AE43" i="32"/>
  <c r="Z44" i="32"/>
  <c r="AA47" i="32"/>
  <c r="Y31" i="32"/>
  <c r="S35" i="32"/>
  <c r="Q38" i="32"/>
  <c r="Z31" i="32"/>
  <c r="AC34" i="32"/>
  <c r="R38" i="32"/>
  <c r="S41" i="32"/>
  <c r="AG41" i="32"/>
  <c r="O42" i="32"/>
  <c r="X43" i="32"/>
  <c r="AG43" i="32"/>
  <c r="T30" i="32"/>
  <c r="Q31" i="32"/>
  <c r="M32" i="32"/>
  <c r="S38" i="32"/>
  <c r="AE40" i="32"/>
  <c r="O43" i="32"/>
  <c r="Y43" i="32"/>
  <c r="AC44" i="32"/>
  <c r="AE30" i="32"/>
  <c r="R31" i="32"/>
  <c r="AE34" i="32"/>
  <c r="Z35" i="32"/>
  <c r="AF40" i="32"/>
  <c r="Z43" i="32"/>
  <c r="R44" i="32"/>
  <c r="AF45" i="32"/>
  <c r="S47" i="32"/>
  <c r="AF30" i="32"/>
  <c r="AG31" i="32"/>
  <c r="O32" i="32"/>
  <c r="X34" i="32"/>
  <c r="M35" i="32"/>
  <c r="AA35" i="32"/>
  <c r="M36" i="32"/>
  <c r="AF38" i="32"/>
  <c r="S39" i="32"/>
  <c r="AG40" i="32"/>
  <c r="M41" i="32"/>
  <c r="AA43" i="32"/>
  <c r="S44" i="32"/>
  <c r="V45" i="32"/>
  <c r="AG45" i="32"/>
  <c r="AE46" i="32"/>
  <c r="T31" i="32"/>
  <c r="T39" i="32"/>
  <c r="AA31" i="32"/>
  <c r="V32" i="32"/>
  <c r="T35" i="32"/>
  <c r="AJ35" i="32"/>
  <c r="O36" i="32"/>
  <c r="AH38" i="32"/>
  <c r="M39" i="32"/>
  <c r="AC39" i="32"/>
  <c r="AA41" i="32"/>
  <c r="V42" i="32"/>
  <c r="T44" i="32"/>
  <c r="AJ44" i="32"/>
  <c r="O46" i="32"/>
  <c r="AH58" i="32"/>
  <c r="AN58" i="32"/>
  <c r="AM58" i="32"/>
  <c r="AL58" i="32"/>
  <c r="AN62" i="32"/>
  <c r="AM62" i="32"/>
  <c r="AL62" i="32"/>
  <c r="AJ62" i="32"/>
  <c r="Y76" i="32"/>
  <c r="Z76" i="32"/>
  <c r="X76" i="32"/>
  <c r="O78" i="32"/>
  <c r="M78" i="32"/>
  <c r="S78" i="32"/>
  <c r="R78" i="32"/>
  <c r="Q78" i="32"/>
  <c r="AA79" i="32"/>
  <c r="AF79" i="32"/>
  <c r="AG79" i="32"/>
  <c r="AE79" i="32"/>
  <c r="AC79" i="32"/>
  <c r="S61" i="32"/>
  <c r="R61" i="32"/>
  <c r="Q61" i="32"/>
  <c r="O61" i="32"/>
  <c r="AG47" i="32"/>
  <c r="AF47" i="32"/>
  <c r="Q30" i="32"/>
  <c r="AE32" i="32"/>
  <c r="X36" i="32"/>
  <c r="AL39" i="32"/>
  <c r="Q40" i="32"/>
  <c r="AE42" i="32"/>
  <c r="Q45" i="32"/>
  <c r="Z61" i="32"/>
  <c r="Y61" i="32"/>
  <c r="X61" i="32"/>
  <c r="X64" i="32"/>
  <c r="V64" i="32"/>
  <c r="Z64" i="32"/>
  <c r="Y64" i="32"/>
  <c r="S79" i="32"/>
  <c r="R79" i="32"/>
  <c r="Q79" i="32"/>
  <c r="O30" i="32"/>
  <c r="V36" i="32"/>
  <c r="O45" i="32"/>
  <c r="R30" i="32"/>
  <c r="AC31" i="32"/>
  <c r="X32" i="32"/>
  <c r="AF32" i="32"/>
  <c r="V35" i="32"/>
  <c r="AL35" i="32"/>
  <c r="Q36" i="32"/>
  <c r="Y36" i="32"/>
  <c r="AJ38" i="32"/>
  <c r="O39" i="32"/>
  <c r="AE39" i="32"/>
  <c r="AM39" i="32"/>
  <c r="R40" i="32"/>
  <c r="AC41" i="32"/>
  <c r="X42" i="32"/>
  <c r="AF42" i="32"/>
  <c r="V44" i="32"/>
  <c r="AL44" i="32"/>
  <c r="S45" i="32"/>
  <c r="Q46" i="32"/>
  <c r="Y47" i="32"/>
  <c r="X47" i="32"/>
  <c r="AE47" i="32"/>
  <c r="Z58" i="32"/>
  <c r="Y58" i="32"/>
  <c r="X58" i="32"/>
  <c r="V58" i="32"/>
  <c r="AN60" i="32"/>
  <c r="AM60" i="32"/>
  <c r="AL60" i="32"/>
  <c r="AJ60" i="32"/>
  <c r="V61" i="32"/>
  <c r="O79" i="32"/>
  <c r="S30" i="32"/>
  <c r="AA30" i="32"/>
  <c r="V31" i="32"/>
  <c r="AL31" i="32"/>
  <c r="Q32" i="32"/>
  <c r="Y32" i="32"/>
  <c r="AG32" i="32"/>
  <c r="T34" i="32"/>
  <c r="AJ34" i="32"/>
  <c r="O35" i="32"/>
  <c r="AE35" i="32"/>
  <c r="AM35" i="32"/>
  <c r="R36" i="32"/>
  <c r="Z36" i="32"/>
  <c r="AH36" i="32"/>
  <c r="M38" i="32"/>
  <c r="AC38" i="32"/>
  <c r="X39" i="32"/>
  <c r="AF39" i="32"/>
  <c r="AN39" i="32"/>
  <c r="S40" i="32"/>
  <c r="AA40" i="32"/>
  <c r="V41" i="32"/>
  <c r="AL41" i="32"/>
  <c r="Q42" i="32"/>
  <c r="Y42" i="32"/>
  <c r="AG42" i="32"/>
  <c r="T43" i="32"/>
  <c r="AJ43" i="32"/>
  <c r="O44" i="32"/>
  <c r="AE44" i="32"/>
  <c r="AN44" i="32"/>
  <c r="AC45" i="32"/>
  <c r="AL45" i="32"/>
  <c r="R46" i="32"/>
  <c r="V47" i="32"/>
  <c r="O40" i="32"/>
  <c r="AE31" i="32"/>
  <c r="AM31" i="32"/>
  <c r="R32" i="32"/>
  <c r="X35" i="32"/>
  <c r="AF35" i="32"/>
  <c r="AL38" i="32"/>
  <c r="Q39" i="32"/>
  <c r="Y39" i="32"/>
  <c r="AE41" i="32"/>
  <c r="AM41" i="32"/>
  <c r="R42" i="32"/>
  <c r="X44" i="32"/>
  <c r="AF44" i="32"/>
  <c r="AM45" i="32"/>
  <c r="S46" i="32"/>
  <c r="AA46" i="32"/>
  <c r="M59" i="32"/>
  <c r="S59" i="32"/>
  <c r="R59" i="32"/>
  <c r="Q59" i="32"/>
  <c r="AA61" i="32"/>
  <c r="AG61" i="32"/>
  <c r="AF61" i="32"/>
  <c r="AE61" i="32"/>
  <c r="S63" i="32"/>
  <c r="R63" i="32"/>
  <c r="Q63" i="32"/>
  <c r="AC32" i="32"/>
  <c r="AJ39" i="32"/>
  <c r="AC42" i="32"/>
  <c r="M45" i="32"/>
  <c r="AN45" i="32"/>
  <c r="Z47" i="32"/>
  <c r="AG58" i="32"/>
  <c r="AF58" i="32"/>
  <c r="AE58" i="32"/>
  <c r="M61" i="32"/>
  <c r="V75" i="32"/>
  <c r="T75" i="32"/>
  <c r="Z75" i="32"/>
  <c r="Y75" i="32"/>
  <c r="X75" i="32"/>
  <c r="AG82" i="32"/>
  <c r="AF82" i="32"/>
  <c r="AE82" i="32"/>
  <c r="AC82" i="32"/>
  <c r="AN78" i="32"/>
  <c r="AM78" i="32"/>
  <c r="S83" i="32"/>
  <c r="R83" i="32"/>
  <c r="Q83" i="32"/>
  <c r="T57" i="32"/>
  <c r="AJ57" i="32"/>
  <c r="O58" i="32"/>
  <c r="AH59" i="32"/>
  <c r="M60" i="32"/>
  <c r="AC60" i="32"/>
  <c r="Q76" i="32"/>
  <c r="O76" i="32"/>
  <c r="O77" i="32"/>
  <c r="AJ77" i="32"/>
  <c r="AH77" i="32"/>
  <c r="AJ78" i="32"/>
  <c r="O83" i="32"/>
  <c r="AC63" i="32"/>
  <c r="AA63" i="32"/>
  <c r="AN64" i="32"/>
  <c r="AL64" i="32"/>
  <c r="AL57" i="32"/>
  <c r="Q58" i="32"/>
  <c r="AE60" i="32"/>
  <c r="AA64" i="32"/>
  <c r="AJ64" i="32"/>
  <c r="AL75" i="32"/>
  <c r="AJ75" i="32"/>
  <c r="R76" i="32"/>
  <c r="Q77" i="32"/>
  <c r="AL77" i="32"/>
  <c r="AL78" i="32"/>
  <c r="Z79" i="32"/>
  <c r="X79" i="32"/>
  <c r="Y82" i="32"/>
  <c r="X82" i="32"/>
  <c r="V82" i="32"/>
  <c r="AN82" i="32"/>
  <c r="AM82" i="32"/>
  <c r="AL82" i="32"/>
  <c r="T83" i="32"/>
  <c r="Z83" i="32"/>
  <c r="Y83" i="32"/>
  <c r="AE62" i="32"/>
  <c r="AE63" i="32"/>
  <c r="S76" i="32"/>
  <c r="AG76" i="32"/>
  <c r="AE76" i="32"/>
  <c r="AL76" i="32"/>
  <c r="S77" i="32"/>
  <c r="AM77" i="32"/>
  <c r="AF78" i="32"/>
  <c r="AE78" i="32"/>
  <c r="AC78" i="32"/>
  <c r="V79" i="32"/>
  <c r="Z77" i="32"/>
  <c r="AN79" i="32"/>
  <c r="S81" i="32"/>
  <c r="AA81" i="32"/>
  <c r="AG83" i="32"/>
  <c r="M65" i="31"/>
  <c r="V67" i="31"/>
  <c r="AA58" i="31"/>
  <c r="Z69" i="31"/>
  <c r="Q66" i="31"/>
  <c r="Z64" i="31"/>
  <c r="Y68" i="31"/>
  <c r="Z68" i="31"/>
  <c r="Q69" i="31"/>
  <c r="AH69" i="31"/>
  <c r="S69" i="31"/>
  <c r="AC65" i="31"/>
  <c r="AM65" i="31"/>
  <c r="T67" i="31"/>
  <c r="T69" i="31"/>
  <c r="V66" i="31"/>
  <c r="M64" i="31"/>
  <c r="AA64" i="31"/>
  <c r="AA68" i="31"/>
  <c r="R69" i="31"/>
  <c r="X66" i="31"/>
  <c r="AL68" i="31"/>
  <c r="AG69" i="31"/>
  <c r="AC64" i="31"/>
  <c r="Y66" i="31"/>
  <c r="AM68" i="31"/>
  <c r="R64" i="31"/>
  <c r="R66" i="31"/>
  <c r="Z66" i="31"/>
  <c r="AN66" i="31"/>
  <c r="V68" i="31"/>
  <c r="AE68" i="31"/>
  <c r="AN68" i="31"/>
  <c r="AM50" i="31"/>
  <c r="S64" i="31"/>
  <c r="AH64" i="31"/>
  <c r="S66" i="31"/>
  <c r="AA66" i="31"/>
  <c r="AF68" i="31"/>
  <c r="M69" i="31"/>
  <c r="AJ69" i="31"/>
  <c r="AN50" i="31"/>
  <c r="AG54" i="31"/>
  <c r="X68" i="31"/>
  <c r="AG68" i="31"/>
  <c r="Y69" i="31"/>
  <c r="V54" i="31"/>
  <c r="V65" i="31"/>
  <c r="AJ67" i="31"/>
  <c r="O68" i="31"/>
  <c r="AC50" i="31"/>
  <c r="M51" i="31"/>
  <c r="AG52" i="31"/>
  <c r="T64" i="31"/>
  <c r="AJ64" i="31"/>
  <c r="O65" i="31"/>
  <c r="AH66" i="31"/>
  <c r="M67" i="31"/>
  <c r="AC67" i="31"/>
  <c r="AA69" i="31"/>
  <c r="V64" i="31"/>
  <c r="AL64" i="31"/>
  <c r="Q65" i="31"/>
  <c r="Y65" i="31"/>
  <c r="AJ66" i="31"/>
  <c r="O67" i="31"/>
  <c r="AE67" i="31"/>
  <c r="AM67" i="31"/>
  <c r="R68" i="31"/>
  <c r="AC69" i="31"/>
  <c r="X65" i="31"/>
  <c r="AL67" i="31"/>
  <c r="Q68" i="31"/>
  <c r="AJ50" i="31"/>
  <c r="AL53" i="31"/>
  <c r="Y55" i="31"/>
  <c r="O64" i="31"/>
  <c r="AE64" i="31"/>
  <c r="AM64" i="31"/>
  <c r="R65" i="31"/>
  <c r="Z65" i="31"/>
  <c r="AH65" i="31"/>
  <c r="M66" i="31"/>
  <c r="AC66" i="31"/>
  <c r="X67" i="31"/>
  <c r="AF67" i="31"/>
  <c r="AN67" i="31"/>
  <c r="S68" i="31"/>
  <c r="V69" i="31"/>
  <c r="AL69" i="31"/>
  <c r="Z55" i="31"/>
  <c r="X64" i="31"/>
  <c r="AF64" i="31"/>
  <c r="AL66" i="31"/>
  <c r="Q67" i="31"/>
  <c r="Y67" i="31"/>
  <c r="AE69" i="31"/>
  <c r="AM69" i="31"/>
  <c r="AL50" i="31"/>
  <c r="AA51" i="31"/>
  <c r="AM60" i="31"/>
  <c r="Z51" i="31"/>
  <c r="M50" i="31"/>
  <c r="AA52" i="31"/>
  <c r="AN53" i="31"/>
  <c r="X54" i="31"/>
  <c r="AN54" i="31"/>
  <c r="AF51" i="31"/>
  <c r="Y54" i="31"/>
  <c r="AG55" i="31"/>
  <c r="AM57" i="31"/>
  <c r="AH55" i="31"/>
  <c r="AL34" i="31"/>
  <c r="Q54" i="31"/>
  <c r="X51" i="31"/>
  <c r="AE53" i="31"/>
  <c r="T54" i="31"/>
  <c r="AG51" i="31"/>
  <c r="AC53" i="31"/>
  <c r="S56" i="31"/>
  <c r="AH51" i="31"/>
  <c r="AF53" i="31"/>
  <c r="O50" i="31"/>
  <c r="AC51" i="31"/>
  <c r="AM51" i="31"/>
  <c r="AC52" i="31"/>
  <c r="AG53" i="31"/>
  <c r="S54" i="31"/>
  <c r="AN51" i="31"/>
  <c r="R50" i="31"/>
  <c r="AF52" i="31"/>
  <c r="AF54" i="31"/>
  <c r="M55" i="31"/>
  <c r="Q55" i="31"/>
  <c r="R55" i="31"/>
  <c r="O51" i="31"/>
  <c r="R52" i="31"/>
  <c r="V53" i="31"/>
  <c r="S52" i="31"/>
  <c r="Q51" i="31"/>
  <c r="R51" i="31"/>
  <c r="Z52" i="31"/>
  <c r="M52" i="31"/>
  <c r="T50" i="31"/>
  <c r="AH52" i="31"/>
  <c r="M53" i="31"/>
  <c r="AL41" i="31"/>
  <c r="AJ45" i="31"/>
  <c r="V50" i="31"/>
  <c r="Y51" i="31"/>
  <c r="T52" i="31"/>
  <c r="AJ52" i="31"/>
  <c r="O53" i="31"/>
  <c r="AM53" i="31"/>
  <c r="R54" i="31"/>
  <c r="AH54" i="31"/>
  <c r="S55" i="31"/>
  <c r="AA55" i="31"/>
  <c r="AE47" i="31"/>
  <c r="AE50" i="31"/>
  <c r="X53" i="31"/>
  <c r="T55" i="31"/>
  <c r="AJ55" i="31"/>
  <c r="AN45" i="31"/>
  <c r="X57" i="31"/>
  <c r="AL59" i="31"/>
  <c r="AG62" i="31"/>
  <c r="X50" i="31"/>
  <c r="AF50" i="31"/>
  <c r="V52" i="31"/>
  <c r="AL52" i="31"/>
  <c r="Q53" i="31"/>
  <c r="Y53" i="31"/>
  <c r="AJ54" i="31"/>
  <c r="AC55" i="31"/>
  <c r="Q50" i="31"/>
  <c r="Y50" i="31"/>
  <c r="AG50" i="31"/>
  <c r="T51" i="31"/>
  <c r="AJ51" i="31"/>
  <c r="O52" i="31"/>
  <c r="AM52" i="31"/>
  <c r="R53" i="31"/>
  <c r="Z53" i="31"/>
  <c r="AH53" i="31"/>
  <c r="M54" i="31"/>
  <c r="AC54" i="31"/>
  <c r="V55" i="31"/>
  <c r="AL55" i="31"/>
  <c r="X52" i="31"/>
  <c r="AL54" i="31"/>
  <c r="AE55" i="31"/>
  <c r="AM55" i="31"/>
  <c r="AH35" i="31"/>
  <c r="AH30" i="31"/>
  <c r="AN31" i="31"/>
  <c r="AN57" i="31"/>
  <c r="AL62" i="31"/>
  <c r="AN32" i="31"/>
  <c r="AN48" i="31"/>
  <c r="AG58" i="31"/>
  <c r="Q58" i="31"/>
  <c r="AL60" i="31"/>
  <c r="R58" i="31"/>
  <c r="M62" i="31"/>
  <c r="AE60" i="31"/>
  <c r="T61" i="31"/>
  <c r="AN35" i="31"/>
  <c r="AJ40" i="31"/>
  <c r="AE41" i="31"/>
  <c r="AN47" i="31"/>
  <c r="AH60" i="31"/>
  <c r="AG41" i="31"/>
  <c r="AH33" i="31"/>
  <c r="AM34" i="31"/>
  <c r="AM41" i="31"/>
  <c r="AH45" i="31"/>
  <c r="M56" i="31"/>
  <c r="Y57" i="31"/>
  <c r="AM59" i="31"/>
  <c r="AF60" i="31"/>
  <c r="AN60" i="31"/>
  <c r="AN41" i="31"/>
  <c r="AL47" i="31"/>
  <c r="AG60" i="31"/>
  <c r="AJ34" i="31"/>
  <c r="AL45" i="31"/>
  <c r="AC47" i="31"/>
  <c r="S58" i="31"/>
  <c r="AH59" i="31"/>
  <c r="AJ62" i="31"/>
  <c r="AL57" i="31"/>
  <c r="R62" i="31"/>
  <c r="AJ44" i="31"/>
  <c r="AL38" i="31"/>
  <c r="AH47" i="31"/>
  <c r="AE57" i="31"/>
  <c r="Y58" i="31"/>
  <c r="AM62" i="31"/>
  <c r="O60" i="31"/>
  <c r="AC31" i="31"/>
  <c r="AH34" i="31"/>
  <c r="Q35" i="31"/>
  <c r="AJ35" i="31"/>
  <c r="AM38" i="31"/>
  <c r="AH39" i="31"/>
  <c r="X43" i="31"/>
  <c r="AL44" i="31"/>
  <c r="AF57" i="31"/>
  <c r="Z58" i="31"/>
  <c r="AJ59" i="31"/>
  <c r="S61" i="31"/>
  <c r="AN62" i="31"/>
  <c r="AL30" i="31"/>
  <c r="AA37" i="31"/>
  <c r="AN38" i="31"/>
  <c r="AM44" i="31"/>
  <c r="AG57" i="31"/>
  <c r="AL35" i="31"/>
  <c r="Q34" i="31"/>
  <c r="AM47" i="31"/>
  <c r="AH48" i="31"/>
  <c r="AH38" i="31"/>
  <c r="AH44" i="31"/>
  <c r="AA57" i="31"/>
  <c r="T58" i="31"/>
  <c r="M60" i="31"/>
  <c r="X60" i="31"/>
  <c r="M61" i="31"/>
  <c r="Y60" i="31"/>
  <c r="X62" i="31"/>
  <c r="T57" i="31"/>
  <c r="Z60" i="31"/>
  <c r="O61" i="31"/>
  <c r="Z61" i="31"/>
  <c r="Y62" i="31"/>
  <c r="V58" i="31"/>
  <c r="Q60" i="31"/>
  <c r="O62" i="31"/>
  <c r="Z62" i="31"/>
  <c r="V57" i="31"/>
  <c r="R60" i="31"/>
  <c r="Q61" i="31"/>
  <c r="T60" i="31"/>
  <c r="Q62" i="31"/>
  <c r="Z43" i="31"/>
  <c r="Y41" i="31"/>
  <c r="R46" i="31"/>
  <c r="Q37" i="31"/>
  <c r="Z39" i="31"/>
  <c r="O35" i="31"/>
  <c r="Z48" i="31"/>
  <c r="Q43" i="31"/>
  <c r="Y34" i="31"/>
  <c r="S43" i="31"/>
  <c r="M35" i="31"/>
  <c r="Q39" i="31"/>
  <c r="R37" i="31"/>
  <c r="X41" i="31"/>
  <c r="Q45" i="31"/>
  <c r="Q46" i="31"/>
  <c r="S37" i="31"/>
  <c r="V30" i="31"/>
  <c r="Y43" i="31"/>
  <c r="X33" i="31"/>
  <c r="M37" i="31"/>
  <c r="M46" i="31"/>
  <c r="Y33" i="31"/>
  <c r="R43" i="31"/>
  <c r="O46" i="31"/>
  <c r="AC30" i="31"/>
  <c r="AF31" i="31"/>
  <c r="T32" i="31"/>
  <c r="Z33" i="31"/>
  <c r="R39" i="31"/>
  <c r="V40" i="31"/>
  <c r="AA41" i="31"/>
  <c r="AC44" i="31"/>
  <c r="AF47" i="31"/>
  <c r="Q30" i="31"/>
  <c r="AE30" i="31"/>
  <c r="AG31" i="31"/>
  <c r="S39" i="31"/>
  <c r="AE45" i="31"/>
  <c r="AF48" i="31"/>
  <c r="AF30" i="31"/>
  <c r="AF45" i="31"/>
  <c r="AG48" i="31"/>
  <c r="AG30" i="31"/>
  <c r="R45" i="31"/>
  <c r="Z46" i="31"/>
  <c r="X48" i="31"/>
  <c r="AC48" i="31"/>
  <c r="V33" i="31"/>
  <c r="V34" i="31"/>
  <c r="R35" i="31"/>
  <c r="X39" i="31"/>
  <c r="V41" i="31"/>
  <c r="AF41" i="31"/>
  <c r="T45" i="31"/>
  <c r="Y48" i="31"/>
  <c r="AE32" i="31"/>
  <c r="T35" i="31"/>
  <c r="Y39" i="31"/>
  <c r="AA43" i="31"/>
  <c r="AA38" i="31"/>
  <c r="AA39" i="31"/>
  <c r="M48" i="31"/>
  <c r="AC38" i="31"/>
  <c r="AC39" i="31"/>
  <c r="V32" i="31"/>
  <c r="AF32" i="31"/>
  <c r="Q33" i="31"/>
  <c r="O38" i="31"/>
  <c r="T43" i="31"/>
  <c r="O44" i="31"/>
  <c r="M45" i="31"/>
  <c r="AG45" i="31"/>
  <c r="T46" i="31"/>
  <c r="AA47" i="31"/>
  <c r="Q48" i="31"/>
  <c r="AA48" i="31"/>
  <c r="M30" i="31"/>
  <c r="AG32" i="31"/>
  <c r="X35" i="31"/>
  <c r="AE38" i="31"/>
  <c r="AE39" i="31"/>
  <c r="T41" i="31"/>
  <c r="X45" i="31"/>
  <c r="R48" i="31"/>
  <c r="X32" i="31"/>
  <c r="Y35" i="31"/>
  <c r="AF38" i="31"/>
  <c r="M39" i="31"/>
  <c r="AF39" i="31"/>
  <c r="O45" i="31"/>
  <c r="Y45" i="31"/>
  <c r="M47" i="31"/>
  <c r="S48" i="31"/>
  <c r="Y32" i="31"/>
  <c r="Z35" i="31"/>
  <c r="Z45" i="31"/>
  <c r="AA32" i="31"/>
  <c r="T31" i="31"/>
  <c r="AF33" i="31"/>
  <c r="AE33" i="31"/>
  <c r="AC33" i="31"/>
  <c r="Y37" i="31"/>
  <c r="X37" i="31"/>
  <c r="V37" i="31"/>
  <c r="M57" i="31"/>
  <c r="S57" i="31"/>
  <c r="R57" i="31"/>
  <c r="Q57" i="31"/>
  <c r="AA59" i="31"/>
  <c r="AG59" i="31"/>
  <c r="AF59" i="31"/>
  <c r="AE59" i="31"/>
  <c r="AN37" i="31"/>
  <c r="AL37" i="31"/>
  <c r="AN46" i="31"/>
  <c r="AM46" i="31"/>
  <c r="AL46" i="31"/>
  <c r="T47" i="31"/>
  <c r="Z47" i="31"/>
  <c r="Y47" i="31"/>
  <c r="X47" i="31"/>
  <c r="AG56" i="31"/>
  <c r="AF56" i="31"/>
  <c r="AE56" i="31"/>
  <c r="O57" i="31"/>
  <c r="AC59" i="31"/>
  <c r="AN61" i="31"/>
  <c r="AH61" i="31"/>
  <c r="AM61" i="31"/>
  <c r="AL61" i="31"/>
  <c r="V31" i="31"/>
  <c r="M32" i="31"/>
  <c r="R32" i="31"/>
  <c r="AG33" i="31"/>
  <c r="S34" i="31"/>
  <c r="R34" i="31"/>
  <c r="Z37" i="31"/>
  <c r="AJ37" i="31"/>
  <c r="T38" i="31"/>
  <c r="Z38" i="31"/>
  <c r="Y38" i="31"/>
  <c r="AN43" i="31"/>
  <c r="AM43" i="31"/>
  <c r="AL43" i="31"/>
  <c r="AJ46" i="31"/>
  <c r="V47" i="31"/>
  <c r="AC56" i="31"/>
  <c r="S59" i="31"/>
  <c r="R59" i="31"/>
  <c r="Q59" i="31"/>
  <c r="O59" i="31"/>
  <c r="AJ61" i="31"/>
  <c r="X30" i="31"/>
  <c r="O32" i="31"/>
  <c r="O33" i="31"/>
  <c r="O34" i="31"/>
  <c r="AA34" i="31"/>
  <c r="AF34" i="31"/>
  <c r="AC35" i="31"/>
  <c r="AA35" i="31"/>
  <c r="V38" i="31"/>
  <c r="R40" i="31"/>
  <c r="Q40" i="31"/>
  <c r="O40" i="31"/>
  <c r="AG40" i="31"/>
  <c r="AF40" i="31"/>
  <c r="AE40" i="31"/>
  <c r="M41" i="31"/>
  <c r="S41" i="31"/>
  <c r="R41" i="31"/>
  <c r="AJ43" i="31"/>
  <c r="Z44" i="31"/>
  <c r="Y44" i="31"/>
  <c r="X44" i="31"/>
  <c r="Y30" i="31"/>
  <c r="R31" i="31"/>
  <c r="O31" i="31"/>
  <c r="X31" i="31"/>
  <c r="AH31" i="31"/>
  <c r="AM31" i="31"/>
  <c r="AJ32" i="31"/>
  <c r="AN33" i="31"/>
  <c r="AM33" i="31"/>
  <c r="AC34" i="31"/>
  <c r="AG37" i="31"/>
  <c r="AF37" i="31"/>
  <c r="AM37" i="31"/>
  <c r="AC40" i="31"/>
  <c r="O41" i="31"/>
  <c r="V44" i="31"/>
  <c r="AH56" i="31"/>
  <c r="AN56" i="31"/>
  <c r="AM56" i="31"/>
  <c r="AL56" i="31"/>
  <c r="Z30" i="31"/>
  <c r="Y31" i="31"/>
  <c r="Q32" i="31"/>
  <c r="S40" i="31"/>
  <c r="AJ56" i="31"/>
  <c r="Z59" i="31"/>
  <c r="Y59" i="31"/>
  <c r="X59" i="31"/>
  <c r="R30" i="31"/>
  <c r="AM30" i="31"/>
  <c r="AJ30" i="31"/>
  <c r="Q31" i="31"/>
  <c r="AA31" i="31"/>
  <c r="S32" i="31"/>
  <c r="AL32" i="31"/>
  <c r="R33" i="31"/>
  <c r="AE34" i="31"/>
  <c r="AF35" i="31"/>
  <c r="AM39" i="31"/>
  <c r="AL39" i="31"/>
  <c r="AJ39" i="31"/>
  <c r="AH40" i="31"/>
  <c r="AN40" i="31"/>
  <c r="AM40" i="31"/>
  <c r="Q41" i="31"/>
  <c r="AF43" i="31"/>
  <c r="AE43" i="31"/>
  <c r="AC43" i="31"/>
  <c r="AA44" i="31"/>
  <c r="AG44" i="31"/>
  <c r="AF44" i="31"/>
  <c r="AG46" i="31"/>
  <c r="AF46" i="31"/>
  <c r="AE46" i="31"/>
  <c r="AC46" i="31"/>
  <c r="S47" i="31"/>
  <c r="R47" i="31"/>
  <c r="Q47" i="31"/>
  <c r="Z56" i="31"/>
  <c r="Y56" i="31"/>
  <c r="X56" i="31"/>
  <c r="V56" i="31"/>
  <c r="AN58" i="31"/>
  <c r="AM58" i="31"/>
  <c r="AL58" i="31"/>
  <c r="AJ58" i="31"/>
  <c r="V59" i="31"/>
  <c r="S30" i="31"/>
  <c r="S31" i="31"/>
  <c r="AL31" i="31"/>
  <c r="AM32" i="31"/>
  <c r="S33" i="31"/>
  <c r="AA33" i="31"/>
  <c r="AL33" i="31"/>
  <c r="Z34" i="31"/>
  <c r="X34" i="31"/>
  <c r="AG34" i="31"/>
  <c r="AG35" i="31"/>
  <c r="T37" i="31"/>
  <c r="AE37" i="31"/>
  <c r="S38" i="31"/>
  <c r="R38" i="31"/>
  <c r="Q38" i="31"/>
  <c r="Z40" i="31"/>
  <c r="Y40" i="31"/>
  <c r="X40" i="31"/>
  <c r="S44" i="31"/>
  <c r="R44" i="31"/>
  <c r="Q44" i="31"/>
  <c r="AF61" i="31"/>
  <c r="AG61" i="31"/>
  <c r="AE61" i="31"/>
  <c r="AC61" i="31"/>
  <c r="T39" i="31"/>
  <c r="AH41" i="31"/>
  <c r="M43" i="31"/>
  <c r="AA45" i="31"/>
  <c r="V46" i="31"/>
  <c r="T48" i="31"/>
  <c r="AJ48" i="31"/>
  <c r="O56" i="31"/>
  <c r="AH57" i="31"/>
  <c r="M58" i="31"/>
  <c r="AC58" i="31"/>
  <c r="AA60" i="31"/>
  <c r="V61" i="31"/>
  <c r="T62" i="31"/>
  <c r="AC62" i="31"/>
  <c r="X46" i="31"/>
  <c r="AL48" i="31"/>
  <c r="Q56" i="31"/>
  <c r="AE58" i="31"/>
  <c r="X61" i="31"/>
  <c r="AE62" i="31"/>
  <c r="AF62" i="31"/>
  <c r="AA71" i="30"/>
  <c r="AN66" i="30"/>
  <c r="AA70" i="30"/>
  <c r="AJ63" i="30"/>
  <c r="AL69" i="30"/>
  <c r="AN67" i="30"/>
  <c r="M66" i="30"/>
  <c r="AN69" i="30"/>
  <c r="AM66" i="30"/>
  <c r="AE67" i="30"/>
  <c r="Y71" i="30"/>
  <c r="M71" i="30"/>
  <c r="Q71" i="30"/>
  <c r="S71" i="30"/>
  <c r="AC68" i="30"/>
  <c r="M68" i="30"/>
  <c r="AA68" i="30"/>
  <c r="X70" i="30"/>
  <c r="AG67" i="30"/>
  <c r="R68" i="30"/>
  <c r="S68" i="30"/>
  <c r="AE68" i="30"/>
  <c r="Q70" i="30"/>
  <c r="AG70" i="30"/>
  <c r="S67" i="30"/>
  <c r="AF68" i="30"/>
  <c r="S70" i="30"/>
  <c r="Z68" i="30"/>
  <c r="AC66" i="30"/>
  <c r="AC69" i="30"/>
  <c r="O66" i="30"/>
  <c r="M67" i="30"/>
  <c r="AF67" i="30"/>
  <c r="Y70" i="30"/>
  <c r="R71" i="30"/>
  <c r="AC71" i="30"/>
  <c r="X67" i="30"/>
  <c r="AE69" i="30"/>
  <c r="AN70" i="30"/>
  <c r="Q66" i="30"/>
  <c r="O67" i="30"/>
  <c r="Z67" i="30"/>
  <c r="AF69" i="30"/>
  <c r="AG71" i="30"/>
  <c r="R66" i="30"/>
  <c r="AJ66" i="30"/>
  <c r="AA67" i="30"/>
  <c r="V69" i="30"/>
  <c r="AG69" i="30"/>
  <c r="AC70" i="30"/>
  <c r="AH71" i="30"/>
  <c r="Q67" i="30"/>
  <c r="AM67" i="30"/>
  <c r="V70" i="30"/>
  <c r="AF70" i="30"/>
  <c r="Z71" i="30"/>
  <c r="T66" i="30"/>
  <c r="AH68" i="30"/>
  <c r="M69" i="30"/>
  <c r="R50" i="30"/>
  <c r="V66" i="30"/>
  <c r="Y67" i="30"/>
  <c r="T68" i="30"/>
  <c r="AJ68" i="30"/>
  <c r="O69" i="30"/>
  <c r="AM69" i="30"/>
  <c r="R70" i="30"/>
  <c r="Z70" i="30"/>
  <c r="AH70" i="30"/>
  <c r="AE66" i="30"/>
  <c r="X69" i="30"/>
  <c r="T71" i="30"/>
  <c r="AJ71" i="30"/>
  <c r="X66" i="30"/>
  <c r="AF66" i="30"/>
  <c r="V68" i="30"/>
  <c r="AL68" i="30"/>
  <c r="Q69" i="30"/>
  <c r="Y69" i="30"/>
  <c r="AJ70" i="30"/>
  <c r="Y66" i="30"/>
  <c r="AG66" i="30"/>
  <c r="T67" i="30"/>
  <c r="AJ67" i="30"/>
  <c r="O68" i="30"/>
  <c r="AM68" i="30"/>
  <c r="R69" i="30"/>
  <c r="Z69" i="30"/>
  <c r="AH69" i="30"/>
  <c r="M70" i="30"/>
  <c r="V71" i="30"/>
  <c r="AL71" i="30"/>
  <c r="X68" i="30"/>
  <c r="AL70" i="30"/>
  <c r="AE71" i="30"/>
  <c r="AM71" i="30"/>
  <c r="AM30" i="30"/>
  <c r="AL32" i="30"/>
  <c r="AN30" i="30"/>
  <c r="AG42" i="30"/>
  <c r="AH55" i="30"/>
  <c r="AC57" i="30"/>
  <c r="AJ38" i="30"/>
  <c r="AJ48" i="30"/>
  <c r="AC49" i="30"/>
  <c r="AJ58" i="30"/>
  <c r="AC42" i="30"/>
  <c r="Q37" i="30"/>
  <c r="AM38" i="30"/>
  <c r="AN48" i="30"/>
  <c r="AL58" i="30"/>
  <c r="AA33" i="30"/>
  <c r="AN38" i="30"/>
  <c r="AE42" i="30"/>
  <c r="AF42" i="30"/>
  <c r="Z44" i="30"/>
  <c r="AN49" i="30"/>
  <c r="AG51" i="30"/>
  <c r="AE51" i="30"/>
  <c r="T62" i="30"/>
  <c r="X55" i="30"/>
  <c r="R63" i="30"/>
  <c r="AC62" i="30"/>
  <c r="S63" i="30"/>
  <c r="V61" i="30"/>
  <c r="O62" i="30"/>
  <c r="AA49" i="30"/>
  <c r="Q58" i="30"/>
  <c r="AE60" i="30"/>
  <c r="X63" i="30"/>
  <c r="Y47" i="30"/>
  <c r="T52" i="30"/>
  <c r="AJ54" i="30"/>
  <c r="AG57" i="30"/>
  <c r="R62" i="30"/>
  <c r="AJ62" i="30"/>
  <c r="AN63" i="30"/>
  <c r="O47" i="30"/>
  <c r="O49" i="30"/>
  <c r="Y30" i="30"/>
  <c r="AE49" i="30"/>
  <c r="AC56" i="30"/>
  <c r="AL36" i="30"/>
  <c r="AF45" i="30"/>
  <c r="X46" i="30"/>
  <c r="R47" i="30"/>
  <c r="R49" i="30"/>
  <c r="X54" i="30"/>
  <c r="Q61" i="30"/>
  <c r="AF63" i="30"/>
  <c r="AG45" i="30"/>
  <c r="S47" i="30"/>
  <c r="AG56" i="30"/>
  <c r="O40" i="30"/>
  <c r="M31" i="30"/>
  <c r="AC32" i="30"/>
  <c r="AN32" i="30"/>
  <c r="AC33" i="30"/>
  <c r="AM36" i="30"/>
  <c r="AL38" i="30"/>
  <c r="Z46" i="30"/>
  <c r="AC50" i="30"/>
  <c r="V52" i="30"/>
  <c r="AJ55" i="30"/>
  <c r="AA57" i="30"/>
  <c r="AJ60" i="30"/>
  <c r="S61" i="30"/>
  <c r="AM62" i="30"/>
  <c r="T63" i="30"/>
  <c r="AH63" i="30"/>
  <c r="AE30" i="30"/>
  <c r="AG37" i="30"/>
  <c r="AE39" i="30"/>
  <c r="S40" i="30"/>
  <c r="AM47" i="30"/>
  <c r="AH54" i="30"/>
  <c r="AA56" i="30"/>
  <c r="Q60" i="30"/>
  <c r="AN62" i="30"/>
  <c r="S64" i="30"/>
  <c r="AF30" i="30"/>
  <c r="O31" i="30"/>
  <c r="AE32" i="30"/>
  <c r="AF33" i="30"/>
  <c r="AC38" i="30"/>
  <c r="AA51" i="30"/>
  <c r="X52" i="30"/>
  <c r="AM55" i="30"/>
  <c r="AM60" i="30"/>
  <c r="AF32" i="30"/>
  <c r="AG33" i="30"/>
  <c r="Z52" i="30"/>
  <c r="AN55" i="30"/>
  <c r="AN60" i="30"/>
  <c r="AJ30" i="30"/>
  <c r="R31" i="30"/>
  <c r="AG32" i="30"/>
  <c r="S37" i="30"/>
  <c r="M38" i="30"/>
  <c r="AM39" i="30"/>
  <c r="AL42" i="30"/>
  <c r="AC45" i="30"/>
  <c r="R46" i="30"/>
  <c r="S49" i="30"/>
  <c r="AG49" i="30"/>
  <c r="AC51" i="30"/>
  <c r="R57" i="30"/>
  <c r="AF57" i="30"/>
  <c r="O63" i="30"/>
  <c r="Y63" i="30"/>
  <c r="AM63" i="30"/>
  <c r="AJ47" i="30"/>
  <c r="O60" i="30"/>
  <c r="Z33" i="30"/>
  <c r="AN39" i="30"/>
  <c r="AN42" i="30"/>
  <c r="Q47" i="30"/>
  <c r="AH47" i="30"/>
  <c r="AM48" i="30"/>
  <c r="S52" i="30"/>
  <c r="AM54" i="30"/>
  <c r="AE56" i="30"/>
  <c r="S57" i="30"/>
  <c r="Y31" i="30"/>
  <c r="T31" i="30"/>
  <c r="AA44" i="30"/>
  <c r="T57" i="30"/>
  <c r="Z57" i="30"/>
  <c r="Y57" i="30"/>
  <c r="AE58" i="30"/>
  <c r="AA58" i="30"/>
  <c r="AC58" i="30"/>
  <c r="AG58" i="30"/>
  <c r="AJ51" i="30"/>
  <c r="AN51" i="30"/>
  <c r="AL51" i="30"/>
  <c r="O43" i="30"/>
  <c r="S43" i="30"/>
  <c r="R43" i="30"/>
  <c r="Q43" i="30"/>
  <c r="S48" i="30"/>
  <c r="M48" i="30"/>
  <c r="R48" i="30"/>
  <c r="M30" i="30"/>
  <c r="O33" i="30"/>
  <c r="S33" i="30"/>
  <c r="R33" i="30"/>
  <c r="Q33" i="30"/>
  <c r="O48" i="30"/>
  <c r="T60" i="30"/>
  <c r="Z60" i="30"/>
  <c r="Y60" i="30"/>
  <c r="X60" i="30"/>
  <c r="V60" i="30"/>
  <c r="Q55" i="30"/>
  <c r="S55" i="30"/>
  <c r="R55" i="30"/>
  <c r="O55" i="30"/>
  <c r="AC36" i="30"/>
  <c r="AG36" i="30"/>
  <c r="AF36" i="30"/>
  <c r="AE36" i="30"/>
  <c r="V49" i="30"/>
  <c r="Z49" i="30"/>
  <c r="X49" i="30"/>
  <c r="AE52" i="30"/>
  <c r="AG52" i="30"/>
  <c r="AF52" i="30"/>
  <c r="AM33" i="30"/>
  <c r="AH33" i="30"/>
  <c r="AN33" i="30"/>
  <c r="AH34" i="30"/>
  <c r="AJ34" i="30"/>
  <c r="R39" i="30"/>
  <c r="S39" i="30"/>
  <c r="AE43" i="30"/>
  <c r="AG43" i="30"/>
  <c r="AF43" i="30"/>
  <c r="AC43" i="30"/>
  <c r="AG30" i="30"/>
  <c r="AA31" i="30"/>
  <c r="AH32" i="30"/>
  <c r="AN36" i="30"/>
  <c r="AA37" i="30"/>
  <c r="AF39" i="30"/>
  <c r="M40" i="30"/>
  <c r="AA40" i="30"/>
  <c r="AH42" i="30"/>
  <c r="AA45" i="30"/>
  <c r="T47" i="30"/>
  <c r="AH48" i="30"/>
  <c r="M49" i="30"/>
  <c r="M50" i="30"/>
  <c r="AA50" i="30"/>
  <c r="T54" i="30"/>
  <c r="S58" i="30"/>
  <c r="AG60" i="30"/>
  <c r="Y61" i="30"/>
  <c r="M62" i="30"/>
  <c r="V62" i="30"/>
  <c r="AH62" i="30"/>
  <c r="M63" i="30"/>
  <c r="AG63" i="30"/>
  <c r="M64" i="30"/>
  <c r="AH30" i="30"/>
  <c r="AG39" i="30"/>
  <c r="T44" i="30"/>
  <c r="M57" i="30"/>
  <c r="T58" i="30"/>
  <c r="Z61" i="30"/>
  <c r="AH39" i="30"/>
  <c r="AH49" i="30"/>
  <c r="Y62" i="30"/>
  <c r="O64" i="30"/>
  <c r="Z62" i="30"/>
  <c r="S31" i="30"/>
  <c r="AM32" i="30"/>
  <c r="R37" i="30"/>
  <c r="AH37" i="30"/>
  <c r="Y39" i="30"/>
  <c r="AJ39" i="30"/>
  <c r="R40" i="30"/>
  <c r="AM42" i="30"/>
  <c r="X44" i="30"/>
  <c r="Z47" i="30"/>
  <c r="S50" i="30"/>
  <c r="AF50" i="30"/>
  <c r="Z54" i="30"/>
  <c r="AN54" i="30"/>
  <c r="R56" i="30"/>
  <c r="Q57" i="30"/>
  <c r="Y58" i="30"/>
  <c r="AA60" i="30"/>
  <c r="AL60" i="30"/>
  <c r="T61" i="30"/>
  <c r="Q62" i="30"/>
  <c r="Z63" i="30"/>
  <c r="R64" i="30"/>
  <c r="Y33" i="30"/>
  <c r="Z43" i="30"/>
  <c r="AM49" i="30"/>
  <c r="Q52" i="30"/>
  <c r="O30" i="30"/>
  <c r="X30" i="30"/>
  <c r="Z31" i="30"/>
  <c r="M34" i="30"/>
  <c r="T36" i="30"/>
  <c r="T37" i="30"/>
  <c r="O39" i="30"/>
  <c r="X39" i="30"/>
  <c r="Z40" i="30"/>
  <c r="Q46" i="30"/>
  <c r="Y46" i="30"/>
  <c r="Q30" i="30"/>
  <c r="Z30" i="30"/>
  <c r="V32" i="30"/>
  <c r="M33" i="30"/>
  <c r="X33" i="30"/>
  <c r="V36" i="30"/>
  <c r="V37" i="30"/>
  <c r="Q39" i="30"/>
  <c r="Z39" i="30"/>
  <c r="V42" i="30"/>
  <c r="M43" i="30"/>
  <c r="X43" i="30"/>
  <c r="X45" i="30"/>
  <c r="R30" i="30"/>
  <c r="S34" i="30"/>
  <c r="Y43" i="30"/>
  <c r="T46" i="30"/>
  <c r="T34" i="30"/>
  <c r="X36" i="30"/>
  <c r="Y37" i="30"/>
  <c r="T30" i="30"/>
  <c r="Y36" i="30"/>
  <c r="Z37" i="30"/>
  <c r="T39" i="30"/>
  <c r="T40" i="30"/>
  <c r="O36" i="30"/>
  <c r="O45" i="30"/>
  <c r="Q44" i="30"/>
  <c r="O44" i="30"/>
  <c r="R54" i="30"/>
  <c r="Q54" i="30"/>
  <c r="O54" i="30"/>
  <c r="M54" i="30"/>
  <c r="AH31" i="30"/>
  <c r="M32" i="30"/>
  <c r="AA34" i="30"/>
  <c r="T38" i="30"/>
  <c r="AH40" i="30"/>
  <c r="M42" i="30"/>
  <c r="M44" i="30"/>
  <c r="AH44" i="30"/>
  <c r="AH46" i="30"/>
  <c r="AH57" i="30"/>
  <c r="Y64" i="30"/>
  <c r="X64" i="30"/>
  <c r="V64" i="30"/>
  <c r="T64" i="30"/>
  <c r="Z64" i="30"/>
  <c r="AA54" i="30"/>
  <c r="AG54" i="30"/>
  <c r="AF54" i="30"/>
  <c r="AJ31" i="30"/>
  <c r="O32" i="30"/>
  <c r="AC34" i="30"/>
  <c r="V38" i="30"/>
  <c r="AJ40" i="30"/>
  <c r="O42" i="30"/>
  <c r="AJ44" i="30"/>
  <c r="AJ46" i="30"/>
  <c r="AC54" i="30"/>
  <c r="AJ45" i="30"/>
  <c r="AH45" i="30"/>
  <c r="AC31" i="30"/>
  <c r="X32" i="30"/>
  <c r="V34" i="30"/>
  <c r="AL34" i="30"/>
  <c r="Q36" i="30"/>
  <c r="AJ37" i="30"/>
  <c r="O38" i="30"/>
  <c r="AE38" i="30"/>
  <c r="AC40" i="30"/>
  <c r="X42" i="30"/>
  <c r="AL43" i="30"/>
  <c r="AJ43" i="30"/>
  <c r="R44" i="30"/>
  <c r="Q45" i="30"/>
  <c r="AL45" i="30"/>
  <c r="Z48" i="30"/>
  <c r="Y48" i="30"/>
  <c r="X48" i="30"/>
  <c r="V48" i="30"/>
  <c r="S51" i="30"/>
  <c r="R51" i="30"/>
  <c r="Q51" i="30"/>
  <c r="O51" i="30"/>
  <c r="S54" i="30"/>
  <c r="T56" i="30"/>
  <c r="Y56" i="30"/>
  <c r="Z56" i="30"/>
  <c r="X56" i="30"/>
  <c r="V56" i="30"/>
  <c r="AF61" i="30"/>
  <c r="AC61" i="30"/>
  <c r="AG61" i="30"/>
  <c r="AE61" i="30"/>
  <c r="AA61" i="30"/>
  <c r="AA30" i="30"/>
  <c r="V31" i="30"/>
  <c r="AL31" i="30"/>
  <c r="Q32" i="30"/>
  <c r="Y32" i="30"/>
  <c r="T33" i="30"/>
  <c r="AJ33" i="30"/>
  <c r="O34" i="30"/>
  <c r="AE34" i="30"/>
  <c r="AM34" i="30"/>
  <c r="R36" i="30"/>
  <c r="AH36" i="30"/>
  <c r="M37" i="30"/>
  <c r="AC37" i="30"/>
  <c r="X38" i="30"/>
  <c r="AF38" i="30"/>
  <c r="AA39" i="30"/>
  <c r="V40" i="30"/>
  <c r="AL40" i="30"/>
  <c r="Q42" i="30"/>
  <c r="Y42" i="30"/>
  <c r="T43" i="30"/>
  <c r="S44" i="30"/>
  <c r="AG44" i="30"/>
  <c r="AE44" i="30"/>
  <c r="AL44" i="30"/>
  <c r="S45" i="30"/>
  <c r="AM45" i="30"/>
  <c r="AE46" i="30"/>
  <c r="AC46" i="30"/>
  <c r="AL46" i="30"/>
  <c r="AF47" i="30"/>
  <c r="AE47" i="30"/>
  <c r="AC47" i="30"/>
  <c r="AA47" i="30"/>
  <c r="AE54" i="30"/>
  <c r="AJ56" i="30"/>
  <c r="AH56" i="30"/>
  <c r="AN56" i="30"/>
  <c r="AL56" i="30"/>
  <c r="AE31" i="30"/>
  <c r="AM31" i="30"/>
  <c r="R32" i="30"/>
  <c r="Z32" i="30"/>
  <c r="X34" i="30"/>
  <c r="AF34" i="30"/>
  <c r="AN34" i="30"/>
  <c r="S36" i="30"/>
  <c r="AL37" i="30"/>
  <c r="Q38" i="30"/>
  <c r="Y38" i="30"/>
  <c r="AG38" i="30"/>
  <c r="AE40" i="30"/>
  <c r="AM40" i="30"/>
  <c r="R42" i="30"/>
  <c r="Z42" i="30"/>
  <c r="AM43" i="30"/>
  <c r="AN44" i="30"/>
  <c r="T45" i="30"/>
  <c r="Z45" i="30"/>
  <c r="AN45" i="30"/>
  <c r="AN46" i="30"/>
  <c r="AA48" i="30"/>
  <c r="AG48" i="30"/>
  <c r="AF48" i="30"/>
  <c r="T51" i="30"/>
  <c r="Z51" i="30"/>
  <c r="Y51" i="30"/>
  <c r="AM52" i="30"/>
  <c r="AL52" i="30"/>
  <c r="AJ52" i="30"/>
  <c r="AH52" i="30"/>
  <c r="AN61" i="30"/>
  <c r="AH61" i="30"/>
  <c r="AM61" i="30"/>
  <c r="AM57" i="30"/>
  <c r="AJ57" i="30"/>
  <c r="AN57" i="30"/>
  <c r="X31" i="30"/>
  <c r="AF31" i="30"/>
  <c r="AL33" i="30"/>
  <c r="Q34" i="30"/>
  <c r="Y34" i="30"/>
  <c r="AE37" i="30"/>
  <c r="AM37" i="30"/>
  <c r="R38" i="30"/>
  <c r="X40" i="30"/>
  <c r="AF40" i="30"/>
  <c r="AN43" i="30"/>
  <c r="V45" i="30"/>
  <c r="AF46" i="30"/>
  <c r="AG47" i="30"/>
  <c r="AC48" i="30"/>
  <c r="Y50" i="30"/>
  <c r="X50" i="30"/>
  <c r="V50" i="30"/>
  <c r="T50" i="30"/>
  <c r="V51" i="30"/>
  <c r="AM56" i="30"/>
  <c r="AJ61" i="30"/>
  <c r="AN64" i="30"/>
  <c r="AL64" i="30"/>
  <c r="AM64" i="30"/>
  <c r="AJ64" i="30"/>
  <c r="V44" i="30"/>
  <c r="AF44" i="30"/>
  <c r="M45" i="30"/>
  <c r="O46" i="30"/>
  <c r="M46" i="30"/>
  <c r="AG46" i="30"/>
  <c r="AN50" i="30"/>
  <c r="AM50" i="30"/>
  <c r="AL50" i="30"/>
  <c r="AJ50" i="30"/>
  <c r="AN52" i="30"/>
  <c r="AG55" i="30"/>
  <c r="AF55" i="30"/>
  <c r="AE55" i="30"/>
  <c r="AC55" i="30"/>
  <c r="Y49" i="30"/>
  <c r="AM51" i="30"/>
  <c r="R52" i="30"/>
  <c r="S56" i="30"/>
  <c r="R61" i="30"/>
  <c r="AA62" i="30"/>
  <c r="AF62" i="30"/>
  <c r="Y55" i="30"/>
  <c r="V55" i="30"/>
  <c r="AG64" i="30"/>
  <c r="AF64" i="30"/>
  <c r="V47" i="30"/>
  <c r="AL47" i="30"/>
  <c r="Q48" i="30"/>
  <c r="T49" i="30"/>
  <c r="AJ49" i="30"/>
  <c r="O50" i="30"/>
  <c r="AE50" i="30"/>
  <c r="AH51" i="30"/>
  <c r="M52" i="30"/>
  <c r="AC52" i="30"/>
  <c r="Y54" i="30"/>
  <c r="M56" i="30"/>
  <c r="V57" i="30"/>
  <c r="V58" i="30"/>
  <c r="AF58" i="30"/>
  <c r="M60" i="30"/>
  <c r="R60" i="30"/>
  <c r="AF60" i="30"/>
  <c r="AE62" i="30"/>
  <c r="AC63" i="30"/>
  <c r="AC64" i="30"/>
  <c r="Z55" i="30"/>
  <c r="O56" i="30"/>
  <c r="X57" i="30"/>
  <c r="R58" i="30"/>
  <c r="O58" i="30"/>
  <c r="X58" i="30"/>
  <c r="AH58" i="30"/>
  <c r="AM58" i="30"/>
  <c r="O61" i="30"/>
  <c r="AE63" i="30"/>
  <c r="AE64" i="30"/>
  <c r="AA70" i="29"/>
  <c r="T71" i="29"/>
  <c r="Z72" i="29"/>
  <c r="AL72" i="29"/>
  <c r="T73" i="29"/>
  <c r="Q70" i="29"/>
  <c r="AL70" i="29"/>
  <c r="AM72" i="29"/>
  <c r="AE73" i="29"/>
  <c r="R70" i="29"/>
  <c r="AC70" i="29"/>
  <c r="AN70" i="29"/>
  <c r="T72" i="29"/>
  <c r="AN72" i="29"/>
  <c r="V73" i="29"/>
  <c r="AG73" i="29"/>
  <c r="M71" i="29"/>
  <c r="AH73" i="29"/>
  <c r="AF70" i="29"/>
  <c r="Y73" i="29"/>
  <c r="X70" i="29"/>
  <c r="AG70" i="29"/>
  <c r="AF72" i="29"/>
  <c r="Q73" i="29"/>
  <c r="Z73" i="29"/>
  <c r="AC71" i="29"/>
  <c r="S70" i="29"/>
  <c r="V71" i="29"/>
  <c r="AL71" i="29"/>
  <c r="Q72" i="29"/>
  <c r="AG72" i="29"/>
  <c r="AJ73" i="29"/>
  <c r="T70" i="29"/>
  <c r="AJ70" i="29"/>
  <c r="O71" i="29"/>
  <c r="AE71" i="29"/>
  <c r="AM71" i="29"/>
  <c r="R72" i="29"/>
  <c r="AH72" i="29"/>
  <c r="M73" i="29"/>
  <c r="L73" i="29" s="1"/>
  <c r="AC73" i="29"/>
  <c r="O72" i="29"/>
  <c r="X71" i="29"/>
  <c r="AF71" i="29"/>
  <c r="AN71" i="29"/>
  <c r="S72" i="29"/>
  <c r="AL73" i="29"/>
  <c r="AJ71" i="29"/>
  <c r="Y71" i="29"/>
  <c r="AM73" i="29"/>
  <c r="AH59" i="29"/>
  <c r="AA66" i="29"/>
  <c r="M57" i="29"/>
  <c r="AL57" i="29"/>
  <c r="T57" i="29"/>
  <c r="T67" i="29"/>
  <c r="M59" i="29"/>
  <c r="AM57" i="29"/>
  <c r="AE58" i="29"/>
  <c r="AA60" i="29"/>
  <c r="AN57" i="29"/>
  <c r="AH58" i="29"/>
  <c r="S59" i="29"/>
  <c r="AH60" i="29"/>
  <c r="AM58" i="29"/>
  <c r="Z59" i="29"/>
  <c r="Q60" i="29"/>
  <c r="AJ57" i="29"/>
  <c r="AN58" i="29"/>
  <c r="R60" i="29"/>
  <c r="Z60" i="29"/>
  <c r="S60" i="29"/>
  <c r="T60" i="29"/>
  <c r="AG60" i="29"/>
  <c r="Y60" i="29"/>
  <c r="V58" i="29"/>
  <c r="O58" i="29"/>
  <c r="AF58" i="29"/>
  <c r="AA59" i="29"/>
  <c r="X58" i="29"/>
  <c r="AG58" i="29"/>
  <c r="Q58" i="29"/>
  <c r="Y58" i="29"/>
  <c r="R59" i="29"/>
  <c r="R58" i="29"/>
  <c r="Z58" i="29"/>
  <c r="S58" i="29"/>
  <c r="AA58" i="29"/>
  <c r="T59" i="29"/>
  <c r="V57" i="29"/>
  <c r="AJ59" i="29"/>
  <c r="AC57" i="29"/>
  <c r="O57" i="29"/>
  <c r="AE57" i="29"/>
  <c r="AC59" i="29"/>
  <c r="AJ60" i="29"/>
  <c r="X57" i="29"/>
  <c r="AF57" i="29"/>
  <c r="V59" i="29"/>
  <c r="AL59" i="29"/>
  <c r="M60" i="29"/>
  <c r="AC60" i="29"/>
  <c r="Q57" i="29"/>
  <c r="Y57" i="29"/>
  <c r="AG57" i="29"/>
  <c r="AJ58" i="29"/>
  <c r="O59" i="29"/>
  <c r="AE59" i="29"/>
  <c r="AM59" i="29"/>
  <c r="V60" i="29"/>
  <c r="AL60" i="29"/>
  <c r="R57" i="29"/>
  <c r="X59" i="29"/>
  <c r="AF59" i="29"/>
  <c r="AE60" i="29"/>
  <c r="AM60" i="29"/>
  <c r="AH54" i="29"/>
  <c r="Y51" i="29"/>
  <c r="AH62" i="29"/>
  <c r="Z51" i="29"/>
  <c r="AG66" i="29"/>
  <c r="X44" i="29"/>
  <c r="AG64" i="29"/>
  <c r="AA31" i="29"/>
  <c r="Z44" i="29"/>
  <c r="AN42" i="29"/>
  <c r="T40" i="29"/>
  <c r="M43" i="29"/>
  <c r="AC66" i="29"/>
  <c r="AG39" i="29"/>
  <c r="AL50" i="29"/>
  <c r="AA51" i="29"/>
  <c r="M34" i="29"/>
  <c r="AH39" i="29"/>
  <c r="AN50" i="29"/>
  <c r="AE66" i="29"/>
  <c r="AE36" i="29"/>
  <c r="Q42" i="29"/>
  <c r="AM42" i="29"/>
  <c r="Y43" i="29"/>
  <c r="AN49" i="29"/>
  <c r="AG52" i="29"/>
  <c r="AA55" i="29"/>
  <c r="T50" i="29"/>
  <c r="AF62" i="29"/>
  <c r="AA64" i="29"/>
  <c r="AM30" i="29"/>
  <c r="Q30" i="29"/>
  <c r="AN30" i="29"/>
  <c r="AH32" i="29"/>
  <c r="AJ42" i="29"/>
  <c r="T51" i="29"/>
  <c r="Y65" i="29"/>
  <c r="AH67" i="29"/>
  <c r="X43" i="29"/>
  <c r="AL49" i="29"/>
  <c r="AE52" i="29"/>
  <c r="O31" i="29"/>
  <c r="AH31" i="29"/>
  <c r="AL36" i="29"/>
  <c r="Y38" i="29"/>
  <c r="AH42" i="29"/>
  <c r="AC46" i="29"/>
  <c r="Y47" i="29"/>
  <c r="AJ54" i="29"/>
  <c r="AM55" i="29"/>
  <c r="AG32" i="29"/>
  <c r="AM36" i="29"/>
  <c r="AA38" i="29"/>
  <c r="Z47" i="29"/>
  <c r="R54" i="29"/>
  <c r="Y55" i="29"/>
  <c r="M63" i="29"/>
  <c r="AH63" i="29"/>
  <c r="S31" i="29"/>
  <c r="AN36" i="29"/>
  <c r="AL54" i="29"/>
  <c r="V38" i="29"/>
  <c r="O30" i="29"/>
  <c r="AJ30" i="29"/>
  <c r="AC48" i="29"/>
  <c r="AM54" i="29"/>
  <c r="AH34" i="29"/>
  <c r="AE62" i="29"/>
  <c r="O66" i="29"/>
  <c r="AJ34" i="29"/>
  <c r="X30" i="29"/>
  <c r="X34" i="29"/>
  <c r="AJ39" i="29"/>
  <c r="AM40" i="29"/>
  <c r="AN43" i="29"/>
  <c r="AC44" i="29"/>
  <c r="AE49" i="29"/>
  <c r="AG62" i="29"/>
  <c r="AM64" i="29"/>
  <c r="S66" i="29"/>
  <c r="AJ67" i="29"/>
  <c r="AM68" i="29"/>
  <c r="V39" i="29"/>
  <c r="Y30" i="29"/>
  <c r="AL32" i="29"/>
  <c r="Y34" i="29"/>
  <c r="AL34" i="29"/>
  <c r="X39" i="29"/>
  <c r="O43" i="29"/>
  <c r="AE43" i="29"/>
  <c r="Q47" i="29"/>
  <c r="AF47" i="29"/>
  <c r="AA48" i="29"/>
  <c r="V49" i="29"/>
  <c r="AF49" i="29"/>
  <c r="AJ50" i="29"/>
  <c r="AL63" i="29"/>
  <c r="AC64" i="29"/>
  <c r="X67" i="29"/>
  <c r="Y68" i="29"/>
  <c r="AC49" i="29"/>
  <c r="AM32" i="29"/>
  <c r="Z34" i="29"/>
  <c r="AM34" i="29"/>
  <c r="AL39" i="29"/>
  <c r="AF43" i="29"/>
  <c r="AH44" i="29"/>
  <c r="AH47" i="29"/>
  <c r="AH49" i="29"/>
  <c r="S50" i="29"/>
  <c r="V51" i="29"/>
  <c r="AG51" i="29"/>
  <c r="AA52" i="29"/>
  <c r="AA62" i="29"/>
  <c r="AN63" i="29"/>
  <c r="Y67" i="29"/>
  <c r="AL67" i="29"/>
  <c r="AA68" i="29"/>
  <c r="AJ63" i="29"/>
  <c r="AM39" i="29"/>
  <c r="AG43" i="29"/>
  <c r="X49" i="29"/>
  <c r="AE64" i="29"/>
  <c r="AN65" i="29"/>
  <c r="Z67" i="29"/>
  <c r="AM67" i="29"/>
  <c r="AL40" i="29"/>
  <c r="AM43" i="29"/>
  <c r="R31" i="29"/>
  <c r="AE32" i="29"/>
  <c r="O39" i="29"/>
  <c r="AF39" i="29"/>
  <c r="AH40" i="29"/>
  <c r="AE46" i="29"/>
  <c r="X47" i="29"/>
  <c r="Z49" i="29"/>
  <c r="AJ49" i="29"/>
  <c r="AM50" i="29"/>
  <c r="AC52" i="29"/>
  <c r="M66" i="29"/>
  <c r="O51" i="29"/>
  <c r="V54" i="29"/>
  <c r="M55" i="29"/>
  <c r="O62" i="29"/>
  <c r="V63" i="29"/>
  <c r="O64" i="29"/>
  <c r="X65" i="29"/>
  <c r="O68" i="29"/>
  <c r="Q51" i="29"/>
  <c r="X54" i="29"/>
  <c r="O55" i="29"/>
  <c r="Q62" i="29"/>
  <c r="X63" i="29"/>
  <c r="Q64" i="29"/>
  <c r="Z65" i="29"/>
  <c r="Q68" i="29"/>
  <c r="R51" i="29"/>
  <c r="Y54" i="29"/>
  <c r="R62" i="29"/>
  <c r="Z63" i="29"/>
  <c r="S64" i="29"/>
  <c r="Q67" i="29"/>
  <c r="R68" i="29"/>
  <c r="S51" i="29"/>
  <c r="Z54" i="29"/>
  <c r="Q55" i="29"/>
  <c r="S62" i="29"/>
  <c r="T65" i="29"/>
  <c r="S68" i="29"/>
  <c r="R55" i="29"/>
  <c r="M64" i="29"/>
  <c r="S30" i="29"/>
  <c r="AE30" i="29"/>
  <c r="V31" i="29"/>
  <c r="Q34" i="29"/>
  <c r="AC34" i="29"/>
  <c r="Q35" i="29"/>
  <c r="V36" i="29"/>
  <c r="AF36" i="29"/>
  <c r="Y39" i="29"/>
  <c r="O40" i="29"/>
  <c r="X42" i="29"/>
  <c r="AF46" i="29"/>
  <c r="T30" i="29"/>
  <c r="AF30" i="29"/>
  <c r="AA32" i="29"/>
  <c r="R34" i="29"/>
  <c r="R35" i="29"/>
  <c r="Q38" i="29"/>
  <c r="Q39" i="29"/>
  <c r="Z39" i="29"/>
  <c r="Y42" i="29"/>
  <c r="Q43" i="29"/>
  <c r="AA43" i="29"/>
  <c r="T44" i="29"/>
  <c r="X46" i="29"/>
  <c r="AG46" i="29"/>
  <c r="T47" i="29"/>
  <c r="T48" i="29"/>
  <c r="AE48" i="29"/>
  <c r="AG30" i="29"/>
  <c r="X31" i="29"/>
  <c r="AF34" i="29"/>
  <c r="S35" i="29"/>
  <c r="X36" i="29"/>
  <c r="R38" i="29"/>
  <c r="S39" i="29"/>
  <c r="Q40" i="29"/>
  <c r="Z42" i="29"/>
  <c r="R43" i="29"/>
  <c r="AG48" i="29"/>
  <c r="M30" i="29"/>
  <c r="Y31" i="29"/>
  <c r="AC32" i="29"/>
  <c r="AG34" i="29"/>
  <c r="T35" i="29"/>
  <c r="Z36" i="29"/>
  <c r="S38" i="29"/>
  <c r="R40" i="29"/>
  <c r="R42" i="29"/>
  <c r="Z31" i="29"/>
  <c r="M32" i="29"/>
  <c r="M35" i="29"/>
  <c r="AA36" i="29"/>
  <c r="S40" i="29"/>
  <c r="T42" i="29"/>
  <c r="Y48" i="29"/>
  <c r="AA35" i="29"/>
  <c r="T36" i="29"/>
  <c r="M44" i="29"/>
  <c r="AG50" i="29"/>
  <c r="AF50" i="29"/>
  <c r="AE50" i="29"/>
  <c r="AA50" i="29"/>
  <c r="AG65" i="29"/>
  <c r="AE65" i="29"/>
  <c r="AC65" i="29"/>
  <c r="AF65" i="29"/>
  <c r="AA65" i="29"/>
  <c r="AC50" i="29"/>
  <c r="V30" i="29"/>
  <c r="AL30" i="29"/>
  <c r="Q31" i="29"/>
  <c r="AG31" i="29"/>
  <c r="T32" i="29"/>
  <c r="AJ32" i="29"/>
  <c r="O34" i="29"/>
  <c r="AE34" i="29"/>
  <c r="Z35" i="29"/>
  <c r="AH35" i="29"/>
  <c r="M36" i="29"/>
  <c r="AC36" i="29"/>
  <c r="X38" i="29"/>
  <c r="AG38" i="29"/>
  <c r="AE39" i="29"/>
  <c r="AA40" i="29"/>
  <c r="AJ40" i="29"/>
  <c r="V44" i="29"/>
  <c r="AF44" i="29"/>
  <c r="M46" i="29"/>
  <c r="O47" i="29"/>
  <c r="M47" i="29"/>
  <c r="AG47" i="29"/>
  <c r="M48" i="29"/>
  <c r="V32" i="29"/>
  <c r="AJ38" i="29"/>
  <c r="AC40" i="29"/>
  <c r="AJ31" i="29"/>
  <c r="O32" i="29"/>
  <c r="AC35" i="29"/>
  <c r="AC42" i="29"/>
  <c r="AJ44" i="29"/>
  <c r="AJ47" i="29"/>
  <c r="Z52" i="29"/>
  <c r="X52" i="29"/>
  <c r="Y52" i="29"/>
  <c r="T52" i="29"/>
  <c r="X62" i="29"/>
  <c r="V62" i="29"/>
  <c r="T62" i="29"/>
  <c r="Z62" i="29"/>
  <c r="Y62" i="29"/>
  <c r="S52" i="29"/>
  <c r="R52" i="29"/>
  <c r="Q52" i="29"/>
  <c r="O52" i="29"/>
  <c r="O46" i="29"/>
  <c r="O48" i="29"/>
  <c r="AJ48" i="29"/>
  <c r="AC31" i="29"/>
  <c r="X32" i="29"/>
  <c r="V35" i="29"/>
  <c r="AL35" i="29"/>
  <c r="Q36" i="29"/>
  <c r="T38" i="29"/>
  <c r="AC38" i="29"/>
  <c r="AL38" i="29"/>
  <c r="R39" i="29"/>
  <c r="V40" i="29"/>
  <c r="AE40" i="29"/>
  <c r="AL43" i="29"/>
  <c r="AJ43" i="29"/>
  <c r="R44" i="29"/>
  <c r="Q46" i="29"/>
  <c r="AL46" i="29"/>
  <c r="S47" i="29"/>
  <c r="Q48" i="29"/>
  <c r="V52" i="29"/>
  <c r="T66" i="29"/>
  <c r="Z66" i="29"/>
  <c r="X66" i="29"/>
  <c r="Y66" i="29"/>
  <c r="AH48" i="29"/>
  <c r="AN48" i="29"/>
  <c r="O36" i="29"/>
  <c r="AA30" i="29"/>
  <c r="AL31" i="29"/>
  <c r="Q32" i="29"/>
  <c r="Y32" i="29"/>
  <c r="T34" i="29"/>
  <c r="AE35" i="29"/>
  <c r="AM35" i="29"/>
  <c r="R36" i="29"/>
  <c r="AH36" i="29"/>
  <c r="M38" i="29"/>
  <c r="AM38" i="29"/>
  <c r="AA39" i="29"/>
  <c r="AG40" i="29"/>
  <c r="M42" i="29"/>
  <c r="AE42" i="29"/>
  <c r="AG44" i="29"/>
  <c r="AE44" i="29"/>
  <c r="AL44" i="29"/>
  <c r="S46" i="29"/>
  <c r="AM46" i="29"/>
  <c r="AE47" i="29"/>
  <c r="AC47" i="29"/>
  <c r="AL47" i="29"/>
  <c r="S48" i="29"/>
  <c r="AM48" i="29"/>
  <c r="AN51" i="29"/>
  <c r="AM51" i="29"/>
  <c r="AL51" i="29"/>
  <c r="AJ51" i="29"/>
  <c r="V66" i="29"/>
  <c r="AJ35" i="29"/>
  <c r="AE31" i="29"/>
  <c r="AM31" i="29"/>
  <c r="R32" i="29"/>
  <c r="X35" i="29"/>
  <c r="AF35" i="29"/>
  <c r="AE38" i="29"/>
  <c r="AN38" i="29"/>
  <c r="Y40" i="29"/>
  <c r="AF42" i="29"/>
  <c r="AN44" i="29"/>
  <c r="T46" i="29"/>
  <c r="Z46" i="29"/>
  <c r="AN47" i="29"/>
  <c r="Q44" i="29"/>
  <c r="O44" i="29"/>
  <c r="AJ46" i="29"/>
  <c r="AH46" i="29"/>
  <c r="Z40" i="29"/>
  <c r="O42" i="29"/>
  <c r="AG42" i="29"/>
  <c r="V43" i="29"/>
  <c r="T43" i="29"/>
  <c r="V46" i="29"/>
  <c r="Z48" i="29"/>
  <c r="X48" i="29"/>
  <c r="S49" i="29"/>
  <c r="R49" i="29"/>
  <c r="Q49" i="29"/>
  <c r="M49" i="29"/>
  <c r="Q50" i="29"/>
  <c r="O54" i="29"/>
  <c r="M54" i="29"/>
  <c r="S54" i="29"/>
  <c r="AH55" i="29"/>
  <c r="AN55" i="29"/>
  <c r="AL55" i="29"/>
  <c r="AL64" i="29"/>
  <c r="AJ64" i="29"/>
  <c r="AH64" i="29"/>
  <c r="AL65" i="29"/>
  <c r="O67" i="29"/>
  <c r="M67" i="29"/>
  <c r="S67" i="29"/>
  <c r="AH68" i="29"/>
  <c r="AN68" i="29"/>
  <c r="AL68" i="29"/>
  <c r="AJ52" i="29"/>
  <c r="AH52" i="29"/>
  <c r="AN52" i="29"/>
  <c r="AE54" i="29"/>
  <c r="AC54" i="29"/>
  <c r="AA54" i="29"/>
  <c r="S63" i="29"/>
  <c r="Q63" i="29"/>
  <c r="O63" i="29"/>
  <c r="AJ66" i="29"/>
  <c r="AH66" i="29"/>
  <c r="AN66" i="29"/>
  <c r="AE67" i="29"/>
  <c r="AC67" i="29"/>
  <c r="AA67" i="29"/>
  <c r="Y49" i="29"/>
  <c r="AG49" i="29"/>
  <c r="M50" i="29"/>
  <c r="V50" i="29"/>
  <c r="AC55" i="29"/>
  <c r="AA63" i="29"/>
  <c r="AG63" i="29"/>
  <c r="AE63" i="29"/>
  <c r="AH65" i="29"/>
  <c r="AC68" i="29"/>
  <c r="V64" i="29"/>
  <c r="T64" i="29"/>
  <c r="Z64" i="29"/>
  <c r="Q65" i="29"/>
  <c r="O65" i="29"/>
  <c r="M65" i="29"/>
  <c r="AL66" i="29"/>
  <c r="AF67" i="29"/>
  <c r="O50" i="29"/>
  <c r="X50" i="29"/>
  <c r="AE51" i="29"/>
  <c r="AM52" i="29"/>
  <c r="AG54" i="29"/>
  <c r="AE55" i="29"/>
  <c r="AN62" i="29"/>
  <c r="AL62" i="29"/>
  <c r="AJ62" i="29"/>
  <c r="T63" i="29"/>
  <c r="AJ65" i="29"/>
  <c r="AM66" i="29"/>
  <c r="AG67" i="29"/>
  <c r="AE68" i="29"/>
  <c r="Y50" i="29"/>
  <c r="AF51" i="29"/>
  <c r="Z55" i="29"/>
  <c r="X55" i="29"/>
  <c r="V55" i="29"/>
  <c r="AG55" i="29"/>
  <c r="AF63" i="29"/>
  <c r="X64" i="29"/>
  <c r="R65" i="29"/>
  <c r="Q66" i="29"/>
  <c r="Z68" i="29"/>
  <c r="X68" i="29"/>
  <c r="V68" i="29"/>
  <c r="AG68" i="29"/>
  <c r="M62" i="28"/>
  <c r="Q71" i="28"/>
  <c r="S71" i="28"/>
  <c r="AE73" i="28"/>
  <c r="AG73" i="28"/>
  <c r="T72" i="28"/>
  <c r="AH73" i="28"/>
  <c r="R73" i="28"/>
  <c r="V72" i="28"/>
  <c r="V73" i="28"/>
  <c r="Q59" i="28"/>
  <c r="AJ71" i="28"/>
  <c r="AL72" i="28"/>
  <c r="AJ72" i="28"/>
  <c r="S59" i="28"/>
  <c r="M60" i="28"/>
  <c r="AH60" i="28"/>
  <c r="AA70" i="28"/>
  <c r="AL70" i="28"/>
  <c r="V71" i="28"/>
  <c r="Y72" i="28"/>
  <c r="AM72" i="28"/>
  <c r="Y73" i="28"/>
  <c r="AN70" i="28"/>
  <c r="Z73" i="28"/>
  <c r="AE37" i="28"/>
  <c r="AJ60" i="28"/>
  <c r="AE61" i="28"/>
  <c r="Q70" i="28"/>
  <c r="AC70" i="28"/>
  <c r="X71" i="28"/>
  <c r="O72" i="28"/>
  <c r="AA73" i="28"/>
  <c r="AL73" i="28"/>
  <c r="Z59" i="28"/>
  <c r="T60" i="28"/>
  <c r="AG61" i="28"/>
  <c r="Z62" i="28"/>
  <c r="Y71" i="28"/>
  <c r="AE72" i="28"/>
  <c r="Q73" i="28"/>
  <c r="AM73" i="28"/>
  <c r="AA71" i="28"/>
  <c r="T59" i="28"/>
  <c r="R70" i="28"/>
  <c r="Z70" i="28"/>
  <c r="AH70" i="28"/>
  <c r="M71" i="28"/>
  <c r="AC71" i="28"/>
  <c r="X72" i="28"/>
  <c r="AF72" i="28"/>
  <c r="AN72" i="28"/>
  <c r="S73" i="28"/>
  <c r="AN37" i="28"/>
  <c r="AE38" i="28"/>
  <c r="S70" i="28"/>
  <c r="AL71" i="28"/>
  <c r="Q72" i="28"/>
  <c r="AG72" i="28"/>
  <c r="T73" i="28"/>
  <c r="AJ73" i="28"/>
  <c r="M38" i="28"/>
  <c r="AJ70" i="28"/>
  <c r="O71" i="28"/>
  <c r="AE71" i="28"/>
  <c r="AM71" i="28"/>
  <c r="R72" i="28"/>
  <c r="M73" i="28"/>
  <c r="AC73" i="28"/>
  <c r="Y59" i="28"/>
  <c r="M70" i="28"/>
  <c r="AF71" i="28"/>
  <c r="AN71" i="28"/>
  <c r="S72" i="28"/>
  <c r="AA72" i="28"/>
  <c r="M61" i="28"/>
  <c r="AF61" i="28"/>
  <c r="R59" i="28"/>
  <c r="AA59" i="28"/>
  <c r="O61" i="28"/>
  <c r="X61" i="28"/>
  <c r="AH61" i="28"/>
  <c r="O62" i="28"/>
  <c r="AA62" i="28"/>
  <c r="Y61" i="28"/>
  <c r="Q61" i="28"/>
  <c r="Z61" i="28"/>
  <c r="AJ61" i="28"/>
  <c r="R62" i="28"/>
  <c r="AG59" i="28"/>
  <c r="AL60" i="28"/>
  <c r="R61" i="28"/>
  <c r="S62" i="28"/>
  <c r="AH62" i="28"/>
  <c r="V59" i="28"/>
  <c r="AH59" i="28"/>
  <c r="AM60" i="28"/>
  <c r="AM61" i="28"/>
  <c r="T62" i="28"/>
  <c r="T61" i="28"/>
  <c r="AN61" i="28"/>
  <c r="M37" i="28"/>
  <c r="AF59" i="28"/>
  <c r="AN59" i="28"/>
  <c r="S60" i="28"/>
  <c r="AA60" i="28"/>
  <c r="Y62" i="28"/>
  <c r="AG62" i="28"/>
  <c r="V60" i="28"/>
  <c r="AJ62" i="28"/>
  <c r="AJ59" i="28"/>
  <c r="O60" i="28"/>
  <c r="AE60" i="28"/>
  <c r="AC62" i="28"/>
  <c r="M59" i="28"/>
  <c r="AC59" i="28"/>
  <c r="X60" i="28"/>
  <c r="AF60" i="28"/>
  <c r="AA61" i="28"/>
  <c r="V62" i="28"/>
  <c r="AL62" i="28"/>
  <c r="AC60" i="28"/>
  <c r="AL59" i="28"/>
  <c r="Q60" i="28"/>
  <c r="Y60" i="28"/>
  <c r="AE62" i="28"/>
  <c r="AM62" i="28"/>
  <c r="AF38" i="28"/>
  <c r="O94" i="28"/>
  <c r="AH37" i="28"/>
  <c r="AH38" i="28"/>
  <c r="T39" i="28"/>
  <c r="M40" i="28"/>
  <c r="AA40" i="28"/>
  <c r="AJ37" i="28"/>
  <c r="AM38" i="28"/>
  <c r="AA39" i="28"/>
  <c r="Q40" i="28"/>
  <c r="AH40" i="28"/>
  <c r="AL37" i="28"/>
  <c r="AN38" i="28"/>
  <c r="R40" i="28"/>
  <c r="AC37" i="28"/>
  <c r="M39" i="28"/>
  <c r="S40" i="28"/>
  <c r="Y40" i="28"/>
  <c r="Z40" i="28"/>
  <c r="T40" i="28"/>
  <c r="S38" i="28"/>
  <c r="AC38" i="28"/>
  <c r="X38" i="28"/>
  <c r="O38" i="28"/>
  <c r="Y38" i="28"/>
  <c r="AG38" i="28"/>
  <c r="Z38" i="28"/>
  <c r="R39" i="28"/>
  <c r="Q38" i="28"/>
  <c r="S39" i="28"/>
  <c r="T37" i="28"/>
  <c r="Z39" i="28"/>
  <c r="AH39" i="28"/>
  <c r="AG40" i="28"/>
  <c r="O37" i="28"/>
  <c r="AC39" i="28"/>
  <c r="AJ40" i="28"/>
  <c r="X37" i="28"/>
  <c r="AF37" i="28"/>
  <c r="V39" i="28"/>
  <c r="AL39" i="28"/>
  <c r="AC40" i="28"/>
  <c r="Q37" i="28"/>
  <c r="Y37" i="28"/>
  <c r="AG37" i="28"/>
  <c r="T38" i="28"/>
  <c r="AJ38" i="28"/>
  <c r="O39" i="28"/>
  <c r="AE39" i="28"/>
  <c r="AM39" i="28"/>
  <c r="V40" i="28"/>
  <c r="AL40" i="28"/>
  <c r="V37" i="28"/>
  <c r="AJ39" i="28"/>
  <c r="R37" i="28"/>
  <c r="X39" i="28"/>
  <c r="AF39" i="28"/>
  <c r="AE40" i="28"/>
  <c r="AM40" i="28"/>
  <c r="M35" i="28"/>
  <c r="AC89" i="28"/>
  <c r="M67" i="28"/>
  <c r="AH93" i="28"/>
  <c r="R86" i="28"/>
  <c r="Y83" i="28"/>
  <c r="S88" i="28"/>
  <c r="AN36" i="28"/>
  <c r="AH67" i="28"/>
  <c r="AH78" i="28"/>
  <c r="AA82" i="28"/>
  <c r="AL85" i="28"/>
  <c r="AM93" i="28"/>
  <c r="AH94" i="28"/>
  <c r="M68" i="28"/>
  <c r="AM85" i="28"/>
  <c r="AH95" i="28"/>
  <c r="X97" i="28"/>
  <c r="AG82" i="28"/>
  <c r="O86" i="28"/>
  <c r="AN94" i="28"/>
  <c r="AJ85" i="28"/>
  <c r="AF90" i="28"/>
  <c r="AM42" i="28"/>
  <c r="S98" i="28"/>
  <c r="AH80" i="28"/>
  <c r="AF82" i="28"/>
  <c r="Q87" i="28"/>
  <c r="AC90" i="28"/>
  <c r="M95" i="28"/>
  <c r="O96" i="28"/>
  <c r="AC81" i="28"/>
  <c r="AM77" i="28"/>
  <c r="AM80" i="28"/>
  <c r="Z85" i="28"/>
  <c r="AG90" i="28"/>
  <c r="T95" i="28"/>
  <c r="AJ95" i="28"/>
  <c r="O67" i="28"/>
  <c r="AE68" i="28"/>
  <c r="AN80" i="28"/>
  <c r="AE81" i="28"/>
  <c r="AL82" i="28"/>
  <c r="AE79" i="28"/>
  <c r="AC80" i="28"/>
  <c r="AF81" i="28"/>
  <c r="AE87" i="28"/>
  <c r="X88" i="28"/>
  <c r="AE93" i="28"/>
  <c r="AL94" i="28"/>
  <c r="AM95" i="28"/>
  <c r="AH36" i="28"/>
  <c r="AG69" i="28"/>
  <c r="AC82" i="28"/>
  <c r="AL84" i="28"/>
  <c r="Q86" i="28"/>
  <c r="AL92" i="28"/>
  <c r="AG93" i="28"/>
  <c r="AM94" i="28"/>
  <c r="X95" i="28"/>
  <c r="AN95" i="28"/>
  <c r="AN68" i="28"/>
  <c r="AF80" i="28"/>
  <c r="AM31" i="28"/>
  <c r="T76" i="28"/>
  <c r="O79" i="28"/>
  <c r="AJ86" i="28"/>
  <c r="T87" i="28"/>
  <c r="AJ87" i="28"/>
  <c r="AA89" i="28"/>
  <c r="M94" i="28"/>
  <c r="AH50" i="28"/>
  <c r="AH97" i="28"/>
  <c r="AH79" i="28"/>
  <c r="AH81" i="28"/>
  <c r="X82" i="28"/>
  <c r="AA83" i="28"/>
  <c r="T84" i="28"/>
  <c r="AM88" i="28"/>
  <c r="S91" i="28"/>
  <c r="AM87" i="28"/>
  <c r="AH68" i="28"/>
  <c r="Z69" i="28"/>
  <c r="Y76" i="28"/>
  <c r="R79" i="28"/>
  <c r="AJ79" i="28"/>
  <c r="X80" i="28"/>
  <c r="AA81" i="28"/>
  <c r="AN82" i="28"/>
  <c r="AE85" i="28"/>
  <c r="M86" i="28"/>
  <c r="Z86" i="28"/>
  <c r="AM86" i="28"/>
  <c r="AN87" i="28"/>
  <c r="Z88" i="28"/>
  <c r="Q93" i="28"/>
  <c r="AH96" i="28"/>
  <c r="AN50" i="28"/>
  <c r="O68" i="28"/>
  <c r="AN97" i="28"/>
  <c r="Z80" i="28"/>
  <c r="M82" i="28"/>
  <c r="AF83" i="28"/>
  <c r="Y84" i="28"/>
  <c r="AG85" i="28"/>
  <c r="M87" i="28"/>
  <c r="M88" i="28"/>
  <c r="AE89" i="28"/>
  <c r="X90" i="28"/>
  <c r="AJ93" i="28"/>
  <c r="Q94" i="28"/>
  <c r="O95" i="28"/>
  <c r="AH64" i="28"/>
  <c r="T35" i="28"/>
  <c r="AM79" i="28"/>
  <c r="AA80" i="28"/>
  <c r="AA84" i="28"/>
  <c r="T85" i="28"/>
  <c r="AH85" i="28"/>
  <c r="R89" i="28"/>
  <c r="AH89" i="28"/>
  <c r="AA90" i="28"/>
  <c r="AL90" i="28"/>
  <c r="R94" i="28"/>
  <c r="Q79" i="28"/>
  <c r="AL86" i="28"/>
  <c r="AN88" i="28"/>
  <c r="AH66" i="28"/>
  <c r="M79" i="28"/>
  <c r="AN79" i="28"/>
  <c r="AH86" i="28"/>
  <c r="AH87" i="28"/>
  <c r="AH88" i="28"/>
  <c r="AN90" i="28"/>
  <c r="AL93" i="28"/>
  <c r="T94" i="28"/>
  <c r="Q95" i="28"/>
  <c r="S96" i="28"/>
  <c r="AM96" i="28"/>
  <c r="X31" i="28"/>
  <c r="Z76" i="28"/>
  <c r="M77" i="28"/>
  <c r="O78" i="28"/>
  <c r="AC78" i="28"/>
  <c r="M97" i="28"/>
  <c r="Z97" i="28"/>
  <c r="AG98" i="28"/>
  <c r="AE80" i="28"/>
  <c r="M81" i="28"/>
  <c r="V83" i="28"/>
  <c r="AG83" i="28"/>
  <c r="V84" i="28"/>
  <c r="V85" i="28"/>
  <c r="Y86" i="28"/>
  <c r="R87" i="28"/>
  <c r="O88" i="28"/>
  <c r="AA88" i="28"/>
  <c r="S89" i="28"/>
  <c r="AF89" i="28"/>
  <c r="Q91" i="28"/>
  <c r="AA91" i="28"/>
  <c r="AA92" i="28"/>
  <c r="R96" i="28"/>
  <c r="AC96" i="28"/>
  <c r="AA69" i="28"/>
  <c r="O77" i="28"/>
  <c r="R78" i="28"/>
  <c r="AE78" i="28"/>
  <c r="M80" i="28"/>
  <c r="X83" i="28"/>
  <c r="X84" i="28"/>
  <c r="Y85" i="28"/>
  <c r="R88" i="28"/>
  <c r="AC88" i="28"/>
  <c r="T91" i="28"/>
  <c r="T92" i="28"/>
  <c r="T93" i="28"/>
  <c r="AE96" i="28"/>
  <c r="AE76" i="28"/>
  <c r="S78" i="28"/>
  <c r="AF78" i="28"/>
  <c r="R97" i="28"/>
  <c r="R81" i="28"/>
  <c r="AF91" i="28"/>
  <c r="AF96" i="28"/>
  <c r="S52" i="28"/>
  <c r="AC69" i="28"/>
  <c r="AG76" i="28"/>
  <c r="R77" i="28"/>
  <c r="S97" i="28"/>
  <c r="O80" i="28"/>
  <c r="S81" i="28"/>
  <c r="Q83" i="28"/>
  <c r="AE88" i="28"/>
  <c r="M89" i="28"/>
  <c r="V91" i="28"/>
  <c r="AG91" i="28"/>
  <c r="V92" i="28"/>
  <c r="V93" i="28"/>
  <c r="Y94" i="28"/>
  <c r="R95" i="28"/>
  <c r="AE95" i="28"/>
  <c r="M96" i="28"/>
  <c r="X96" i="28"/>
  <c r="R67" i="28"/>
  <c r="S77" i="28"/>
  <c r="AA98" i="28"/>
  <c r="T79" i="28"/>
  <c r="S83" i="28"/>
  <c r="Q85" i="28"/>
  <c r="T86" i="28"/>
  <c r="O87" i="28"/>
  <c r="AF88" i="28"/>
  <c r="M90" i="28"/>
  <c r="Z96" i="28"/>
  <c r="S67" i="28"/>
  <c r="AF69" i="28"/>
  <c r="M78" i="28"/>
  <c r="AA78" i="28"/>
  <c r="R80" i="28"/>
  <c r="T83" i="28"/>
  <c r="X91" i="28"/>
  <c r="X92" i="28"/>
  <c r="Y93" i="28"/>
  <c r="AA96" i="28"/>
  <c r="S80" i="28"/>
  <c r="Y91" i="28"/>
  <c r="Y92" i="28"/>
  <c r="Z93" i="28"/>
  <c r="AJ64" i="28"/>
  <c r="T67" i="28"/>
  <c r="AJ67" i="28"/>
  <c r="R68" i="28"/>
  <c r="AF68" i="28"/>
  <c r="M69" i="28"/>
  <c r="X69" i="28"/>
  <c r="AH69" i="28"/>
  <c r="T75" i="28"/>
  <c r="AH75" i="28"/>
  <c r="M76" i="28"/>
  <c r="AH76" i="28"/>
  <c r="Z77" i="28"/>
  <c r="AN77" i="28"/>
  <c r="AA97" i="28"/>
  <c r="V79" i="28"/>
  <c r="Y80" i="28"/>
  <c r="T81" i="28"/>
  <c r="AJ81" i="28"/>
  <c r="O82" i="28"/>
  <c r="AM82" i="28"/>
  <c r="R83" i="28"/>
  <c r="AH83" i="28"/>
  <c r="M84" i="28"/>
  <c r="AC84" i="28"/>
  <c r="AF85" i="28"/>
  <c r="AA86" i="28"/>
  <c r="V87" i="28"/>
  <c r="Y88" i="28"/>
  <c r="T89" i="28"/>
  <c r="AJ89" i="28"/>
  <c r="O90" i="28"/>
  <c r="AM90" i="28"/>
  <c r="R91" i="28"/>
  <c r="AH91" i="28"/>
  <c r="M92" i="28"/>
  <c r="AC92" i="28"/>
  <c r="AF93" i="28"/>
  <c r="AA94" i="28"/>
  <c r="V95" i="28"/>
  <c r="Y96" i="28"/>
  <c r="AN64" i="28"/>
  <c r="AM67" i="28"/>
  <c r="V75" i="28"/>
  <c r="AJ75" i="28"/>
  <c r="O76" i="28"/>
  <c r="AJ76" i="28"/>
  <c r="AC97" i="28"/>
  <c r="X79" i="28"/>
  <c r="AF79" i="28"/>
  <c r="V81" i="28"/>
  <c r="AL81" i="28"/>
  <c r="Q82" i="28"/>
  <c r="Y82" i="28"/>
  <c r="AJ83" i="28"/>
  <c r="O84" i="28"/>
  <c r="AE84" i="28"/>
  <c r="AM84" i="28"/>
  <c r="R85" i="28"/>
  <c r="AC86" i="28"/>
  <c r="X87" i="28"/>
  <c r="AF87" i="28"/>
  <c r="V89" i="28"/>
  <c r="AL89" i="28"/>
  <c r="Q90" i="28"/>
  <c r="Y90" i="28"/>
  <c r="AJ91" i="28"/>
  <c r="O92" i="28"/>
  <c r="AE92" i="28"/>
  <c r="AM92" i="28"/>
  <c r="R93" i="28"/>
  <c r="AC94" i="28"/>
  <c r="AF95" i="28"/>
  <c r="AJ42" i="28"/>
  <c r="M51" i="28"/>
  <c r="Z67" i="28"/>
  <c r="AA68" i="28"/>
  <c r="Q69" i="28"/>
  <c r="AN69" i="28"/>
  <c r="AH77" i="28"/>
  <c r="M98" i="28"/>
  <c r="AC98" i="28"/>
  <c r="Y79" i="28"/>
  <c r="AG79" i="28"/>
  <c r="T80" i="28"/>
  <c r="AJ80" i="28"/>
  <c r="O81" i="28"/>
  <c r="AM81" i="28"/>
  <c r="R82" i="28"/>
  <c r="Z82" i="28"/>
  <c r="AH82" i="28"/>
  <c r="M83" i="28"/>
  <c r="AC83" i="28"/>
  <c r="AF84" i="28"/>
  <c r="AN84" i="28"/>
  <c r="S85" i="28"/>
  <c r="AA85" i="28"/>
  <c r="V86" i="28"/>
  <c r="Y87" i="28"/>
  <c r="AG87" i="28"/>
  <c r="T88" i="28"/>
  <c r="AJ88" i="28"/>
  <c r="O89" i="28"/>
  <c r="AM89" i="28"/>
  <c r="R90" i="28"/>
  <c r="Z90" i="28"/>
  <c r="AH90" i="28"/>
  <c r="M91" i="28"/>
  <c r="AC91" i="28"/>
  <c r="AF92" i="28"/>
  <c r="AN92" i="28"/>
  <c r="S93" i="28"/>
  <c r="AA93" i="28"/>
  <c r="V94" i="28"/>
  <c r="Y95" i="28"/>
  <c r="AG95" i="28"/>
  <c r="T96" i="28"/>
  <c r="AJ96" i="28"/>
  <c r="AL68" i="28"/>
  <c r="R69" i="28"/>
  <c r="Y75" i="28"/>
  <c r="AL75" i="28"/>
  <c r="Q76" i="28"/>
  <c r="AM76" i="28"/>
  <c r="AM78" i="28"/>
  <c r="AF97" i="28"/>
  <c r="X81" i="28"/>
  <c r="AL83" i="28"/>
  <c r="Q84" i="28"/>
  <c r="AE86" i="28"/>
  <c r="X89" i="28"/>
  <c r="AL91" i="28"/>
  <c r="Q92" i="28"/>
  <c r="AE94" i="28"/>
  <c r="AL42" i="28"/>
  <c r="AH45" i="28"/>
  <c r="AM57" i="28"/>
  <c r="AC68" i="28"/>
  <c r="AM68" i="28"/>
  <c r="S69" i="28"/>
  <c r="Z75" i="28"/>
  <c r="AM75" i="28"/>
  <c r="R76" i="28"/>
  <c r="AN76" i="28"/>
  <c r="T77" i="28"/>
  <c r="AJ77" i="28"/>
  <c r="AN78" i="28"/>
  <c r="AG97" i="28"/>
  <c r="AF98" i="28"/>
  <c r="AA79" i="28"/>
  <c r="Y81" i="28"/>
  <c r="T82" i="28"/>
  <c r="AM83" i="28"/>
  <c r="R84" i="28"/>
  <c r="AH84" i="28"/>
  <c r="M85" i="28"/>
  <c r="AF86" i="28"/>
  <c r="AA87" i="28"/>
  <c r="Y89" i="28"/>
  <c r="T90" i="28"/>
  <c r="AM91" i="28"/>
  <c r="R92" i="28"/>
  <c r="AH92" i="28"/>
  <c r="M93" i="28"/>
  <c r="X94" i="28"/>
  <c r="AF94" i="28"/>
  <c r="AA95" i="28"/>
  <c r="AL96" i="28"/>
  <c r="AH44" i="28"/>
  <c r="AN54" i="28"/>
  <c r="AL64" i="28"/>
  <c r="Y67" i="28"/>
  <c r="AG67" i="28"/>
  <c r="T68" i="28"/>
  <c r="AM69" i="28"/>
  <c r="S75" i="28"/>
  <c r="AA75" i="28"/>
  <c r="V76" i="28"/>
  <c r="Y77" i="28"/>
  <c r="AG77" i="28"/>
  <c r="T78" i="28"/>
  <c r="AJ78" i="28"/>
  <c r="O97" i="28"/>
  <c r="AM97" i="28"/>
  <c r="R98" i="28"/>
  <c r="Z98" i="28"/>
  <c r="AH98" i="28"/>
  <c r="AH46" i="28"/>
  <c r="AA49" i="28"/>
  <c r="T50" i="28"/>
  <c r="M65" i="28"/>
  <c r="V36" i="28"/>
  <c r="AA67" i="28"/>
  <c r="V68" i="28"/>
  <c r="Y69" i="28"/>
  <c r="M75" i="28"/>
  <c r="AC75" i="28"/>
  <c r="AF76" i="28"/>
  <c r="AA77" i="28"/>
  <c r="V78" i="28"/>
  <c r="Y97" i="28"/>
  <c r="T98" i="28"/>
  <c r="AJ98" i="28"/>
  <c r="X36" i="28"/>
  <c r="AL36" i="28"/>
  <c r="AC67" i="28"/>
  <c r="X68" i="28"/>
  <c r="O75" i="28"/>
  <c r="AE75" i="28"/>
  <c r="AC77" i="28"/>
  <c r="X78" i="28"/>
  <c r="V98" i="28"/>
  <c r="AL98" i="28"/>
  <c r="AN46" i="28"/>
  <c r="AL52" i="28"/>
  <c r="AH54" i="28"/>
  <c r="AA57" i="28"/>
  <c r="AJ35" i="28"/>
  <c r="Y36" i="28"/>
  <c r="AM36" i="28"/>
  <c r="V67" i="28"/>
  <c r="AL67" i="28"/>
  <c r="Q68" i="28"/>
  <c r="Y68" i="28"/>
  <c r="T69" i="28"/>
  <c r="AJ69" i="28"/>
  <c r="AF75" i="28"/>
  <c r="AA76" i="28"/>
  <c r="V77" i="28"/>
  <c r="Y78" i="28"/>
  <c r="T97" i="28"/>
  <c r="AJ97" i="28"/>
  <c r="O98" i="28"/>
  <c r="AM98" i="28"/>
  <c r="AM52" i="28"/>
  <c r="Z36" i="28"/>
  <c r="AE67" i="28"/>
  <c r="Q75" i="28"/>
  <c r="AE77" i="28"/>
  <c r="X98" i="28"/>
  <c r="AN31" i="28"/>
  <c r="S43" i="28"/>
  <c r="X48" i="28"/>
  <c r="T52" i="28"/>
  <c r="Z56" i="28"/>
  <c r="AG36" i="28"/>
  <c r="V50" i="28"/>
  <c r="M55" i="28"/>
  <c r="O36" i="28"/>
  <c r="AA36" i="28"/>
  <c r="Y31" i="28"/>
  <c r="X50" i="28"/>
  <c r="AG45" i="28"/>
  <c r="AE36" i="28"/>
  <c r="AF36" i="28"/>
  <c r="AC35" i="28"/>
  <c r="AL31" i="28"/>
  <c r="R43" i="28"/>
  <c r="AH43" i="28"/>
  <c r="AN44" i="28"/>
  <c r="AL46" i="28"/>
  <c r="AL50" i="28"/>
  <c r="R52" i="28"/>
  <c r="AA53" i="28"/>
  <c r="AL54" i="28"/>
  <c r="AH58" i="28"/>
  <c r="S35" i="28"/>
  <c r="AA35" i="28"/>
  <c r="AJ51" i="28"/>
  <c r="AJ34" i="28"/>
  <c r="AN43" i="28"/>
  <c r="V35" i="28"/>
  <c r="AL35" i="28"/>
  <c r="Q36" i="28"/>
  <c r="AJ58" i="28"/>
  <c r="Y43" i="28"/>
  <c r="AJ44" i="28"/>
  <c r="S45" i="28"/>
  <c r="AM51" i="28"/>
  <c r="AM55" i="28"/>
  <c r="AL58" i="28"/>
  <c r="AJ65" i="28"/>
  <c r="Z66" i="28"/>
  <c r="AL66" i="28"/>
  <c r="O35" i="28"/>
  <c r="AE35" i="28"/>
  <c r="AM35" i="28"/>
  <c r="R36" i="28"/>
  <c r="T34" i="28"/>
  <c r="AL34" i="28"/>
  <c r="AN42" i="28"/>
  <c r="AN55" i="28"/>
  <c r="AN58" i="28"/>
  <c r="AA66" i="28"/>
  <c r="AM66" i="28"/>
  <c r="X35" i="28"/>
  <c r="AF35" i="28"/>
  <c r="AN35" i="28"/>
  <c r="S36" i="28"/>
  <c r="AM34" i="28"/>
  <c r="AL44" i="28"/>
  <c r="AJ46" i="28"/>
  <c r="X47" i="28"/>
  <c r="T48" i="28"/>
  <c r="AL48" i="28"/>
  <c r="AJ50" i="28"/>
  <c r="AJ54" i="28"/>
  <c r="AM65" i="28"/>
  <c r="Q35" i="28"/>
  <c r="Y35" i="28"/>
  <c r="O45" i="28"/>
  <c r="AJ55" i="28"/>
  <c r="AG43" i="28"/>
  <c r="Y47" i="28"/>
  <c r="AM48" i="28"/>
  <c r="Z53" i="28"/>
  <c r="AN65" i="28"/>
  <c r="AC66" i="28"/>
  <c r="AA30" i="28"/>
  <c r="T32" i="28"/>
  <c r="Q43" i="28"/>
  <c r="S44" i="28"/>
  <c r="R45" i="28"/>
  <c r="T46" i="28"/>
  <c r="Z50" i="28"/>
  <c r="S55" i="28"/>
  <c r="Z64" i="28"/>
  <c r="V46" i="28"/>
  <c r="X32" i="28"/>
  <c r="Y32" i="28"/>
  <c r="Y45" i="28"/>
  <c r="M47" i="28"/>
  <c r="AC49" i="28"/>
  <c r="Q51" i="28"/>
  <c r="AC53" i="28"/>
  <c r="R56" i="28"/>
  <c r="Q65" i="28"/>
  <c r="S30" i="28"/>
  <c r="AG31" i="28"/>
  <c r="Q32" i="28"/>
  <c r="Z32" i="28"/>
  <c r="Z45" i="28"/>
  <c r="S51" i="28"/>
  <c r="S56" i="28"/>
  <c r="S65" i="28"/>
  <c r="R32" i="28"/>
  <c r="AA32" i="28"/>
  <c r="O43" i="28"/>
  <c r="Z43" i="28"/>
  <c r="O47" i="28"/>
  <c r="Z48" i="28"/>
  <c r="Z52" i="28"/>
  <c r="T56" i="28"/>
  <c r="S32" i="28"/>
  <c r="M42" i="28"/>
  <c r="Q45" i="28"/>
  <c r="R46" i="28"/>
  <c r="AC54" i="28"/>
  <c r="AC58" i="28"/>
  <c r="AA31" i="28"/>
  <c r="AC42" i="28"/>
  <c r="AA43" i="28"/>
  <c r="AA45" i="28"/>
  <c r="Q53" i="28"/>
  <c r="R57" i="28"/>
  <c r="AC57" i="28"/>
  <c r="AC64" i="28"/>
  <c r="T65" i="28"/>
  <c r="AC31" i="28"/>
  <c r="AE42" i="28"/>
  <c r="AC43" i="28"/>
  <c r="AC45" i="28"/>
  <c r="S48" i="28"/>
  <c r="Q49" i="28"/>
  <c r="AC55" i="28"/>
  <c r="AE57" i="28"/>
  <c r="Q58" i="28"/>
  <c r="AG58" i="28"/>
  <c r="AG64" i="28"/>
  <c r="O42" i="28"/>
  <c r="AF42" i="28"/>
  <c r="X46" i="28"/>
  <c r="Q47" i="28"/>
  <c r="R49" i="28"/>
  <c r="AE49" i="28"/>
  <c r="R50" i="28"/>
  <c r="X51" i="28"/>
  <c r="V52" i="28"/>
  <c r="V53" i="28"/>
  <c r="AE53" i="28"/>
  <c r="R54" i="28"/>
  <c r="O55" i="28"/>
  <c r="V56" i="28"/>
  <c r="V57" i="28"/>
  <c r="AG57" i="28"/>
  <c r="V66" i="28"/>
  <c r="AE66" i="28"/>
  <c r="O48" i="28"/>
  <c r="AE56" i="28"/>
  <c r="AF58" i="28"/>
  <c r="M30" i="28"/>
  <c r="AC30" i="28"/>
  <c r="V31" i="28"/>
  <c r="AE31" i="28"/>
  <c r="AG32" i="28"/>
  <c r="V34" i="28"/>
  <c r="AE43" i="28"/>
  <c r="M44" i="28"/>
  <c r="AE45" i="28"/>
  <c r="Y46" i="28"/>
  <c r="S47" i="28"/>
  <c r="AG49" i="28"/>
  <c r="AG53" i="28"/>
  <c r="AF55" i="28"/>
  <c r="O65" i="28"/>
  <c r="AG66" i="28"/>
  <c r="R53" i="28"/>
  <c r="AG54" i="28"/>
  <c r="X43" i="28"/>
  <c r="V48" i="28"/>
  <c r="O51" i="28"/>
  <c r="X52" i="28"/>
  <c r="Y53" i="28"/>
  <c r="Q55" i="28"/>
  <c r="O56" i="28"/>
  <c r="X56" i="28"/>
  <c r="Z57" i="28"/>
  <c r="Y66" i="28"/>
  <c r="T30" i="28"/>
  <c r="AJ30" i="28"/>
  <c r="O31" i="28"/>
  <c r="AH32" i="28"/>
  <c r="M34" i="28"/>
  <c r="AC34" i="28"/>
  <c r="V42" i="28"/>
  <c r="T44" i="28"/>
  <c r="AC44" i="28"/>
  <c r="AJ45" i="28"/>
  <c r="AN45" i="28"/>
  <c r="Q46" i="28"/>
  <c r="AA47" i="28"/>
  <c r="AJ47" i="28"/>
  <c r="AN49" i="28"/>
  <c r="AJ49" i="28"/>
  <c r="Q50" i="28"/>
  <c r="AA51" i="28"/>
  <c r="AJ53" i="28"/>
  <c r="AN53" i="28"/>
  <c r="Q54" i="28"/>
  <c r="AH56" i="28"/>
  <c r="AL56" i="28"/>
  <c r="AL57" i="28"/>
  <c r="X58" i="28"/>
  <c r="T58" i="28"/>
  <c r="AE46" i="28"/>
  <c r="AA46" i="28"/>
  <c r="AC48" i="28"/>
  <c r="AG48" i="28"/>
  <c r="AA50" i="28"/>
  <c r="AE50" i="28"/>
  <c r="AG52" i="28"/>
  <c r="AC52" i="28"/>
  <c r="Z55" i="28"/>
  <c r="V55" i="28"/>
  <c r="AE65" i="28"/>
  <c r="AA65" i="28"/>
  <c r="V30" i="28"/>
  <c r="AL30" i="28"/>
  <c r="Q31" i="28"/>
  <c r="AJ32" i="28"/>
  <c r="O34" i="28"/>
  <c r="AE34" i="28"/>
  <c r="X42" i="28"/>
  <c r="V44" i="28"/>
  <c r="AE44" i="28"/>
  <c r="AC46" i="28"/>
  <c r="AC47" i="28"/>
  <c r="AM47" i="28"/>
  <c r="AC50" i="28"/>
  <c r="AC51" i="28"/>
  <c r="T54" i="28"/>
  <c r="X54" i="28"/>
  <c r="O64" i="28"/>
  <c r="S64" i="28"/>
  <c r="AC65" i="28"/>
  <c r="O30" i="28"/>
  <c r="AE30" i="28"/>
  <c r="AM30" i="28"/>
  <c r="R31" i="28"/>
  <c r="Z31" i="28"/>
  <c r="AH31" i="28"/>
  <c r="M32" i="28"/>
  <c r="AC32" i="28"/>
  <c r="X34" i="28"/>
  <c r="AF34" i="28"/>
  <c r="AN34" i="28"/>
  <c r="Q42" i="28"/>
  <c r="Y42" i="28"/>
  <c r="AG42" i="28"/>
  <c r="T43" i="28"/>
  <c r="AJ43" i="28"/>
  <c r="O44" i="28"/>
  <c r="AF44" i="28"/>
  <c r="T45" i="28"/>
  <c r="X45" i="28"/>
  <c r="AM45" i="28"/>
  <c r="AE48" i="28"/>
  <c r="AN48" i="28"/>
  <c r="S49" i="28"/>
  <c r="AM49" i="28"/>
  <c r="AE52" i="28"/>
  <c r="AN52" i="28"/>
  <c r="S53" i="28"/>
  <c r="AM53" i="28"/>
  <c r="V54" i="28"/>
  <c r="X55" i="28"/>
  <c r="AM56" i="28"/>
  <c r="Y58" i="28"/>
  <c r="S66" i="28"/>
  <c r="Q66" i="28"/>
  <c r="M66" i="28"/>
  <c r="X30" i="28"/>
  <c r="AF30" i="28"/>
  <c r="AN30" i="28"/>
  <c r="S31" i="28"/>
  <c r="AL32" i="28"/>
  <c r="Q34" i="28"/>
  <c r="Y34" i="28"/>
  <c r="AG34" i="28"/>
  <c r="R42" i="28"/>
  <c r="Z42" i="28"/>
  <c r="X44" i="28"/>
  <c r="AF46" i="28"/>
  <c r="Z47" i="28"/>
  <c r="V47" i="28"/>
  <c r="AE47" i="28"/>
  <c r="AF48" i="28"/>
  <c r="X49" i="28"/>
  <c r="T49" i="28"/>
  <c r="AF50" i="28"/>
  <c r="V51" i="28"/>
  <c r="Z51" i="28"/>
  <c r="AE51" i="28"/>
  <c r="AF52" i="28"/>
  <c r="Y55" i="28"/>
  <c r="AC56" i="28"/>
  <c r="AG56" i="28"/>
  <c r="AN56" i="28"/>
  <c r="S58" i="28"/>
  <c r="O58" i="28"/>
  <c r="Z58" i="28"/>
  <c r="Q64" i="28"/>
  <c r="AF65" i="28"/>
  <c r="O66" i="28"/>
  <c r="Q30" i="28"/>
  <c r="Y30" i="28"/>
  <c r="AE32" i="28"/>
  <c r="AM32" i="28"/>
  <c r="R34" i="28"/>
  <c r="AL43" i="28"/>
  <c r="Q44" i="28"/>
  <c r="Z44" i="28"/>
  <c r="AG46" i="28"/>
  <c r="AF47" i="28"/>
  <c r="M48" i="28"/>
  <c r="Q48" i="28"/>
  <c r="AH48" i="28"/>
  <c r="M49" i="28"/>
  <c r="V49" i="28"/>
  <c r="AG50" i="28"/>
  <c r="AF51" i="28"/>
  <c r="Q52" i="28"/>
  <c r="M52" i="28"/>
  <c r="AH52" i="28"/>
  <c r="M53" i="28"/>
  <c r="Y54" i="28"/>
  <c r="AE55" i="28"/>
  <c r="AA55" i="28"/>
  <c r="R64" i="28"/>
  <c r="Z65" i="28"/>
  <c r="V65" i="28"/>
  <c r="AG65" i="28"/>
  <c r="AA44" i="28"/>
  <c r="O46" i="28"/>
  <c r="S46" i="28"/>
  <c r="S50" i="28"/>
  <c r="O50" i="28"/>
  <c r="O54" i="28"/>
  <c r="S54" i="28"/>
  <c r="Z54" i="28"/>
  <c r="M57" i="28"/>
  <c r="Q57" i="28"/>
  <c r="AN57" i="28"/>
  <c r="AJ57" i="28"/>
  <c r="T64" i="28"/>
  <c r="X64" i="28"/>
  <c r="AH47" i="28"/>
  <c r="AL47" i="28"/>
  <c r="Y49" i="28"/>
  <c r="AH49" i="28"/>
  <c r="Y51" i="28"/>
  <c r="AL51" i="28"/>
  <c r="AH51" i="28"/>
  <c r="AH53" i="28"/>
  <c r="AF56" i="28"/>
  <c r="O57" i="28"/>
  <c r="R58" i="28"/>
  <c r="V64" i="28"/>
  <c r="X65" i="28"/>
  <c r="AF54" i="28"/>
  <c r="Y57" i="28"/>
  <c r="AF64" i="28"/>
  <c r="X53" i="28"/>
  <c r="AA54" i="28"/>
  <c r="AL55" i="28"/>
  <c r="Q56" i="28"/>
  <c r="T57" i="28"/>
  <c r="AE58" i="28"/>
  <c r="AA64" i="28"/>
  <c r="AL65" i="28"/>
  <c r="X66" i="28"/>
  <c r="AN66" i="28"/>
  <c r="AJ71" i="27"/>
  <c r="AC72" i="27"/>
  <c r="Y75" i="27"/>
  <c r="AM71" i="27"/>
  <c r="AE72" i="27"/>
  <c r="AL74" i="27"/>
  <c r="AF72" i="27"/>
  <c r="AM74" i="27"/>
  <c r="AH71" i="27"/>
  <c r="S72" i="27"/>
  <c r="AN74" i="27"/>
  <c r="R73" i="27"/>
  <c r="AE74" i="27"/>
  <c r="M75" i="27"/>
  <c r="AF74" i="27"/>
  <c r="AG75" i="27"/>
  <c r="AL71" i="27"/>
  <c r="X72" i="27"/>
  <c r="AG74" i="27"/>
  <c r="AH75" i="27"/>
  <c r="AC71" i="27"/>
  <c r="AM72" i="27"/>
  <c r="Z75" i="27"/>
  <c r="S75" i="27"/>
  <c r="R72" i="27"/>
  <c r="V73" i="27"/>
  <c r="Z73" i="27"/>
  <c r="Q75" i="27"/>
  <c r="M72" i="27"/>
  <c r="V74" i="27"/>
  <c r="R75" i="27"/>
  <c r="O72" i="27"/>
  <c r="Y72" i="27"/>
  <c r="S73" i="27"/>
  <c r="Z72" i="27"/>
  <c r="T73" i="27"/>
  <c r="T71" i="27"/>
  <c r="AH73" i="27"/>
  <c r="M74" i="27"/>
  <c r="O71" i="27"/>
  <c r="AE71" i="27"/>
  <c r="AH72" i="27"/>
  <c r="M73" i="27"/>
  <c r="AC73" i="27"/>
  <c r="X74" i="27"/>
  <c r="T75" i="27"/>
  <c r="AJ75" i="27"/>
  <c r="V71" i="27"/>
  <c r="AJ73" i="27"/>
  <c r="X71" i="27"/>
  <c r="AF71" i="27"/>
  <c r="AL73" i="27"/>
  <c r="Q74" i="27"/>
  <c r="Y74" i="27"/>
  <c r="AC75" i="27"/>
  <c r="Q71" i="27"/>
  <c r="Y71" i="27"/>
  <c r="AG71" i="27"/>
  <c r="T72" i="27"/>
  <c r="AJ72" i="27"/>
  <c r="O73" i="27"/>
  <c r="AE73" i="27"/>
  <c r="AM73" i="27"/>
  <c r="R74" i="27"/>
  <c r="Z74" i="27"/>
  <c r="AH74" i="27"/>
  <c r="V75" i="27"/>
  <c r="AL75" i="27"/>
  <c r="R71" i="27"/>
  <c r="X73" i="27"/>
  <c r="AF73" i="27"/>
  <c r="S74" i="27"/>
  <c r="AE75" i="27"/>
  <c r="AM75" i="27"/>
  <c r="AN56" i="27"/>
  <c r="AH59" i="27"/>
  <c r="M65" i="27"/>
  <c r="AE65" i="27"/>
  <c r="AC65" i="27"/>
  <c r="M43" i="27"/>
  <c r="T40" i="27"/>
  <c r="AC67" i="27"/>
  <c r="V68" i="27"/>
  <c r="T47" i="27"/>
  <c r="AA62" i="27"/>
  <c r="AN65" i="27"/>
  <c r="O56" i="27"/>
  <c r="AA53" i="27"/>
  <c r="Y44" i="27"/>
  <c r="AG54" i="27"/>
  <c r="S56" i="27"/>
  <c r="AJ57" i="27"/>
  <c r="R33" i="27"/>
  <c r="Q36" i="27"/>
  <c r="M41" i="27"/>
  <c r="AJ55" i="27"/>
  <c r="AE32" i="27"/>
  <c r="Z50" i="27"/>
  <c r="AF32" i="27"/>
  <c r="AL55" i="27"/>
  <c r="AG65" i="27"/>
  <c r="AA67" i="27"/>
  <c r="T68" i="27"/>
  <c r="Y30" i="27"/>
  <c r="AN32" i="27"/>
  <c r="Z33" i="27"/>
  <c r="M33" i="27"/>
  <c r="AE44" i="27"/>
  <c r="S50" i="27"/>
  <c r="AM55" i="27"/>
  <c r="X56" i="27"/>
  <c r="AJ59" i="27"/>
  <c r="M51" i="27"/>
  <c r="AG53" i="27"/>
  <c r="AN55" i="27"/>
  <c r="T59" i="27"/>
  <c r="AC62" i="27"/>
  <c r="AH66" i="27"/>
  <c r="AH30" i="27"/>
  <c r="M60" i="27"/>
  <c r="AA65" i="27"/>
  <c r="M46" i="27"/>
  <c r="T33" i="27"/>
  <c r="AA43" i="27"/>
  <c r="AJ54" i="27"/>
  <c r="AH36" i="27"/>
  <c r="AA38" i="27"/>
  <c r="Z44" i="27"/>
  <c r="AN46" i="27"/>
  <c r="AF51" i="27"/>
  <c r="M54" i="27"/>
  <c r="AC55" i="27"/>
  <c r="AA60" i="27"/>
  <c r="AM61" i="27"/>
  <c r="AE49" i="27"/>
  <c r="AG51" i="27"/>
  <c r="AN61" i="27"/>
  <c r="V32" i="27"/>
  <c r="AA40" i="27"/>
  <c r="AC60" i="27"/>
  <c r="Y67" i="27"/>
  <c r="AJ68" i="27"/>
  <c r="O32" i="27"/>
  <c r="AJ41" i="27"/>
  <c r="AL30" i="27"/>
  <c r="R49" i="27"/>
  <c r="AN51" i="27"/>
  <c r="AF53" i="27"/>
  <c r="T56" i="27"/>
  <c r="AM56" i="27"/>
  <c r="Y59" i="27"/>
  <c r="AH60" i="27"/>
  <c r="Q62" i="27"/>
  <c r="AJ64" i="27"/>
  <c r="AN68" i="27"/>
  <c r="AN30" i="27"/>
  <c r="AE33" i="27"/>
  <c r="Y36" i="27"/>
  <c r="S37" i="27"/>
  <c r="AH46" i="27"/>
  <c r="AH61" i="27"/>
  <c r="AJ35" i="27"/>
  <c r="T31" i="27"/>
  <c r="AM32" i="27"/>
  <c r="AH35" i="27"/>
  <c r="O36" i="27"/>
  <c r="R37" i="27"/>
  <c r="AG38" i="27"/>
  <c r="R40" i="27"/>
  <c r="AH40" i="27"/>
  <c r="AE43" i="27"/>
  <c r="X44" i="27"/>
  <c r="AH44" i="27"/>
  <c r="AL46" i="27"/>
  <c r="T51" i="27"/>
  <c r="T52" i="27"/>
  <c r="AE53" i="27"/>
  <c r="AN53" i="27"/>
  <c r="R56" i="27"/>
  <c r="AA56" i="27"/>
  <c r="AC59" i="27"/>
  <c r="AN59" i="27"/>
  <c r="AG60" i="27"/>
  <c r="AL61" i="27"/>
  <c r="AG62" i="27"/>
  <c r="AN64" i="27"/>
  <c r="AF66" i="27"/>
  <c r="AM68" i="27"/>
  <c r="AJ69" i="27"/>
  <c r="AA30" i="27"/>
  <c r="AH32" i="27"/>
  <c r="V38" i="27"/>
  <c r="AL38" i="27"/>
  <c r="AL40" i="27"/>
  <c r="V43" i="27"/>
  <c r="AM44" i="27"/>
  <c r="AJ47" i="27"/>
  <c r="T49" i="27"/>
  <c r="O51" i="27"/>
  <c r="X51" i="27"/>
  <c r="AH53" i="27"/>
  <c r="AH54" i="27"/>
  <c r="AE56" i="27"/>
  <c r="M57" i="27"/>
  <c r="O60" i="27"/>
  <c r="M64" i="27"/>
  <c r="AH64" i="27"/>
  <c r="O65" i="27"/>
  <c r="AH68" i="27"/>
  <c r="AL35" i="27"/>
  <c r="AM36" i="27"/>
  <c r="AM38" i="27"/>
  <c r="Z40" i="27"/>
  <c r="AN44" i="27"/>
  <c r="AM49" i="27"/>
  <c r="Y51" i="27"/>
  <c r="R54" i="27"/>
  <c r="AF56" i="27"/>
  <c r="AM60" i="27"/>
  <c r="M67" i="27"/>
  <c r="R68" i="27"/>
  <c r="T69" i="27"/>
  <c r="AJ32" i="27"/>
  <c r="AM35" i="27"/>
  <c r="AN36" i="27"/>
  <c r="AL47" i="27"/>
  <c r="V49" i="27"/>
  <c r="Q51" i="27"/>
  <c r="Z51" i="27"/>
  <c r="S54" i="27"/>
  <c r="AG56" i="27"/>
  <c r="Q60" i="27"/>
  <c r="AN60" i="27"/>
  <c r="AG30" i="27"/>
  <c r="Q31" i="27"/>
  <c r="AJ31" i="27"/>
  <c r="Z32" i="27"/>
  <c r="S33" i="27"/>
  <c r="AH33" i="27"/>
  <c r="AC35" i="27"/>
  <c r="AA36" i="27"/>
  <c r="AM41" i="27"/>
  <c r="V44" i="27"/>
  <c r="AF44" i="27"/>
  <c r="AJ46" i="27"/>
  <c r="AM47" i="27"/>
  <c r="R51" i="27"/>
  <c r="AA51" i="27"/>
  <c r="AL53" i="27"/>
  <c r="Y56" i="27"/>
  <c r="AH56" i="27"/>
  <c r="R57" i="27"/>
  <c r="AL57" i="27"/>
  <c r="Z59" i="27"/>
  <c r="AL59" i="27"/>
  <c r="R60" i="27"/>
  <c r="AE60" i="27"/>
  <c r="M61" i="27"/>
  <c r="R62" i="27"/>
  <c r="AE62" i="27"/>
  <c r="Q64" i="27"/>
  <c r="AE67" i="27"/>
  <c r="S31" i="27"/>
  <c r="Q40" i="27"/>
  <c r="AG44" i="27"/>
  <c r="AN47" i="27"/>
  <c r="AM53" i="27"/>
  <c r="Q56" i="27"/>
  <c r="Z56" i="27"/>
  <c r="AM57" i="27"/>
  <c r="S62" i="27"/>
  <c r="AL64" i="27"/>
  <c r="AG67" i="27"/>
  <c r="S69" i="27"/>
  <c r="V53" i="27"/>
  <c r="O55" i="27"/>
  <c r="O59" i="27"/>
  <c r="V61" i="27"/>
  <c r="V66" i="27"/>
  <c r="S52" i="27"/>
  <c r="T54" i="27"/>
  <c r="M69" i="27"/>
  <c r="X61" i="27"/>
  <c r="Y53" i="27"/>
  <c r="S57" i="27"/>
  <c r="R59" i="27"/>
  <c r="Z61" i="27"/>
  <c r="Y66" i="27"/>
  <c r="O69" i="27"/>
  <c r="X53" i="27"/>
  <c r="V52" i="27"/>
  <c r="Z53" i="27"/>
  <c r="Y54" i="27"/>
  <c r="Q65" i="27"/>
  <c r="Z66" i="27"/>
  <c r="X68" i="27"/>
  <c r="Q59" i="27"/>
  <c r="Z54" i="27"/>
  <c r="S61" i="27"/>
  <c r="M62" i="27"/>
  <c r="S65" i="27"/>
  <c r="Y68" i="27"/>
  <c r="Q69" i="27"/>
  <c r="X66" i="27"/>
  <c r="Q54" i="27"/>
  <c r="M55" i="27"/>
  <c r="M59" i="27"/>
  <c r="T61" i="27"/>
  <c r="Z64" i="27"/>
  <c r="Q30" i="27"/>
  <c r="Z30" i="27"/>
  <c r="AC47" i="27"/>
  <c r="AF49" i="27"/>
  <c r="R30" i="27"/>
  <c r="X32" i="27"/>
  <c r="R36" i="27"/>
  <c r="AC36" i="27"/>
  <c r="T37" i="27"/>
  <c r="O43" i="27"/>
  <c r="X43" i="27"/>
  <c r="X49" i="27"/>
  <c r="AG49" i="27"/>
  <c r="T30" i="27"/>
  <c r="Y32" i="27"/>
  <c r="O33" i="27"/>
  <c r="Y33" i="27"/>
  <c r="S36" i="27"/>
  <c r="AC38" i="27"/>
  <c r="V40" i="27"/>
  <c r="AF40" i="27"/>
  <c r="Z43" i="27"/>
  <c r="AA44" i="27"/>
  <c r="Q46" i="27"/>
  <c r="S47" i="27"/>
  <c r="Y49" i="27"/>
  <c r="AE36" i="27"/>
  <c r="AG40" i="27"/>
  <c r="R43" i="27"/>
  <c r="S46" i="27"/>
  <c r="V30" i="27"/>
  <c r="AF30" i="27"/>
  <c r="M31" i="27"/>
  <c r="AA33" i="27"/>
  <c r="M35" i="27"/>
  <c r="AF36" i="27"/>
  <c r="M37" i="27"/>
  <c r="X37" i="27"/>
  <c r="AE38" i="27"/>
  <c r="X40" i="27"/>
  <c r="Q41" i="27"/>
  <c r="S43" i="27"/>
  <c r="T46" i="27"/>
  <c r="S49" i="27"/>
  <c r="AA49" i="27"/>
  <c r="X36" i="27"/>
  <c r="AA37" i="27"/>
  <c r="T41" i="27"/>
  <c r="T43" i="27"/>
  <c r="AA31" i="27"/>
  <c r="AG33" i="27"/>
  <c r="T35" i="27"/>
  <c r="Z37" i="27"/>
  <c r="AH37" i="27"/>
  <c r="M38" i="27"/>
  <c r="AN40" i="27"/>
  <c r="S41" i="27"/>
  <c r="AA41" i="27"/>
  <c r="AH43" i="27"/>
  <c r="M44" i="27"/>
  <c r="AA46" i="27"/>
  <c r="AL49" i="27"/>
  <c r="AJ49" i="27"/>
  <c r="R50" i="27"/>
  <c r="AG50" i="27"/>
  <c r="AF50" i="27"/>
  <c r="AE50" i="27"/>
  <c r="AA64" i="27"/>
  <c r="AE64" i="27"/>
  <c r="AG64" i="27"/>
  <c r="AF64" i="27"/>
  <c r="AC64" i="27"/>
  <c r="AE68" i="27"/>
  <c r="AC68" i="27"/>
  <c r="AA68" i="27"/>
  <c r="AG68" i="27"/>
  <c r="AF68" i="27"/>
  <c r="AH52" i="27"/>
  <c r="AN52" i="27"/>
  <c r="AM52" i="27"/>
  <c r="AL52" i="27"/>
  <c r="AC31" i="27"/>
  <c r="V35" i="27"/>
  <c r="AJ37" i="27"/>
  <c r="O38" i="27"/>
  <c r="AC41" i="27"/>
  <c r="AJ43" i="27"/>
  <c r="O44" i="27"/>
  <c r="AC46" i="27"/>
  <c r="AJ52" i="27"/>
  <c r="AJ67" i="27"/>
  <c r="AH67" i="27"/>
  <c r="AN67" i="27"/>
  <c r="AM67" i="27"/>
  <c r="AL67" i="27"/>
  <c r="S30" i="27"/>
  <c r="V31" i="27"/>
  <c r="AL31" i="27"/>
  <c r="Q32" i="27"/>
  <c r="AG32" i="27"/>
  <c r="AJ33" i="27"/>
  <c r="O35" i="27"/>
  <c r="AE35" i="27"/>
  <c r="Z36" i="27"/>
  <c r="AC37" i="27"/>
  <c r="X38" i="27"/>
  <c r="AN38" i="27"/>
  <c r="S40" i="27"/>
  <c r="V41" i="27"/>
  <c r="V46" i="27"/>
  <c r="Z47" i="27"/>
  <c r="Y47" i="27"/>
  <c r="AE47" i="27"/>
  <c r="Y50" i="27"/>
  <c r="X50" i="27"/>
  <c r="Z55" i="27"/>
  <c r="Y55" i="27"/>
  <c r="X55" i="27"/>
  <c r="V55" i="27"/>
  <c r="T55" i="27"/>
  <c r="AJ30" i="27"/>
  <c r="O31" i="27"/>
  <c r="AE31" i="27"/>
  <c r="AM31" i="27"/>
  <c r="R32" i="27"/>
  <c r="AC33" i="27"/>
  <c r="X35" i="27"/>
  <c r="AF35" i="27"/>
  <c r="V37" i="27"/>
  <c r="AL37" i="27"/>
  <c r="Q38" i="27"/>
  <c r="Y38" i="27"/>
  <c r="AJ40" i="27"/>
  <c r="O41" i="27"/>
  <c r="AE41" i="27"/>
  <c r="AN41" i="27"/>
  <c r="AC43" i="27"/>
  <c r="AL43" i="27"/>
  <c r="Q44" i="27"/>
  <c r="AF46" i="27"/>
  <c r="V47" i="27"/>
  <c r="AF47" i="27"/>
  <c r="V50" i="27"/>
  <c r="AN50" i="27"/>
  <c r="AM50" i="27"/>
  <c r="M30" i="27"/>
  <c r="AC30" i="27"/>
  <c r="X31" i="27"/>
  <c r="AF31" i="27"/>
  <c r="AN31" i="27"/>
  <c r="S32" i="27"/>
  <c r="AA32" i="27"/>
  <c r="V33" i="27"/>
  <c r="AL33" i="27"/>
  <c r="Q35" i="27"/>
  <c r="Y35" i="27"/>
  <c r="AG35" i="27"/>
  <c r="T36" i="27"/>
  <c r="AJ36" i="27"/>
  <c r="O37" i="27"/>
  <c r="AE37" i="27"/>
  <c r="AM37" i="27"/>
  <c r="R38" i="27"/>
  <c r="Z38" i="27"/>
  <c r="AH38" i="27"/>
  <c r="M40" i="27"/>
  <c r="AC40" i="27"/>
  <c r="X41" i="27"/>
  <c r="AF41" i="27"/>
  <c r="AM43" i="27"/>
  <c r="R44" i="27"/>
  <c r="X46" i="27"/>
  <c r="AG46" i="27"/>
  <c r="O49" i="27"/>
  <c r="AJ50" i="27"/>
  <c r="M53" i="27"/>
  <c r="S53" i="27"/>
  <c r="R53" i="27"/>
  <c r="Q53" i="27"/>
  <c r="AF69" i="27"/>
  <c r="AG69" i="27"/>
  <c r="AE69" i="27"/>
  <c r="AC69" i="27"/>
  <c r="AA69" i="27"/>
  <c r="Y31" i="27"/>
  <c r="AM33" i="27"/>
  <c r="R35" i="27"/>
  <c r="AF37" i="27"/>
  <c r="Y41" i="27"/>
  <c r="Y46" i="27"/>
  <c r="R47" i="27"/>
  <c r="Q47" i="27"/>
  <c r="Q50" i="27"/>
  <c r="O50" i="27"/>
  <c r="AH41" i="27"/>
  <c r="AF43" i="27"/>
  <c r="AL44" i="27"/>
  <c r="R46" i="27"/>
  <c r="O47" i="27"/>
  <c r="AA47" i="27"/>
  <c r="Q49" i="27"/>
  <c r="AH49" i="27"/>
  <c r="AA50" i="27"/>
  <c r="AL50" i="27"/>
  <c r="AG52" i="27"/>
  <c r="AF52" i="27"/>
  <c r="AE52" i="27"/>
  <c r="AC52" i="27"/>
  <c r="AF57" i="27"/>
  <c r="AG57" i="27"/>
  <c r="AE57" i="27"/>
  <c r="AC57" i="27"/>
  <c r="AA57" i="27"/>
  <c r="AC61" i="27"/>
  <c r="AG61" i="27"/>
  <c r="AN62" i="27"/>
  <c r="AJ62" i="27"/>
  <c r="AH51" i="27"/>
  <c r="M52" i="27"/>
  <c r="AA54" i="27"/>
  <c r="T57" i="27"/>
  <c r="X60" i="27"/>
  <c r="AE61" i="27"/>
  <c r="AL62" i="27"/>
  <c r="T64" i="27"/>
  <c r="AE55" i="27"/>
  <c r="Y60" i="27"/>
  <c r="AF61" i="27"/>
  <c r="X62" i="27"/>
  <c r="T62" i="27"/>
  <c r="AM62" i="27"/>
  <c r="V65" i="27"/>
  <c r="T65" i="27"/>
  <c r="Z65" i="27"/>
  <c r="Q66" i="27"/>
  <c r="O66" i="27"/>
  <c r="M66" i="27"/>
  <c r="O67" i="27"/>
  <c r="AJ51" i="27"/>
  <c r="O52" i="27"/>
  <c r="AC54" i="27"/>
  <c r="AF55" i="27"/>
  <c r="V57" i="27"/>
  <c r="Z60" i="27"/>
  <c r="V62" i="27"/>
  <c r="V64" i="27"/>
  <c r="AJ66" i="27"/>
  <c r="AC51" i="27"/>
  <c r="X52" i="27"/>
  <c r="V54" i="27"/>
  <c r="AL54" i="27"/>
  <c r="Q55" i="27"/>
  <c r="AG55" i="27"/>
  <c r="AJ56" i="27"/>
  <c r="O57" i="27"/>
  <c r="V59" i="27"/>
  <c r="AE59" i="27"/>
  <c r="O61" i="27"/>
  <c r="X65" i="27"/>
  <c r="R66" i="27"/>
  <c r="Q67" i="27"/>
  <c r="Z69" i="27"/>
  <c r="X69" i="27"/>
  <c r="V69" i="27"/>
  <c r="AL51" i="27"/>
  <c r="Q52" i="27"/>
  <c r="Y52" i="27"/>
  <c r="AE54" i="27"/>
  <c r="AM54" i="27"/>
  <c r="R55" i="27"/>
  <c r="Y57" i="27"/>
  <c r="AH57" i="27"/>
  <c r="AF59" i="27"/>
  <c r="AJ60" i="27"/>
  <c r="Y62" i="27"/>
  <c r="S64" i="27"/>
  <c r="O64" i="27"/>
  <c r="X64" i="27"/>
  <c r="Y65" i="27"/>
  <c r="AL65" i="27"/>
  <c r="AJ65" i="27"/>
  <c r="AH65" i="27"/>
  <c r="S66" i="27"/>
  <c r="AL66" i="27"/>
  <c r="S67" i="27"/>
  <c r="O68" i="27"/>
  <c r="M68" i="27"/>
  <c r="S68" i="27"/>
  <c r="AH69" i="27"/>
  <c r="AN69" i="27"/>
  <c r="AL69" i="27"/>
  <c r="Z57" i="27"/>
  <c r="AG59" i="27"/>
  <c r="T60" i="27"/>
  <c r="R61" i="27"/>
  <c r="AA61" i="27"/>
  <c r="Z62" i="27"/>
  <c r="AH62" i="27"/>
  <c r="AG66" i="27"/>
  <c r="AE66" i="27"/>
  <c r="AC66" i="27"/>
  <c r="AN66" i="27"/>
  <c r="T67" i="27"/>
  <c r="Z67" i="27"/>
  <c r="X67" i="27"/>
  <c r="V94" i="26"/>
  <c r="T86" i="26"/>
  <c r="AA89" i="26"/>
  <c r="T90" i="26"/>
  <c r="AN90" i="26"/>
  <c r="T94" i="26"/>
  <c r="AM94" i="26"/>
  <c r="V95" i="26"/>
  <c r="AG95" i="26"/>
  <c r="R97" i="26"/>
  <c r="AM97" i="26"/>
  <c r="Z98" i="26"/>
  <c r="Z95" i="26"/>
  <c r="M97" i="26"/>
  <c r="AC98" i="26"/>
  <c r="T84" i="26"/>
  <c r="M85" i="26"/>
  <c r="X94" i="26"/>
  <c r="Q95" i="26"/>
  <c r="X97" i="26"/>
  <c r="R98" i="26"/>
  <c r="Y94" i="26"/>
  <c r="R95" i="26"/>
  <c r="O97" i="26"/>
  <c r="Y97" i="26"/>
  <c r="S98" i="26"/>
  <c r="AH98" i="26"/>
  <c r="AH83" i="26"/>
  <c r="Z88" i="26"/>
  <c r="S95" i="26"/>
  <c r="AC95" i="26"/>
  <c r="Z97" i="26"/>
  <c r="S85" i="26"/>
  <c r="Y82" i="26"/>
  <c r="T83" i="26"/>
  <c r="AE85" i="26"/>
  <c r="S86" i="26"/>
  <c r="X88" i="26"/>
  <c r="AG88" i="26"/>
  <c r="V89" i="26"/>
  <c r="AM90" i="26"/>
  <c r="Z91" i="26"/>
  <c r="AH92" i="26"/>
  <c r="M94" i="26"/>
  <c r="X95" i="26"/>
  <c r="AF95" i="26"/>
  <c r="AN95" i="26"/>
  <c r="S96" i="26"/>
  <c r="AA96" i="26"/>
  <c r="V97" i="26"/>
  <c r="AL97" i="26"/>
  <c r="Q98" i="26"/>
  <c r="Y98" i="26"/>
  <c r="AG98" i="26"/>
  <c r="AJ85" i="26"/>
  <c r="O94" i="26"/>
  <c r="AL88" i="26"/>
  <c r="AE91" i="26"/>
  <c r="AM92" i="26"/>
  <c r="V96" i="26"/>
  <c r="T98" i="26"/>
  <c r="AJ98" i="26"/>
  <c r="AC96" i="26"/>
  <c r="T82" i="26"/>
  <c r="AJ84" i="26"/>
  <c r="AN85" i="26"/>
  <c r="AC89" i="26"/>
  <c r="Q90" i="26"/>
  <c r="Q94" i="26"/>
  <c r="AJ95" i="26"/>
  <c r="O96" i="26"/>
  <c r="L96" i="26" s="1"/>
  <c r="AE96" i="26"/>
  <c r="AH97" i="26"/>
  <c r="M98" i="26"/>
  <c r="Z75" i="26"/>
  <c r="Y85" i="26"/>
  <c r="AJ90" i="26"/>
  <c r="AJ91" i="26"/>
  <c r="R94" i="26"/>
  <c r="AH94" i="26"/>
  <c r="M95" i="26"/>
  <c r="X96" i="26"/>
  <c r="AF96" i="26"/>
  <c r="V98" i="26"/>
  <c r="AL98" i="26"/>
  <c r="T61" i="26"/>
  <c r="AE74" i="26"/>
  <c r="V82" i="26"/>
  <c r="AM84" i="26"/>
  <c r="AE88" i="26"/>
  <c r="Q89" i="26"/>
  <c r="AG89" i="26"/>
  <c r="X91" i="26"/>
  <c r="AL95" i="26"/>
  <c r="Q96" i="26"/>
  <c r="Y96" i="26"/>
  <c r="AE98" i="26"/>
  <c r="AM98" i="26"/>
  <c r="AL73" i="26"/>
  <c r="Q83" i="26"/>
  <c r="Y84" i="26"/>
  <c r="R86" i="26"/>
  <c r="AE86" i="26"/>
  <c r="AF88" i="26"/>
  <c r="V90" i="26"/>
  <c r="Y91" i="26"/>
  <c r="AM91" i="26"/>
  <c r="AE92" i="26"/>
  <c r="O91" i="26"/>
  <c r="V92" i="26"/>
  <c r="R91" i="26"/>
  <c r="O92" i="26"/>
  <c r="Q91" i="26"/>
  <c r="Z92" i="26"/>
  <c r="Y89" i="26"/>
  <c r="Y90" i="26"/>
  <c r="S91" i="26"/>
  <c r="T91" i="26"/>
  <c r="R92" i="26"/>
  <c r="T92" i="26"/>
  <c r="AG63" i="26"/>
  <c r="AA82" i="26"/>
  <c r="Z83" i="26"/>
  <c r="AL84" i="26"/>
  <c r="R85" i="26"/>
  <c r="O86" i="26"/>
  <c r="Z86" i="26"/>
  <c r="M88" i="26"/>
  <c r="X89" i="26"/>
  <c r="AF89" i="26"/>
  <c r="AN89" i="26"/>
  <c r="S90" i="26"/>
  <c r="AA90" i="26"/>
  <c r="AL91" i="26"/>
  <c r="Q92" i="26"/>
  <c r="Y92" i="26"/>
  <c r="AG92" i="26"/>
  <c r="AM73" i="26"/>
  <c r="AA75" i="26"/>
  <c r="M84" i="26"/>
  <c r="T85" i="26"/>
  <c r="O88" i="26"/>
  <c r="AM88" i="26"/>
  <c r="R89" i="26"/>
  <c r="Z89" i="26"/>
  <c r="AH89" i="26"/>
  <c r="M90" i="26"/>
  <c r="AC90" i="26"/>
  <c r="AF91" i="26"/>
  <c r="AN91" i="26"/>
  <c r="S92" i="26"/>
  <c r="AE82" i="26"/>
  <c r="AN88" i="26"/>
  <c r="S89" i="26"/>
  <c r="AG91" i="26"/>
  <c r="AJ92" i="26"/>
  <c r="AM71" i="26"/>
  <c r="AH72" i="26"/>
  <c r="AF82" i="26"/>
  <c r="AE83" i="26"/>
  <c r="Q88" i="26"/>
  <c r="AJ89" i="26"/>
  <c r="O90" i="26"/>
  <c r="AE90" i="26"/>
  <c r="AC92" i="26"/>
  <c r="AH73" i="26"/>
  <c r="R74" i="26"/>
  <c r="X82" i="26"/>
  <c r="V83" i="26"/>
  <c r="AG83" i="26"/>
  <c r="Q84" i="26"/>
  <c r="O85" i="26"/>
  <c r="X85" i="26"/>
  <c r="AM85" i="26"/>
  <c r="AH86" i="26"/>
  <c r="R88" i="26"/>
  <c r="AH88" i="26"/>
  <c r="M89" i="26"/>
  <c r="X90" i="26"/>
  <c r="AF90" i="26"/>
  <c r="AA91" i="26"/>
  <c r="AL92" i="26"/>
  <c r="AJ73" i="26"/>
  <c r="AL82" i="26"/>
  <c r="Y83" i="26"/>
  <c r="X86" i="26"/>
  <c r="AF63" i="26"/>
  <c r="AA64" i="26"/>
  <c r="AL71" i="26"/>
  <c r="Z72" i="26"/>
  <c r="Q74" i="26"/>
  <c r="M82" i="26"/>
  <c r="AC82" i="26"/>
  <c r="AF83" i="26"/>
  <c r="AN83" i="26"/>
  <c r="S84" i="26"/>
  <c r="AA84" i="26"/>
  <c r="V85" i="26"/>
  <c r="AL85" i="26"/>
  <c r="Q86" i="26"/>
  <c r="Y86" i="26"/>
  <c r="AG86" i="26"/>
  <c r="AN71" i="26"/>
  <c r="AC72" i="26"/>
  <c r="S74" i="26"/>
  <c r="O82" i="26"/>
  <c r="AM82" i="26"/>
  <c r="R83" i="26"/>
  <c r="AC84" i="26"/>
  <c r="AF85" i="26"/>
  <c r="AN82" i="26"/>
  <c r="S83" i="26"/>
  <c r="V84" i="26"/>
  <c r="AG85" i="26"/>
  <c r="AJ86" i="26"/>
  <c r="AE71" i="26"/>
  <c r="AE72" i="26"/>
  <c r="AM74" i="26"/>
  <c r="Q82" i="26"/>
  <c r="AJ83" i="26"/>
  <c r="O84" i="26"/>
  <c r="AE84" i="26"/>
  <c r="AC86" i="26"/>
  <c r="AF71" i="26"/>
  <c r="AG72" i="26"/>
  <c r="AA74" i="26"/>
  <c r="AN74" i="26"/>
  <c r="R82" i="26"/>
  <c r="AH82" i="26"/>
  <c r="M83" i="26"/>
  <c r="X84" i="26"/>
  <c r="AF84" i="26"/>
  <c r="AA85" i="26"/>
  <c r="AL86" i="26"/>
  <c r="AM86" i="26"/>
  <c r="AC74" i="26"/>
  <c r="T71" i="26"/>
  <c r="V72" i="26"/>
  <c r="T73" i="26"/>
  <c r="V71" i="26"/>
  <c r="AA60" i="26"/>
  <c r="X71" i="26"/>
  <c r="AG71" i="26"/>
  <c r="Q72" i="26"/>
  <c r="AA72" i="26"/>
  <c r="M74" i="26"/>
  <c r="AF74" i="26"/>
  <c r="R75" i="26"/>
  <c r="Y71" i="26"/>
  <c r="R72" i="26"/>
  <c r="M73" i="26"/>
  <c r="X74" i="26"/>
  <c r="S75" i="26"/>
  <c r="AH75" i="26"/>
  <c r="AA63" i="26"/>
  <c r="S72" i="26"/>
  <c r="Y74" i="26"/>
  <c r="T75" i="26"/>
  <c r="R64" i="26"/>
  <c r="M71" i="26"/>
  <c r="X72" i="26"/>
  <c r="AN72" i="26"/>
  <c r="S73" i="26"/>
  <c r="AA73" i="26"/>
  <c r="V74" i="26"/>
  <c r="AL74" i="26"/>
  <c r="Q75" i="26"/>
  <c r="Y75" i="26"/>
  <c r="AG75" i="26"/>
  <c r="S62" i="26"/>
  <c r="V73" i="26"/>
  <c r="AJ75" i="26"/>
  <c r="AC73" i="26"/>
  <c r="AC60" i="26"/>
  <c r="Q71" i="26"/>
  <c r="AJ72" i="26"/>
  <c r="O73" i="26"/>
  <c r="AE73" i="26"/>
  <c r="Z74" i="26"/>
  <c r="AH74" i="26"/>
  <c r="M75" i="26"/>
  <c r="AC75" i="26"/>
  <c r="M60" i="26"/>
  <c r="R71" i="26"/>
  <c r="AH71" i="26"/>
  <c r="M72" i="26"/>
  <c r="X73" i="26"/>
  <c r="AF73" i="26"/>
  <c r="V75" i="26"/>
  <c r="AL75" i="26"/>
  <c r="O71" i="26"/>
  <c r="Y63" i="26"/>
  <c r="AL72" i="26"/>
  <c r="Q73" i="26"/>
  <c r="Y73" i="26"/>
  <c r="AE75" i="26"/>
  <c r="AM75" i="26"/>
  <c r="AL60" i="26"/>
  <c r="V61" i="26"/>
  <c r="AF61" i="26"/>
  <c r="T62" i="26"/>
  <c r="Z63" i="26"/>
  <c r="AH63" i="26"/>
  <c r="Q64" i="26"/>
  <c r="AC64" i="26"/>
  <c r="AG61" i="26"/>
  <c r="AF40" i="26"/>
  <c r="AJ45" i="26"/>
  <c r="X61" i="26"/>
  <c r="V62" i="26"/>
  <c r="AG64" i="26"/>
  <c r="AF46" i="26"/>
  <c r="T49" i="26"/>
  <c r="AE60" i="26"/>
  <c r="Y61" i="26"/>
  <c r="AC63" i="26"/>
  <c r="AL63" i="26"/>
  <c r="AH64" i="26"/>
  <c r="AG46" i="26"/>
  <c r="AF60" i="26"/>
  <c r="Q61" i="26"/>
  <c r="AN61" i="26"/>
  <c r="Y62" i="26"/>
  <c r="AM63" i="26"/>
  <c r="Y64" i="26"/>
  <c r="AN60" i="26"/>
  <c r="O46" i="26"/>
  <c r="AH46" i="26"/>
  <c r="AC47" i="26"/>
  <c r="S61" i="26"/>
  <c r="AA61" i="26"/>
  <c r="AA62" i="26"/>
  <c r="V63" i="26"/>
  <c r="M64" i="26"/>
  <c r="Z64" i="26"/>
  <c r="O60" i="26"/>
  <c r="AM60" i="26"/>
  <c r="R61" i="26"/>
  <c r="AH61" i="26"/>
  <c r="M62" i="26"/>
  <c r="AC62" i="26"/>
  <c r="X63" i="26"/>
  <c r="AN63" i="26"/>
  <c r="S64" i="26"/>
  <c r="V60" i="26"/>
  <c r="X60" i="26"/>
  <c r="AL62" i="26"/>
  <c r="Q63" i="26"/>
  <c r="T64" i="26"/>
  <c r="AJ64" i="26"/>
  <c r="O63" i="26"/>
  <c r="Q60" i="26"/>
  <c r="Y60" i="26"/>
  <c r="AJ61" i="26"/>
  <c r="O62" i="26"/>
  <c r="AE62" i="26"/>
  <c r="AM62" i="26"/>
  <c r="R63" i="26"/>
  <c r="R60" i="26"/>
  <c r="Z60" i="26"/>
  <c r="AH60" i="26"/>
  <c r="M61" i="26"/>
  <c r="AC61" i="26"/>
  <c r="X62" i="26"/>
  <c r="AF62" i="26"/>
  <c r="AN62" i="26"/>
  <c r="S63" i="26"/>
  <c r="V64" i="26"/>
  <c r="AL64" i="26"/>
  <c r="AL61" i="26"/>
  <c r="Q62" i="26"/>
  <c r="AE64" i="26"/>
  <c r="AM64" i="26"/>
  <c r="AJ62" i="26"/>
  <c r="AH47" i="26"/>
  <c r="AG48" i="26"/>
  <c r="M53" i="26"/>
  <c r="M45" i="26"/>
  <c r="AH49" i="26"/>
  <c r="T45" i="26"/>
  <c r="Q49" i="26"/>
  <c r="R49" i="26"/>
  <c r="S49" i="26"/>
  <c r="X46" i="26"/>
  <c r="Y46" i="26"/>
  <c r="Z46" i="26"/>
  <c r="M42" i="26"/>
  <c r="R47" i="26"/>
  <c r="AJ48" i="26"/>
  <c r="AG49" i="26"/>
  <c r="AM66" i="26"/>
  <c r="O45" i="26"/>
  <c r="R46" i="26"/>
  <c r="AA46" i="26"/>
  <c r="S47" i="26"/>
  <c r="AG47" i="26"/>
  <c r="AN66" i="26"/>
  <c r="S46" i="26"/>
  <c r="AL48" i="26"/>
  <c r="S45" i="26"/>
  <c r="AC46" i="26"/>
  <c r="AM46" i="26"/>
  <c r="AC48" i="26"/>
  <c r="AM48" i="26"/>
  <c r="M49" i="26"/>
  <c r="AJ49" i="26"/>
  <c r="AM45" i="26"/>
  <c r="V46" i="26"/>
  <c r="AN46" i="26"/>
  <c r="Z47" i="26"/>
  <c r="AN48" i="26"/>
  <c r="Y49" i="26"/>
  <c r="AN45" i="26"/>
  <c r="M47" i="26"/>
  <c r="AA47" i="26"/>
  <c r="M48" i="26"/>
  <c r="AF48" i="26"/>
  <c r="Z49" i="26"/>
  <c r="AN49" i="26"/>
  <c r="AC45" i="26"/>
  <c r="V48" i="26"/>
  <c r="V45" i="26"/>
  <c r="AL45" i="26"/>
  <c r="Q46" i="26"/>
  <c r="T47" i="26"/>
  <c r="AJ47" i="26"/>
  <c r="O48" i="26"/>
  <c r="AE48" i="26"/>
  <c r="AA49" i="26"/>
  <c r="X48" i="26"/>
  <c r="X45" i="26"/>
  <c r="AF45" i="26"/>
  <c r="V47" i="26"/>
  <c r="AL47" i="26"/>
  <c r="Q48" i="26"/>
  <c r="Y48" i="26"/>
  <c r="AC49" i="26"/>
  <c r="Q45" i="26"/>
  <c r="Y45" i="26"/>
  <c r="AG45" i="26"/>
  <c r="AJ46" i="26"/>
  <c r="O47" i="26"/>
  <c r="AE47" i="26"/>
  <c r="AM47" i="26"/>
  <c r="R48" i="26"/>
  <c r="Z48" i="26"/>
  <c r="V49" i="26"/>
  <c r="AL49" i="26"/>
  <c r="AA35" i="26"/>
  <c r="X47" i="26"/>
  <c r="AE49" i="26"/>
  <c r="AE45" i="26"/>
  <c r="AM30" i="26"/>
  <c r="M31" i="26"/>
  <c r="AA41" i="26"/>
  <c r="Q31" i="26"/>
  <c r="T51" i="26"/>
  <c r="V67" i="26"/>
  <c r="AN57" i="26"/>
  <c r="AJ30" i="26"/>
  <c r="T40" i="26"/>
  <c r="AA79" i="26"/>
  <c r="T30" i="26"/>
  <c r="AA31" i="26"/>
  <c r="AE57" i="26"/>
  <c r="M79" i="26"/>
  <c r="AC31" i="26"/>
  <c r="M33" i="26"/>
  <c r="AG79" i="26"/>
  <c r="AJ32" i="26"/>
  <c r="AG52" i="26"/>
  <c r="X78" i="26"/>
  <c r="R79" i="26"/>
  <c r="R54" i="26"/>
  <c r="AE79" i="26"/>
  <c r="AE31" i="26"/>
  <c r="AF57" i="26"/>
  <c r="R31" i="26"/>
  <c r="AH31" i="26"/>
  <c r="AH40" i="26"/>
  <c r="AA57" i="26"/>
  <c r="AJ77" i="26"/>
  <c r="AC33" i="26"/>
  <c r="AA33" i="26"/>
  <c r="T37" i="26"/>
  <c r="AA56" i="26"/>
  <c r="AL66" i="26"/>
  <c r="Y67" i="26"/>
  <c r="T68" i="26"/>
  <c r="M77" i="26"/>
  <c r="O79" i="26"/>
  <c r="AC79" i="26"/>
  <c r="AL30" i="26"/>
  <c r="S31" i="26"/>
  <c r="AG31" i="26"/>
  <c r="O33" i="26"/>
  <c r="S35" i="26"/>
  <c r="M38" i="26"/>
  <c r="Q52" i="26"/>
  <c r="AH52" i="26"/>
  <c r="T54" i="26"/>
  <c r="AH67" i="26"/>
  <c r="R77" i="26"/>
  <c r="M78" i="26"/>
  <c r="S79" i="26"/>
  <c r="V37" i="26"/>
  <c r="Y30" i="26"/>
  <c r="AE33" i="26"/>
  <c r="AL36" i="26"/>
  <c r="X37" i="26"/>
  <c r="AL40" i="26"/>
  <c r="R52" i="26"/>
  <c r="AN30" i="26"/>
  <c r="R33" i="26"/>
  <c r="AF33" i="26"/>
  <c r="AM36" i="26"/>
  <c r="Y37" i="26"/>
  <c r="AJ38" i="26"/>
  <c r="AM40" i="26"/>
  <c r="T52" i="26"/>
  <c r="Q38" i="26"/>
  <c r="AN40" i="26"/>
  <c r="S38" i="26"/>
  <c r="AM38" i="26"/>
  <c r="AE40" i="26"/>
  <c r="M41" i="26"/>
  <c r="AA42" i="26"/>
  <c r="AH57" i="26"/>
  <c r="AA58" i="26"/>
  <c r="V78" i="26"/>
  <c r="AC30" i="26"/>
  <c r="AF30" i="26"/>
  <c r="AC56" i="26"/>
  <c r="O30" i="26"/>
  <c r="AH32" i="26"/>
  <c r="AM32" i="26"/>
  <c r="AN32" i="26"/>
  <c r="Q42" i="26"/>
  <c r="S42" i="26"/>
  <c r="R42" i="26"/>
  <c r="AA51" i="26"/>
  <c r="Q56" i="26"/>
  <c r="M56" i="26"/>
  <c r="S56" i="26"/>
  <c r="R56" i="26"/>
  <c r="AN37" i="26"/>
  <c r="AH37" i="26"/>
  <c r="AH78" i="26"/>
  <c r="AL78" i="26"/>
  <c r="AN78" i="26"/>
  <c r="AM78" i="26"/>
  <c r="AE30" i="26"/>
  <c r="V33" i="26"/>
  <c r="Y33" i="26"/>
  <c r="AE43" i="26"/>
  <c r="AG43" i="26"/>
  <c r="AF43" i="26"/>
  <c r="O58" i="26"/>
  <c r="S58" i="26"/>
  <c r="R58" i="26"/>
  <c r="AJ37" i="26"/>
  <c r="R30" i="26"/>
  <c r="AA36" i="26"/>
  <c r="AG36" i="26"/>
  <c r="AF36" i="26"/>
  <c r="O37" i="26"/>
  <c r="R37" i="26"/>
  <c r="AC43" i="26"/>
  <c r="AN53" i="26"/>
  <c r="AM53" i="26"/>
  <c r="AL53" i="26"/>
  <c r="AE42" i="26"/>
  <c r="AG42" i="26"/>
  <c r="AF42" i="26"/>
  <c r="AE58" i="26"/>
  <c r="AF58" i="26"/>
  <c r="AG58" i="26"/>
  <c r="AJ78" i="26"/>
  <c r="AC36" i="26"/>
  <c r="O43" i="26"/>
  <c r="S43" i="26"/>
  <c r="AH51" i="26"/>
  <c r="AN51" i="26"/>
  <c r="AL51" i="26"/>
  <c r="AJ53" i="26"/>
  <c r="AA32" i="26"/>
  <c r="AC32" i="26"/>
  <c r="AF32" i="26"/>
  <c r="AL54" i="26"/>
  <c r="AJ54" i="26"/>
  <c r="AN54" i="26"/>
  <c r="AM54" i="26"/>
  <c r="S51" i="26"/>
  <c r="AC66" i="26"/>
  <c r="AG66" i="26"/>
  <c r="AE66" i="26"/>
  <c r="AF66" i="26"/>
  <c r="AG68" i="26"/>
  <c r="AF68" i="26"/>
  <c r="V68" i="26"/>
  <c r="AE69" i="26"/>
  <c r="AE77" i="26"/>
  <c r="S67" i="26"/>
  <c r="V30" i="26"/>
  <c r="M32" i="26"/>
  <c r="Y36" i="26"/>
  <c r="AG37" i="26"/>
  <c r="O38" i="26"/>
  <c r="R41" i="26"/>
  <c r="V43" i="26"/>
  <c r="V51" i="26"/>
  <c r="Z52" i="26"/>
  <c r="Z54" i="26"/>
  <c r="AL57" i="26"/>
  <c r="AJ67" i="26"/>
  <c r="X68" i="26"/>
  <c r="AG69" i="26"/>
  <c r="AG77" i="26"/>
  <c r="T78" i="26"/>
  <c r="AF78" i="26"/>
  <c r="AF80" i="26"/>
  <c r="AJ41" i="26"/>
  <c r="AJ52" i="26"/>
  <c r="Y53" i="26"/>
  <c r="Y54" i="26"/>
  <c r="AN33" i="26"/>
  <c r="X40" i="26"/>
  <c r="AN41" i="26"/>
  <c r="AM52" i="26"/>
  <c r="O54" i="26"/>
  <c r="AC57" i="26"/>
  <c r="AM57" i="26"/>
  <c r="Z58" i="26"/>
  <c r="Y68" i="26"/>
  <c r="AN79" i="26"/>
  <c r="Q58" i="26"/>
  <c r="T67" i="26"/>
  <c r="O69" i="26"/>
  <c r="S77" i="26"/>
  <c r="T66" i="26"/>
  <c r="V66" i="26"/>
  <c r="O77" i="26"/>
  <c r="M58" i="26"/>
  <c r="X58" i="26"/>
  <c r="X66" i="26"/>
  <c r="Q67" i="26"/>
  <c r="Z67" i="26"/>
  <c r="Z78" i="26"/>
  <c r="Y58" i="26"/>
  <c r="Y66" i="26"/>
  <c r="R67" i="26"/>
  <c r="M69" i="26"/>
  <c r="V36" i="26"/>
  <c r="S41" i="26"/>
  <c r="V53" i="26"/>
  <c r="X33" i="26"/>
  <c r="T35" i="26"/>
  <c r="Q37" i="26"/>
  <c r="T38" i="26"/>
  <c r="V40" i="26"/>
  <c r="Q54" i="26"/>
  <c r="V35" i="26"/>
  <c r="Z53" i="26"/>
  <c r="X30" i="26"/>
  <c r="Z31" i="26"/>
  <c r="Q33" i="26"/>
  <c r="O40" i="26"/>
  <c r="Y40" i="26"/>
  <c r="O41" i="26"/>
  <c r="X43" i="26"/>
  <c r="X51" i="26"/>
  <c r="V52" i="26"/>
  <c r="X35" i="26"/>
  <c r="Y43" i="26"/>
  <c r="Y51" i="26"/>
  <c r="Q53" i="26"/>
  <c r="M54" i="26"/>
  <c r="Z35" i="26"/>
  <c r="R40" i="26"/>
  <c r="Z43" i="26"/>
  <c r="Y52" i="26"/>
  <c r="T53" i="26"/>
  <c r="X54" i="26"/>
  <c r="V32" i="26"/>
  <c r="AJ35" i="26"/>
  <c r="O36" i="26"/>
  <c r="AC38" i="26"/>
  <c r="AM43" i="26"/>
  <c r="AJ43" i="26"/>
  <c r="AA53" i="26"/>
  <c r="AF53" i="26"/>
  <c r="M66" i="26"/>
  <c r="S66" i="26"/>
  <c r="R66" i="26"/>
  <c r="AM68" i="26"/>
  <c r="AN68" i="26"/>
  <c r="AL68" i="26"/>
  <c r="AJ68" i="26"/>
  <c r="AH68" i="26"/>
  <c r="V69" i="26"/>
  <c r="Q30" i="26"/>
  <c r="AG30" i="26"/>
  <c r="T31" i="26"/>
  <c r="AJ31" i="26"/>
  <c r="O32" i="26"/>
  <c r="AE32" i="26"/>
  <c r="Z33" i="26"/>
  <c r="AH33" i="26"/>
  <c r="M35" i="26"/>
  <c r="AC35" i="26"/>
  <c r="X36" i="26"/>
  <c r="AN36" i="26"/>
  <c r="S37" i="26"/>
  <c r="AA37" i="26"/>
  <c r="V38" i="26"/>
  <c r="AL38" i="26"/>
  <c r="Q40" i="26"/>
  <c r="AG40" i="26"/>
  <c r="T41" i="26"/>
  <c r="AC41" i="26"/>
  <c r="AM41" i="26"/>
  <c r="AL42" i="26"/>
  <c r="R43" i="26"/>
  <c r="AM51" i="26"/>
  <c r="S52" i="26"/>
  <c r="AF52" i="26"/>
  <c r="AC52" i="26"/>
  <c r="AL52" i="26"/>
  <c r="R53" i="26"/>
  <c r="AC53" i="26"/>
  <c r="AC54" i="26"/>
  <c r="S57" i="26"/>
  <c r="R57" i="26"/>
  <c r="Q57" i="26"/>
  <c r="O57" i="26"/>
  <c r="O66" i="26"/>
  <c r="AF67" i="26"/>
  <c r="AE67" i="26"/>
  <c r="AC67" i="26"/>
  <c r="AA67" i="26"/>
  <c r="M68" i="26"/>
  <c r="O68" i="26"/>
  <c r="S68" i="26"/>
  <c r="R68" i="26"/>
  <c r="O80" i="26"/>
  <c r="Q80" i="26"/>
  <c r="S80" i="26"/>
  <c r="R80" i="26"/>
  <c r="M80" i="26"/>
  <c r="X32" i="26"/>
  <c r="AL35" i="26"/>
  <c r="Q36" i="26"/>
  <c r="AE38" i="26"/>
  <c r="T42" i="26"/>
  <c r="Y42" i="26"/>
  <c r="AM42" i="26"/>
  <c r="AL43" i="26"/>
  <c r="AE51" i="26"/>
  <c r="V77" i="26"/>
  <c r="X77" i="26"/>
  <c r="Z77" i="26"/>
  <c r="AM80" i="26"/>
  <c r="AN80" i="26"/>
  <c r="AL80" i="26"/>
  <c r="AJ80" i="26"/>
  <c r="AH80" i="26"/>
  <c r="S30" i="26"/>
  <c r="AA30" i="26"/>
  <c r="V31" i="26"/>
  <c r="AL31" i="26"/>
  <c r="Q32" i="26"/>
  <c r="Y32" i="26"/>
  <c r="AG32" i="26"/>
  <c r="T33" i="26"/>
  <c r="AJ33" i="26"/>
  <c r="O35" i="26"/>
  <c r="AE35" i="26"/>
  <c r="AM35" i="26"/>
  <c r="R36" i="26"/>
  <c r="Z36" i="26"/>
  <c r="AH36" i="26"/>
  <c r="M37" i="26"/>
  <c r="AC37" i="26"/>
  <c r="X38" i="26"/>
  <c r="AF38" i="26"/>
  <c r="AN38" i="26"/>
  <c r="S40" i="26"/>
  <c r="AA40" i="26"/>
  <c r="V41" i="26"/>
  <c r="AE41" i="26"/>
  <c r="V42" i="26"/>
  <c r="AN42" i="26"/>
  <c r="AN43" i="26"/>
  <c r="AF51" i="26"/>
  <c r="AE52" i="26"/>
  <c r="AE53" i="26"/>
  <c r="AE54" i="26"/>
  <c r="T57" i="26"/>
  <c r="Z57" i="26"/>
  <c r="Y57" i="26"/>
  <c r="Q66" i="26"/>
  <c r="AG67" i="26"/>
  <c r="Q68" i="26"/>
  <c r="T79" i="26"/>
  <c r="V79" i="26"/>
  <c r="Z79" i="26"/>
  <c r="X79" i="26"/>
  <c r="Y80" i="26"/>
  <c r="T80" i="26"/>
  <c r="Z80" i="26"/>
  <c r="AM31" i="26"/>
  <c r="R32" i="26"/>
  <c r="Z32" i="26"/>
  <c r="AF35" i="26"/>
  <c r="AN35" i="26"/>
  <c r="S36" i="26"/>
  <c r="Y38" i="26"/>
  <c r="AG38" i="26"/>
  <c r="AF41" i="26"/>
  <c r="M51" i="26"/>
  <c r="R51" i="26"/>
  <c r="AG51" i="26"/>
  <c r="AG53" i="26"/>
  <c r="AF54" i="26"/>
  <c r="Y77" i="26"/>
  <c r="V80" i="26"/>
  <c r="X69" i="26"/>
  <c r="Z69" i="26"/>
  <c r="T69" i="26"/>
  <c r="X31" i="26"/>
  <c r="AL33" i="26"/>
  <c r="Q35" i="26"/>
  <c r="AE37" i="26"/>
  <c r="AM37" i="26"/>
  <c r="X41" i="26"/>
  <c r="AH41" i="26"/>
  <c r="X42" i="26"/>
  <c r="M43" i="26"/>
  <c r="O51" i="26"/>
  <c r="O52" i="26"/>
  <c r="AG54" i="26"/>
  <c r="Y56" i="26"/>
  <c r="X56" i="26"/>
  <c r="V56" i="26"/>
  <c r="T56" i="26"/>
  <c r="AN56" i="26"/>
  <c r="AM56" i="26"/>
  <c r="AL56" i="26"/>
  <c r="AJ56" i="26"/>
  <c r="AM58" i="26"/>
  <c r="AL58" i="26"/>
  <c r="AJ58" i="26"/>
  <c r="AH58" i="26"/>
  <c r="Y79" i="26"/>
  <c r="Z41" i="26"/>
  <c r="Z42" i="26"/>
  <c r="AH42" i="26"/>
  <c r="AJ51" i="26"/>
  <c r="O53" i="26"/>
  <c r="X57" i="26"/>
  <c r="X80" i="26"/>
  <c r="AN69" i="26"/>
  <c r="AH69" i="26"/>
  <c r="Q78" i="26"/>
  <c r="S78" i="26"/>
  <c r="T58" i="26"/>
  <c r="AH66" i="26"/>
  <c r="M67" i="26"/>
  <c r="AA69" i="26"/>
  <c r="AL77" i="26"/>
  <c r="AN77" i="26"/>
  <c r="AG78" i="26"/>
  <c r="AA78" i="26"/>
  <c r="AE56" i="26"/>
  <c r="AL67" i="26"/>
  <c r="Q69" i="26"/>
  <c r="AL69" i="26"/>
  <c r="AA77" i="26"/>
  <c r="R78" i="26"/>
  <c r="AJ79" i="26"/>
  <c r="AL79" i="26"/>
  <c r="AF56" i="26"/>
  <c r="AM67" i="26"/>
  <c r="AC68" i="26"/>
  <c r="AE68" i="26"/>
  <c r="S69" i="26"/>
  <c r="AC69" i="26"/>
  <c r="AM69" i="26"/>
  <c r="AE80" i="26"/>
  <c r="AG80" i="26"/>
  <c r="AC77" i="26"/>
  <c r="AM77" i="26"/>
  <c r="AE78" i="26"/>
  <c r="AM79" i="26"/>
  <c r="AC80" i="26"/>
  <c r="S44" i="25"/>
  <c r="Q58" i="25"/>
  <c r="R58" i="25"/>
  <c r="S58" i="25"/>
  <c r="AH58" i="25"/>
  <c r="AM54" i="25"/>
  <c r="AG57" i="25"/>
  <c r="T58" i="25"/>
  <c r="AN54" i="25"/>
  <c r="AA56" i="25"/>
  <c r="V57" i="25"/>
  <c r="X55" i="25"/>
  <c r="AN42" i="25"/>
  <c r="AG43" i="25"/>
  <c r="Y55" i="25"/>
  <c r="AH55" i="25"/>
  <c r="T56" i="25"/>
  <c r="AA57" i="25"/>
  <c r="AL57" i="25"/>
  <c r="Z55" i="25"/>
  <c r="AM57" i="25"/>
  <c r="AG58" i="25"/>
  <c r="AF43" i="25"/>
  <c r="AA54" i="25"/>
  <c r="Q55" i="25"/>
  <c r="AA55" i="25"/>
  <c r="AN57" i="25"/>
  <c r="V58" i="25"/>
  <c r="R55" i="25"/>
  <c r="AN55" i="25"/>
  <c r="AE57" i="25"/>
  <c r="AL42" i="25"/>
  <c r="S56" i="25"/>
  <c r="AH42" i="25"/>
  <c r="AM45" i="25"/>
  <c r="AL54" i="25"/>
  <c r="S55" i="25"/>
  <c r="AC55" i="25"/>
  <c r="M56" i="25"/>
  <c r="AF57" i="25"/>
  <c r="Y58" i="25"/>
  <c r="O57" i="25"/>
  <c r="AG42" i="25"/>
  <c r="O54" i="25"/>
  <c r="AC56" i="25"/>
  <c r="X54" i="25"/>
  <c r="V56" i="25"/>
  <c r="AL56" i="25"/>
  <c r="Q57" i="25"/>
  <c r="AJ58" i="25"/>
  <c r="Q54" i="25"/>
  <c r="Y54" i="25"/>
  <c r="T55" i="25"/>
  <c r="AJ55" i="25"/>
  <c r="O56" i="25"/>
  <c r="AE56" i="25"/>
  <c r="AM56" i="25"/>
  <c r="R57" i="25"/>
  <c r="AH57" i="25"/>
  <c r="M58" i="25"/>
  <c r="AC58" i="25"/>
  <c r="V54" i="25"/>
  <c r="AJ56" i="25"/>
  <c r="R54" i="25"/>
  <c r="Z54" i="25"/>
  <c r="X56" i="25"/>
  <c r="AF56" i="25"/>
  <c r="AN56" i="25"/>
  <c r="S57" i="25"/>
  <c r="AL58" i="25"/>
  <c r="AL55" i="25"/>
  <c r="Q56" i="25"/>
  <c r="Y56" i="25"/>
  <c r="AE58" i="25"/>
  <c r="AM58" i="25"/>
  <c r="AC43" i="25"/>
  <c r="AA42" i="25"/>
  <c r="AM42" i="25"/>
  <c r="R45" i="25"/>
  <c r="AN45" i="25"/>
  <c r="Z46" i="25"/>
  <c r="M46" i="25"/>
  <c r="AF42" i="25"/>
  <c r="M43" i="25"/>
  <c r="S43" i="25"/>
  <c r="S45" i="25"/>
  <c r="AA46" i="25"/>
  <c r="AC42" i="25"/>
  <c r="X43" i="25"/>
  <c r="AA43" i="25"/>
  <c r="AC45" i="25"/>
  <c r="Y43" i="25"/>
  <c r="AH43" i="25"/>
  <c r="T44" i="25"/>
  <c r="M45" i="25"/>
  <c r="AE45" i="25"/>
  <c r="Z43" i="25"/>
  <c r="X45" i="25"/>
  <c r="AF45" i="25"/>
  <c r="Q43" i="25"/>
  <c r="O45" i="25"/>
  <c r="Y45" i="25"/>
  <c r="AG45" i="25"/>
  <c r="R43" i="25"/>
  <c r="AN43" i="25"/>
  <c r="AA44" i="25"/>
  <c r="Z45" i="25"/>
  <c r="AH45" i="25"/>
  <c r="R46" i="25"/>
  <c r="AH46" i="25"/>
  <c r="M44" i="25"/>
  <c r="S46" i="25"/>
  <c r="M42" i="25"/>
  <c r="AJ44" i="25"/>
  <c r="T42" i="25"/>
  <c r="AM43" i="25"/>
  <c r="R44" i="25"/>
  <c r="Z44" i="25"/>
  <c r="AH44" i="25"/>
  <c r="V45" i="25"/>
  <c r="AL45" i="25"/>
  <c r="Q46" i="25"/>
  <c r="Y46" i="25"/>
  <c r="AG46" i="25"/>
  <c r="O42" i="25"/>
  <c r="AC44" i="25"/>
  <c r="T46" i="25"/>
  <c r="AJ46" i="25"/>
  <c r="X42" i="25"/>
  <c r="V44" i="25"/>
  <c r="AL44" i="25"/>
  <c r="AC46" i="25"/>
  <c r="Q42" i="25"/>
  <c r="Y42" i="25"/>
  <c r="T43" i="25"/>
  <c r="AJ43" i="25"/>
  <c r="O44" i="25"/>
  <c r="AE44" i="25"/>
  <c r="AM44" i="25"/>
  <c r="V46" i="25"/>
  <c r="AL46" i="25"/>
  <c r="R42" i="25"/>
  <c r="Z42" i="25"/>
  <c r="X44" i="25"/>
  <c r="AF44" i="25"/>
  <c r="AE46" i="25"/>
  <c r="AM46" i="25"/>
  <c r="T49" i="25"/>
  <c r="AE59" i="25"/>
  <c r="S59" i="25"/>
  <c r="AC48" i="25"/>
  <c r="V49" i="25"/>
  <c r="M36" i="25"/>
  <c r="AN51" i="25"/>
  <c r="X49" i="25"/>
  <c r="Y49" i="25"/>
  <c r="R59" i="25"/>
  <c r="O48" i="25"/>
  <c r="O50" i="25"/>
  <c r="AJ51" i="25"/>
  <c r="AC35" i="25"/>
  <c r="AL39" i="25"/>
  <c r="AL33" i="25"/>
  <c r="R38" i="25"/>
  <c r="X59" i="25"/>
  <c r="AM33" i="25"/>
  <c r="AF35" i="25"/>
  <c r="O40" i="25"/>
  <c r="S52" i="25"/>
  <c r="AG35" i="25"/>
  <c r="AH51" i="25"/>
  <c r="AN35" i="25"/>
  <c r="AJ39" i="25"/>
  <c r="R52" i="25"/>
  <c r="Q59" i="25"/>
  <c r="AC59" i="25"/>
  <c r="AN59" i="25"/>
  <c r="AG31" i="25"/>
  <c r="Y32" i="25"/>
  <c r="V33" i="25"/>
  <c r="O36" i="25"/>
  <c r="AC37" i="25"/>
  <c r="AN39" i="25"/>
  <c r="AF59" i="25"/>
  <c r="Q31" i="25"/>
  <c r="AF40" i="25"/>
  <c r="S49" i="25"/>
  <c r="M52" i="25"/>
  <c r="AA52" i="25"/>
  <c r="M59" i="25"/>
  <c r="AG59" i="25"/>
  <c r="S31" i="25"/>
  <c r="R36" i="25"/>
  <c r="T31" i="25"/>
  <c r="AM31" i="25"/>
  <c r="AJ35" i="25"/>
  <c r="S36" i="25"/>
  <c r="AE48" i="25"/>
  <c r="O52" i="25"/>
  <c r="O31" i="25"/>
  <c r="Z35" i="25"/>
  <c r="S37" i="25"/>
  <c r="AN37" i="25"/>
  <c r="Q40" i="25"/>
  <c r="S48" i="25"/>
  <c r="AG48" i="25"/>
  <c r="AE52" i="25"/>
  <c r="AM59" i="25"/>
  <c r="AH33" i="25"/>
  <c r="AC33" i="25"/>
  <c r="AF31" i="25"/>
  <c r="T32" i="25"/>
  <c r="Y31" i="25"/>
  <c r="AE37" i="25"/>
  <c r="AF37" i="25"/>
  <c r="Y38" i="25"/>
  <c r="V37" i="25"/>
  <c r="Z37" i="25"/>
  <c r="AE50" i="25"/>
  <c r="AC52" i="25"/>
  <c r="AG52" i="25"/>
  <c r="AG30" i="25"/>
  <c r="X31" i="25"/>
  <c r="S32" i="25"/>
  <c r="AG33" i="25"/>
  <c r="M35" i="25"/>
  <c r="Y35" i="25"/>
  <c r="AG38" i="25"/>
  <c r="T40" i="25"/>
  <c r="AN40" i="25"/>
  <c r="T51" i="25"/>
  <c r="AJ30" i="25"/>
  <c r="AN31" i="25"/>
  <c r="AJ32" i="25"/>
  <c r="O35" i="25"/>
  <c r="AJ36" i="25"/>
  <c r="Z38" i="25"/>
  <c r="AC39" i="25"/>
  <c r="AG40" i="25"/>
  <c r="AA48" i="25"/>
  <c r="AF49" i="25"/>
  <c r="S50" i="25"/>
  <c r="V51" i="25"/>
  <c r="Y52" i="25"/>
  <c r="V30" i="25"/>
  <c r="V32" i="25"/>
  <c r="Z33" i="25"/>
  <c r="AJ33" i="25"/>
  <c r="AM35" i="25"/>
  <c r="AA38" i="25"/>
  <c r="X40" i="25"/>
  <c r="AH40" i="25"/>
  <c r="AL30" i="25"/>
  <c r="Q35" i="25"/>
  <c r="AN36" i="25"/>
  <c r="AG39" i="25"/>
  <c r="Y40" i="25"/>
  <c r="X51" i="25"/>
  <c r="AN30" i="25"/>
  <c r="O32" i="25"/>
  <c r="R35" i="25"/>
  <c r="X37" i="25"/>
  <c r="S38" i="25"/>
  <c r="AC38" i="25"/>
  <c r="Z40" i="25"/>
  <c r="AJ40" i="25"/>
  <c r="AN49" i="25"/>
  <c r="Y51" i="25"/>
  <c r="AL51" i="25"/>
  <c r="AC30" i="25"/>
  <c r="V31" i="25"/>
  <c r="Z32" i="25"/>
  <c r="O33" i="25"/>
  <c r="AC50" i="25"/>
  <c r="AJ31" i="25"/>
  <c r="R32" i="25"/>
  <c r="AE33" i="25"/>
  <c r="AH35" i="25"/>
  <c r="AC36" i="25"/>
  <c r="O37" i="25"/>
  <c r="AA37" i="25"/>
  <c r="AM37" i="25"/>
  <c r="V38" i="25"/>
  <c r="AF38" i="25"/>
  <c r="V39" i="25"/>
  <c r="S40" i="25"/>
  <c r="AC40" i="25"/>
  <c r="AM40" i="25"/>
  <c r="M30" i="25"/>
  <c r="AA32" i="25"/>
  <c r="T36" i="25"/>
  <c r="AH38" i="25"/>
  <c r="M39" i="25"/>
  <c r="Z48" i="25"/>
  <c r="T48" i="25"/>
  <c r="S51" i="25"/>
  <c r="Q51" i="25"/>
  <c r="M51" i="25"/>
  <c r="AH52" i="25"/>
  <c r="X50" i="25"/>
  <c r="Z50" i="25"/>
  <c r="O30" i="25"/>
  <c r="AE30" i="25"/>
  <c r="AM30" i="25"/>
  <c r="R31" i="25"/>
  <c r="AH31" i="25"/>
  <c r="M32" i="25"/>
  <c r="AC32" i="25"/>
  <c r="X33" i="25"/>
  <c r="AF33" i="25"/>
  <c r="AA35" i="25"/>
  <c r="V36" i="25"/>
  <c r="AL36" i="25"/>
  <c r="Q37" i="25"/>
  <c r="Y37" i="25"/>
  <c r="T38" i="25"/>
  <c r="AJ38" i="25"/>
  <c r="O39" i="25"/>
  <c r="AE39" i="25"/>
  <c r="AM39" i="25"/>
  <c r="R40" i="25"/>
  <c r="AA40" i="25"/>
  <c r="M48" i="25"/>
  <c r="M49" i="25"/>
  <c r="O49" i="25"/>
  <c r="AG49" i="25"/>
  <c r="M50" i="25"/>
  <c r="V50" i="25"/>
  <c r="AG50" i="25"/>
  <c r="X30" i="25"/>
  <c r="AF30" i="25"/>
  <c r="AA31" i="25"/>
  <c r="AL32" i="25"/>
  <c r="Q33" i="25"/>
  <c r="Y33" i="25"/>
  <c r="T35" i="25"/>
  <c r="AE36" i="25"/>
  <c r="AM36" i="25"/>
  <c r="R37" i="25"/>
  <c r="AH37" i="25"/>
  <c r="M38" i="25"/>
  <c r="X39" i="25"/>
  <c r="AF39" i="25"/>
  <c r="X48" i="25"/>
  <c r="AH49" i="25"/>
  <c r="AN50" i="25"/>
  <c r="AL50" i="25"/>
  <c r="AH50" i="25"/>
  <c r="R51" i="25"/>
  <c r="AA51" i="25"/>
  <c r="AG51" i="25"/>
  <c r="AC51" i="25"/>
  <c r="Q30" i="25"/>
  <c r="Y30" i="25"/>
  <c r="AE32" i="25"/>
  <c r="AM32" i="25"/>
  <c r="R33" i="25"/>
  <c r="X36" i="25"/>
  <c r="AF36" i="25"/>
  <c r="AL38" i="25"/>
  <c r="Q39" i="25"/>
  <c r="Y39" i="25"/>
  <c r="Y48" i="25"/>
  <c r="AH48" i="25"/>
  <c r="AJ48" i="25"/>
  <c r="Y50" i="25"/>
  <c r="R30" i="25"/>
  <c r="Z30" i="25"/>
  <c r="AC31" i="25"/>
  <c r="AF32" i="25"/>
  <c r="AN32" i="25"/>
  <c r="S33" i="25"/>
  <c r="V35" i="25"/>
  <c r="Y36" i="25"/>
  <c r="AG36" i="25"/>
  <c r="AJ37" i="25"/>
  <c r="O38" i="25"/>
  <c r="AM38" i="25"/>
  <c r="R39" i="25"/>
  <c r="Z39" i="25"/>
  <c r="R49" i="25"/>
  <c r="AJ49" i="25"/>
  <c r="AA50" i="25"/>
  <c r="AE51" i="25"/>
  <c r="Q48" i="25"/>
  <c r="AL48" i="25"/>
  <c r="Q50" i="25"/>
  <c r="AM50" i="25"/>
  <c r="AF51" i="25"/>
  <c r="V52" i="25"/>
  <c r="T52" i="25"/>
  <c r="X52" i="25"/>
  <c r="AL52" i="25"/>
  <c r="AJ52" i="25"/>
  <c r="AN52" i="25"/>
  <c r="AM48" i="25"/>
  <c r="AC49" i="25"/>
  <c r="AE49" i="25"/>
  <c r="AL49" i="25"/>
  <c r="V59" i="25"/>
  <c r="AL59" i="25"/>
  <c r="Y59" i="25"/>
  <c r="Z59" i="25"/>
  <c r="AH59" i="25"/>
  <c r="AC68" i="24"/>
  <c r="Y67" i="24"/>
  <c r="Z65" i="24"/>
  <c r="AH67" i="24"/>
  <c r="M64" i="24"/>
  <c r="Z68" i="24"/>
  <c r="AA68" i="24"/>
  <c r="M65" i="24"/>
  <c r="Z67" i="24"/>
  <c r="Z70" i="24"/>
  <c r="Q67" i="24"/>
  <c r="R67" i="24"/>
  <c r="S67" i="24"/>
  <c r="T67" i="24"/>
  <c r="M67" i="24"/>
  <c r="AN64" i="24"/>
  <c r="AA65" i="24"/>
  <c r="M69" i="24"/>
  <c r="AA70" i="24"/>
  <c r="Q71" i="24"/>
  <c r="AA67" i="24"/>
  <c r="AE64" i="24"/>
  <c r="R71" i="24"/>
  <c r="AJ67" i="24"/>
  <c r="AF64" i="24"/>
  <c r="S71" i="24"/>
  <c r="AC67" i="24"/>
  <c r="AG64" i="24"/>
  <c r="AE66" i="24"/>
  <c r="AF68" i="24"/>
  <c r="S69" i="24"/>
  <c r="V67" i="24"/>
  <c r="AL67" i="24"/>
  <c r="AH63" i="24"/>
  <c r="X64" i="24"/>
  <c r="AH64" i="24"/>
  <c r="T65" i="24"/>
  <c r="AF66" i="24"/>
  <c r="X68" i="24"/>
  <c r="AG68" i="24"/>
  <c r="T69" i="24"/>
  <c r="AE67" i="24"/>
  <c r="AM67" i="24"/>
  <c r="M63" i="24"/>
  <c r="Y64" i="24"/>
  <c r="AG66" i="24"/>
  <c r="Y68" i="24"/>
  <c r="AH68" i="24"/>
  <c r="M71" i="24"/>
  <c r="AN63" i="24"/>
  <c r="M66" i="24"/>
  <c r="AN66" i="24"/>
  <c r="Y70" i="24"/>
  <c r="AH70" i="24"/>
  <c r="AA71" i="24"/>
  <c r="AC71" i="24"/>
  <c r="AF35" i="24"/>
  <c r="O64" i="24"/>
  <c r="Q68" i="24"/>
  <c r="AL70" i="24"/>
  <c r="AH42" i="24"/>
  <c r="AJ63" i="24"/>
  <c r="R65" i="24"/>
  <c r="R68" i="24"/>
  <c r="AM70" i="24"/>
  <c r="AG71" i="24"/>
  <c r="T63" i="24"/>
  <c r="Q64" i="24"/>
  <c r="AA64" i="24"/>
  <c r="S65" i="24"/>
  <c r="AH65" i="24"/>
  <c r="AA66" i="24"/>
  <c r="S68" i="24"/>
  <c r="AN68" i="24"/>
  <c r="AA69" i="24"/>
  <c r="V70" i="24"/>
  <c r="AE70" i="24"/>
  <c r="AN70" i="24"/>
  <c r="AH71" i="24"/>
  <c r="AL63" i="24"/>
  <c r="R64" i="24"/>
  <c r="AL66" i="24"/>
  <c r="AF70" i="24"/>
  <c r="Y71" i="24"/>
  <c r="AM66" i="24"/>
  <c r="V68" i="24"/>
  <c r="X70" i="24"/>
  <c r="AG70" i="24"/>
  <c r="Z71" i="24"/>
  <c r="AC63" i="24"/>
  <c r="V63" i="24"/>
  <c r="AJ65" i="24"/>
  <c r="O66" i="24"/>
  <c r="AC69" i="24"/>
  <c r="AJ69" i="24"/>
  <c r="O63" i="24"/>
  <c r="AE63" i="24"/>
  <c r="AC65" i="24"/>
  <c r="X66" i="24"/>
  <c r="V69" i="24"/>
  <c r="AL69" i="24"/>
  <c r="Q70" i="24"/>
  <c r="T71" i="24"/>
  <c r="AJ71" i="24"/>
  <c r="X63" i="24"/>
  <c r="AF63" i="24"/>
  <c r="V65" i="24"/>
  <c r="AL65" i="24"/>
  <c r="Q66" i="24"/>
  <c r="Y66" i="24"/>
  <c r="AJ68" i="24"/>
  <c r="O69" i="24"/>
  <c r="AE69" i="24"/>
  <c r="AM69" i="24"/>
  <c r="R70" i="24"/>
  <c r="V66" i="24"/>
  <c r="Q63" i="24"/>
  <c r="Y63" i="24"/>
  <c r="AG63" i="24"/>
  <c r="T64" i="24"/>
  <c r="AJ64" i="24"/>
  <c r="O65" i="24"/>
  <c r="AE65" i="24"/>
  <c r="AM65" i="24"/>
  <c r="R66" i="24"/>
  <c r="Z66" i="24"/>
  <c r="AH66" i="24"/>
  <c r="M68" i="24"/>
  <c r="X69" i="24"/>
  <c r="AF69" i="24"/>
  <c r="AN69" i="24"/>
  <c r="S70" i="24"/>
  <c r="V71" i="24"/>
  <c r="AL71" i="24"/>
  <c r="O70" i="24"/>
  <c r="R63" i="24"/>
  <c r="X65" i="24"/>
  <c r="AF65" i="24"/>
  <c r="AL68" i="24"/>
  <c r="Q69" i="24"/>
  <c r="Y69" i="24"/>
  <c r="AE71" i="24"/>
  <c r="AM71" i="24"/>
  <c r="AA51" i="24"/>
  <c r="AE51" i="24"/>
  <c r="AC51" i="24"/>
  <c r="AA35" i="24"/>
  <c r="AG51" i="24"/>
  <c r="AG41" i="24"/>
  <c r="AA55" i="24"/>
  <c r="AA31" i="24"/>
  <c r="AN39" i="24"/>
  <c r="AN41" i="24"/>
  <c r="AG55" i="24"/>
  <c r="AJ42" i="24"/>
  <c r="AH47" i="24"/>
  <c r="T54" i="24"/>
  <c r="AG35" i="24"/>
  <c r="AF47" i="24"/>
  <c r="AA33" i="24"/>
  <c r="AM39" i="24"/>
  <c r="AF41" i="24"/>
  <c r="AH48" i="24"/>
  <c r="AH57" i="24"/>
  <c r="AC42" i="24"/>
  <c r="M61" i="24"/>
  <c r="AF33" i="24"/>
  <c r="AL39" i="24"/>
  <c r="AC41" i="24"/>
  <c r="Q53" i="24"/>
  <c r="M55" i="24"/>
  <c r="AN59" i="24"/>
  <c r="AC31" i="24"/>
  <c r="AF48" i="24"/>
  <c r="AG52" i="24"/>
  <c r="Q55" i="24"/>
  <c r="AH39" i="24"/>
  <c r="AJ57" i="24"/>
  <c r="AH59" i="24"/>
  <c r="AE31" i="24"/>
  <c r="AG31" i="24"/>
  <c r="AM41" i="24"/>
  <c r="AL49" i="24"/>
  <c r="AL59" i="24"/>
  <c r="AG33" i="24"/>
  <c r="AJ37" i="24"/>
  <c r="AH31" i="24"/>
  <c r="T37" i="24"/>
  <c r="AE41" i="24"/>
  <c r="AA44" i="24"/>
  <c r="AG48" i="24"/>
  <c r="AM54" i="24"/>
  <c r="AL60" i="24"/>
  <c r="AN54" i="24"/>
  <c r="AM37" i="24"/>
  <c r="AL37" i="24"/>
  <c r="AM31" i="24"/>
  <c r="AC33" i="24"/>
  <c r="AG36" i="24"/>
  <c r="AN37" i="24"/>
  <c r="AA42" i="24"/>
  <c r="AL42" i="24"/>
  <c r="AF44" i="24"/>
  <c r="AC55" i="24"/>
  <c r="AM57" i="24"/>
  <c r="O61" i="24"/>
  <c r="M33" i="24"/>
  <c r="AG44" i="24"/>
  <c r="AN48" i="24"/>
  <c r="AE54" i="24"/>
  <c r="O55" i="24"/>
  <c r="AN57" i="24"/>
  <c r="AF54" i="24"/>
  <c r="AE55" i="24"/>
  <c r="Q61" i="24"/>
  <c r="AH30" i="24"/>
  <c r="AN32" i="24"/>
  <c r="AM33" i="24"/>
  <c r="AN35" i="24"/>
  <c r="AC36" i="24"/>
  <c r="AA38" i="24"/>
  <c r="AN42" i="24"/>
  <c r="AN44" i="24"/>
  <c r="AE48" i="24"/>
  <c r="AJ49" i="24"/>
  <c r="R52" i="24"/>
  <c r="AH52" i="24"/>
  <c r="O53" i="24"/>
  <c r="AL54" i="24"/>
  <c r="R55" i="24"/>
  <c r="V57" i="24"/>
  <c r="AA59" i="24"/>
  <c r="R35" i="24"/>
  <c r="S36" i="24"/>
  <c r="AE38" i="24"/>
  <c r="Q44" i="24"/>
  <c r="Q46" i="24"/>
  <c r="AJ47" i="24"/>
  <c r="AN49" i="24"/>
  <c r="Y52" i="24"/>
  <c r="S53" i="24"/>
  <c r="Y55" i="24"/>
  <c r="AJ61" i="24"/>
  <c r="AL30" i="24"/>
  <c r="AH32" i="24"/>
  <c r="S33" i="24"/>
  <c r="AH35" i="24"/>
  <c r="AF37" i="24"/>
  <c r="AG38" i="24"/>
  <c r="S44" i="24"/>
  <c r="AH44" i="24"/>
  <c r="AA48" i="24"/>
  <c r="M51" i="24"/>
  <c r="AL51" i="24"/>
  <c r="AL52" i="24"/>
  <c r="AH54" i="24"/>
  <c r="Z55" i="24"/>
  <c r="AE59" i="24"/>
  <c r="M60" i="24"/>
  <c r="T61" i="24"/>
  <c r="AC59" i="24"/>
  <c r="AM30" i="24"/>
  <c r="AL47" i="24"/>
  <c r="AM51" i="24"/>
  <c r="AN52" i="24"/>
  <c r="AF59" i="24"/>
  <c r="AL61" i="24"/>
  <c r="AJ52" i="24"/>
  <c r="AN30" i="24"/>
  <c r="AJ32" i="24"/>
  <c r="Z35" i="24"/>
  <c r="AA36" i="24"/>
  <c r="AH41" i="24"/>
  <c r="AM47" i="24"/>
  <c r="AH49" i="24"/>
  <c r="AF52" i="24"/>
  <c r="M53" i="24"/>
  <c r="AN60" i="24"/>
  <c r="AM61" i="24"/>
  <c r="AL35" i="24"/>
  <c r="AL44" i="24"/>
  <c r="X59" i="24"/>
  <c r="AN61" i="24"/>
  <c r="V54" i="24"/>
  <c r="X54" i="24"/>
  <c r="Y54" i="24"/>
  <c r="X52" i="24"/>
  <c r="S58" i="24"/>
  <c r="R60" i="24"/>
  <c r="S61" i="24"/>
  <c r="Q52" i="24"/>
  <c r="Z52" i="24"/>
  <c r="V60" i="24"/>
  <c r="Z58" i="24"/>
  <c r="T52" i="24"/>
  <c r="X61" i="24"/>
  <c r="R58" i="24"/>
  <c r="Y59" i="24"/>
  <c r="R31" i="24"/>
  <c r="Y38" i="24"/>
  <c r="Z37" i="24"/>
  <c r="M49" i="24"/>
  <c r="M31" i="24"/>
  <c r="T38" i="24"/>
  <c r="T47" i="24"/>
  <c r="X32" i="24"/>
  <c r="Z39" i="24"/>
  <c r="O31" i="24"/>
  <c r="X37" i="24"/>
  <c r="M46" i="24"/>
  <c r="Q31" i="24"/>
  <c r="Z38" i="24"/>
  <c r="R44" i="24"/>
  <c r="Q41" i="24"/>
  <c r="T32" i="24"/>
  <c r="T39" i="24"/>
  <c r="S46" i="24"/>
  <c r="T30" i="24"/>
  <c r="Y31" i="24"/>
  <c r="R32" i="24"/>
  <c r="O33" i="24"/>
  <c r="Y35" i="24"/>
  <c r="Q36" i="24"/>
  <c r="V37" i="24"/>
  <c r="M38" i="24"/>
  <c r="V39" i="24"/>
  <c r="T43" i="24"/>
  <c r="T44" i="24"/>
  <c r="M48" i="24"/>
  <c r="V30" i="24"/>
  <c r="O38" i="24"/>
  <c r="R41" i="24"/>
  <c r="V43" i="24"/>
  <c r="V44" i="24"/>
  <c r="O48" i="24"/>
  <c r="T35" i="24"/>
  <c r="S41" i="24"/>
  <c r="M42" i="24"/>
  <c r="O44" i="24"/>
  <c r="V47" i="24"/>
  <c r="Z30" i="24"/>
  <c r="Q38" i="24"/>
  <c r="Y43" i="24"/>
  <c r="X44" i="24"/>
  <c r="Q48" i="24"/>
  <c r="M32" i="24"/>
  <c r="Z32" i="24"/>
  <c r="V35" i="24"/>
  <c r="M36" i="24"/>
  <c r="R38" i="24"/>
  <c r="M41" i="24"/>
  <c r="Y44" i="24"/>
  <c r="R48" i="24"/>
  <c r="Y41" i="24"/>
  <c r="Q42" i="24"/>
  <c r="S42" i="24"/>
  <c r="S43" i="24"/>
  <c r="M30" i="24"/>
  <c r="AC30" i="24"/>
  <c r="X31" i="24"/>
  <c r="AN31" i="24"/>
  <c r="S32" i="24"/>
  <c r="AA32" i="24"/>
  <c r="V33" i="24"/>
  <c r="AL33" i="24"/>
  <c r="Q35" i="24"/>
  <c r="T36" i="24"/>
  <c r="AJ36" i="24"/>
  <c r="O37" i="24"/>
  <c r="AE37" i="24"/>
  <c r="AH38" i="24"/>
  <c r="M39" i="24"/>
  <c r="AC39" i="24"/>
  <c r="X41" i="24"/>
  <c r="T42" i="24"/>
  <c r="Q43" i="24"/>
  <c r="AA43" i="24"/>
  <c r="AJ43" i="24"/>
  <c r="T46" i="24"/>
  <c r="AC46" i="24"/>
  <c r="AM46" i="24"/>
  <c r="T49" i="24"/>
  <c r="AC49" i="24"/>
  <c r="S51" i="24"/>
  <c r="R51" i="24"/>
  <c r="Q51" i="24"/>
  <c r="Z57" i="24"/>
  <c r="Y57" i="24"/>
  <c r="X57" i="24"/>
  <c r="M54" i="24"/>
  <c r="S54" i="24"/>
  <c r="R54" i="24"/>
  <c r="Q54" i="24"/>
  <c r="O30" i="24"/>
  <c r="AE30" i="24"/>
  <c r="Z31" i="24"/>
  <c r="AC32" i="24"/>
  <c r="X33" i="24"/>
  <c r="AN33" i="24"/>
  <c r="S35" i="24"/>
  <c r="V36" i="24"/>
  <c r="AL36" i="24"/>
  <c r="Q37" i="24"/>
  <c r="AG37" i="24"/>
  <c r="AJ38" i="24"/>
  <c r="O39" i="24"/>
  <c r="AE39" i="24"/>
  <c r="Z41" i="24"/>
  <c r="V42" i="24"/>
  <c r="AC43" i="24"/>
  <c r="AL43" i="24"/>
  <c r="V46" i="24"/>
  <c r="AE46" i="24"/>
  <c r="V49" i="24"/>
  <c r="AF49" i="24"/>
  <c r="AG53" i="24"/>
  <c r="AF53" i="24"/>
  <c r="AE53" i="24"/>
  <c r="O54" i="24"/>
  <c r="AG61" i="24"/>
  <c r="AF61" i="24"/>
  <c r="AE61" i="24"/>
  <c r="X30" i="24"/>
  <c r="AF30" i="24"/>
  <c r="V32" i="24"/>
  <c r="AL32" i="24"/>
  <c r="Q33" i="24"/>
  <c r="Y33" i="24"/>
  <c r="AJ35" i="24"/>
  <c r="O36" i="24"/>
  <c r="AE36" i="24"/>
  <c r="AM36" i="24"/>
  <c r="R37" i="24"/>
  <c r="AC38" i="24"/>
  <c r="X39" i="24"/>
  <c r="AF39" i="24"/>
  <c r="AF42" i="24"/>
  <c r="AM43" i="24"/>
  <c r="AJ44" i="24"/>
  <c r="O46" i="24"/>
  <c r="AG46" i="24"/>
  <c r="S47" i="24"/>
  <c r="Q47" i="24"/>
  <c r="X47" i="24"/>
  <c r="T51" i="24"/>
  <c r="Z51" i="24"/>
  <c r="Y51" i="24"/>
  <c r="X51" i="24"/>
  <c r="AC53" i="24"/>
  <c r="AA57" i="24"/>
  <c r="AG57" i="24"/>
  <c r="AF57" i="24"/>
  <c r="AE57" i="24"/>
  <c r="M59" i="24"/>
  <c r="S59" i="24"/>
  <c r="R59" i="24"/>
  <c r="Q59" i="24"/>
  <c r="AC61" i="24"/>
  <c r="V48" i="24"/>
  <c r="T48" i="24"/>
  <c r="Q30" i="24"/>
  <c r="AG30" i="24"/>
  <c r="T31" i="24"/>
  <c r="AJ31" i="24"/>
  <c r="O32" i="24"/>
  <c r="AE32" i="24"/>
  <c r="Z33" i="24"/>
  <c r="AH33" i="24"/>
  <c r="M35" i="24"/>
  <c r="AC35" i="24"/>
  <c r="X36" i="24"/>
  <c r="AN36" i="24"/>
  <c r="S37" i="24"/>
  <c r="AA37" i="24"/>
  <c r="V38" i="24"/>
  <c r="AL38" i="24"/>
  <c r="Q39" i="24"/>
  <c r="AG39" i="24"/>
  <c r="T41" i="24"/>
  <c r="AJ41" i="24"/>
  <c r="X42" i="24"/>
  <c r="AG42" i="24"/>
  <c r="M43" i="24"/>
  <c r="AE43" i="24"/>
  <c r="AN43" i="24"/>
  <c r="Y46" i="24"/>
  <c r="O47" i="24"/>
  <c r="Z47" i="24"/>
  <c r="Y48" i="24"/>
  <c r="Q49" i="24"/>
  <c r="O49" i="24"/>
  <c r="X49" i="24"/>
  <c r="Z60" i="24"/>
  <c r="Y60" i="24"/>
  <c r="X60" i="24"/>
  <c r="AN55" i="24"/>
  <c r="AM55" i="24"/>
  <c r="AL55" i="24"/>
  <c r="AJ55" i="24"/>
  <c r="R30" i="24"/>
  <c r="AF32" i="24"/>
  <c r="Y36" i="24"/>
  <c r="AM38" i="24"/>
  <c r="R39" i="24"/>
  <c r="Y42" i="24"/>
  <c r="AF43" i="24"/>
  <c r="Z46" i="24"/>
  <c r="AN46" i="24"/>
  <c r="AL46" i="24"/>
  <c r="AA47" i="24"/>
  <c r="AG47" i="24"/>
  <c r="Z48" i="24"/>
  <c r="Z49" i="24"/>
  <c r="AH53" i="24"/>
  <c r="AN53" i="24"/>
  <c r="AM53" i="24"/>
  <c r="AL53" i="24"/>
  <c r="S57" i="24"/>
  <c r="R57" i="24"/>
  <c r="Q57" i="24"/>
  <c r="O57" i="24"/>
  <c r="AG58" i="24"/>
  <c r="AF58" i="24"/>
  <c r="AE58" i="24"/>
  <c r="AC58" i="24"/>
  <c r="R42" i="24"/>
  <c r="O43" i="24"/>
  <c r="X43" i="24"/>
  <c r="AE44" i="24"/>
  <c r="AA46" i="24"/>
  <c r="AJ46" i="24"/>
  <c r="R47" i="24"/>
  <c r="AC47" i="24"/>
  <c r="AL48" i="24"/>
  <c r="AJ48" i="24"/>
  <c r="R49" i="24"/>
  <c r="AJ53" i="24"/>
  <c r="AG49" i="24"/>
  <c r="AE49" i="24"/>
  <c r="Z53" i="24"/>
  <c r="Y53" i="24"/>
  <c r="X53" i="24"/>
  <c r="V53" i="24"/>
  <c r="AH58" i="24"/>
  <c r="AN58" i="24"/>
  <c r="AM58" i="24"/>
  <c r="AL58" i="24"/>
  <c r="AE60" i="24"/>
  <c r="AA60" i="24"/>
  <c r="AG60" i="24"/>
  <c r="AF60" i="24"/>
  <c r="AN51" i="24"/>
  <c r="S52" i="24"/>
  <c r="AA52" i="24"/>
  <c r="AG54" i="24"/>
  <c r="T55" i="24"/>
  <c r="T58" i="24"/>
  <c r="Z59" i="24"/>
  <c r="V61" i="24"/>
  <c r="AH51" i="24"/>
  <c r="M52" i="24"/>
  <c r="AC52" i="24"/>
  <c r="AA54" i="24"/>
  <c r="V55" i="24"/>
  <c r="M58" i="24"/>
  <c r="V58" i="24"/>
  <c r="Q60" i="24"/>
  <c r="AH60" i="24"/>
  <c r="O58" i="24"/>
  <c r="X58" i="24"/>
  <c r="V59" i="24"/>
  <c r="AM59" i="24"/>
  <c r="S60" i="24"/>
  <c r="AJ60" i="24"/>
  <c r="Y61" i="24"/>
  <c r="AH48" i="23"/>
  <c r="Y71" i="23"/>
  <c r="V73" i="23"/>
  <c r="AJ73" i="23"/>
  <c r="R74" i="23"/>
  <c r="Z75" i="23"/>
  <c r="AG72" i="23"/>
  <c r="X73" i="23"/>
  <c r="AL73" i="23"/>
  <c r="M69" i="23"/>
  <c r="Q72" i="23"/>
  <c r="Y73" i="23"/>
  <c r="AM73" i="23"/>
  <c r="M75" i="23"/>
  <c r="S72" i="23"/>
  <c r="Y74" i="23"/>
  <c r="V71" i="23"/>
  <c r="X69" i="23"/>
  <c r="AN69" i="23"/>
  <c r="AL71" i="23"/>
  <c r="AE74" i="23"/>
  <c r="AC75" i="23"/>
  <c r="Z69" i="23"/>
  <c r="AC70" i="23"/>
  <c r="AN71" i="23"/>
  <c r="Y72" i="23"/>
  <c r="AF74" i="23"/>
  <c r="AC74" i="23"/>
  <c r="M72" i="23"/>
  <c r="AA72" i="23"/>
  <c r="M74" i="23"/>
  <c r="AG74" i="23"/>
  <c r="R75" i="23"/>
  <c r="AH75" i="23"/>
  <c r="AE70" i="23"/>
  <c r="S69" i="23"/>
  <c r="AF69" i="23"/>
  <c r="S70" i="23"/>
  <c r="AG71" i="23"/>
  <c r="AC72" i="23"/>
  <c r="O69" i="23"/>
  <c r="AE69" i="23"/>
  <c r="AM69" i="23"/>
  <c r="R70" i="23"/>
  <c r="Z70" i="23"/>
  <c r="AH70" i="23"/>
  <c r="M71" i="23"/>
  <c r="AC71" i="23"/>
  <c r="X72" i="23"/>
  <c r="AF72" i="23"/>
  <c r="AN72" i="23"/>
  <c r="S73" i="23"/>
  <c r="AA73" i="23"/>
  <c r="V74" i="23"/>
  <c r="AL74" i="23"/>
  <c r="Q75" i="23"/>
  <c r="Y75" i="23"/>
  <c r="AG75" i="23"/>
  <c r="Y69" i="23"/>
  <c r="AG69" i="23"/>
  <c r="T70" i="23"/>
  <c r="AJ70" i="23"/>
  <c r="O71" i="23"/>
  <c r="AM71" i="23"/>
  <c r="R72" i="23"/>
  <c r="Z72" i="23"/>
  <c r="AH72" i="23"/>
  <c r="M73" i="23"/>
  <c r="AC73" i="23"/>
  <c r="X74" i="23"/>
  <c r="AN74" i="23"/>
  <c r="S75" i="23"/>
  <c r="T75" i="23"/>
  <c r="AJ75" i="23"/>
  <c r="AA69" i="23"/>
  <c r="V70" i="23"/>
  <c r="AL70" i="23"/>
  <c r="Q71" i="23"/>
  <c r="T72" i="23"/>
  <c r="AJ72" i="23"/>
  <c r="O73" i="23"/>
  <c r="AE73" i="23"/>
  <c r="Z74" i="23"/>
  <c r="AJ69" i="23"/>
  <c r="O70" i="23"/>
  <c r="AM70" i="23"/>
  <c r="R71" i="23"/>
  <c r="AF73" i="23"/>
  <c r="V75" i="23"/>
  <c r="AL75" i="23"/>
  <c r="X70" i="23"/>
  <c r="AL72" i="23"/>
  <c r="Q73" i="23"/>
  <c r="AE75" i="23"/>
  <c r="AM75" i="23"/>
  <c r="AJ48" i="23"/>
  <c r="AL48" i="23"/>
  <c r="AH50" i="23"/>
  <c r="AN48" i="23"/>
  <c r="AE45" i="23"/>
  <c r="AJ62" i="23"/>
  <c r="T48" i="23"/>
  <c r="AF52" i="23"/>
  <c r="AA53" i="23"/>
  <c r="AG52" i="23"/>
  <c r="AA39" i="23"/>
  <c r="Q52" i="23"/>
  <c r="V54" i="23"/>
  <c r="AC50" i="23"/>
  <c r="Z54" i="23"/>
  <c r="AH46" i="23"/>
  <c r="AF50" i="23"/>
  <c r="AA51" i="23"/>
  <c r="S52" i="23"/>
  <c r="Q49" i="23"/>
  <c r="R49" i="23"/>
  <c r="Y54" i="23"/>
  <c r="R48" i="23"/>
  <c r="S50" i="23"/>
  <c r="V52" i="23"/>
  <c r="X49" i="23"/>
  <c r="Q54" i="23"/>
  <c r="S53" i="23"/>
  <c r="R54" i="23"/>
  <c r="T53" i="23"/>
  <c r="AA49" i="23"/>
  <c r="AL41" i="23"/>
  <c r="AC49" i="23"/>
  <c r="AM49" i="23"/>
  <c r="AL51" i="23"/>
  <c r="M48" i="23"/>
  <c r="S49" i="23"/>
  <c r="AN49" i="23"/>
  <c r="Z50" i="23"/>
  <c r="AC51" i="23"/>
  <c r="AN51" i="23"/>
  <c r="X52" i="23"/>
  <c r="V53" i="23"/>
  <c r="S54" i="23"/>
  <c r="AA40" i="23"/>
  <c r="AE49" i="23"/>
  <c r="M50" i="23"/>
  <c r="AA50" i="23"/>
  <c r="M51" i="23"/>
  <c r="Y52" i="23"/>
  <c r="T54" i="23"/>
  <c r="AG54" i="23"/>
  <c r="V32" i="23"/>
  <c r="O48" i="23"/>
  <c r="M49" i="23"/>
  <c r="AF49" i="23"/>
  <c r="AE51" i="23"/>
  <c r="AA52" i="23"/>
  <c r="AN52" i="23"/>
  <c r="Y53" i="23"/>
  <c r="AH54" i="23"/>
  <c r="AN67" i="23"/>
  <c r="AG61" i="23"/>
  <c r="AF51" i="23"/>
  <c r="AH41" i="23"/>
  <c r="Q48" i="23"/>
  <c r="Z49" i="23"/>
  <c r="AH49" i="23"/>
  <c r="R50" i="23"/>
  <c r="AC52" i="23"/>
  <c r="X55" i="23"/>
  <c r="V48" i="23"/>
  <c r="Y49" i="23"/>
  <c r="T50" i="23"/>
  <c r="AJ50" i="23"/>
  <c r="O51" i="23"/>
  <c r="AM51" i="23"/>
  <c r="R52" i="23"/>
  <c r="Z52" i="23"/>
  <c r="AH52" i="23"/>
  <c r="M53" i="23"/>
  <c r="AC53" i="23"/>
  <c r="AA54" i="23"/>
  <c r="Z55" i="23"/>
  <c r="AL61" i="23"/>
  <c r="AE48" i="23"/>
  <c r="X51" i="23"/>
  <c r="AL53" i="23"/>
  <c r="AJ54" i="23"/>
  <c r="T30" i="23"/>
  <c r="AF41" i="23"/>
  <c r="AL46" i="23"/>
  <c r="Y58" i="23"/>
  <c r="AH67" i="23"/>
  <c r="X48" i="23"/>
  <c r="AF48" i="23"/>
  <c r="V50" i="23"/>
  <c r="AL50" i="23"/>
  <c r="Q51" i="23"/>
  <c r="Y51" i="23"/>
  <c r="AJ52" i="23"/>
  <c r="O53" i="23"/>
  <c r="AE53" i="23"/>
  <c r="AM53" i="23"/>
  <c r="M54" i="23"/>
  <c r="AC54" i="23"/>
  <c r="AC48" i="23"/>
  <c r="AG41" i="23"/>
  <c r="Z58" i="23"/>
  <c r="AN62" i="23"/>
  <c r="Y48" i="23"/>
  <c r="AG48" i="23"/>
  <c r="T49" i="23"/>
  <c r="AJ49" i="23"/>
  <c r="O50" i="23"/>
  <c r="AE50" i="23"/>
  <c r="AM50" i="23"/>
  <c r="R51" i="23"/>
  <c r="Z51" i="23"/>
  <c r="AH51" i="23"/>
  <c r="M52" i="23"/>
  <c r="X53" i="23"/>
  <c r="AF53" i="23"/>
  <c r="AN53" i="23"/>
  <c r="AL54" i="23"/>
  <c r="V51" i="23"/>
  <c r="AJ53" i="23"/>
  <c r="X50" i="23"/>
  <c r="AL52" i="23"/>
  <c r="Q53" i="23"/>
  <c r="AE54" i="23"/>
  <c r="AM54" i="23"/>
  <c r="AM67" i="23"/>
  <c r="AL30" i="23"/>
  <c r="AG31" i="23"/>
  <c r="AL38" i="23"/>
  <c r="AJ66" i="23"/>
  <c r="AN38" i="23"/>
  <c r="AE39" i="23"/>
  <c r="AA41" i="23"/>
  <c r="AN57" i="23"/>
  <c r="AJ34" i="23"/>
  <c r="AC41" i="23"/>
  <c r="AJ44" i="23"/>
  <c r="AF35" i="23"/>
  <c r="AH30" i="23"/>
  <c r="AA31" i="23"/>
  <c r="AL34" i="23"/>
  <c r="AG35" i="23"/>
  <c r="AA55" i="23"/>
  <c r="AN65" i="23"/>
  <c r="AC32" i="23"/>
  <c r="AF30" i="23"/>
  <c r="AH35" i="23"/>
  <c r="AM38" i="23"/>
  <c r="AL44" i="23"/>
  <c r="AH45" i="23"/>
  <c r="AJ46" i="23"/>
  <c r="AL57" i="23"/>
  <c r="AL62" i="23"/>
  <c r="AH65" i="23"/>
  <c r="AJ65" i="23"/>
  <c r="AL32" i="23"/>
  <c r="AL35" i="23"/>
  <c r="AJ37" i="23"/>
  <c r="AC38" i="23"/>
  <c r="AG39" i="23"/>
  <c r="AL45" i="23"/>
  <c r="AM46" i="23"/>
  <c r="AC46" i="23"/>
  <c r="AC31" i="23"/>
  <c r="AM32" i="23"/>
  <c r="Q39" i="23"/>
  <c r="AF43" i="23"/>
  <c r="AM45" i="23"/>
  <c r="AE46" i="23"/>
  <c r="AG55" i="23"/>
  <c r="AH62" i="23"/>
  <c r="AL65" i="23"/>
  <c r="AG30" i="23"/>
  <c r="AN32" i="23"/>
  <c r="M38" i="23"/>
  <c r="AH55" i="23"/>
  <c r="AA33" i="23"/>
  <c r="M37" i="23"/>
  <c r="AH39" i="23"/>
  <c r="T62" i="23"/>
  <c r="AE32" i="23"/>
  <c r="AG33" i="23"/>
  <c r="AE38" i="23"/>
  <c r="AM39" i="23"/>
  <c r="AC40" i="23"/>
  <c r="AG43" i="23"/>
  <c r="V45" i="23"/>
  <c r="AF45" i="23"/>
  <c r="AM61" i="23"/>
  <c r="AL64" i="23"/>
  <c r="AA30" i="23"/>
  <c r="AF32" i="23"/>
  <c r="AA35" i="23"/>
  <c r="AH38" i="23"/>
  <c r="AN39" i="23"/>
  <c r="X43" i="23"/>
  <c r="AG45" i="23"/>
  <c r="AC55" i="23"/>
  <c r="AL55" i="23"/>
  <c r="AM58" i="23"/>
  <c r="AH59" i="23"/>
  <c r="AN61" i="23"/>
  <c r="AJ67" i="23"/>
  <c r="AG32" i="23"/>
  <c r="Y43" i="23"/>
  <c r="X45" i="23"/>
  <c r="AM55" i="23"/>
  <c r="AN58" i="23"/>
  <c r="AN30" i="23"/>
  <c r="AH32" i="23"/>
  <c r="AM35" i="23"/>
  <c r="R39" i="23"/>
  <c r="AF39" i="23"/>
  <c r="AM41" i="23"/>
  <c r="Z43" i="23"/>
  <c r="Y45" i="23"/>
  <c r="V55" i="23"/>
  <c r="AE55" i="23"/>
  <c r="AN55" i="23"/>
  <c r="AJ57" i="23"/>
  <c r="AJ59" i="23"/>
  <c r="AE61" i="23"/>
  <c r="AE30" i="23"/>
  <c r="AE35" i="23"/>
  <c r="AN35" i="23"/>
  <c r="AH37" i="23"/>
  <c r="S39" i="23"/>
  <c r="AN41" i="23"/>
  <c r="AA43" i="23"/>
  <c r="AA45" i="23"/>
  <c r="S62" i="23"/>
  <c r="M56" i="23"/>
  <c r="T64" i="23"/>
  <c r="AF65" i="23"/>
  <c r="M66" i="23"/>
  <c r="O61" i="23"/>
  <c r="O58" i="23"/>
  <c r="AA58" i="23"/>
  <c r="Q56" i="23"/>
  <c r="Q58" i="23"/>
  <c r="R59" i="23"/>
  <c r="Z62" i="23"/>
  <c r="S66" i="23"/>
  <c r="AC66" i="23"/>
  <c r="R56" i="23"/>
  <c r="S58" i="23"/>
  <c r="S59" i="23"/>
  <c r="AC61" i="23"/>
  <c r="S56" i="23"/>
  <c r="T58" i="23"/>
  <c r="T59" i="23"/>
  <c r="M64" i="23"/>
  <c r="T57" i="23"/>
  <c r="AA66" i="23"/>
  <c r="AG56" i="23"/>
  <c r="V57" i="23"/>
  <c r="V62" i="23"/>
  <c r="O65" i="23"/>
  <c r="Y65" i="23"/>
  <c r="O66" i="23"/>
  <c r="M67" i="23"/>
  <c r="AC56" i="23"/>
  <c r="V65" i="23"/>
  <c r="Y56" i="23"/>
  <c r="V58" i="23"/>
  <c r="AE58" i="23"/>
  <c r="Y59" i="23"/>
  <c r="Z65" i="23"/>
  <c r="AE67" i="23"/>
  <c r="AF56" i="23"/>
  <c r="V59" i="23"/>
  <c r="Z56" i="23"/>
  <c r="AF58" i="23"/>
  <c r="Z59" i="23"/>
  <c r="M61" i="23"/>
  <c r="X62" i="23"/>
  <c r="Q64" i="23"/>
  <c r="Q66" i="23"/>
  <c r="X65" i="23"/>
  <c r="AA56" i="23"/>
  <c r="AG58" i="23"/>
  <c r="S64" i="23"/>
  <c r="V34" i="23"/>
  <c r="Z45" i="23"/>
  <c r="M33" i="23"/>
  <c r="M39" i="23"/>
  <c r="Q31" i="23"/>
  <c r="X32" i="23"/>
  <c r="V41" i="23"/>
  <c r="Z30" i="23"/>
  <c r="Y35" i="23"/>
  <c r="X41" i="23"/>
  <c r="T34" i="23"/>
  <c r="X39" i="23"/>
  <c r="R40" i="23"/>
  <c r="X30" i="23"/>
  <c r="S31" i="23"/>
  <c r="X35" i="23"/>
  <c r="Y39" i="23"/>
  <c r="S40" i="23"/>
  <c r="Z39" i="23"/>
  <c r="X33" i="23"/>
  <c r="O35" i="23"/>
  <c r="Z37" i="23"/>
  <c r="Q43" i="23"/>
  <c r="R46" i="23"/>
  <c r="Y33" i="23"/>
  <c r="Z35" i="23"/>
  <c r="T39" i="23"/>
  <c r="R43" i="23"/>
  <c r="Q45" i="23"/>
  <c r="T46" i="23"/>
  <c r="V30" i="23"/>
  <c r="Y31" i="23"/>
  <c r="Q33" i="23"/>
  <c r="Z33" i="23"/>
  <c r="Q35" i="23"/>
  <c r="Q37" i="23"/>
  <c r="O38" i="23"/>
  <c r="S43" i="23"/>
  <c r="M31" i="23"/>
  <c r="R33" i="23"/>
  <c r="T35" i="23"/>
  <c r="R37" i="23"/>
  <c r="M40" i="23"/>
  <c r="T43" i="23"/>
  <c r="T44" i="23"/>
  <c r="V46" i="23"/>
  <c r="O45" i="23"/>
  <c r="S33" i="23"/>
  <c r="S37" i="23"/>
  <c r="T33" i="23"/>
  <c r="T37" i="23"/>
  <c r="M43" i="23"/>
  <c r="V44" i="23"/>
  <c r="M46" i="23"/>
  <c r="O30" i="23"/>
  <c r="AM30" i="23"/>
  <c r="R31" i="23"/>
  <c r="Z31" i="23"/>
  <c r="AH31" i="23"/>
  <c r="M32" i="23"/>
  <c r="AF33" i="23"/>
  <c r="AN33" i="23"/>
  <c r="S34" i="23"/>
  <c r="AA34" i="23"/>
  <c r="Y37" i="23"/>
  <c r="AG37" i="23"/>
  <c r="T38" i="23"/>
  <c r="Z40" i="23"/>
  <c r="AH40" i="23"/>
  <c r="M41" i="23"/>
  <c r="AN43" i="23"/>
  <c r="S44" i="23"/>
  <c r="AA44" i="23"/>
  <c r="S55" i="23"/>
  <c r="R55" i="23"/>
  <c r="Q55" i="23"/>
  <c r="O55" i="23"/>
  <c r="M55" i="23"/>
  <c r="R57" i="23"/>
  <c r="Q57" i="23"/>
  <c r="O57" i="23"/>
  <c r="M57" i="23"/>
  <c r="S57" i="23"/>
  <c r="Q30" i="23"/>
  <c r="T31" i="23"/>
  <c r="AJ31" i="23"/>
  <c r="O32" i="23"/>
  <c r="AH33" i="23"/>
  <c r="M34" i="23"/>
  <c r="AC34" i="23"/>
  <c r="AA37" i="23"/>
  <c r="V38" i="23"/>
  <c r="T40" i="23"/>
  <c r="AJ40" i="23"/>
  <c r="O41" i="23"/>
  <c r="AH43" i="23"/>
  <c r="M44" i="23"/>
  <c r="AC44" i="23"/>
  <c r="R30" i="23"/>
  <c r="S30" i="23"/>
  <c r="V31" i="23"/>
  <c r="AL31" i="23"/>
  <c r="Q32" i="23"/>
  <c r="Y32" i="23"/>
  <c r="AJ33" i="23"/>
  <c r="O34" i="23"/>
  <c r="AE34" i="23"/>
  <c r="AM34" i="23"/>
  <c r="R35" i="23"/>
  <c r="AC37" i="23"/>
  <c r="X38" i="23"/>
  <c r="AF38" i="23"/>
  <c r="V40" i="23"/>
  <c r="AL40" i="23"/>
  <c r="Q41" i="23"/>
  <c r="Y41" i="23"/>
  <c r="AJ43" i="23"/>
  <c r="O44" i="23"/>
  <c r="AE44" i="23"/>
  <c r="AM44" i="23"/>
  <c r="R45" i="23"/>
  <c r="AE31" i="23"/>
  <c r="AM31" i="23"/>
  <c r="R32" i="23"/>
  <c r="Z32" i="23"/>
  <c r="AC33" i="23"/>
  <c r="X34" i="23"/>
  <c r="AF34" i="23"/>
  <c r="AN34" i="23"/>
  <c r="S35" i="23"/>
  <c r="V37" i="23"/>
  <c r="AL37" i="23"/>
  <c r="Q38" i="23"/>
  <c r="Y38" i="23"/>
  <c r="AG38" i="23"/>
  <c r="AJ39" i="23"/>
  <c r="O40" i="23"/>
  <c r="AE40" i="23"/>
  <c r="AM40" i="23"/>
  <c r="R41" i="23"/>
  <c r="Z41" i="23"/>
  <c r="AC43" i="23"/>
  <c r="X44" i="23"/>
  <c r="AF44" i="23"/>
  <c r="AN44" i="23"/>
  <c r="S45" i="23"/>
  <c r="O46" i="23"/>
  <c r="Y46" i="23"/>
  <c r="AM56" i="23"/>
  <c r="AL56" i="23"/>
  <c r="AJ56" i="23"/>
  <c r="AH56" i="23"/>
  <c r="AN56" i="23"/>
  <c r="AL33" i="23"/>
  <c r="Q34" i="23"/>
  <c r="Y34" i="23"/>
  <c r="AE37" i="23"/>
  <c r="AM37" i="23"/>
  <c r="R38" i="23"/>
  <c r="X40" i="23"/>
  <c r="AF40" i="23"/>
  <c r="AL43" i="23"/>
  <c r="Q44" i="23"/>
  <c r="Y44" i="23"/>
  <c r="AJ45" i="23"/>
  <c r="Z46" i="23"/>
  <c r="AG57" i="23"/>
  <c r="AF57" i="23"/>
  <c r="AE57" i="23"/>
  <c r="AC57" i="23"/>
  <c r="AA57" i="23"/>
  <c r="Q46" i="23"/>
  <c r="AA46" i="23"/>
  <c r="AF46" i="23"/>
  <c r="X56" i="23"/>
  <c r="AL58" i="23"/>
  <c r="Q59" i="23"/>
  <c r="AG59" i="23"/>
  <c r="T61" i="23"/>
  <c r="AA64" i="23"/>
  <c r="AA65" i="23"/>
  <c r="AC65" i="23"/>
  <c r="Z66" i="23"/>
  <c r="AL66" i="23"/>
  <c r="AN66" i="23"/>
  <c r="AG67" i="23"/>
  <c r="AA67" i="23"/>
  <c r="AA59" i="23"/>
  <c r="V61" i="23"/>
  <c r="AC62" i="23"/>
  <c r="AE62" i="23"/>
  <c r="AC64" i="23"/>
  <c r="T67" i="23"/>
  <c r="Y55" i="23"/>
  <c r="T56" i="23"/>
  <c r="AM57" i="23"/>
  <c r="R58" i="23"/>
  <c r="AH58" i="23"/>
  <c r="M59" i="23"/>
  <c r="AC59" i="23"/>
  <c r="X61" i="23"/>
  <c r="AF61" i="23"/>
  <c r="AF62" i="23"/>
  <c r="X64" i="23"/>
  <c r="Z64" i="23"/>
  <c r="AE64" i="23"/>
  <c r="S65" i="23"/>
  <c r="M65" i="23"/>
  <c r="AG65" i="23"/>
  <c r="V67" i="23"/>
  <c r="AF67" i="23"/>
  <c r="X57" i="23"/>
  <c r="AL59" i="23"/>
  <c r="Q61" i="23"/>
  <c r="Y61" i="23"/>
  <c r="M62" i="23"/>
  <c r="O62" i="23"/>
  <c r="AG62" i="23"/>
  <c r="AG64" i="23"/>
  <c r="V66" i="23"/>
  <c r="X66" i="23"/>
  <c r="AE66" i="23"/>
  <c r="Y57" i="23"/>
  <c r="AE59" i="23"/>
  <c r="AM59" i="23"/>
  <c r="R61" i="23"/>
  <c r="AN64" i="23"/>
  <c r="AH64" i="23"/>
  <c r="AG66" i="23"/>
  <c r="Q67" i="23"/>
  <c r="S67" i="23"/>
  <c r="X67" i="23"/>
  <c r="AJ61" i="23"/>
  <c r="Q62" i="23"/>
  <c r="O64" i="23"/>
  <c r="Y64" i="23"/>
  <c r="AJ64" i="23"/>
  <c r="Q65" i="23"/>
  <c r="Y66" i="23"/>
  <c r="AH66" i="23"/>
  <c r="O67" i="23"/>
  <c r="Z67" i="23"/>
  <c r="Y50" i="22"/>
  <c r="AG50" i="22"/>
  <c r="AA50" i="22"/>
  <c r="AJ50" i="22"/>
  <c r="AC50" i="22"/>
  <c r="AL50" i="22"/>
  <c r="AE50" i="22"/>
  <c r="AM50" i="22"/>
  <c r="X53" i="22"/>
  <c r="AN53" i="22"/>
  <c r="Y53" i="22"/>
  <c r="AM53" i="22"/>
  <c r="AL53" i="22"/>
  <c r="Z53" i="22"/>
  <c r="AF53" i="22"/>
  <c r="AE53" i="22"/>
  <c r="V53" i="22"/>
  <c r="AC53" i="22"/>
  <c r="AC41" i="22"/>
  <c r="Q53" i="22"/>
  <c r="R53" i="22"/>
  <c r="S53" i="22"/>
  <c r="M53" i="22"/>
  <c r="AJ53" i="22"/>
  <c r="AC30" i="22"/>
  <c r="Y52" i="22"/>
  <c r="Z52" i="22"/>
  <c r="AL51" i="22"/>
  <c r="AM51" i="22"/>
  <c r="Z51" i="22"/>
  <c r="AA51" i="22"/>
  <c r="AF41" i="22"/>
  <c r="AG41" i="22"/>
  <c r="Z43" i="22"/>
  <c r="AE51" i="22"/>
  <c r="Q52" i="22"/>
  <c r="AG52" i="22"/>
  <c r="O51" i="22"/>
  <c r="V51" i="22"/>
  <c r="AG51" i="22"/>
  <c r="R52" i="22"/>
  <c r="AH52" i="22"/>
  <c r="AA41" i="22"/>
  <c r="AN41" i="22"/>
  <c r="Y51" i="22"/>
  <c r="AC43" i="22"/>
  <c r="X51" i="22"/>
  <c r="AF51" i="22"/>
  <c r="AN51" i="22"/>
  <c r="S52" i="22"/>
  <c r="AA52" i="22"/>
  <c r="Q51" i="22"/>
  <c r="T52" i="22"/>
  <c r="AJ52" i="22"/>
  <c r="R51" i="22"/>
  <c r="AH51" i="22"/>
  <c r="M52" i="22"/>
  <c r="AC52" i="22"/>
  <c r="X42" i="22"/>
  <c r="R43" i="22"/>
  <c r="S51" i="22"/>
  <c r="V52" i="22"/>
  <c r="AL52" i="22"/>
  <c r="AE52" i="22"/>
  <c r="AM52" i="22"/>
  <c r="AL41" i="22"/>
  <c r="AC42" i="22"/>
  <c r="R41" i="22"/>
  <c r="AF42" i="22"/>
  <c r="S43" i="22"/>
  <c r="AE43" i="22"/>
  <c r="AG42" i="22"/>
  <c r="AF43" i="22"/>
  <c r="AH41" i="22"/>
  <c r="AH43" i="22"/>
  <c r="AA42" i="22"/>
  <c r="AN42" i="22"/>
  <c r="AA43" i="22"/>
  <c r="M41" i="22"/>
  <c r="AM43" i="22"/>
  <c r="M43" i="22"/>
  <c r="O43" i="22"/>
  <c r="M42" i="22"/>
  <c r="Q42" i="22"/>
  <c r="S42" i="22"/>
  <c r="T41" i="22"/>
  <c r="AJ41" i="22"/>
  <c r="O42" i="22"/>
  <c r="AM42" i="22"/>
  <c r="Y43" i="22"/>
  <c r="V41" i="22"/>
  <c r="Y42" i="22"/>
  <c r="O41" i="22"/>
  <c r="Z42" i="22"/>
  <c r="AH42" i="22"/>
  <c r="T43" i="22"/>
  <c r="AJ43" i="22"/>
  <c r="X41" i="22"/>
  <c r="Q41" i="22"/>
  <c r="Y41" i="22"/>
  <c r="T42" i="22"/>
  <c r="AJ42" i="22"/>
  <c r="V43" i="22"/>
  <c r="AL43" i="22"/>
  <c r="V48" i="22"/>
  <c r="AJ47" i="22"/>
  <c r="AN34" i="22"/>
  <c r="AJ36" i="22"/>
  <c r="AG37" i="22"/>
  <c r="AC39" i="22"/>
  <c r="AC33" i="22"/>
  <c r="AF30" i="22"/>
  <c r="AG34" i="22"/>
  <c r="AA45" i="22"/>
  <c r="S47" i="22"/>
  <c r="AJ34" i="22"/>
  <c r="AC45" i="22"/>
  <c r="T48" i="22"/>
  <c r="Y47" i="22"/>
  <c r="Z30" i="22"/>
  <c r="Q47" i="22"/>
  <c r="X37" i="22"/>
  <c r="Q34" i="22"/>
  <c r="AH37" i="22"/>
  <c r="AF39" i="22"/>
  <c r="AJ48" i="22"/>
  <c r="AJ37" i="22"/>
  <c r="AJ39" i="22"/>
  <c r="AL37" i="22"/>
  <c r="AC38" i="22"/>
  <c r="AM39" i="22"/>
  <c r="AF33" i="22"/>
  <c r="AM36" i="22"/>
  <c r="AE37" i="22"/>
  <c r="AM37" i="22"/>
  <c r="V47" i="22"/>
  <c r="AN47" i="22"/>
  <c r="AF37" i="22"/>
  <c r="AG38" i="22"/>
  <c r="AL46" i="22"/>
  <c r="AA30" i="22"/>
  <c r="AC31" i="22"/>
  <c r="AA33" i="22"/>
  <c r="AH39" i="22"/>
  <c r="AC46" i="22"/>
  <c r="AM46" i="22"/>
  <c r="T47" i="22"/>
  <c r="O48" i="22"/>
  <c r="AN30" i="22"/>
  <c r="AL33" i="22"/>
  <c r="AN46" i="22"/>
  <c r="AG47" i="22"/>
  <c r="AM33" i="22"/>
  <c r="AE46" i="22"/>
  <c r="S48" i="22"/>
  <c r="AN33" i="22"/>
  <c r="AF46" i="22"/>
  <c r="AE30" i="22"/>
  <c r="AE33" i="22"/>
  <c r="T37" i="22"/>
  <c r="AH38" i="22"/>
  <c r="AL39" i="22"/>
  <c r="AG46" i="22"/>
  <c r="X47" i="22"/>
  <c r="AM48" i="22"/>
  <c r="AA31" i="22"/>
  <c r="AJ38" i="22"/>
  <c r="R47" i="22"/>
  <c r="M39" i="22"/>
  <c r="Y33" i="22"/>
  <c r="M38" i="22"/>
  <c r="Z34" i="22"/>
  <c r="Y37" i="22"/>
  <c r="O30" i="22"/>
  <c r="Z37" i="22"/>
  <c r="Y30" i="22"/>
  <c r="R34" i="22"/>
  <c r="V36" i="22"/>
  <c r="V45" i="22"/>
  <c r="Q30" i="22"/>
  <c r="S34" i="22"/>
  <c r="R30" i="22"/>
  <c r="Z45" i="22"/>
  <c r="S30" i="22"/>
  <c r="Y34" i="22"/>
  <c r="O37" i="22"/>
  <c r="Z38" i="22"/>
  <c r="Z31" i="22"/>
  <c r="T34" i="22"/>
  <c r="O36" i="22"/>
  <c r="O38" i="22"/>
  <c r="R37" i="22"/>
  <c r="V34" i="22"/>
  <c r="S36" i="22"/>
  <c r="Q38" i="22"/>
  <c r="V46" i="22"/>
  <c r="V31" i="22"/>
  <c r="V33" i="22"/>
  <c r="T36" i="22"/>
  <c r="R38" i="22"/>
  <c r="O39" i="22"/>
  <c r="S45" i="22"/>
  <c r="X30" i="22"/>
  <c r="S31" i="22"/>
  <c r="Y46" i="22"/>
  <c r="AM30" i="22"/>
  <c r="R31" i="22"/>
  <c r="AH31" i="22"/>
  <c r="M33" i="22"/>
  <c r="AF34" i="22"/>
  <c r="AA36" i="22"/>
  <c r="Y38" i="22"/>
  <c r="T39" i="22"/>
  <c r="R45" i="22"/>
  <c r="AH45" i="22"/>
  <c r="M46" i="22"/>
  <c r="AF47" i="22"/>
  <c r="AA48" i="22"/>
  <c r="T31" i="22"/>
  <c r="AJ31" i="22"/>
  <c r="O33" i="22"/>
  <c r="AH34" i="22"/>
  <c r="M36" i="22"/>
  <c r="AC36" i="22"/>
  <c r="AA38" i="22"/>
  <c r="V39" i="22"/>
  <c r="T45" i="22"/>
  <c r="AJ45" i="22"/>
  <c r="O46" i="22"/>
  <c r="AH47" i="22"/>
  <c r="M48" i="22"/>
  <c r="AC48" i="22"/>
  <c r="AH30" i="22"/>
  <c r="M31" i="22"/>
  <c r="X33" i="22"/>
  <c r="AA34" i="22"/>
  <c r="AL36" i="22"/>
  <c r="Q37" i="22"/>
  <c r="T38" i="22"/>
  <c r="AE39" i="22"/>
  <c r="M45" i="22"/>
  <c r="X46" i="22"/>
  <c r="AA47" i="22"/>
  <c r="AL48" i="22"/>
  <c r="AL31" i="22"/>
  <c r="Q33" i="22"/>
  <c r="AE36" i="22"/>
  <c r="X39" i="22"/>
  <c r="AL45" i="22"/>
  <c r="Q46" i="22"/>
  <c r="AE48" i="22"/>
  <c r="T30" i="22"/>
  <c r="AJ30" i="22"/>
  <c r="O31" i="22"/>
  <c r="AE31" i="22"/>
  <c r="AM31" i="22"/>
  <c r="R33" i="22"/>
  <c r="Z33" i="22"/>
  <c r="AH33" i="22"/>
  <c r="M34" i="22"/>
  <c r="AC34" i="22"/>
  <c r="X36" i="22"/>
  <c r="AF36" i="22"/>
  <c r="AN36" i="22"/>
  <c r="S37" i="22"/>
  <c r="AA37" i="22"/>
  <c r="V38" i="22"/>
  <c r="AL38" i="22"/>
  <c r="Q39" i="22"/>
  <c r="Y39" i="22"/>
  <c r="AG39" i="22"/>
  <c r="O45" i="22"/>
  <c r="AE45" i="22"/>
  <c r="AM45" i="22"/>
  <c r="R46" i="22"/>
  <c r="Z46" i="22"/>
  <c r="AH46" i="22"/>
  <c r="M47" i="22"/>
  <c r="AC47" i="22"/>
  <c r="X48" i="22"/>
  <c r="AF48" i="22"/>
  <c r="AN48" i="22"/>
  <c r="X31" i="22"/>
  <c r="AF31" i="22"/>
  <c r="AL34" i="22"/>
  <c r="Q36" i="22"/>
  <c r="Y36" i="22"/>
  <c r="AE38" i="22"/>
  <c r="AM38" i="22"/>
  <c r="R39" i="22"/>
  <c r="X45" i="22"/>
  <c r="AF45" i="22"/>
  <c r="AL47" i="22"/>
  <c r="Q48" i="22"/>
  <c r="Y48" i="22"/>
  <c r="AL58" i="21"/>
  <c r="AA62" i="21"/>
  <c r="AC59" i="21"/>
  <c r="AE59" i="21"/>
  <c r="AF59" i="21"/>
  <c r="AL61" i="21"/>
  <c r="AG59" i="21"/>
  <c r="AH58" i="21"/>
  <c r="X59" i="21"/>
  <c r="AM58" i="21"/>
  <c r="Z59" i="21"/>
  <c r="M61" i="21"/>
  <c r="AN61" i="21"/>
  <c r="AC62" i="21"/>
  <c r="AC61" i="21"/>
  <c r="AE61" i="21"/>
  <c r="M62" i="21"/>
  <c r="AA60" i="21"/>
  <c r="AF61" i="21"/>
  <c r="AG62" i="21"/>
  <c r="AG61" i="21"/>
  <c r="M58" i="21"/>
  <c r="R59" i="21"/>
  <c r="AH60" i="21"/>
  <c r="S59" i="21"/>
  <c r="Z60" i="21"/>
  <c r="Q62" i="21"/>
  <c r="R62" i="21"/>
  <c r="M59" i="21"/>
  <c r="S62" i="21"/>
  <c r="O59" i="21"/>
  <c r="Y59" i="21"/>
  <c r="S60" i="21"/>
  <c r="Y62" i="21"/>
  <c r="T58" i="21"/>
  <c r="Z62" i="21"/>
  <c r="AJ60" i="21"/>
  <c r="O58" i="21"/>
  <c r="AE58" i="21"/>
  <c r="AH59" i="21"/>
  <c r="M60" i="21"/>
  <c r="AC60" i="21"/>
  <c r="X61" i="21"/>
  <c r="T62" i="21"/>
  <c r="AJ62" i="21"/>
  <c r="X58" i="21"/>
  <c r="AF58" i="21"/>
  <c r="V60" i="21"/>
  <c r="AL60" i="21"/>
  <c r="Q61" i="21"/>
  <c r="Y61" i="21"/>
  <c r="Q58" i="21"/>
  <c r="Y58" i="21"/>
  <c r="AG58" i="21"/>
  <c r="T59" i="21"/>
  <c r="AJ59" i="21"/>
  <c r="O60" i="21"/>
  <c r="AE60" i="21"/>
  <c r="AM60" i="21"/>
  <c r="R61" i="21"/>
  <c r="Z61" i="21"/>
  <c r="AH61" i="21"/>
  <c r="V62" i="21"/>
  <c r="AL62" i="21"/>
  <c r="AC58" i="21"/>
  <c r="R58" i="21"/>
  <c r="Z58" i="21"/>
  <c r="X60" i="21"/>
  <c r="AF60" i="21"/>
  <c r="S61" i="21"/>
  <c r="AE62" i="21"/>
  <c r="AM62" i="21"/>
  <c r="V61" i="21"/>
  <c r="T55" i="21"/>
  <c r="X51" i="21"/>
  <c r="V51" i="21"/>
  <c r="AA38" i="21"/>
  <c r="AC41" i="21"/>
  <c r="AG51" i="21"/>
  <c r="Y55" i="21"/>
  <c r="AA40" i="21"/>
  <c r="AF39" i="21"/>
  <c r="AE43" i="21"/>
  <c r="AJ33" i="21"/>
  <c r="AH33" i="21"/>
  <c r="Z35" i="21"/>
  <c r="AA36" i="21"/>
  <c r="AJ39" i="21"/>
  <c r="AA51" i="21"/>
  <c r="AL51" i="21"/>
  <c r="AM33" i="21"/>
  <c r="AH35" i="21"/>
  <c r="AA43" i="21"/>
  <c r="AM39" i="21"/>
  <c r="AE48" i="21"/>
  <c r="AE36" i="21"/>
  <c r="AC43" i="21"/>
  <c r="V48" i="21"/>
  <c r="AE51" i="21"/>
  <c r="AG33" i="21"/>
  <c r="AC38" i="21"/>
  <c r="AF51" i="21"/>
  <c r="AJ32" i="21"/>
  <c r="AN33" i="21"/>
  <c r="AG38" i="21"/>
  <c r="AN46" i="21"/>
  <c r="AF48" i="21"/>
  <c r="Z49" i="21"/>
  <c r="AJ56" i="21"/>
  <c r="AF30" i="21"/>
  <c r="T31" i="21"/>
  <c r="R38" i="21"/>
  <c r="AH38" i="21"/>
  <c r="AL39" i="21"/>
  <c r="AN43" i="21"/>
  <c r="AA46" i="21"/>
  <c r="M47" i="21"/>
  <c r="AA47" i="21"/>
  <c r="AG48" i="21"/>
  <c r="AA49" i="21"/>
  <c r="Y51" i="21"/>
  <c r="R56" i="21"/>
  <c r="AL56" i="21"/>
  <c r="AM32" i="21"/>
  <c r="AF36" i="21"/>
  <c r="AJ38" i="21"/>
  <c r="AE39" i="21"/>
  <c r="AN39" i="21"/>
  <c r="O47" i="21"/>
  <c r="AC47" i="21"/>
  <c r="AC49" i="21"/>
  <c r="AN51" i="21"/>
  <c r="AL30" i="21"/>
  <c r="AG36" i="21"/>
  <c r="Q44" i="21"/>
  <c r="AE46" i="21"/>
  <c r="AM30" i="21"/>
  <c r="R44" i="21"/>
  <c r="AG46" i="21"/>
  <c r="R47" i="21"/>
  <c r="AC48" i="21"/>
  <c r="AF49" i="21"/>
  <c r="AL32" i="21"/>
  <c r="AA30" i="21"/>
  <c r="AN30" i="21"/>
  <c r="AH32" i="21"/>
  <c r="S47" i="21"/>
  <c r="AG49" i="21"/>
  <c r="R53" i="21"/>
  <c r="AH56" i="21"/>
  <c r="Q54" i="21"/>
  <c r="AG30" i="21"/>
  <c r="AJ31" i="21"/>
  <c r="S38" i="21"/>
  <c r="AF43" i="21"/>
  <c r="AC44" i="21"/>
  <c r="AL48" i="21"/>
  <c r="Q49" i="21"/>
  <c r="S53" i="21"/>
  <c r="AC53" i="21"/>
  <c r="X54" i="21"/>
  <c r="AJ54" i="21"/>
  <c r="O55" i="21"/>
  <c r="Z56" i="21"/>
  <c r="AM56" i="21"/>
  <c r="AL36" i="21"/>
  <c r="AA41" i="21"/>
  <c r="AF46" i="21"/>
  <c r="AM48" i="21"/>
  <c r="R49" i="21"/>
  <c r="AM51" i="21"/>
  <c r="T53" i="21"/>
  <c r="Y54" i="21"/>
  <c r="O56" i="21"/>
  <c r="AM36" i="21"/>
  <c r="AH43" i="21"/>
  <c r="AF44" i="21"/>
  <c r="AA45" i="21"/>
  <c r="AN48" i="21"/>
  <c r="S49" i="21"/>
  <c r="Z54" i="21"/>
  <c r="AL54" i="21"/>
  <c r="Q55" i="21"/>
  <c r="AN36" i="21"/>
  <c r="AG44" i="21"/>
  <c r="V53" i="21"/>
  <c r="AJ53" i="21"/>
  <c r="AM54" i="21"/>
  <c r="R55" i="21"/>
  <c r="AA35" i="21"/>
  <c r="AG39" i="21"/>
  <c r="AH48" i="21"/>
  <c r="M49" i="21"/>
  <c r="T50" i="21"/>
  <c r="T54" i="21"/>
  <c r="AN54" i="21"/>
  <c r="S55" i="21"/>
  <c r="T56" i="21"/>
  <c r="AG31" i="21"/>
  <c r="AE33" i="21"/>
  <c r="AL43" i="21"/>
  <c r="AL46" i="21"/>
  <c r="X49" i="21"/>
  <c r="Z53" i="21"/>
  <c r="AL53" i="21"/>
  <c r="AE30" i="21"/>
  <c r="AH31" i="21"/>
  <c r="AF33" i="21"/>
  <c r="M35" i="21"/>
  <c r="AC35" i="21"/>
  <c r="AH36" i="21"/>
  <c r="Q38" i="21"/>
  <c r="AM43" i="21"/>
  <c r="AA44" i="21"/>
  <c r="AM46" i="21"/>
  <c r="Y49" i="21"/>
  <c r="V50" i="21"/>
  <c r="Z51" i="21"/>
  <c r="Q53" i="21"/>
  <c r="AA53" i="21"/>
  <c r="V56" i="21"/>
  <c r="X39" i="21"/>
  <c r="Z38" i="21"/>
  <c r="M44" i="21"/>
  <c r="M39" i="21"/>
  <c r="Z41" i="21"/>
  <c r="O32" i="21"/>
  <c r="X33" i="21"/>
  <c r="V39" i="21"/>
  <c r="M40" i="21"/>
  <c r="T45" i="21"/>
  <c r="M36" i="21"/>
  <c r="V46" i="21"/>
  <c r="T30" i="21"/>
  <c r="S31" i="21"/>
  <c r="Y39" i="21"/>
  <c r="S44" i="21"/>
  <c r="O33" i="21"/>
  <c r="V30" i="21"/>
  <c r="V31" i="21"/>
  <c r="T32" i="21"/>
  <c r="Y33" i="21"/>
  <c r="O35" i="21"/>
  <c r="Z39" i="21"/>
  <c r="O40" i="21"/>
  <c r="X46" i="21"/>
  <c r="Q33" i="21"/>
  <c r="Z33" i="21"/>
  <c r="R41" i="21"/>
  <c r="R43" i="21"/>
  <c r="Y46" i="21"/>
  <c r="X30" i="21"/>
  <c r="Y31" i="21"/>
  <c r="R33" i="21"/>
  <c r="R35" i="21"/>
  <c r="M38" i="21"/>
  <c r="X38" i="21"/>
  <c r="Q40" i="21"/>
  <c r="S41" i="21"/>
  <c r="X44" i="21"/>
  <c r="Z46" i="21"/>
  <c r="O41" i="21"/>
  <c r="Y30" i="21"/>
  <c r="Q31" i="21"/>
  <c r="Z31" i="21"/>
  <c r="S33" i="21"/>
  <c r="S35" i="21"/>
  <c r="Y38" i="21"/>
  <c r="R40" i="21"/>
  <c r="O43" i="21"/>
  <c r="R31" i="21"/>
  <c r="M32" i="21"/>
  <c r="T33" i="21"/>
  <c r="M41" i="21"/>
  <c r="AM44" i="21"/>
  <c r="AL44" i="21"/>
  <c r="AJ44" i="21"/>
  <c r="AA31" i="21"/>
  <c r="V32" i="21"/>
  <c r="T35" i="21"/>
  <c r="AJ35" i="21"/>
  <c r="O36" i="21"/>
  <c r="O39" i="21"/>
  <c r="T40" i="21"/>
  <c r="AC40" i="21"/>
  <c r="AN44" i="21"/>
  <c r="V45" i="21"/>
  <c r="AH45" i="21"/>
  <c r="AM45" i="21"/>
  <c r="AJ50" i="21"/>
  <c r="AA56" i="21"/>
  <c r="AG56" i="21"/>
  <c r="AF56" i="21"/>
  <c r="AE56" i="21"/>
  <c r="AC56" i="21"/>
  <c r="AE32" i="21"/>
  <c r="AM49" i="21"/>
  <c r="AL49" i="21"/>
  <c r="AJ49" i="21"/>
  <c r="AH49" i="21"/>
  <c r="AF55" i="21"/>
  <c r="AG55" i="21"/>
  <c r="AE55" i="21"/>
  <c r="AC55" i="21"/>
  <c r="AA55" i="21"/>
  <c r="V36" i="21"/>
  <c r="AJ40" i="21"/>
  <c r="O46" i="21"/>
  <c r="AM40" i="21"/>
  <c r="AM41" i="21"/>
  <c r="R30" i="21"/>
  <c r="AH30" i="21"/>
  <c r="M31" i="21"/>
  <c r="AC31" i="21"/>
  <c r="X32" i="21"/>
  <c r="AF32" i="21"/>
  <c r="AA33" i="21"/>
  <c r="V35" i="21"/>
  <c r="AL35" i="21"/>
  <c r="Q36" i="21"/>
  <c r="Y36" i="21"/>
  <c r="T38" i="21"/>
  <c r="Q39" i="21"/>
  <c r="AE40" i="21"/>
  <c r="AN40" i="21"/>
  <c r="AN41" i="21"/>
  <c r="V43" i="21"/>
  <c r="V44" i="21"/>
  <c r="T44" i="21"/>
  <c r="S46" i="21"/>
  <c r="AC54" i="21"/>
  <c r="AA54" i="21"/>
  <c r="AG54" i="21"/>
  <c r="AF54" i="21"/>
  <c r="AN47" i="21"/>
  <c r="AM47" i="21"/>
  <c r="AL47" i="21"/>
  <c r="AJ47" i="21"/>
  <c r="AH50" i="21"/>
  <c r="AN50" i="21"/>
  <c r="AM50" i="21"/>
  <c r="S30" i="21"/>
  <c r="AL31" i="21"/>
  <c r="Q32" i="21"/>
  <c r="Y32" i="21"/>
  <c r="AG32" i="21"/>
  <c r="AE35" i="21"/>
  <c r="AM35" i="21"/>
  <c r="R36" i="21"/>
  <c r="Z36" i="21"/>
  <c r="AL38" i="21"/>
  <c r="R39" i="21"/>
  <c r="X40" i="21"/>
  <c r="AF40" i="21"/>
  <c r="Y41" i="21"/>
  <c r="V41" i="21"/>
  <c r="AE41" i="21"/>
  <c r="R45" i="21"/>
  <c r="Q45" i="21"/>
  <c r="O45" i="21"/>
  <c r="AL45" i="21"/>
  <c r="S48" i="21"/>
  <c r="R48" i="21"/>
  <c r="Q48" i="21"/>
  <c r="O48" i="21"/>
  <c r="AN49" i="21"/>
  <c r="AC32" i="21"/>
  <c r="AJ41" i="21"/>
  <c r="Z45" i="21"/>
  <c r="Y45" i="21"/>
  <c r="Y47" i="21"/>
  <c r="X47" i="21"/>
  <c r="V47" i="21"/>
  <c r="T47" i="21"/>
  <c r="Q30" i="21"/>
  <c r="X36" i="21"/>
  <c r="AE31" i="21"/>
  <c r="AM31" i="21"/>
  <c r="R32" i="21"/>
  <c r="X35" i="21"/>
  <c r="AF35" i="21"/>
  <c r="AM38" i="21"/>
  <c r="AC39" i="21"/>
  <c r="Y40" i="21"/>
  <c r="AF41" i="21"/>
  <c r="AG45" i="21"/>
  <c r="AE45" i="21"/>
  <c r="AN45" i="21"/>
  <c r="M51" i="21"/>
  <c r="S51" i="21"/>
  <c r="R51" i="21"/>
  <c r="AN55" i="21"/>
  <c r="AL55" i="21"/>
  <c r="AM55" i="21"/>
  <c r="AJ55" i="21"/>
  <c r="M46" i="21"/>
  <c r="R46" i="21"/>
  <c r="O30" i="21"/>
  <c r="T43" i="21"/>
  <c r="Y43" i="21"/>
  <c r="AE38" i="21"/>
  <c r="Z40" i="21"/>
  <c r="AH40" i="21"/>
  <c r="X41" i="21"/>
  <c r="AH41" i="21"/>
  <c r="S43" i="21"/>
  <c r="Q43" i="21"/>
  <c r="Z43" i="21"/>
  <c r="Y44" i="21"/>
  <c r="AH44" i="21"/>
  <c r="S45" i="21"/>
  <c r="AC45" i="21"/>
  <c r="T48" i="21"/>
  <c r="Z48" i="21"/>
  <c r="Y48" i="21"/>
  <c r="R50" i="21"/>
  <c r="Q50" i="21"/>
  <c r="O50" i="21"/>
  <c r="M50" i="21"/>
  <c r="AG50" i="21"/>
  <c r="AF50" i="21"/>
  <c r="AE50" i="21"/>
  <c r="AC50" i="21"/>
  <c r="O51" i="21"/>
  <c r="AH46" i="21"/>
  <c r="T49" i="21"/>
  <c r="AH51" i="21"/>
  <c r="M53" i="21"/>
  <c r="AE47" i="21"/>
  <c r="X50" i="21"/>
  <c r="AE53" i="21"/>
  <c r="M54" i="21"/>
  <c r="S54" i="21"/>
  <c r="AF47" i="21"/>
  <c r="Y50" i="21"/>
  <c r="AG53" i="21"/>
  <c r="O54" i="21"/>
  <c r="X55" i="21"/>
  <c r="V55" i="21"/>
  <c r="Y53" i="21"/>
  <c r="AH53" i="21"/>
  <c r="AN53" i="21"/>
  <c r="S56" i="21"/>
  <c r="Q56" i="21"/>
  <c r="X56" i="21"/>
  <c r="AN51" i="20"/>
  <c r="AF58" i="20"/>
  <c r="AA53" i="20"/>
  <c r="AH58" i="20"/>
  <c r="AH50" i="20"/>
  <c r="Z53" i="20"/>
  <c r="AA54" i="20"/>
  <c r="AM58" i="20"/>
  <c r="AH52" i="20"/>
  <c r="AN58" i="20"/>
  <c r="AG58" i="20"/>
  <c r="AC53" i="20"/>
  <c r="Q56" i="20"/>
  <c r="V31" i="20"/>
  <c r="AL50" i="20"/>
  <c r="AE51" i="20"/>
  <c r="R52" i="20"/>
  <c r="AF54" i="20"/>
  <c r="AA56" i="20"/>
  <c r="AA59" i="20"/>
  <c r="Q53" i="20"/>
  <c r="AG53" i="20"/>
  <c r="AE54" i="20"/>
  <c r="AM50" i="20"/>
  <c r="AF51" i="20"/>
  <c r="AA57" i="20"/>
  <c r="AH53" i="20"/>
  <c r="AH59" i="20"/>
  <c r="R51" i="20"/>
  <c r="S52" i="20"/>
  <c r="T56" i="20"/>
  <c r="R53" i="20"/>
  <c r="S51" i="20"/>
  <c r="S53" i="20"/>
  <c r="V52" i="20"/>
  <c r="V56" i="20"/>
  <c r="X51" i="20"/>
  <c r="X52" i="20"/>
  <c r="X56" i="20"/>
  <c r="T57" i="20"/>
  <c r="M53" i="20"/>
  <c r="Y53" i="20"/>
  <c r="M51" i="20"/>
  <c r="V58" i="20"/>
  <c r="Q48" i="20"/>
  <c r="AL48" i="20"/>
  <c r="M50" i="20"/>
  <c r="AN50" i="20"/>
  <c r="AG54" i="20"/>
  <c r="S57" i="20"/>
  <c r="M59" i="20"/>
  <c r="Y59" i="20"/>
  <c r="AE35" i="20"/>
  <c r="AF52" i="20"/>
  <c r="AF56" i="20"/>
  <c r="X58" i="20"/>
  <c r="Z59" i="20"/>
  <c r="T53" i="20"/>
  <c r="AJ53" i="20"/>
  <c r="AC52" i="20"/>
  <c r="AG35" i="20"/>
  <c r="AG56" i="20"/>
  <c r="Y58" i="20"/>
  <c r="Q50" i="20"/>
  <c r="O51" i="20"/>
  <c r="AL54" i="20"/>
  <c r="V57" i="20"/>
  <c r="Z58" i="20"/>
  <c r="Q59" i="20"/>
  <c r="V53" i="20"/>
  <c r="AL53" i="20"/>
  <c r="R50" i="20"/>
  <c r="AC51" i="20"/>
  <c r="Z52" i="20"/>
  <c r="Y56" i="20"/>
  <c r="AA58" i="20"/>
  <c r="R59" i="20"/>
  <c r="AE53" i="20"/>
  <c r="AM53" i="20"/>
  <c r="AN45" i="20"/>
  <c r="AH48" i="20"/>
  <c r="T50" i="20"/>
  <c r="AA52" i="20"/>
  <c r="M54" i="20"/>
  <c r="AN56" i="20"/>
  <c r="Y57" i="20"/>
  <c r="AL58" i="20"/>
  <c r="S59" i="20"/>
  <c r="AG59" i="20"/>
  <c r="V50" i="20"/>
  <c r="Y51" i="20"/>
  <c r="AG51" i="20"/>
  <c r="T52" i="20"/>
  <c r="AJ52" i="20"/>
  <c r="O54" i="20"/>
  <c r="AM54" i="20"/>
  <c r="R56" i="20"/>
  <c r="AH56" i="20"/>
  <c r="M57" i="20"/>
  <c r="AC57" i="20"/>
  <c r="V54" i="20"/>
  <c r="AJ57" i="20"/>
  <c r="O50" i="20"/>
  <c r="AE50" i="20"/>
  <c r="Z51" i="20"/>
  <c r="AH51" i="20"/>
  <c r="M52" i="20"/>
  <c r="X54" i="20"/>
  <c r="AN54" i="20"/>
  <c r="S56" i="20"/>
  <c r="AL57" i="20"/>
  <c r="Q58" i="20"/>
  <c r="T59" i="20"/>
  <c r="AJ59" i="20"/>
  <c r="AN35" i="20"/>
  <c r="X50" i="20"/>
  <c r="AF50" i="20"/>
  <c r="AL52" i="20"/>
  <c r="Q54" i="20"/>
  <c r="Y54" i="20"/>
  <c r="AJ56" i="20"/>
  <c r="O57" i="20"/>
  <c r="AE57" i="20"/>
  <c r="AM57" i="20"/>
  <c r="R58" i="20"/>
  <c r="AC59" i="20"/>
  <c r="Y50" i="20"/>
  <c r="AG50" i="20"/>
  <c r="T51" i="20"/>
  <c r="AJ51" i="20"/>
  <c r="O52" i="20"/>
  <c r="AE52" i="20"/>
  <c r="AM52" i="20"/>
  <c r="R54" i="20"/>
  <c r="Z54" i="20"/>
  <c r="AH54" i="20"/>
  <c r="M56" i="20"/>
  <c r="AC56" i="20"/>
  <c r="X57" i="20"/>
  <c r="AF57" i="20"/>
  <c r="AN57" i="20"/>
  <c r="S58" i="20"/>
  <c r="V59" i="20"/>
  <c r="AL59" i="20"/>
  <c r="O58" i="20"/>
  <c r="AL56" i="20"/>
  <c r="Q57" i="20"/>
  <c r="AE59" i="20"/>
  <c r="AM59" i="20"/>
  <c r="AC50" i="20"/>
  <c r="R45" i="20"/>
  <c r="AA30" i="20"/>
  <c r="AC30" i="20"/>
  <c r="R60" i="20"/>
  <c r="S46" i="20"/>
  <c r="O41" i="20"/>
  <c r="AF47" i="20"/>
  <c r="AC32" i="20"/>
  <c r="AG32" i="20"/>
  <c r="AG47" i="20"/>
  <c r="M40" i="20"/>
  <c r="O42" i="20"/>
  <c r="AE60" i="20"/>
  <c r="AJ41" i="20"/>
  <c r="AM40" i="20"/>
  <c r="AF41" i="20"/>
  <c r="Q42" i="20"/>
  <c r="AL43" i="20"/>
  <c r="AF45" i="20"/>
  <c r="AE30" i="20"/>
  <c r="X38" i="20"/>
  <c r="S40" i="20"/>
  <c r="AH41" i="20"/>
  <c r="AA47" i="20"/>
  <c r="S32" i="20"/>
  <c r="AN38" i="20"/>
  <c r="AG42" i="20"/>
  <c r="AE45" i="20"/>
  <c r="T46" i="20"/>
  <c r="AE47" i="20"/>
  <c r="AN48" i="20"/>
  <c r="AN60" i="20"/>
  <c r="V41" i="20"/>
  <c r="S45" i="20"/>
  <c r="AC35" i="20"/>
  <c r="O40" i="20"/>
  <c r="AJ40" i="20"/>
  <c r="AJ43" i="20"/>
  <c r="X46" i="20"/>
  <c r="AH60" i="20"/>
  <c r="X41" i="20"/>
  <c r="Z46" i="20"/>
  <c r="AJ38" i="20"/>
  <c r="Y41" i="20"/>
  <c r="AC42" i="20"/>
  <c r="AG30" i="20"/>
  <c r="Q32" i="20"/>
  <c r="AE32" i="20"/>
  <c r="R35" i="20"/>
  <c r="AF35" i="20"/>
  <c r="Z41" i="20"/>
  <c r="AM43" i="20"/>
  <c r="AC45" i="20"/>
  <c r="AL60" i="20"/>
  <c r="R32" i="20"/>
  <c r="S35" i="20"/>
  <c r="AL38" i="20"/>
  <c r="AE42" i="20"/>
  <c r="AM60" i="20"/>
  <c r="AF37" i="20"/>
  <c r="AE37" i="20"/>
  <c r="AC37" i="20"/>
  <c r="AJ37" i="20"/>
  <c r="AM37" i="20"/>
  <c r="AG38" i="20"/>
  <c r="AF38" i="20"/>
  <c r="AF60" i="20"/>
  <c r="AF33" i="20"/>
  <c r="AC33" i="20"/>
  <c r="Y36" i="20"/>
  <c r="Z36" i="20"/>
  <c r="X36" i="20"/>
  <c r="V36" i="20"/>
  <c r="Z60" i="20"/>
  <c r="Y60" i="20"/>
  <c r="X60" i="20"/>
  <c r="T60" i="20"/>
  <c r="T47" i="20"/>
  <c r="V47" i="20"/>
  <c r="AN31" i="20"/>
  <c r="AM31" i="20"/>
  <c r="AL31" i="20"/>
  <c r="AH33" i="20"/>
  <c r="AN33" i="20"/>
  <c r="AM33" i="20"/>
  <c r="V60" i="20"/>
  <c r="AA43" i="20"/>
  <c r="AF43" i="20"/>
  <c r="AC43" i="20"/>
  <c r="Z48" i="20"/>
  <c r="Y48" i="20"/>
  <c r="X48" i="20"/>
  <c r="T48" i="20"/>
  <c r="V45" i="20"/>
  <c r="Y45" i="20"/>
  <c r="X45" i="20"/>
  <c r="AJ47" i="20"/>
  <c r="AM47" i="20"/>
  <c r="AL47" i="20"/>
  <c r="T31" i="20"/>
  <c r="Z31" i="20"/>
  <c r="Y31" i="20"/>
  <c r="AJ31" i="20"/>
  <c r="AJ33" i="20"/>
  <c r="AA37" i="20"/>
  <c r="AG46" i="20"/>
  <c r="AA46" i="20"/>
  <c r="AG48" i="20"/>
  <c r="R41" i="20"/>
  <c r="AL41" i="20"/>
  <c r="AN43" i="20"/>
  <c r="AG45" i="20"/>
  <c r="M37" i="20"/>
  <c r="AM41" i="20"/>
  <c r="AA42" i="20"/>
  <c r="M45" i="20"/>
  <c r="V46" i="20"/>
  <c r="AJ48" i="20"/>
  <c r="AA32" i="20"/>
  <c r="M35" i="20"/>
  <c r="AH38" i="20"/>
  <c r="AE41" i="20"/>
  <c r="O60" i="20"/>
  <c r="O37" i="20"/>
  <c r="M43" i="20"/>
  <c r="R33" i="20"/>
  <c r="X35" i="20"/>
  <c r="Y38" i="20"/>
  <c r="R42" i="20"/>
  <c r="M32" i="20"/>
  <c r="O35" i="20"/>
  <c r="Y35" i="20"/>
  <c r="Q38" i="20"/>
  <c r="Z38" i="20"/>
  <c r="Q40" i="20"/>
  <c r="S42" i="20"/>
  <c r="O45" i="20"/>
  <c r="Y47" i="20"/>
  <c r="R48" i="20"/>
  <c r="Y32" i="20"/>
  <c r="R38" i="20"/>
  <c r="T38" i="20"/>
  <c r="T30" i="20"/>
  <c r="AA33" i="20"/>
  <c r="AG33" i="20"/>
  <c r="AE33" i="20"/>
  <c r="AH36" i="20"/>
  <c r="Z40" i="20"/>
  <c r="Y40" i="20"/>
  <c r="X40" i="20"/>
  <c r="V40" i="20"/>
  <c r="M30" i="20"/>
  <c r="V30" i="20"/>
  <c r="O31" i="20"/>
  <c r="AN32" i="20"/>
  <c r="AL32" i="20"/>
  <c r="AJ32" i="20"/>
  <c r="T33" i="20"/>
  <c r="X42" i="20"/>
  <c r="V42" i="20"/>
  <c r="T42" i="20"/>
  <c r="Y42" i="20"/>
  <c r="Z43" i="20"/>
  <c r="Y43" i="20"/>
  <c r="V43" i="20"/>
  <c r="T43" i="20"/>
  <c r="Q36" i="20"/>
  <c r="O36" i="20"/>
  <c r="M36" i="20"/>
  <c r="T37" i="20"/>
  <c r="Z37" i="20"/>
  <c r="X37" i="20"/>
  <c r="AG40" i="20"/>
  <c r="AF40" i="20"/>
  <c r="AN46" i="20"/>
  <c r="AM46" i="20"/>
  <c r="AL46" i="20"/>
  <c r="AJ46" i="20"/>
  <c r="AH46" i="20"/>
  <c r="AN36" i="20"/>
  <c r="AM36" i="20"/>
  <c r="O30" i="20"/>
  <c r="AJ30" i="20"/>
  <c r="AC31" i="20"/>
  <c r="AA31" i="20"/>
  <c r="AG31" i="20"/>
  <c r="AM32" i="20"/>
  <c r="V33" i="20"/>
  <c r="AL36" i="20"/>
  <c r="V37" i="20"/>
  <c r="AC40" i="20"/>
  <c r="Z42" i="20"/>
  <c r="AN42" i="20"/>
  <c r="AM42" i="20"/>
  <c r="AL42" i="20"/>
  <c r="AJ42" i="20"/>
  <c r="X43" i="20"/>
  <c r="Z30" i="20"/>
  <c r="X30" i="20"/>
  <c r="R36" i="20"/>
  <c r="Q30" i="20"/>
  <c r="AE31" i="20"/>
  <c r="X33" i="20"/>
  <c r="AL35" i="20"/>
  <c r="AJ35" i="20"/>
  <c r="AH35" i="20"/>
  <c r="S36" i="20"/>
  <c r="AG36" i="20"/>
  <c r="AF36" i="20"/>
  <c r="AE36" i="20"/>
  <c r="AC36" i="20"/>
  <c r="Y37" i="20"/>
  <c r="AE38" i="20"/>
  <c r="AC38" i="20"/>
  <c r="AA38" i="20"/>
  <c r="AE40" i="20"/>
  <c r="S47" i="20"/>
  <c r="R47" i="20"/>
  <c r="Q47" i="20"/>
  <c r="O47" i="20"/>
  <c r="M47" i="20"/>
  <c r="M31" i="20"/>
  <c r="S31" i="20"/>
  <c r="Q31" i="20"/>
  <c r="AH30" i="20"/>
  <c r="AN30" i="20"/>
  <c r="S30" i="20"/>
  <c r="AM30" i="20"/>
  <c r="AF31" i="20"/>
  <c r="X32" i="20"/>
  <c r="V32" i="20"/>
  <c r="T32" i="20"/>
  <c r="S33" i="20"/>
  <c r="Q33" i="20"/>
  <c r="O33" i="20"/>
  <c r="Z33" i="20"/>
  <c r="S37" i="20"/>
  <c r="R37" i="20"/>
  <c r="T40" i="20"/>
  <c r="AM45" i="20"/>
  <c r="R46" i="20"/>
  <c r="AF48" i="20"/>
  <c r="Z35" i="20"/>
  <c r="AN37" i="20"/>
  <c r="S38" i="20"/>
  <c r="AL40" i="20"/>
  <c r="Q41" i="20"/>
  <c r="AG41" i="20"/>
  <c r="O43" i="20"/>
  <c r="AE43" i="20"/>
  <c r="Z45" i="20"/>
  <c r="AH45" i="20"/>
  <c r="M46" i="20"/>
  <c r="AC46" i="20"/>
  <c r="X47" i="20"/>
  <c r="AN47" i="20"/>
  <c r="S48" i="20"/>
  <c r="AA48" i="20"/>
  <c r="Q60" i="20"/>
  <c r="AG60" i="20"/>
  <c r="T35" i="20"/>
  <c r="AH37" i="20"/>
  <c r="M38" i="20"/>
  <c r="AN40" i="20"/>
  <c r="S41" i="20"/>
  <c r="AA41" i="20"/>
  <c r="Q43" i="20"/>
  <c r="AG43" i="20"/>
  <c r="T45" i="20"/>
  <c r="AJ45" i="20"/>
  <c r="O46" i="20"/>
  <c r="AE46" i="20"/>
  <c r="Z47" i="20"/>
  <c r="AH47" i="20"/>
  <c r="M48" i="20"/>
  <c r="AC48" i="20"/>
  <c r="S60" i="20"/>
  <c r="AA60" i="20"/>
  <c r="R43" i="20"/>
  <c r="AF46" i="20"/>
  <c r="T46" i="19"/>
  <c r="AL55" i="19"/>
  <c r="M56" i="19"/>
  <c r="AL46" i="19"/>
  <c r="AE49" i="19"/>
  <c r="AL51" i="19"/>
  <c r="AJ49" i="19"/>
  <c r="AN51" i="19"/>
  <c r="AH50" i="19"/>
  <c r="AN49" i="19"/>
  <c r="AH46" i="19"/>
  <c r="AA47" i="19"/>
  <c r="AF53" i="19"/>
  <c r="AH56" i="19"/>
  <c r="AM49" i="19"/>
  <c r="AG53" i="19"/>
  <c r="AN46" i="19"/>
  <c r="M49" i="19"/>
  <c r="AG49" i="19"/>
  <c r="AJ50" i="19"/>
  <c r="AN53" i="19"/>
  <c r="AH49" i="19"/>
  <c r="R50" i="19"/>
  <c r="AA53" i="19"/>
  <c r="AM50" i="19"/>
  <c r="AG51" i="19"/>
  <c r="S53" i="19"/>
  <c r="S56" i="19"/>
  <c r="T49" i="19"/>
  <c r="O50" i="19"/>
  <c r="Z50" i="19"/>
  <c r="V53" i="19"/>
  <c r="AA56" i="19"/>
  <c r="O49" i="19"/>
  <c r="Y49" i="19"/>
  <c r="S50" i="19"/>
  <c r="AF47" i="19"/>
  <c r="Z48" i="19"/>
  <c r="AA54" i="19"/>
  <c r="T50" i="19"/>
  <c r="Y53" i="19"/>
  <c r="Q49" i="19"/>
  <c r="Z53" i="19"/>
  <c r="R49" i="19"/>
  <c r="M50" i="19"/>
  <c r="AE51" i="19"/>
  <c r="Q53" i="19"/>
  <c r="Q56" i="19"/>
  <c r="X50" i="19"/>
  <c r="AM46" i="19"/>
  <c r="S47" i="19"/>
  <c r="AC47" i="19"/>
  <c r="AN47" i="19"/>
  <c r="AA48" i="19"/>
  <c r="M51" i="19"/>
  <c r="V54" i="19"/>
  <c r="Z55" i="19"/>
  <c r="R56" i="19"/>
  <c r="AC56" i="19"/>
  <c r="V49" i="19"/>
  <c r="Y50" i="19"/>
  <c r="AG50" i="19"/>
  <c r="AH30" i="19"/>
  <c r="M46" i="19"/>
  <c r="M47" i="19"/>
  <c r="AE47" i="19"/>
  <c r="AC48" i="19"/>
  <c r="AF51" i="19"/>
  <c r="Y54" i="19"/>
  <c r="T55" i="19"/>
  <c r="AM55" i="19"/>
  <c r="AG56" i="19"/>
  <c r="X49" i="19"/>
  <c r="AF49" i="19"/>
  <c r="AA50" i="19"/>
  <c r="X47" i="19"/>
  <c r="R48" i="19"/>
  <c r="AE55" i="19"/>
  <c r="O46" i="19"/>
  <c r="O47" i="19"/>
  <c r="Y47" i="19"/>
  <c r="S48" i="19"/>
  <c r="AF48" i="19"/>
  <c r="V55" i="19"/>
  <c r="AF55" i="19"/>
  <c r="Y56" i="19"/>
  <c r="AC50" i="19"/>
  <c r="Z47" i="19"/>
  <c r="AH48" i="19"/>
  <c r="AA51" i="19"/>
  <c r="S54" i="19"/>
  <c r="AG55" i="19"/>
  <c r="Z56" i="19"/>
  <c r="AA49" i="19"/>
  <c r="AL50" i="19"/>
  <c r="Q47" i="19"/>
  <c r="X55" i="19"/>
  <c r="AE50" i="19"/>
  <c r="AC46" i="19"/>
  <c r="V51" i="19"/>
  <c r="O55" i="19"/>
  <c r="AH39" i="19"/>
  <c r="V46" i="19"/>
  <c r="T48" i="19"/>
  <c r="AJ48" i="19"/>
  <c r="O51" i="19"/>
  <c r="AM51" i="19"/>
  <c r="R53" i="19"/>
  <c r="AH53" i="19"/>
  <c r="M54" i="19"/>
  <c r="AC54" i="19"/>
  <c r="AM57" i="19"/>
  <c r="AE46" i="19"/>
  <c r="AH47" i="19"/>
  <c r="M48" i="19"/>
  <c r="X51" i="19"/>
  <c r="AL54" i="19"/>
  <c r="Q55" i="19"/>
  <c r="T56" i="19"/>
  <c r="AJ56" i="19"/>
  <c r="AJ54" i="19"/>
  <c r="X46" i="19"/>
  <c r="AF46" i="19"/>
  <c r="V48" i="19"/>
  <c r="AL48" i="19"/>
  <c r="Q51" i="19"/>
  <c r="Y51" i="19"/>
  <c r="AJ53" i="19"/>
  <c r="O54" i="19"/>
  <c r="AE54" i="19"/>
  <c r="AM54" i="19"/>
  <c r="R55" i="19"/>
  <c r="AL44" i="19"/>
  <c r="Q46" i="19"/>
  <c r="Y46" i="19"/>
  <c r="AG46" i="19"/>
  <c r="T47" i="19"/>
  <c r="AJ47" i="19"/>
  <c r="O48" i="19"/>
  <c r="AE48" i="19"/>
  <c r="AM48" i="19"/>
  <c r="R51" i="19"/>
  <c r="Z51" i="19"/>
  <c r="AH51" i="19"/>
  <c r="M53" i="19"/>
  <c r="AC53" i="19"/>
  <c r="X54" i="19"/>
  <c r="AF54" i="19"/>
  <c r="AN54" i="19"/>
  <c r="S55" i="19"/>
  <c r="AA55" i="19"/>
  <c r="V56" i="19"/>
  <c r="AL56" i="19"/>
  <c r="R46" i="19"/>
  <c r="X48" i="19"/>
  <c r="AL53" i="19"/>
  <c r="Q54" i="19"/>
  <c r="AE56" i="19"/>
  <c r="AM56" i="19"/>
  <c r="Y33" i="19"/>
  <c r="Y31" i="19"/>
  <c r="AM33" i="19"/>
  <c r="X41" i="19"/>
  <c r="AF30" i="19"/>
  <c r="O36" i="19"/>
  <c r="AM38" i="19"/>
  <c r="AC43" i="19"/>
  <c r="AH43" i="19"/>
  <c r="AG33" i="19"/>
  <c r="M57" i="19"/>
  <c r="AG30" i="19"/>
  <c r="S31" i="19"/>
  <c r="AL32" i="19"/>
  <c r="Z33" i="19"/>
  <c r="AC36" i="19"/>
  <c r="AJ39" i="19"/>
  <c r="AM32" i="19"/>
  <c r="AA37" i="19"/>
  <c r="T39" i="19"/>
  <c r="AL43" i="19"/>
  <c r="AN32" i="19"/>
  <c r="AF36" i="19"/>
  <c r="AH42" i="19"/>
  <c r="AM30" i="19"/>
  <c r="S36" i="19"/>
  <c r="T41" i="19"/>
  <c r="AJ42" i="19"/>
  <c r="Q44" i="19"/>
  <c r="AN44" i="19"/>
  <c r="AJ34" i="19"/>
  <c r="AN30" i="19"/>
  <c r="AH34" i="19"/>
  <c r="AG43" i="19"/>
  <c r="S43" i="19"/>
  <c r="O57" i="19"/>
  <c r="Y57" i="19"/>
  <c r="AM36" i="19"/>
  <c r="AE38" i="19"/>
  <c r="R34" i="19"/>
  <c r="R39" i="19"/>
  <c r="AJ31" i="19"/>
  <c r="AN36" i="19"/>
  <c r="AF38" i="19"/>
  <c r="Q57" i="19"/>
  <c r="V37" i="19"/>
  <c r="AJ30" i="19"/>
  <c r="T31" i="19"/>
  <c r="AH32" i="19"/>
  <c r="AH33" i="19"/>
  <c r="AL34" i="19"/>
  <c r="V38" i="19"/>
  <c r="AG38" i="19"/>
  <c r="AL39" i="19"/>
  <c r="AL42" i="19"/>
  <c r="AH44" i="19"/>
  <c r="R57" i="19"/>
  <c r="AE57" i="19"/>
  <c r="AC38" i="19"/>
  <c r="Y37" i="19"/>
  <c r="AN34" i="19"/>
  <c r="AN39" i="19"/>
  <c r="AM42" i="19"/>
  <c r="O32" i="19"/>
  <c r="AC34" i="19"/>
  <c r="S37" i="19"/>
  <c r="AF37" i="19"/>
  <c r="AC41" i="19"/>
  <c r="AJ44" i="19"/>
  <c r="S33" i="19"/>
  <c r="Q31" i="19"/>
  <c r="AE33" i="19"/>
  <c r="M34" i="19"/>
  <c r="M36" i="19"/>
  <c r="AA36" i="19"/>
  <c r="T37" i="19"/>
  <c r="X42" i="19"/>
  <c r="Q43" i="19"/>
  <c r="AA43" i="19"/>
  <c r="R44" i="19"/>
  <c r="AG44" i="19"/>
  <c r="Z30" i="19"/>
  <c r="Z43" i="19"/>
  <c r="T30" i="19"/>
  <c r="R31" i="19"/>
  <c r="AG31" i="19"/>
  <c r="T32" i="19"/>
  <c r="M33" i="19"/>
  <c r="AF33" i="19"/>
  <c r="Q39" i="19"/>
  <c r="M41" i="19"/>
  <c r="Z42" i="19"/>
  <c r="R43" i="19"/>
  <c r="T44" i="19"/>
  <c r="V32" i="19"/>
  <c r="O33" i="19"/>
  <c r="O41" i="19"/>
  <c r="M31" i="19"/>
  <c r="AA33" i="19"/>
  <c r="Q36" i="19"/>
  <c r="AE36" i="19"/>
  <c r="X37" i="19"/>
  <c r="T42" i="19"/>
  <c r="M43" i="19"/>
  <c r="V43" i="19"/>
  <c r="AE43" i="19"/>
  <c r="Y44" i="19"/>
  <c r="X30" i="19"/>
  <c r="X32" i="19"/>
  <c r="Q33" i="19"/>
  <c r="Q41" i="19"/>
  <c r="V30" i="19"/>
  <c r="Z32" i="19"/>
  <c r="R37" i="19"/>
  <c r="Y39" i="19"/>
  <c r="S41" i="19"/>
  <c r="V42" i="19"/>
  <c r="AA31" i="19"/>
  <c r="T34" i="19"/>
  <c r="AH37" i="19"/>
  <c r="M38" i="19"/>
  <c r="AL38" i="19"/>
  <c r="AA39" i="19"/>
  <c r="AE39" i="19"/>
  <c r="AG42" i="19"/>
  <c r="AC42" i="19"/>
  <c r="AE44" i="19"/>
  <c r="AA44" i="19"/>
  <c r="AE32" i="19"/>
  <c r="X36" i="19"/>
  <c r="AM41" i="19"/>
  <c r="AF32" i="19"/>
  <c r="Y36" i="19"/>
  <c r="AJ37" i="19"/>
  <c r="O38" i="19"/>
  <c r="AN38" i="19"/>
  <c r="AE42" i="19"/>
  <c r="X57" i="19"/>
  <c r="V57" i="19"/>
  <c r="Z57" i="19"/>
  <c r="AG57" i="19"/>
  <c r="Q30" i="19"/>
  <c r="R30" i="19"/>
  <c r="AC31" i="19"/>
  <c r="V34" i="19"/>
  <c r="S30" i="19"/>
  <c r="AA30" i="19"/>
  <c r="V31" i="19"/>
  <c r="AL31" i="19"/>
  <c r="Q32" i="19"/>
  <c r="AG32" i="19"/>
  <c r="T33" i="19"/>
  <c r="AJ33" i="19"/>
  <c r="O34" i="19"/>
  <c r="AE34" i="19"/>
  <c r="Z36" i="19"/>
  <c r="AH36" i="19"/>
  <c r="M37" i="19"/>
  <c r="AC37" i="19"/>
  <c r="X38" i="19"/>
  <c r="V39" i="19"/>
  <c r="AF39" i="19"/>
  <c r="V41" i="19"/>
  <c r="Z41" i="19"/>
  <c r="AE41" i="19"/>
  <c r="AF42" i="19"/>
  <c r="T43" i="19"/>
  <c r="X43" i="19"/>
  <c r="V44" i="19"/>
  <c r="AF44" i="19"/>
  <c r="AN57" i="19"/>
  <c r="AL57" i="19"/>
  <c r="AH57" i="19"/>
  <c r="AM31" i="19"/>
  <c r="X34" i="19"/>
  <c r="AF34" i="19"/>
  <c r="AL37" i="19"/>
  <c r="Y38" i="19"/>
  <c r="AF41" i="19"/>
  <c r="Q42" i="19"/>
  <c r="M42" i="19"/>
  <c r="AE31" i="19"/>
  <c r="R32" i="19"/>
  <c r="Q38" i="19"/>
  <c r="AG39" i="19"/>
  <c r="M30" i="19"/>
  <c r="AC30" i="19"/>
  <c r="X31" i="19"/>
  <c r="AN31" i="19"/>
  <c r="S32" i="19"/>
  <c r="AA32" i="19"/>
  <c r="V33" i="19"/>
  <c r="AL33" i="19"/>
  <c r="Q34" i="19"/>
  <c r="Y34" i="19"/>
  <c r="AG34" i="19"/>
  <c r="T36" i="19"/>
  <c r="AJ36" i="19"/>
  <c r="O37" i="19"/>
  <c r="AE37" i="19"/>
  <c r="AM37" i="19"/>
  <c r="R38" i="19"/>
  <c r="Z38" i="19"/>
  <c r="AH38" i="19"/>
  <c r="S39" i="19"/>
  <c r="O39" i="19"/>
  <c r="X39" i="19"/>
  <c r="AG41" i="19"/>
  <c r="O42" i="19"/>
  <c r="O44" i="19"/>
  <c r="S44" i="19"/>
  <c r="X44" i="19"/>
  <c r="AA57" i="19"/>
  <c r="AL41" i="19"/>
  <c r="AH41" i="19"/>
  <c r="AJ41" i="19"/>
  <c r="R42" i="19"/>
  <c r="AA42" i="19"/>
  <c r="AJ43" i="19"/>
  <c r="AN43" i="19"/>
  <c r="AC57" i="19"/>
  <c r="AA67" i="18"/>
  <c r="AM33" i="18"/>
  <c r="AE49" i="18"/>
  <c r="AN33" i="18"/>
  <c r="AC68" i="18"/>
  <c r="X41" i="18"/>
  <c r="AC67" i="18"/>
  <c r="S47" i="18"/>
  <c r="V35" i="18"/>
  <c r="Q37" i="18"/>
  <c r="AE45" i="18"/>
  <c r="AG57" i="18"/>
  <c r="R41" i="18"/>
  <c r="AM42" i="18"/>
  <c r="AG45" i="18"/>
  <c r="AH62" i="18"/>
  <c r="AA47" i="18"/>
  <c r="S54" i="18"/>
  <c r="V68" i="18"/>
  <c r="S37" i="18"/>
  <c r="AM40" i="18"/>
  <c r="Z47" i="18"/>
  <c r="AF41" i="18"/>
  <c r="AM45" i="18"/>
  <c r="AL62" i="18"/>
  <c r="S69" i="18"/>
  <c r="AL30" i="18"/>
  <c r="Q35" i="18"/>
  <c r="AM30" i="18"/>
  <c r="AF31" i="18"/>
  <c r="AN36" i="18"/>
  <c r="X39" i="18"/>
  <c r="Q41" i="18"/>
  <c r="AG41" i="18"/>
  <c r="AC49" i="18"/>
  <c r="AN66" i="18"/>
  <c r="AC35" i="18"/>
  <c r="M37" i="18"/>
  <c r="AH41" i="18"/>
  <c r="X31" i="18"/>
  <c r="AA54" i="18"/>
  <c r="AH57" i="18"/>
  <c r="M66" i="18"/>
  <c r="AG69" i="18"/>
  <c r="AE30" i="18"/>
  <c r="Q31" i="18"/>
  <c r="R35" i="18"/>
  <c r="AC37" i="18"/>
  <c r="M47" i="18"/>
  <c r="AA49" i="18"/>
  <c r="AJ57" i="18"/>
  <c r="Y63" i="18"/>
  <c r="AE66" i="18"/>
  <c r="AE70" i="18"/>
  <c r="AF30" i="18"/>
  <c r="AN31" i="18"/>
  <c r="AJ32" i="18"/>
  <c r="S35" i="18"/>
  <c r="AE35" i="18"/>
  <c r="O37" i="18"/>
  <c r="T39" i="18"/>
  <c r="Q50" i="18"/>
  <c r="X59" i="18"/>
  <c r="Z63" i="18"/>
  <c r="Q66" i="18"/>
  <c r="AF68" i="18"/>
  <c r="AH35" i="18"/>
  <c r="AE37" i="18"/>
  <c r="AL40" i="18"/>
  <c r="Q54" i="18"/>
  <c r="AM57" i="18"/>
  <c r="Y59" i="18"/>
  <c r="T62" i="18"/>
  <c r="AG68" i="18"/>
  <c r="AA69" i="18"/>
  <c r="AF37" i="18"/>
  <c r="AN57" i="18"/>
  <c r="AG37" i="18"/>
  <c r="AC41" i="18"/>
  <c r="AA50" i="18"/>
  <c r="AF57" i="18"/>
  <c r="M58" i="18"/>
  <c r="Z66" i="18"/>
  <c r="AA30" i="18"/>
  <c r="AA35" i="18"/>
  <c r="AM36" i="18"/>
  <c r="AA39" i="18"/>
  <c r="AJ45" i="18"/>
  <c r="AA51" i="18"/>
  <c r="M57" i="18"/>
  <c r="AE61" i="18"/>
  <c r="AA66" i="18"/>
  <c r="X68" i="18"/>
  <c r="AA70" i="18"/>
  <c r="AC36" i="18"/>
  <c r="AG30" i="18"/>
  <c r="AG31" i="18"/>
  <c r="AE33" i="18"/>
  <c r="AJ37" i="18"/>
  <c r="Z41" i="18"/>
  <c r="AJ41" i="18"/>
  <c r="AE43" i="18"/>
  <c r="AC46" i="18"/>
  <c r="AC50" i="18"/>
  <c r="AL50" i="18"/>
  <c r="AC51" i="18"/>
  <c r="Q52" i="18"/>
  <c r="X57" i="18"/>
  <c r="Z59" i="18"/>
  <c r="V62" i="18"/>
  <c r="AF66" i="18"/>
  <c r="V69" i="18"/>
  <c r="AJ53" i="18"/>
  <c r="V31" i="18"/>
  <c r="AH31" i="18"/>
  <c r="AF33" i="18"/>
  <c r="M36" i="18"/>
  <c r="AH36" i="18"/>
  <c r="V39" i="18"/>
  <c r="AE40" i="18"/>
  <c r="AC42" i="18"/>
  <c r="T43" i="18"/>
  <c r="AF43" i="18"/>
  <c r="M46" i="18"/>
  <c r="AL46" i="18"/>
  <c r="M49" i="18"/>
  <c r="AN50" i="18"/>
  <c r="S52" i="18"/>
  <c r="X53" i="18"/>
  <c r="AL53" i="18"/>
  <c r="T54" i="18"/>
  <c r="AE54" i="18"/>
  <c r="AL56" i="18"/>
  <c r="Y57" i="18"/>
  <c r="AA59" i="18"/>
  <c r="AJ62" i="18"/>
  <c r="AE63" i="18"/>
  <c r="X64" i="18"/>
  <c r="AL64" i="18"/>
  <c r="AG66" i="18"/>
  <c r="AA68" i="18"/>
  <c r="AJ46" i="18"/>
  <c r="V53" i="18"/>
  <c r="AJ56" i="18"/>
  <c r="AM37" i="18"/>
  <c r="AF40" i="18"/>
  <c r="AL41" i="18"/>
  <c r="AE46" i="18"/>
  <c r="AM46" i="18"/>
  <c r="AE50" i="18"/>
  <c r="AM53" i="18"/>
  <c r="AG54" i="18"/>
  <c r="AM56" i="18"/>
  <c r="T59" i="18"/>
  <c r="X62" i="18"/>
  <c r="AG63" i="18"/>
  <c r="Z64" i="18"/>
  <c r="AM64" i="18"/>
  <c r="AH66" i="18"/>
  <c r="Y69" i="18"/>
  <c r="AN37" i="18"/>
  <c r="AG40" i="18"/>
  <c r="AN41" i="18"/>
  <c r="V43" i="18"/>
  <c r="AF46" i="18"/>
  <c r="AN46" i="18"/>
  <c r="O49" i="18"/>
  <c r="AF50" i="18"/>
  <c r="AN53" i="18"/>
  <c r="AC57" i="18"/>
  <c r="Y62" i="18"/>
  <c r="AN64" i="18"/>
  <c r="Z69" i="18"/>
  <c r="AC63" i="18"/>
  <c r="AJ31" i="18"/>
  <c r="AJ36" i="18"/>
  <c r="Y33" i="18"/>
  <c r="Q46" i="18"/>
  <c r="AG46" i="18"/>
  <c r="AE53" i="18"/>
  <c r="X54" i="18"/>
  <c r="AF59" i="18"/>
  <c r="AA61" i="18"/>
  <c r="Q62" i="18"/>
  <c r="AM62" i="18"/>
  <c r="Q69" i="18"/>
  <c r="AC40" i="18"/>
  <c r="V45" i="18"/>
  <c r="AJ47" i="18"/>
  <c r="AJ64" i="18"/>
  <c r="AJ33" i="18"/>
  <c r="AC31" i="18"/>
  <c r="AL31" i="18"/>
  <c r="Z33" i="18"/>
  <c r="AL33" i="18"/>
  <c r="AG35" i="18"/>
  <c r="O39" i="18"/>
  <c r="V41" i="18"/>
  <c r="AL42" i="18"/>
  <c r="AA43" i="18"/>
  <c r="S49" i="18"/>
  <c r="AF49" i="18"/>
  <c r="AH50" i="18"/>
  <c r="M52" i="18"/>
  <c r="T53" i="18"/>
  <c r="AF53" i="18"/>
  <c r="O54" i="18"/>
  <c r="Y54" i="18"/>
  <c r="AH56" i="18"/>
  <c r="AE57" i="18"/>
  <c r="AA63" i="18"/>
  <c r="R58" i="18"/>
  <c r="S63" i="18"/>
  <c r="Y53" i="18"/>
  <c r="R54" i="18"/>
  <c r="Z54" i="18"/>
  <c r="T58" i="18"/>
  <c r="M63" i="18"/>
  <c r="V64" i="18"/>
  <c r="O66" i="18"/>
  <c r="Y66" i="18"/>
  <c r="X69" i="18"/>
  <c r="Y70" i="18"/>
  <c r="O63" i="18"/>
  <c r="O57" i="18"/>
  <c r="O58" i="18"/>
  <c r="X58" i="18"/>
  <c r="Y61" i="18"/>
  <c r="R66" i="18"/>
  <c r="Z58" i="18"/>
  <c r="Q59" i="18"/>
  <c r="Q63" i="18"/>
  <c r="X67" i="18"/>
  <c r="T56" i="18"/>
  <c r="Q57" i="18"/>
  <c r="Q58" i="18"/>
  <c r="R59" i="18"/>
  <c r="Z67" i="18"/>
  <c r="R57" i="18"/>
  <c r="T32" i="18"/>
  <c r="X33" i="18"/>
  <c r="Z35" i="18"/>
  <c r="T42" i="18"/>
  <c r="S43" i="18"/>
  <c r="O46" i="18"/>
  <c r="R47" i="18"/>
  <c r="R49" i="18"/>
  <c r="M32" i="18"/>
  <c r="O33" i="18"/>
  <c r="M42" i="18"/>
  <c r="R50" i="18"/>
  <c r="M51" i="18"/>
  <c r="Y51" i="18"/>
  <c r="Y31" i="18"/>
  <c r="O32" i="18"/>
  <c r="T33" i="18"/>
  <c r="X37" i="18"/>
  <c r="Z39" i="18"/>
  <c r="Y41" i="18"/>
  <c r="O42" i="18"/>
  <c r="O43" i="18"/>
  <c r="Y37" i="18"/>
  <c r="R39" i="18"/>
  <c r="X43" i="18"/>
  <c r="O47" i="18"/>
  <c r="Q51" i="18"/>
  <c r="Z31" i="18"/>
  <c r="V30" i="18"/>
  <c r="Q32" i="18"/>
  <c r="S39" i="18"/>
  <c r="V40" i="18"/>
  <c r="Q42" i="18"/>
  <c r="Q43" i="18"/>
  <c r="Y43" i="18"/>
  <c r="S51" i="18"/>
  <c r="R31" i="18"/>
  <c r="S32" i="18"/>
  <c r="O35" i="18"/>
  <c r="Y35" i="18"/>
  <c r="S42" i="18"/>
  <c r="R43" i="18"/>
  <c r="C1" i="18"/>
  <c r="AM69" i="18"/>
  <c r="AN69" i="18"/>
  <c r="AL69" i="18"/>
  <c r="M30" i="18"/>
  <c r="AA32" i="18"/>
  <c r="T36" i="18"/>
  <c r="AH39" i="18"/>
  <c r="M40" i="18"/>
  <c r="AH43" i="18"/>
  <c r="M45" i="18"/>
  <c r="T46" i="18"/>
  <c r="AJ49" i="18"/>
  <c r="AN49" i="18"/>
  <c r="AH52" i="18"/>
  <c r="AN52" i="18"/>
  <c r="AM52" i="18"/>
  <c r="AL52" i="18"/>
  <c r="R61" i="18"/>
  <c r="M61" i="18"/>
  <c r="S61" i="18"/>
  <c r="Q61" i="18"/>
  <c r="AH67" i="18"/>
  <c r="AH69" i="18"/>
  <c r="AG64" i="18"/>
  <c r="AA64" i="18"/>
  <c r="AF64" i="18"/>
  <c r="AE64" i="18"/>
  <c r="AC64" i="18"/>
  <c r="AJ43" i="18"/>
  <c r="X30" i="18"/>
  <c r="AN30" i="18"/>
  <c r="S31" i="18"/>
  <c r="AA31" i="18"/>
  <c r="V32" i="18"/>
  <c r="AL32" i="18"/>
  <c r="Q33" i="18"/>
  <c r="AG33" i="18"/>
  <c r="T35" i="18"/>
  <c r="AJ35" i="18"/>
  <c r="O36" i="18"/>
  <c r="AE36" i="18"/>
  <c r="Z37" i="18"/>
  <c r="AH37" i="18"/>
  <c r="M39" i="18"/>
  <c r="AC39" i="18"/>
  <c r="X40" i="18"/>
  <c r="AN40" i="18"/>
  <c r="S41" i="18"/>
  <c r="AA41" i="18"/>
  <c r="V42" i="18"/>
  <c r="AE42" i="18"/>
  <c r="AN42" i="18"/>
  <c r="Y45" i="18"/>
  <c r="AH45" i="18"/>
  <c r="AC47" i="18"/>
  <c r="AM47" i="18"/>
  <c r="AM49" i="18"/>
  <c r="V50" i="18"/>
  <c r="Z51" i="18"/>
  <c r="X51" i="18"/>
  <c r="V51" i="18"/>
  <c r="AH51" i="18"/>
  <c r="AN51" i="18"/>
  <c r="AM51" i="18"/>
  <c r="AL51" i="18"/>
  <c r="AN54" i="18"/>
  <c r="AM54" i="18"/>
  <c r="AL54" i="18"/>
  <c r="AJ54" i="18"/>
  <c r="AA62" i="18"/>
  <c r="AC62" i="18"/>
  <c r="AG62" i="18"/>
  <c r="AF62" i="18"/>
  <c r="AE62" i="18"/>
  <c r="V36" i="18"/>
  <c r="AN61" i="18"/>
  <c r="AH61" i="18"/>
  <c r="AM61" i="18"/>
  <c r="AL61" i="18"/>
  <c r="AJ69" i="18"/>
  <c r="Q30" i="18"/>
  <c r="Y30" i="18"/>
  <c r="AE32" i="18"/>
  <c r="AM32" i="18"/>
  <c r="R33" i="18"/>
  <c r="X36" i="18"/>
  <c r="AF36" i="18"/>
  <c r="AL39" i="18"/>
  <c r="Q40" i="18"/>
  <c r="Y40" i="18"/>
  <c r="AF42" i="18"/>
  <c r="AL43" i="18"/>
  <c r="Q45" i="18"/>
  <c r="Z45" i="18"/>
  <c r="X46" i="18"/>
  <c r="AN47" i="18"/>
  <c r="T49" i="18"/>
  <c r="Y49" i="18"/>
  <c r="M53" i="18"/>
  <c r="S53" i="18"/>
  <c r="R53" i="18"/>
  <c r="Q53" i="18"/>
  <c r="AG58" i="18"/>
  <c r="AF58" i="18"/>
  <c r="AE58" i="18"/>
  <c r="AC58" i="18"/>
  <c r="AM59" i="18"/>
  <c r="AN59" i="18"/>
  <c r="AL59" i="18"/>
  <c r="AH68" i="18"/>
  <c r="AJ68" i="18"/>
  <c r="AN68" i="18"/>
  <c r="AM68" i="18"/>
  <c r="AL68" i="18"/>
  <c r="Q64" i="18"/>
  <c r="S64" i="18"/>
  <c r="M64" i="18"/>
  <c r="R64" i="18"/>
  <c r="AM67" i="18"/>
  <c r="AN67" i="18"/>
  <c r="AL67" i="18"/>
  <c r="O40" i="18"/>
  <c r="Z56" i="18"/>
  <c r="Y56" i="18"/>
  <c r="X56" i="18"/>
  <c r="R30" i="18"/>
  <c r="Z30" i="18"/>
  <c r="AH30" i="18"/>
  <c r="M31" i="18"/>
  <c r="X32" i="18"/>
  <c r="AF32" i="18"/>
  <c r="AN32" i="18"/>
  <c r="S33" i="18"/>
  <c r="AA33" i="18"/>
  <c r="AL35" i="18"/>
  <c r="Q36" i="18"/>
  <c r="Y36" i="18"/>
  <c r="AG36" i="18"/>
  <c r="T37" i="18"/>
  <c r="AE39" i="18"/>
  <c r="AM39" i="18"/>
  <c r="R40" i="18"/>
  <c r="Z40" i="18"/>
  <c r="AH40" i="18"/>
  <c r="M41" i="18"/>
  <c r="X42" i="18"/>
  <c r="AG42" i="18"/>
  <c r="AM43" i="18"/>
  <c r="R45" i="18"/>
  <c r="AA45" i="18"/>
  <c r="Y46" i="18"/>
  <c r="Y47" i="18"/>
  <c r="V47" i="18"/>
  <c r="AE47" i="18"/>
  <c r="V49" i="18"/>
  <c r="X50" i="18"/>
  <c r="AG52" i="18"/>
  <c r="AF52" i="18"/>
  <c r="AE52" i="18"/>
  <c r="O53" i="18"/>
  <c r="AA56" i="18"/>
  <c r="AG56" i="18"/>
  <c r="AF56" i="18"/>
  <c r="AE56" i="18"/>
  <c r="AJ59" i="18"/>
  <c r="O67" i="18"/>
  <c r="Q67" i="18"/>
  <c r="S67" i="18"/>
  <c r="R67" i="18"/>
  <c r="R68" i="18"/>
  <c r="M68" i="18"/>
  <c r="S68" i="18"/>
  <c r="Q68" i="18"/>
  <c r="R70" i="18"/>
  <c r="M70" i="18"/>
  <c r="S70" i="18"/>
  <c r="Q70" i="18"/>
  <c r="AC32" i="18"/>
  <c r="V46" i="18"/>
  <c r="AM35" i="18"/>
  <c r="AF39" i="18"/>
  <c r="AN39" i="18"/>
  <c r="Y42" i="18"/>
  <c r="S45" i="18"/>
  <c r="AF47" i="18"/>
  <c r="O50" i="18"/>
  <c r="S50" i="18"/>
  <c r="Y50" i="18"/>
  <c r="AC52" i="18"/>
  <c r="AC56" i="18"/>
  <c r="AH58" i="18"/>
  <c r="AN58" i="18"/>
  <c r="AM58" i="18"/>
  <c r="AL58" i="18"/>
  <c r="AL63" i="18"/>
  <c r="AN63" i="18"/>
  <c r="AM63" i="18"/>
  <c r="AJ63" i="18"/>
  <c r="O68" i="18"/>
  <c r="O30" i="18"/>
  <c r="Z52" i="18"/>
  <c r="Y52" i="18"/>
  <c r="X52" i="18"/>
  <c r="V52" i="18"/>
  <c r="Y32" i="18"/>
  <c r="R36" i="18"/>
  <c r="AJ42" i="18"/>
  <c r="AG43" i="18"/>
  <c r="T45" i="18"/>
  <c r="AC45" i="18"/>
  <c r="AL45" i="18"/>
  <c r="R46" i="18"/>
  <c r="X47" i="18"/>
  <c r="AH47" i="18"/>
  <c r="X49" i="18"/>
  <c r="AH49" i="18"/>
  <c r="Z50" i="18"/>
  <c r="AF51" i="18"/>
  <c r="AE51" i="18"/>
  <c r="S56" i="18"/>
  <c r="R56" i="18"/>
  <c r="Q56" i="18"/>
  <c r="O56" i="18"/>
  <c r="AJ58" i="18"/>
  <c r="AN70" i="18"/>
  <c r="AH70" i="18"/>
  <c r="AM70" i="18"/>
  <c r="AL70" i="18"/>
  <c r="AG53" i="18"/>
  <c r="Z57" i="18"/>
  <c r="AJ66" i="18"/>
  <c r="AL66" i="18"/>
  <c r="AJ50" i="18"/>
  <c r="O51" i="18"/>
  <c r="O52" i="18"/>
  <c r="AC54" i="18"/>
  <c r="V58" i="18"/>
  <c r="AC59" i="18"/>
  <c r="AE59" i="18"/>
  <c r="AC61" i="18"/>
  <c r="T64" i="18"/>
  <c r="AE67" i="18"/>
  <c r="AG67" i="18"/>
  <c r="AC69" i="18"/>
  <c r="AE69" i="18"/>
  <c r="AC70" i="18"/>
  <c r="AA53" i="18"/>
  <c r="T57" i="18"/>
  <c r="T67" i="18"/>
  <c r="Z68" i="18"/>
  <c r="T68" i="18"/>
  <c r="X61" i="18"/>
  <c r="Z61" i="18"/>
  <c r="S62" i="18"/>
  <c r="M62" i="18"/>
  <c r="T66" i="18"/>
  <c r="V66" i="18"/>
  <c r="X70" i="18"/>
  <c r="Z70" i="18"/>
  <c r="M59" i="18"/>
  <c r="O59" i="18"/>
  <c r="V61" i="18"/>
  <c r="AG61" i="18"/>
  <c r="O62" i="18"/>
  <c r="V63" i="18"/>
  <c r="X63" i="18"/>
  <c r="V67" i="18"/>
  <c r="M69" i="18"/>
  <c r="O69" i="18"/>
  <c r="V70" i="18"/>
  <c r="AG70" i="18"/>
  <c r="C1" i="19" a="1"/>
  <c r="L64" i="41" l="1"/>
  <c r="L62" i="41"/>
  <c r="L61" i="41"/>
  <c r="L63" i="41"/>
  <c r="L51" i="41"/>
  <c r="L52" i="41"/>
  <c r="L55" i="41"/>
  <c r="L56" i="41"/>
  <c r="L54" i="41"/>
  <c r="L57" i="41"/>
  <c r="L53" i="41"/>
  <c r="L44" i="41"/>
  <c r="L46" i="41"/>
  <c r="L48" i="41"/>
  <c r="L47" i="41"/>
  <c r="L45" i="41"/>
  <c r="L32" i="41"/>
  <c r="L31" i="41"/>
  <c r="L41" i="41"/>
  <c r="L40" i="41"/>
  <c r="L37" i="41"/>
  <c r="L38" i="41"/>
  <c r="L30" i="41"/>
  <c r="L36" i="41"/>
  <c r="L34" i="41"/>
  <c r="L33" i="41"/>
  <c r="L39" i="41"/>
  <c r="L53" i="40"/>
  <c r="L54" i="40"/>
  <c r="L56" i="40"/>
  <c r="L55" i="40"/>
  <c r="L41" i="40"/>
  <c r="L44" i="40"/>
  <c r="L43" i="40"/>
  <c r="L42" i="40"/>
  <c r="L49" i="40"/>
  <c r="L47" i="40"/>
  <c r="L48" i="40"/>
  <c r="L30" i="40"/>
  <c r="L36" i="40"/>
  <c r="L46" i="40"/>
  <c r="L38" i="40"/>
  <c r="L33" i="40"/>
  <c r="L37" i="40"/>
  <c r="L50" i="40"/>
  <c r="L35" i="40"/>
  <c r="L32" i="40"/>
  <c r="L31" i="40"/>
  <c r="L76" i="39"/>
  <c r="L63" i="39"/>
  <c r="L75" i="39"/>
  <c r="L62" i="39"/>
  <c r="L73" i="39"/>
  <c r="L61" i="39"/>
  <c r="L77" i="39"/>
  <c r="L74" i="39"/>
  <c r="L60" i="39"/>
  <c r="L64" i="39"/>
  <c r="L44" i="39"/>
  <c r="L43" i="39"/>
  <c r="L47" i="39"/>
  <c r="L46" i="39"/>
  <c r="L45" i="39"/>
  <c r="L30" i="39"/>
  <c r="L50" i="39"/>
  <c r="L49" i="39"/>
  <c r="L70" i="39"/>
  <c r="L55" i="39"/>
  <c r="L67" i="39"/>
  <c r="L66" i="39"/>
  <c r="L57" i="39"/>
  <c r="L69" i="39"/>
  <c r="L68" i="39"/>
  <c r="L56" i="39"/>
  <c r="L51" i="39"/>
  <c r="L39" i="39"/>
  <c r="L38" i="39"/>
  <c r="L36" i="39"/>
  <c r="L33" i="39"/>
  <c r="L53" i="39"/>
  <c r="L31" i="39"/>
  <c r="L34" i="39"/>
  <c r="L37" i="39"/>
  <c r="L32" i="39"/>
  <c r="L40" i="39"/>
  <c r="L52" i="39"/>
  <c r="L57" i="38"/>
  <c r="L35" i="38"/>
  <c r="L60" i="38"/>
  <c r="L33" i="38"/>
  <c r="L48" i="38"/>
  <c r="L32" i="38"/>
  <c r="L64" i="38"/>
  <c r="L58" i="38"/>
  <c r="L69" i="38"/>
  <c r="L65" i="38"/>
  <c r="L68" i="38"/>
  <c r="L67" i="38"/>
  <c r="L52" i="38"/>
  <c r="L56" i="38"/>
  <c r="L51" i="38"/>
  <c r="L63" i="38"/>
  <c r="L62" i="38"/>
  <c r="L53" i="38"/>
  <c r="L55" i="38"/>
  <c r="L59" i="38"/>
  <c r="L47" i="38"/>
  <c r="L42" i="38"/>
  <c r="L40" i="38"/>
  <c r="L44" i="38"/>
  <c r="L30" i="38"/>
  <c r="L39" i="38"/>
  <c r="L36" i="38"/>
  <c r="L45" i="38"/>
  <c r="L37" i="38"/>
  <c r="L41" i="38"/>
  <c r="L34" i="38"/>
  <c r="L31" i="38"/>
  <c r="L49" i="38"/>
  <c r="L74" i="37"/>
  <c r="L75" i="37"/>
  <c r="L72" i="37"/>
  <c r="L66" i="37"/>
  <c r="L68" i="37"/>
  <c r="L64" i="37"/>
  <c r="L57" i="37"/>
  <c r="L56" i="37"/>
  <c r="L52" i="37"/>
  <c r="L53" i="37"/>
  <c r="L48" i="37"/>
  <c r="L49" i="37"/>
  <c r="L85" i="37"/>
  <c r="L103" i="37"/>
  <c r="L77" i="37"/>
  <c r="L122" i="37"/>
  <c r="L80" i="37"/>
  <c r="L88" i="37"/>
  <c r="L82" i="37"/>
  <c r="L86" i="37"/>
  <c r="L93" i="37"/>
  <c r="L95" i="37"/>
  <c r="L120" i="37"/>
  <c r="L84" i="37"/>
  <c r="L118" i="37"/>
  <c r="L100" i="37"/>
  <c r="L73" i="37"/>
  <c r="L76" i="37"/>
  <c r="L81" i="37"/>
  <c r="L79" i="37"/>
  <c r="L101" i="37"/>
  <c r="L87" i="37"/>
  <c r="L116" i="37"/>
  <c r="L110" i="37"/>
  <c r="L99" i="37"/>
  <c r="L121" i="37"/>
  <c r="L108" i="37"/>
  <c r="L117" i="37"/>
  <c r="L106" i="37"/>
  <c r="L98" i="37"/>
  <c r="L92" i="37"/>
  <c r="L115" i="37"/>
  <c r="L105" i="37"/>
  <c r="L104" i="37"/>
  <c r="L114" i="37"/>
  <c r="L112" i="37"/>
  <c r="L113" i="37"/>
  <c r="L119" i="37"/>
  <c r="L111" i="37"/>
  <c r="L96" i="37"/>
  <c r="L107" i="37"/>
  <c r="L90" i="37"/>
  <c r="L94" i="37"/>
  <c r="L91" i="37"/>
  <c r="L89" i="37"/>
  <c r="L69" i="37"/>
  <c r="L65" i="37"/>
  <c r="L31" i="37"/>
  <c r="L30" i="37"/>
  <c r="L37" i="37"/>
  <c r="L62" i="37"/>
  <c r="L54" i="37"/>
  <c r="L45" i="37"/>
  <c r="L46" i="37"/>
  <c r="L41" i="37"/>
  <c r="L38" i="37"/>
  <c r="L34" i="37"/>
  <c r="L32" i="37"/>
  <c r="L33" i="37"/>
  <c r="L61" i="37"/>
  <c r="L40" i="37"/>
  <c r="L42" i="37"/>
  <c r="L39" i="37"/>
  <c r="L67" i="37"/>
  <c r="L60" i="37"/>
  <c r="L44" i="37"/>
  <c r="L35" i="37"/>
  <c r="L59" i="37"/>
  <c r="L50" i="37"/>
  <c r="L86" i="35"/>
  <c r="L88" i="35"/>
  <c r="L89" i="35"/>
  <c r="L90" i="35"/>
  <c r="L87" i="35"/>
  <c r="L85" i="35"/>
  <c r="L65" i="35"/>
  <c r="L69" i="35"/>
  <c r="L64" i="35"/>
  <c r="L67" i="35"/>
  <c r="L66" i="35"/>
  <c r="L68" i="35"/>
  <c r="L54" i="35"/>
  <c r="L55" i="35"/>
  <c r="L51" i="35"/>
  <c r="L52" i="35"/>
  <c r="L53" i="35"/>
  <c r="L56" i="35"/>
  <c r="L96" i="36"/>
  <c r="L86" i="36"/>
  <c r="L91" i="36"/>
  <c r="L99" i="36"/>
  <c r="L90" i="36"/>
  <c r="L100" i="36"/>
  <c r="L60" i="35"/>
  <c r="L46" i="35"/>
  <c r="L39" i="35"/>
  <c r="L43" i="35"/>
  <c r="L47" i="35"/>
  <c r="L41" i="35"/>
  <c r="L58" i="35"/>
  <c r="L61" i="35"/>
  <c r="L30" i="35"/>
  <c r="L73" i="35"/>
  <c r="L72" i="35"/>
  <c r="L80" i="35"/>
  <c r="L78" i="35"/>
  <c r="L82" i="35"/>
  <c r="L76" i="35"/>
  <c r="L71" i="35"/>
  <c r="L77" i="35"/>
  <c r="L79" i="35"/>
  <c r="L59" i="35"/>
  <c r="L74" i="35"/>
  <c r="L81" i="35"/>
  <c r="L34" i="35"/>
  <c r="L42" i="35"/>
  <c r="L40" i="35"/>
  <c r="L32" i="35"/>
  <c r="L31" i="35"/>
  <c r="L48" i="35"/>
  <c r="L35" i="35"/>
  <c r="L36" i="35"/>
  <c r="L38" i="35"/>
  <c r="L45" i="35"/>
  <c r="L91" i="34"/>
  <c r="L81" i="34"/>
  <c r="L92" i="34"/>
  <c r="L93" i="34"/>
  <c r="L63" i="34"/>
  <c r="L61" i="34"/>
  <c r="L82" i="34"/>
  <c r="L83" i="34"/>
  <c r="L62" i="34"/>
  <c r="L73" i="34"/>
  <c r="L72" i="34"/>
  <c r="L71" i="34"/>
  <c r="L51" i="34"/>
  <c r="L50" i="34"/>
  <c r="L52" i="34"/>
  <c r="L40" i="34"/>
  <c r="L88" i="34"/>
  <c r="L87" i="34"/>
  <c r="L54" i="34"/>
  <c r="L42" i="34"/>
  <c r="L41" i="34"/>
  <c r="L44" i="34"/>
  <c r="L68" i="34"/>
  <c r="L65" i="34"/>
  <c r="L30" i="34"/>
  <c r="L76" i="34"/>
  <c r="L67" i="34"/>
  <c r="L75" i="34"/>
  <c r="L78" i="34"/>
  <c r="L85" i="34"/>
  <c r="L77" i="34"/>
  <c r="L66" i="34"/>
  <c r="L86" i="34"/>
  <c r="L47" i="34"/>
  <c r="L55" i="34"/>
  <c r="L31" i="34"/>
  <c r="L32" i="34"/>
  <c r="L36" i="34"/>
  <c r="L34" i="34"/>
  <c r="L56" i="34"/>
  <c r="L57" i="34"/>
  <c r="L37" i="34"/>
  <c r="L35" i="34"/>
  <c r="L45" i="34"/>
  <c r="L46" i="34"/>
  <c r="L81" i="33"/>
  <c r="L83" i="33"/>
  <c r="L84" i="33"/>
  <c r="L80" i="33"/>
  <c r="L82" i="33"/>
  <c r="L62" i="33"/>
  <c r="L66" i="33"/>
  <c r="L65" i="33"/>
  <c r="L64" i="33"/>
  <c r="L63" i="33"/>
  <c r="L45" i="33"/>
  <c r="L38" i="33"/>
  <c r="L55" i="33"/>
  <c r="L53" i="33"/>
  <c r="L75" i="33"/>
  <c r="L76" i="33"/>
  <c r="L39" i="33"/>
  <c r="L49" i="33"/>
  <c r="L50" i="33"/>
  <c r="L54" i="33"/>
  <c r="L44" i="33"/>
  <c r="L70" i="33"/>
  <c r="L77" i="33"/>
  <c r="L31" i="33"/>
  <c r="L42" i="33"/>
  <c r="L34" i="33"/>
  <c r="L43" i="33"/>
  <c r="L68" i="33"/>
  <c r="L52" i="33"/>
  <c r="L59" i="33"/>
  <c r="L73" i="33"/>
  <c r="L69" i="33"/>
  <c r="L56" i="33"/>
  <c r="L72" i="33"/>
  <c r="L58" i="33"/>
  <c r="L36" i="33"/>
  <c r="L30" i="33"/>
  <c r="L48" i="33"/>
  <c r="L47" i="33"/>
  <c r="L41" i="33"/>
  <c r="L33" i="33"/>
  <c r="L37" i="33"/>
  <c r="L86" i="32"/>
  <c r="L88" i="32"/>
  <c r="L90" i="32"/>
  <c r="L91" i="32"/>
  <c r="L87" i="32"/>
  <c r="L73" i="32"/>
  <c r="L69" i="32"/>
  <c r="L72" i="32"/>
  <c r="L68" i="32"/>
  <c r="L71" i="32"/>
  <c r="L67" i="32"/>
  <c r="L54" i="32"/>
  <c r="L50" i="32"/>
  <c r="L52" i="32"/>
  <c r="L56" i="32"/>
  <c r="L51" i="32"/>
  <c r="L55" i="32"/>
  <c r="L45" i="32"/>
  <c r="L43" i="32"/>
  <c r="L82" i="32"/>
  <c r="L76" i="32"/>
  <c r="L31" i="32"/>
  <c r="L47" i="32"/>
  <c r="L34" i="32"/>
  <c r="L83" i="32"/>
  <c r="L30" i="32"/>
  <c r="L60" i="32"/>
  <c r="L44" i="32"/>
  <c r="L62" i="32"/>
  <c r="L64" i="32"/>
  <c r="L78" i="32"/>
  <c r="L59" i="32"/>
  <c r="L79" i="32"/>
  <c r="L75" i="32"/>
  <c r="L61" i="32"/>
  <c r="L77" i="32"/>
  <c r="L63" i="32"/>
  <c r="L58" i="32"/>
  <c r="L81" i="32"/>
  <c r="L39" i="32"/>
  <c r="L41" i="32"/>
  <c r="L40" i="32"/>
  <c r="L46" i="32"/>
  <c r="L32" i="32"/>
  <c r="L38" i="32"/>
  <c r="L36" i="32"/>
  <c r="L42" i="32"/>
  <c r="L35" i="32"/>
  <c r="L68" i="31"/>
  <c r="L69" i="31"/>
  <c r="L65" i="31"/>
  <c r="L67" i="31"/>
  <c r="L66" i="31"/>
  <c r="L55" i="31"/>
  <c r="L51" i="31"/>
  <c r="L52" i="31"/>
  <c r="L53" i="31"/>
  <c r="L54" i="31"/>
  <c r="L57" i="31"/>
  <c r="L62" i="31"/>
  <c r="L58" i="31"/>
  <c r="L59" i="31"/>
  <c r="L60" i="31"/>
  <c r="L61" i="31"/>
  <c r="L35" i="31"/>
  <c r="L31" i="31"/>
  <c r="L46" i="31"/>
  <c r="L40" i="31"/>
  <c r="L34" i="31"/>
  <c r="L32" i="31"/>
  <c r="L47" i="31"/>
  <c r="L37" i="31"/>
  <c r="L33" i="31"/>
  <c r="L30" i="31"/>
  <c r="L38" i="31"/>
  <c r="L41" i="31"/>
  <c r="L39" i="31"/>
  <c r="L45" i="31"/>
  <c r="L43" i="31"/>
  <c r="L44" i="31"/>
  <c r="L48" i="31"/>
  <c r="L67" i="30"/>
  <c r="L71" i="30"/>
  <c r="L68" i="30"/>
  <c r="L69" i="30"/>
  <c r="L70" i="30"/>
  <c r="L57" i="30"/>
  <c r="L63" i="30"/>
  <c r="L58" i="30"/>
  <c r="L54" i="30"/>
  <c r="L50" i="30"/>
  <c r="L56" i="30"/>
  <c r="L49" i="30"/>
  <c r="L62" i="30"/>
  <c r="L55" i="30"/>
  <c r="L61" i="30"/>
  <c r="L52" i="30"/>
  <c r="L51" i="30"/>
  <c r="L48" i="30"/>
  <c r="L60" i="30"/>
  <c r="L64" i="30"/>
  <c r="L45" i="30"/>
  <c r="L40" i="30"/>
  <c r="L31" i="30"/>
  <c r="L39" i="30"/>
  <c r="L38" i="30"/>
  <c r="L36" i="30"/>
  <c r="L30" i="30"/>
  <c r="L32" i="30"/>
  <c r="L33" i="30"/>
  <c r="L43" i="30"/>
  <c r="L37" i="30"/>
  <c r="L44" i="30"/>
  <c r="L46" i="30"/>
  <c r="L42" i="30"/>
  <c r="L34" i="30"/>
  <c r="L72" i="29"/>
  <c r="L71" i="29"/>
  <c r="L58" i="29"/>
  <c r="L59" i="29"/>
  <c r="L60" i="29"/>
  <c r="L51" i="29"/>
  <c r="L50" i="29"/>
  <c r="L34" i="29"/>
  <c r="L64" i="29"/>
  <c r="L66" i="29"/>
  <c r="L65" i="29"/>
  <c r="L52" i="29"/>
  <c r="L43" i="29"/>
  <c r="L39" i="29"/>
  <c r="L68" i="29"/>
  <c r="L42" i="29"/>
  <c r="L36" i="29"/>
  <c r="L31" i="29"/>
  <c r="L40" i="29"/>
  <c r="L62" i="29"/>
  <c r="L54" i="29"/>
  <c r="L55" i="29"/>
  <c r="L63" i="29"/>
  <c r="L67" i="29"/>
  <c r="L46" i="29"/>
  <c r="L44" i="29"/>
  <c r="L32" i="29"/>
  <c r="L30" i="29"/>
  <c r="L48" i="29"/>
  <c r="L38" i="29"/>
  <c r="L47" i="29"/>
  <c r="L35" i="29"/>
  <c r="L72" i="28"/>
  <c r="L71" i="28"/>
  <c r="L73" i="28"/>
  <c r="L62" i="28"/>
  <c r="L61" i="28"/>
  <c r="L60" i="28"/>
  <c r="L40" i="28"/>
  <c r="L38" i="28"/>
  <c r="L39" i="28"/>
  <c r="L96" i="28"/>
  <c r="L67" i="28"/>
  <c r="L94" i="28"/>
  <c r="L86" i="28"/>
  <c r="L82" i="28"/>
  <c r="L79" i="28"/>
  <c r="L89" i="28"/>
  <c r="L68" i="28"/>
  <c r="L88" i="28"/>
  <c r="L95" i="28"/>
  <c r="L87" i="28"/>
  <c r="L97" i="28"/>
  <c r="L84" i="28"/>
  <c r="L98" i="28"/>
  <c r="L69" i="28"/>
  <c r="L81" i="28"/>
  <c r="L90" i="28"/>
  <c r="L76" i="28"/>
  <c r="L78" i="28"/>
  <c r="L80" i="28"/>
  <c r="L77" i="28"/>
  <c r="L93" i="28"/>
  <c r="L85" i="28"/>
  <c r="L91" i="28"/>
  <c r="L83" i="28"/>
  <c r="L92" i="28"/>
  <c r="L75" i="28"/>
  <c r="L64" i="28"/>
  <c r="L36" i="28"/>
  <c r="L45" i="28"/>
  <c r="L35" i="28"/>
  <c r="L50" i="28"/>
  <c r="L43" i="28"/>
  <c r="L31" i="28"/>
  <c r="L42" i="28"/>
  <c r="L52" i="28"/>
  <c r="L55" i="28"/>
  <c r="L58" i="28"/>
  <c r="L56" i="28"/>
  <c r="L54" i="28"/>
  <c r="L44" i="28"/>
  <c r="L47" i="28"/>
  <c r="L49" i="28"/>
  <c r="L30" i="28"/>
  <c r="L53" i="28"/>
  <c r="L51" i="28"/>
  <c r="L46" i="28"/>
  <c r="L57" i="28"/>
  <c r="L48" i="28"/>
  <c r="L32" i="28"/>
  <c r="L34" i="28"/>
  <c r="L65" i="28"/>
  <c r="L75" i="27"/>
  <c r="L72" i="27"/>
  <c r="L74" i="27"/>
  <c r="L73" i="27"/>
  <c r="L50" i="27"/>
  <c r="L56" i="27"/>
  <c r="L68" i="27"/>
  <c r="L57" i="27"/>
  <c r="L64" i="27"/>
  <c r="L60" i="27"/>
  <c r="L47" i="27"/>
  <c r="L53" i="27"/>
  <c r="L41" i="27"/>
  <c r="L46" i="27"/>
  <c r="L32" i="27"/>
  <c r="L36" i="27"/>
  <c r="L61" i="27"/>
  <c r="L43" i="27"/>
  <c r="L59" i="27"/>
  <c r="L62" i="27"/>
  <c r="L55" i="27"/>
  <c r="L67" i="27"/>
  <c r="L54" i="27"/>
  <c r="L69" i="27"/>
  <c r="L66" i="27"/>
  <c r="L52" i="27"/>
  <c r="L65" i="27"/>
  <c r="L30" i="27"/>
  <c r="L35" i="27"/>
  <c r="L44" i="27"/>
  <c r="L31" i="27"/>
  <c r="L33" i="27"/>
  <c r="L49" i="27"/>
  <c r="L40" i="27"/>
  <c r="L38" i="27"/>
  <c r="L37" i="27"/>
  <c r="L97" i="26"/>
  <c r="L98" i="26"/>
  <c r="L95" i="26"/>
  <c r="L92" i="26"/>
  <c r="L91" i="26"/>
  <c r="L85" i="26"/>
  <c r="L89" i="26"/>
  <c r="L90" i="26"/>
  <c r="L86" i="26"/>
  <c r="L83" i="26"/>
  <c r="L84" i="26"/>
  <c r="L74" i="26"/>
  <c r="L72" i="26"/>
  <c r="L75" i="26"/>
  <c r="L73" i="26"/>
  <c r="L64" i="26"/>
  <c r="L63" i="26"/>
  <c r="L62" i="26"/>
  <c r="L61" i="26"/>
  <c r="L48" i="26"/>
  <c r="L49" i="26"/>
  <c r="L46" i="26"/>
  <c r="L47" i="26"/>
  <c r="L58" i="26"/>
  <c r="L30" i="26"/>
  <c r="L77" i="26"/>
  <c r="L54" i="26"/>
  <c r="L41" i="26"/>
  <c r="L35" i="26"/>
  <c r="L79" i="26"/>
  <c r="L67" i="26"/>
  <c r="L32" i="26"/>
  <c r="L78" i="26"/>
  <c r="L53" i="26"/>
  <c r="L57" i="26"/>
  <c r="L36" i="26"/>
  <c r="L52" i="26"/>
  <c r="L37" i="26"/>
  <c r="L33" i="26"/>
  <c r="L66" i="26"/>
  <c r="L80" i="26"/>
  <c r="L68" i="26"/>
  <c r="L69" i="26"/>
  <c r="L51" i="26"/>
  <c r="L42" i="26"/>
  <c r="L40" i="26"/>
  <c r="L38" i="26"/>
  <c r="L43" i="26"/>
  <c r="L31" i="26"/>
  <c r="L57" i="25"/>
  <c r="L55" i="25"/>
  <c r="L56" i="25"/>
  <c r="L58" i="25"/>
  <c r="L45" i="25"/>
  <c r="L43" i="25"/>
  <c r="L46" i="25"/>
  <c r="L44" i="25"/>
  <c r="L40" i="25"/>
  <c r="L36" i="25"/>
  <c r="L31" i="25"/>
  <c r="L37" i="25"/>
  <c r="L52" i="25"/>
  <c r="L32" i="25"/>
  <c r="L30" i="25"/>
  <c r="L33" i="25"/>
  <c r="L38" i="25"/>
  <c r="L50" i="25"/>
  <c r="L49" i="25"/>
  <c r="L39" i="25"/>
  <c r="L48" i="25"/>
  <c r="L35" i="25"/>
  <c r="L51" i="25"/>
  <c r="L67" i="24"/>
  <c r="L71" i="24"/>
  <c r="L70" i="24"/>
  <c r="L66" i="24"/>
  <c r="L64" i="24"/>
  <c r="L65" i="24"/>
  <c r="L68" i="24"/>
  <c r="L69" i="24"/>
  <c r="L53" i="24"/>
  <c r="L55" i="24"/>
  <c r="L61" i="24"/>
  <c r="L57" i="24"/>
  <c r="L54" i="24"/>
  <c r="L60" i="24"/>
  <c r="L58" i="24"/>
  <c r="L52" i="24"/>
  <c r="L59" i="24"/>
  <c r="L33" i="24"/>
  <c r="L47" i="24"/>
  <c r="L31" i="24"/>
  <c r="L39" i="24"/>
  <c r="L38" i="24"/>
  <c r="L49" i="24"/>
  <c r="L37" i="24"/>
  <c r="L46" i="24"/>
  <c r="L41" i="24"/>
  <c r="L35" i="24"/>
  <c r="L43" i="24"/>
  <c r="L44" i="24"/>
  <c r="L32" i="24"/>
  <c r="L42" i="24"/>
  <c r="L36" i="24"/>
  <c r="L30" i="24"/>
  <c r="L48" i="24"/>
  <c r="L75" i="23"/>
  <c r="L74" i="23"/>
  <c r="L70" i="23"/>
  <c r="L72" i="23"/>
  <c r="L73" i="23"/>
  <c r="L71" i="23"/>
  <c r="L49" i="23"/>
  <c r="L50" i="23"/>
  <c r="L51" i="23"/>
  <c r="L54" i="23"/>
  <c r="L52" i="23"/>
  <c r="L53" i="23"/>
  <c r="L32" i="23"/>
  <c r="L31" i="23"/>
  <c r="L39" i="23"/>
  <c r="L58" i="23"/>
  <c r="L56" i="23"/>
  <c r="L64" i="23"/>
  <c r="L65" i="23"/>
  <c r="L59" i="23"/>
  <c r="L57" i="23"/>
  <c r="L62" i="23"/>
  <c r="L61" i="23"/>
  <c r="L67" i="23"/>
  <c r="L66" i="23"/>
  <c r="L30" i="23"/>
  <c r="L46" i="23"/>
  <c r="L45" i="23"/>
  <c r="L41" i="23"/>
  <c r="L43" i="23"/>
  <c r="L38" i="23"/>
  <c r="L35" i="23"/>
  <c r="L37" i="23"/>
  <c r="L40" i="23"/>
  <c r="L44" i="23"/>
  <c r="L34" i="23"/>
  <c r="L33" i="23"/>
  <c r="L51" i="22"/>
  <c r="L52" i="22"/>
  <c r="L43" i="22"/>
  <c r="L42" i="22"/>
  <c r="L47" i="22"/>
  <c r="L46" i="22"/>
  <c r="L48" i="22"/>
  <c r="L39" i="22"/>
  <c r="L34" i="22"/>
  <c r="L30" i="22"/>
  <c r="L33" i="22"/>
  <c r="L45" i="22"/>
  <c r="L31" i="22"/>
  <c r="L37" i="22"/>
  <c r="L38" i="22"/>
  <c r="L36" i="22"/>
  <c r="L59" i="21"/>
  <c r="L62" i="21"/>
  <c r="L61" i="21"/>
  <c r="L60" i="21"/>
  <c r="L48" i="21"/>
  <c r="L50" i="21"/>
  <c r="L51" i="21"/>
  <c r="L56" i="21"/>
  <c r="L55" i="21"/>
  <c r="L49" i="21"/>
  <c r="L54" i="21"/>
  <c r="L53" i="21"/>
  <c r="L35" i="21"/>
  <c r="L46" i="21"/>
  <c r="L43" i="21"/>
  <c r="L45" i="21"/>
  <c r="L30" i="21"/>
  <c r="L44" i="21"/>
  <c r="L31" i="21"/>
  <c r="L33" i="21"/>
  <c r="L40" i="21"/>
  <c r="L38" i="21"/>
  <c r="L39" i="21"/>
  <c r="L36" i="21"/>
  <c r="L41" i="21"/>
  <c r="L32" i="21"/>
  <c r="L53" i="20"/>
  <c r="L54" i="20"/>
  <c r="L58" i="20"/>
  <c r="L56" i="20"/>
  <c r="L51" i="20"/>
  <c r="L57" i="20"/>
  <c r="L59" i="20"/>
  <c r="L52" i="20"/>
  <c r="L41" i="20"/>
  <c r="L36" i="20"/>
  <c r="L35" i="20"/>
  <c r="L38" i="20"/>
  <c r="L45" i="20"/>
  <c r="L42" i="20"/>
  <c r="L37" i="20"/>
  <c r="L40" i="20"/>
  <c r="L43" i="20"/>
  <c r="L32" i="20"/>
  <c r="L46" i="20"/>
  <c r="L31" i="20"/>
  <c r="L48" i="20"/>
  <c r="L47" i="20"/>
  <c r="L33" i="20"/>
  <c r="L30" i="20"/>
  <c r="L50" i="19"/>
  <c r="L51" i="19"/>
  <c r="L49" i="19"/>
  <c r="L47" i="19"/>
  <c r="L56" i="19"/>
  <c r="L55" i="19"/>
  <c r="L54" i="19"/>
  <c r="L48" i="19"/>
  <c r="L53" i="19"/>
  <c r="L39" i="19"/>
  <c r="L44" i="19"/>
  <c r="L30" i="19"/>
  <c r="L31" i="19"/>
  <c r="L32" i="19"/>
  <c r="L42" i="19"/>
  <c r="L38" i="19"/>
  <c r="L33" i="19"/>
  <c r="L36" i="19"/>
  <c r="L34" i="19"/>
  <c r="L37" i="19"/>
  <c r="L41" i="19"/>
  <c r="L43" i="19"/>
  <c r="C1" i="19"/>
  <c r="L47" i="18"/>
  <c r="L57" i="18"/>
  <c r="L33" i="18"/>
  <c r="L37" i="18"/>
  <c r="L54" i="18"/>
  <c r="L64" i="18"/>
  <c r="L35" i="18"/>
  <c r="L67" i="18"/>
  <c r="L49" i="18"/>
  <c r="L36" i="18"/>
  <c r="L43" i="18"/>
  <c r="L46" i="18"/>
  <c r="L66" i="18"/>
  <c r="L32" i="18"/>
  <c r="L69" i="18"/>
  <c r="L59" i="18"/>
  <c r="L58" i="18"/>
  <c r="L61" i="18"/>
  <c r="L68" i="18"/>
  <c r="L53" i="18"/>
  <c r="L63" i="18"/>
  <c r="L56" i="18"/>
  <c r="L62" i="18"/>
  <c r="L70" i="18"/>
  <c r="L50" i="18"/>
  <c r="L41" i="18"/>
  <c r="L31" i="18"/>
  <c r="L30" i="18"/>
  <c r="L45" i="18"/>
  <c r="L51" i="18"/>
  <c r="L40" i="18"/>
  <c r="L42" i="18"/>
  <c r="L39" i="18"/>
  <c r="C12" i="18"/>
  <c r="L12" i="18" s="1"/>
  <c r="C10" i="18"/>
  <c r="L10" i="18" s="1"/>
  <c r="L1" i="18"/>
  <c r="B27" i="18"/>
  <c r="B26" i="18"/>
  <c r="C16" i="18"/>
  <c r="L16" i="18" s="1"/>
  <c r="C1" i="20" a="1"/>
  <c r="C1" i="20" l="1"/>
  <c r="C10" i="19"/>
  <c r="L10" i="19" s="1"/>
  <c r="B26" i="19"/>
  <c r="C12" i="19"/>
  <c r="L12" i="19" s="1"/>
  <c r="B27" i="19"/>
  <c r="L1" i="19"/>
  <c r="C16" i="19"/>
  <c r="L16" i="19" s="1"/>
  <c r="L71" i="18"/>
  <c r="C8" i="18"/>
  <c r="L8" i="18" s="1"/>
  <c r="L4" i="18"/>
  <c r="C7" i="18" a="1"/>
  <c r="C7" i="18" s="1"/>
  <c r="C9" i="18"/>
  <c r="L9" i="18" s="1"/>
  <c r="C1" i="21" a="1"/>
  <c r="C1" i="21" l="1"/>
  <c r="C16" i="20"/>
  <c r="L16" i="20" s="1"/>
  <c r="B27" i="20"/>
  <c r="B26" i="20"/>
  <c r="C12" i="20"/>
  <c r="L12" i="20" s="1"/>
  <c r="L1" i="20"/>
  <c r="C10" i="20"/>
  <c r="L10" i="20" s="1"/>
  <c r="L58" i="19"/>
  <c r="L4" i="19"/>
  <c r="C9" i="19"/>
  <c r="L9" i="19" s="1"/>
  <c r="C8" i="19"/>
  <c r="L8" i="19" s="1"/>
  <c r="C7" i="19" a="1"/>
  <c r="C7" i="19" s="1"/>
  <c r="C19" i="18"/>
  <c r="L19" i="18" s="1"/>
  <c r="L7" i="18"/>
  <c r="C1" i="22" a="1"/>
  <c r="C1" i="22" l="1"/>
  <c r="C10" i="21"/>
  <c r="L10" i="21" s="1"/>
  <c r="C12" i="21"/>
  <c r="L12" i="21" s="1"/>
  <c r="L1" i="21"/>
  <c r="B27" i="21"/>
  <c r="C16" i="21"/>
  <c r="L16" i="21" s="1"/>
  <c r="B26" i="21"/>
  <c r="L61" i="20"/>
  <c r="C7" i="20" a="1"/>
  <c r="C7" i="20" s="1"/>
  <c r="C9" i="20"/>
  <c r="L9" i="20" s="1"/>
  <c r="L4" i="20"/>
  <c r="C8" i="20"/>
  <c r="L8" i="20" s="1"/>
  <c r="C19" i="19"/>
  <c r="L19" i="19" s="1"/>
  <c r="L7" i="19"/>
  <c r="C1" i="23" a="1"/>
  <c r="C1" i="23" l="1"/>
  <c r="B27" i="22"/>
  <c r="C10" i="22"/>
  <c r="L10" i="22" s="1"/>
  <c r="C16" i="22"/>
  <c r="L16" i="22" s="1"/>
  <c r="B26" i="22"/>
  <c r="L1" i="22"/>
  <c r="C12" i="22"/>
  <c r="L12" i="22" s="1"/>
  <c r="L63" i="21"/>
  <c r="C9" i="21"/>
  <c r="L9" i="21" s="1"/>
  <c r="C8" i="21"/>
  <c r="L8" i="21" s="1"/>
  <c r="L4" i="21"/>
  <c r="C7" i="21" a="1"/>
  <c r="C7" i="21" s="1"/>
  <c r="L7" i="20"/>
  <c r="C19" i="20"/>
  <c r="L19" i="20" s="1"/>
  <c r="C1" i="24" a="1"/>
  <c r="C1" i="24" l="1"/>
  <c r="L1" i="23"/>
  <c r="C12" i="23"/>
  <c r="L12" i="23" s="1"/>
  <c r="B27" i="23"/>
  <c r="C16" i="23"/>
  <c r="L16" i="23" s="1"/>
  <c r="C10" i="23"/>
  <c r="L10" i="23" s="1"/>
  <c r="B26" i="23"/>
  <c r="L54" i="22"/>
  <c r="C7" i="22" a="1"/>
  <c r="C7" i="22" s="1"/>
  <c r="L4" i="22"/>
  <c r="C9" i="22"/>
  <c r="L9" i="22" s="1"/>
  <c r="C8" i="22"/>
  <c r="L8" i="22" s="1"/>
  <c r="C19" i="21"/>
  <c r="L19" i="21" s="1"/>
  <c r="L7" i="21"/>
  <c r="C1" i="25" a="1"/>
  <c r="C1" i="25" l="1"/>
  <c r="C12" i="24"/>
  <c r="L12" i="24" s="1"/>
  <c r="L1" i="24"/>
  <c r="B27" i="24"/>
  <c r="B26" i="24"/>
  <c r="C16" i="24"/>
  <c r="L16" i="24" s="1"/>
  <c r="C10" i="24"/>
  <c r="L10" i="24" s="1"/>
  <c r="L76" i="23"/>
  <c r="C9" i="23"/>
  <c r="L9" i="23" s="1"/>
  <c r="C8" i="23"/>
  <c r="L8" i="23" s="1"/>
  <c r="L4" i="23"/>
  <c r="C7" i="23" a="1"/>
  <c r="C7" i="23" s="1"/>
  <c r="L7" i="22"/>
  <c r="C19" i="22"/>
  <c r="L19" i="22" s="1"/>
  <c r="C1" i="26" a="1"/>
  <c r="C1" i="26" l="1"/>
  <c r="C12" i="25"/>
  <c r="L12" i="25" s="1"/>
  <c r="B27" i="25"/>
  <c r="C16" i="25"/>
  <c r="L16" i="25" s="1"/>
  <c r="C10" i="25"/>
  <c r="L10" i="25" s="1"/>
  <c r="B26" i="25"/>
  <c r="L1" i="25"/>
  <c r="L72" i="24"/>
  <c r="C8" i="24"/>
  <c r="L8" i="24" s="1"/>
  <c r="C7" i="24" a="1"/>
  <c r="C7" i="24" s="1"/>
  <c r="L4" i="24"/>
  <c r="C9" i="24"/>
  <c r="L9" i="24" s="1"/>
  <c r="C19" i="23"/>
  <c r="L19" i="23" s="1"/>
  <c r="L7" i="23"/>
  <c r="C1" i="27" a="1"/>
  <c r="C1" i="27" l="1"/>
  <c r="B26" i="26"/>
  <c r="L1" i="26"/>
  <c r="C12" i="26"/>
  <c r="L12" i="26" s="1"/>
  <c r="C10" i="26"/>
  <c r="L10" i="26" s="1"/>
  <c r="B27" i="26"/>
  <c r="C16" i="26"/>
  <c r="L16" i="26" s="1"/>
  <c r="L60" i="25"/>
  <c r="C8" i="25"/>
  <c r="L8" i="25" s="1"/>
  <c r="C7" i="25" a="1"/>
  <c r="C7" i="25" s="1"/>
  <c r="L4" i="25"/>
  <c r="C9" i="25"/>
  <c r="L9" i="25" s="1"/>
  <c r="C19" i="24"/>
  <c r="L19" i="24" s="1"/>
  <c r="L7" i="24"/>
  <c r="C1" i="28" a="1"/>
  <c r="C1" i="28" l="1"/>
  <c r="C10" i="27"/>
  <c r="L10" i="27" s="1"/>
  <c r="B27" i="27"/>
  <c r="B26" i="27"/>
  <c r="L1" i="27"/>
  <c r="C12" i="27"/>
  <c r="L12" i="27" s="1"/>
  <c r="C16" i="27"/>
  <c r="L16" i="27" s="1"/>
  <c r="L99" i="26"/>
  <c r="C9" i="26"/>
  <c r="L9" i="26" s="1"/>
  <c r="C8" i="26"/>
  <c r="L8" i="26" s="1"/>
  <c r="L4" i="26"/>
  <c r="C7" i="26" a="1"/>
  <c r="C7" i="26" s="1"/>
  <c r="C19" i="25"/>
  <c r="L19" i="25" s="1"/>
  <c r="L7" i="25"/>
  <c r="C1" i="29" a="1"/>
  <c r="C1" i="29" l="1"/>
  <c r="B27" i="28"/>
  <c r="C11" i="28"/>
  <c r="L11" i="28" s="1"/>
  <c r="C16" i="28"/>
  <c r="L16" i="28" s="1"/>
  <c r="C10" i="28"/>
  <c r="L10" i="28" s="1"/>
  <c r="C12" i="28"/>
  <c r="L12" i="28" s="1"/>
  <c r="B26" i="28"/>
  <c r="L1" i="28"/>
  <c r="L76" i="27"/>
  <c r="L4" i="27"/>
  <c r="C9" i="27"/>
  <c r="L9" i="27" s="1"/>
  <c r="C8" i="27"/>
  <c r="L8" i="27" s="1"/>
  <c r="C7" i="27" a="1"/>
  <c r="C7" i="27" s="1"/>
  <c r="C19" i="26"/>
  <c r="L19" i="26" s="1"/>
  <c r="L7" i="26"/>
  <c r="C1" i="30" a="1"/>
  <c r="C1" i="30" l="1"/>
  <c r="C12" i="29"/>
  <c r="L12" i="29" s="1"/>
  <c r="C10" i="29"/>
  <c r="L10" i="29" s="1"/>
  <c r="B27" i="29"/>
  <c r="C11" i="29"/>
  <c r="L11" i="29" s="1"/>
  <c r="B26" i="29"/>
  <c r="L1" i="29"/>
  <c r="C16" i="29"/>
  <c r="L16" i="29" s="1"/>
  <c r="L99" i="28"/>
  <c r="C7" i="28" a="1"/>
  <c r="C7" i="28" s="1"/>
  <c r="C9" i="28"/>
  <c r="L9" i="28" s="1"/>
  <c r="C8" i="28"/>
  <c r="L8" i="28" s="1"/>
  <c r="L4" i="28"/>
  <c r="C19" i="27"/>
  <c r="L19" i="27" s="1"/>
  <c r="L7" i="27"/>
  <c r="C1" i="31" a="1"/>
  <c r="C1" i="31" l="1"/>
  <c r="B26" i="30"/>
  <c r="L1" i="30"/>
  <c r="C12" i="30"/>
  <c r="L12" i="30" s="1"/>
  <c r="B27" i="30"/>
  <c r="C11" i="30"/>
  <c r="L11" i="30" s="1"/>
  <c r="C10" i="30"/>
  <c r="L10" i="30" s="1"/>
  <c r="C16" i="30"/>
  <c r="L16" i="30" s="1"/>
  <c r="L74" i="29"/>
  <c r="C9" i="29"/>
  <c r="L9" i="29" s="1"/>
  <c r="C7" i="29" a="1"/>
  <c r="C7" i="29" s="1"/>
  <c r="C8" i="29"/>
  <c r="L8" i="29" s="1"/>
  <c r="L4" i="29"/>
  <c r="L7" i="28"/>
  <c r="C19" i="28"/>
  <c r="L19" i="28" s="1"/>
  <c r="C1" i="32" a="1"/>
  <c r="C1" i="32" l="1"/>
  <c r="C16" i="31"/>
  <c r="L16" i="31" s="1"/>
  <c r="C10" i="31"/>
  <c r="L10" i="31" s="1"/>
  <c r="L1" i="31"/>
  <c r="B27" i="31"/>
  <c r="B26" i="31"/>
  <c r="C12" i="31"/>
  <c r="L12" i="31" s="1"/>
  <c r="C11" i="31"/>
  <c r="L11" i="31" s="1"/>
  <c r="L72" i="30"/>
  <c r="C9" i="30"/>
  <c r="L9" i="30" s="1"/>
  <c r="C7" i="30" a="1"/>
  <c r="C7" i="30" s="1"/>
  <c r="C8" i="30"/>
  <c r="L8" i="30" s="1"/>
  <c r="L4" i="30"/>
  <c r="C19" i="29"/>
  <c r="L19" i="29" s="1"/>
  <c r="L7" i="29"/>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C11" i="18" s="1"/>
  <c r="L11" i="18" s="1"/>
  <c r="P55" i="3"/>
  <c r="C11" i="19" s="1"/>
  <c r="L11" i="19" s="1"/>
  <c r="P56" i="3"/>
  <c r="C11" i="20" s="1"/>
  <c r="L11" i="20" s="1"/>
  <c r="P57" i="3"/>
  <c r="C11" i="21" s="1"/>
  <c r="L11" i="21" s="1"/>
  <c r="P58" i="3"/>
  <c r="C11" i="22" s="1"/>
  <c r="L11" i="22" s="1"/>
  <c r="P213" i="3"/>
  <c r="P59" i="3"/>
  <c r="C11" i="23" s="1"/>
  <c r="L11" i="23" s="1"/>
  <c r="P60" i="3"/>
  <c r="C11" i="24" s="1"/>
  <c r="L11" i="24" s="1"/>
  <c r="P214" i="3"/>
  <c r="P61" i="3"/>
  <c r="C11" i="25" s="1"/>
  <c r="L11" i="25" s="1"/>
  <c r="P62" i="3"/>
  <c r="C11" i="26" s="1"/>
  <c r="L11" i="26" s="1"/>
  <c r="P63" i="3"/>
  <c r="C11" i="27" s="1"/>
  <c r="L11" i="27" s="1"/>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33" a="1"/>
  <c r="C1" i="33" l="1"/>
  <c r="L1" i="32"/>
  <c r="C12" i="32"/>
  <c r="L12" i="32" s="1"/>
  <c r="C10" i="32"/>
  <c r="L10" i="32" s="1"/>
  <c r="B27" i="32"/>
  <c r="C11" i="32"/>
  <c r="L11" i="32" s="1"/>
  <c r="B26" i="32"/>
  <c r="C16" i="32"/>
  <c r="L16" i="32" s="1"/>
  <c r="L70" i="31"/>
  <c r="C9" i="31"/>
  <c r="L9" i="31" s="1"/>
  <c r="C8" i="31"/>
  <c r="L8" i="31" s="1"/>
  <c r="C7" i="31" a="1"/>
  <c r="C7" i="31" s="1"/>
  <c r="L4" i="31"/>
  <c r="C19" i="30"/>
  <c r="L19" i="30" s="1"/>
  <c r="L7" i="3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R87" i="7" s="1"/>
  <c r="AK86" i="7"/>
  <c r="AI86" i="7"/>
  <c r="AM86" i="7" s="1"/>
  <c r="AD86" i="7"/>
  <c r="AB86" i="7"/>
  <c r="AC86" i="7" s="1"/>
  <c r="W86" i="7"/>
  <c r="U86" i="7"/>
  <c r="T86" i="7" s="1"/>
  <c r="P86" i="7"/>
  <c r="N86" i="7"/>
  <c r="AK85" i="7"/>
  <c r="AI85" i="7"/>
  <c r="AD85" i="7"/>
  <c r="AB85" i="7"/>
  <c r="AC85" i="7" s="1"/>
  <c r="W85" i="7"/>
  <c r="U85" i="7"/>
  <c r="Z85" i="7" s="1"/>
  <c r="P85" i="7"/>
  <c r="N85" i="7"/>
  <c r="R85" i="7" s="1"/>
  <c r="M85" i="7"/>
  <c r="AK84" i="7"/>
  <c r="AI84" i="7"/>
  <c r="AM84" i="7" s="1"/>
  <c r="AD84" i="7"/>
  <c r="AB84" i="7"/>
  <c r="AE84" i="7" s="1"/>
  <c r="W84" i="7"/>
  <c r="U84" i="7"/>
  <c r="Y84" i="7" s="1"/>
  <c r="P84" i="7"/>
  <c r="N84" i="7"/>
  <c r="O84" i="7" s="1"/>
  <c r="AK83" i="7"/>
  <c r="AI83" i="7"/>
  <c r="AJ83" i="7" s="1"/>
  <c r="AD83" i="7"/>
  <c r="AB83" i="7"/>
  <c r="AG83" i="7" s="1"/>
  <c r="W83" i="7"/>
  <c r="U83" i="7"/>
  <c r="P83" i="7"/>
  <c r="N83" i="7"/>
  <c r="R83" i="7" s="1"/>
  <c r="AK81" i="7"/>
  <c r="AI81" i="7"/>
  <c r="AN81" i="7" s="1"/>
  <c r="AD81" i="7"/>
  <c r="AB81" i="7"/>
  <c r="AF81" i="7" s="1"/>
  <c r="W81" i="7"/>
  <c r="U81" i="7"/>
  <c r="X81" i="7" s="1"/>
  <c r="P81" i="7"/>
  <c r="N81" i="7"/>
  <c r="R81" i="7" s="1"/>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R73" i="7" s="1"/>
  <c r="L73" i="7"/>
  <c r="AK72" i="7"/>
  <c r="AI72" i="7"/>
  <c r="AM72" i="7" s="1"/>
  <c r="AD72" i="7"/>
  <c r="AB72" i="7"/>
  <c r="AF72" i="7" s="1"/>
  <c r="W72" i="7"/>
  <c r="U72" i="7"/>
  <c r="T72" i="7" s="1"/>
  <c r="P72" i="7"/>
  <c r="N72" i="7"/>
  <c r="R72" i="7" s="1"/>
  <c r="L72" i="7"/>
  <c r="AK71" i="7"/>
  <c r="AI71" i="7"/>
  <c r="AM71" i="7" s="1"/>
  <c r="AD71" i="7"/>
  <c r="AB71" i="7"/>
  <c r="AA71" i="7" s="1"/>
  <c r="W71" i="7"/>
  <c r="U71" i="7"/>
  <c r="Y71" i="7" s="1"/>
  <c r="P71" i="7"/>
  <c r="N71" i="7"/>
  <c r="R71" i="7" s="1"/>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R62" i="7" s="1"/>
  <c r="M62" i="7"/>
  <c r="L62" i="7"/>
  <c r="AK61" i="7"/>
  <c r="AI61" i="7"/>
  <c r="AM61" i="7" s="1"/>
  <c r="AD61" i="7"/>
  <c r="AB61" i="7"/>
  <c r="W61" i="7"/>
  <c r="U61" i="7"/>
  <c r="V61" i="7" s="1"/>
  <c r="P61" i="7"/>
  <c r="N61" i="7"/>
  <c r="R61" i="7" s="1"/>
  <c r="AK59" i="7"/>
  <c r="AI59" i="7"/>
  <c r="AN59" i="7" s="1"/>
  <c r="AD59" i="7"/>
  <c r="AB59" i="7"/>
  <c r="W59" i="7"/>
  <c r="U59" i="7"/>
  <c r="Y59" i="7" s="1"/>
  <c r="T59" i="7"/>
  <c r="P59" i="7"/>
  <c r="N59" i="7"/>
  <c r="R59" i="7" s="1"/>
  <c r="L59" i="7"/>
  <c r="AK58" i="7"/>
  <c r="AI58" i="7"/>
  <c r="AD58" i="7"/>
  <c r="AB58" i="7"/>
  <c r="AF58" i="7" s="1"/>
  <c r="W58" i="7"/>
  <c r="U58" i="7"/>
  <c r="Y58" i="7" s="1"/>
  <c r="P58" i="7"/>
  <c r="N58" i="7"/>
  <c r="M58" i="7" s="1"/>
  <c r="L58" i="7"/>
  <c r="AK57" i="7"/>
  <c r="AI57" i="7"/>
  <c r="AH57" i="7" s="1"/>
  <c r="AD57" i="7"/>
  <c r="AB57" i="7"/>
  <c r="W57" i="7"/>
  <c r="U57" i="7"/>
  <c r="T57" i="7" s="1"/>
  <c r="P57" i="7"/>
  <c r="N57" i="7"/>
  <c r="R57" i="7" s="1"/>
  <c r="L57" i="7"/>
  <c r="AK56" i="7"/>
  <c r="AI56" i="7"/>
  <c r="AM56" i="7" s="1"/>
  <c r="AD56" i="7"/>
  <c r="AB56" i="7"/>
  <c r="AF56" i="7" s="1"/>
  <c r="W56" i="7"/>
  <c r="U56" i="7"/>
  <c r="Y56" i="7" s="1"/>
  <c r="P56" i="7"/>
  <c r="N56" i="7"/>
  <c r="R56" i="7" s="1"/>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R54" i="7" s="1"/>
  <c r="L54" i="7"/>
  <c r="AK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R50" i="7" s="1"/>
  <c r="L50" i="7"/>
  <c r="AK49" i="7"/>
  <c r="AI49" i="7"/>
  <c r="AM49" i="7" s="1"/>
  <c r="AD49" i="7"/>
  <c r="AB49" i="7"/>
  <c r="AF49" i="7" s="1"/>
  <c r="W49" i="7"/>
  <c r="U49" i="7"/>
  <c r="Z49" i="7" s="1"/>
  <c r="P49" i="7"/>
  <c r="N49" i="7"/>
  <c r="R49" i="7" s="1"/>
  <c r="L49" i="7"/>
  <c r="AK48" i="7"/>
  <c r="AI48" i="7"/>
  <c r="AM48" i="7" s="1"/>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R46" i="7" s="1"/>
  <c r="L46" i="7"/>
  <c r="AK45" i="7"/>
  <c r="AI45" i="7"/>
  <c r="AM45" i="7" s="1"/>
  <c r="AD45" i="7"/>
  <c r="AB45" i="7"/>
  <c r="AF45" i="7" s="1"/>
  <c r="W45" i="7"/>
  <c r="U45" i="7"/>
  <c r="V45" i="7" s="1"/>
  <c r="P45" i="7"/>
  <c r="N45" i="7"/>
  <c r="R45" i="7" s="1"/>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R42" i="7" s="1"/>
  <c r="L42"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34" a="1"/>
  <c r="AF70" i="7" l="1"/>
  <c r="T49" i="7"/>
  <c r="AN84" i="7"/>
  <c r="AL84" i="7"/>
  <c r="V57" i="7"/>
  <c r="AG44" i="7"/>
  <c r="AG58" i="7"/>
  <c r="AG45" i="7"/>
  <c r="Q87" i="7"/>
  <c r="AM66" i="7"/>
  <c r="V84" i="7"/>
  <c r="O46" i="7"/>
  <c r="X84" i="7"/>
  <c r="V74" i="7"/>
  <c r="AM30" i="7"/>
  <c r="V65" i="7"/>
  <c r="O35" i="7"/>
  <c r="AL41" i="7"/>
  <c r="R66"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Y61" i="7"/>
  <c r="AC69" i="7"/>
  <c r="AJ74" i="7"/>
  <c r="AE89" i="7"/>
  <c r="AJ53" i="7"/>
  <c r="AJ65" i="7"/>
  <c r="AL88" i="7"/>
  <c r="Q31" i="7"/>
  <c r="O71" i="7"/>
  <c r="V80" i="7"/>
  <c r="AJ34" i="7"/>
  <c r="AL71" i="7"/>
  <c r="X80" i="7"/>
  <c r="AC66" i="7"/>
  <c r="AJ57" i="7"/>
  <c r="AG37" i="7"/>
  <c r="X43" i="7"/>
  <c r="Z61" i="7"/>
  <c r="O64" i="7"/>
  <c r="AH80" i="7"/>
  <c r="AG89" i="7"/>
  <c r="AL33" i="7"/>
  <c r="AM44" i="7"/>
  <c r="R58" i="7"/>
  <c r="O42" i="7"/>
  <c r="AE36" i="7"/>
  <c r="S42" i="7"/>
  <c r="AN88" i="7"/>
  <c r="AM88" i="7"/>
  <c r="Y64" i="7"/>
  <c r="AM87" i="7"/>
  <c r="AC46" i="7"/>
  <c r="Y55" i="7"/>
  <c r="AN61" i="7"/>
  <c r="Z72" i="7"/>
  <c r="R75" i="7"/>
  <c r="S85" i="7"/>
  <c r="Y67" i="7"/>
  <c r="X30" i="7"/>
  <c r="V33" i="7"/>
  <c r="X38" i="7"/>
  <c r="AF46" i="7"/>
  <c r="AF55" i="7"/>
  <c r="AG72" i="7"/>
  <c r="AF78" i="7"/>
  <c r="AA85" i="7"/>
  <c r="AF36" i="7"/>
  <c r="V86" i="7"/>
  <c r="V39" i="7"/>
  <c r="AC68" i="7"/>
  <c r="X86" i="7"/>
  <c r="AJ50" i="7"/>
  <c r="O58" i="7"/>
  <c r="V72" i="7"/>
  <c r="X72" i="7"/>
  <c r="AL61" i="7"/>
  <c r="V38" i="7"/>
  <c r="AE46" i="7"/>
  <c r="AA44" i="7"/>
  <c r="AL49" i="7"/>
  <c r="AC58" i="7"/>
  <c r="X88" i="7"/>
  <c r="S58" i="7"/>
  <c r="Q58" i="7"/>
  <c r="Y72" i="7"/>
  <c r="Y33" i="7"/>
  <c r="AN49" i="7"/>
  <c r="Y88" i="7"/>
  <c r="AC44" i="7"/>
  <c r="AE58" i="7"/>
  <c r="AM81" i="7"/>
  <c r="Z88" i="7"/>
  <c r="X55" i="7"/>
  <c r="M42" i="7"/>
  <c r="AA62" i="7"/>
  <c r="AM75" i="7"/>
  <c r="M83" i="7"/>
  <c r="C1" i="34"/>
  <c r="C12" i="33"/>
  <c r="L12" i="33" s="1"/>
  <c r="B27" i="33"/>
  <c r="C11" i="33"/>
  <c r="L11" i="33" s="1"/>
  <c r="C16" i="33"/>
  <c r="L16" i="33" s="1"/>
  <c r="C10" i="33"/>
  <c r="L10" i="33" s="1"/>
  <c r="B26" i="33"/>
  <c r="L1" i="33"/>
  <c r="L93" i="32"/>
  <c r="C9" i="32"/>
  <c r="L9" i="32" s="1"/>
  <c r="C8" i="32"/>
  <c r="L8" i="32" s="1"/>
  <c r="L4" i="32"/>
  <c r="C7" i="32" a="1"/>
  <c r="C7" i="32" s="1"/>
  <c r="C19" i="31"/>
  <c r="L19" i="31" s="1"/>
  <c r="L7" i="31"/>
  <c r="V53" i="7"/>
  <c r="AF31" i="7"/>
  <c r="O34" i="7"/>
  <c r="Z34" i="7"/>
  <c r="V36" i="7"/>
  <c r="AM38" i="7"/>
  <c r="X39" i="7"/>
  <c r="X41" i="7"/>
  <c r="X42" i="7"/>
  <c r="AM42" i="7"/>
  <c r="Z43" i="7"/>
  <c r="X45" i="7"/>
  <c r="Q46" i="7"/>
  <c r="AG48" i="7"/>
  <c r="R51"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1" i="7"/>
  <c r="AA84" i="7"/>
  <c r="Y87" i="7"/>
  <c r="R88" i="7"/>
  <c r="AH90" i="7"/>
  <c r="AN45" i="7"/>
  <c r="S48" i="7"/>
  <c r="Z57" i="7"/>
  <c r="AN57" i="7"/>
  <c r="R68" i="7"/>
  <c r="AE71" i="7"/>
  <c r="S77" i="7"/>
  <c r="AG77" i="7"/>
  <c r="AE79" i="7"/>
  <c r="AE85" i="7"/>
  <c r="R90" i="7"/>
  <c r="V31" i="7"/>
  <c r="AJ45" i="7"/>
  <c r="X36" i="7"/>
  <c r="AJ30" i="7"/>
  <c r="R31" i="7"/>
  <c r="Z31" i="7"/>
  <c r="Z32" i="7"/>
  <c r="AJ33" i="7"/>
  <c r="T34" i="7"/>
  <c r="AM35" i="7"/>
  <c r="Y36" i="7"/>
  <c r="Q37" i="7"/>
  <c r="AE39" i="7"/>
  <c r="Q50" i="7"/>
  <c r="AJ61"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3" i="7"/>
  <c r="AG85" i="7"/>
  <c r="R89" i="7"/>
  <c r="O56" i="7"/>
  <c r="AH51" i="7"/>
  <c r="Q66" i="7"/>
  <c r="AM67" i="7"/>
  <c r="Q75" i="7"/>
  <c r="AA77" i="7"/>
  <c r="AH89" i="7"/>
  <c r="AC38" i="7"/>
  <c r="AC40" i="7"/>
  <c r="AC76" i="7"/>
  <c r="V47" i="7"/>
  <c r="O52" i="7"/>
  <c r="AJ80" i="7"/>
  <c r="Y85" i="7"/>
  <c r="AE87"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1" i="7"/>
  <c r="AE81" i="7"/>
  <c r="Z86" i="7"/>
  <c r="AN86" i="7"/>
  <c r="AM89" i="7"/>
  <c r="X90" i="7"/>
  <c r="AJ47" i="7"/>
  <c r="V51" i="7"/>
  <c r="AC56" i="7"/>
  <c r="AC73" i="7"/>
  <c r="AG33" i="7"/>
  <c r="AG38" i="7"/>
  <c r="AF43" i="7"/>
  <c r="R52"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3" i="7"/>
  <c r="Z83" i="7"/>
  <c r="Y83" i="7"/>
  <c r="X83" i="7"/>
  <c r="V83"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6" i="7"/>
  <c r="S86" i="7"/>
  <c r="R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R84"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35" a="1"/>
  <c r="L87" i="7" l="1"/>
  <c r="C1" i="35"/>
  <c r="C11" i="34"/>
  <c r="L11" i="34" s="1"/>
  <c r="C16" i="34"/>
  <c r="L16" i="34" s="1"/>
  <c r="C10" i="34"/>
  <c r="L10" i="34" s="1"/>
  <c r="L1" i="34"/>
  <c r="C7" i="34" s="1" a="1"/>
  <c r="C7" i="34" s="1"/>
  <c r="B27" i="34"/>
  <c r="B26" i="34"/>
  <c r="C12" i="34"/>
  <c r="L12" i="34" s="1"/>
  <c r="L86" i="33"/>
  <c r="C7" i="33" a="1"/>
  <c r="C7" i="33" s="1"/>
  <c r="C8" i="33"/>
  <c r="L8" i="33" s="1"/>
  <c r="C9" i="33"/>
  <c r="L9" i="33" s="1"/>
  <c r="L4" i="33"/>
  <c r="C19" i="32"/>
  <c r="L19" i="32" s="1"/>
  <c r="L7" i="32"/>
  <c r="L85" i="7"/>
  <c r="L88" i="7"/>
  <c r="L84" i="7"/>
  <c r="L89" i="7"/>
  <c r="L98" i="8"/>
  <c r="L94" i="8"/>
  <c r="L102" i="8"/>
  <c r="C9" i="8"/>
  <c r="L9" i="8" s="1"/>
  <c r="C8" i="8"/>
  <c r="L8" i="8" s="1"/>
  <c r="L4" i="8"/>
  <c r="C7" i="8" a="1"/>
  <c r="C7" i="8" s="1"/>
  <c r="L86" i="7"/>
  <c r="L90" i="7"/>
  <c r="C1" i="37" a="1"/>
  <c r="C1" i="37" l="1"/>
  <c r="C11" i="35"/>
  <c r="L11" i="35" s="1"/>
  <c r="B27" i="35"/>
  <c r="C10" i="35"/>
  <c r="L10" i="35" s="1"/>
  <c r="L1" i="35"/>
  <c r="C12" i="35"/>
  <c r="L12" i="35" s="1"/>
  <c r="B26" i="35"/>
  <c r="C16" i="35"/>
  <c r="L16" i="35" s="1"/>
  <c r="L94" i="34"/>
  <c r="L4" i="34"/>
  <c r="C9" i="34"/>
  <c r="L9" i="34" s="1"/>
  <c r="C8" i="34"/>
  <c r="L8" i="34" s="1"/>
  <c r="C19" i="33"/>
  <c r="L19" i="33" s="1"/>
  <c r="L7" i="33"/>
  <c r="C19" i="8"/>
  <c r="L19" i="8" s="1"/>
  <c r="L7" i="8"/>
  <c r="C1" i="38" a="1"/>
  <c r="C1" i="38" l="1"/>
  <c r="C11" i="37"/>
  <c r="L11" i="37" s="1"/>
  <c r="C10" i="37"/>
  <c r="L10" i="37" s="1"/>
  <c r="L1" i="37"/>
  <c r="C16" i="37"/>
  <c r="L16" i="37" s="1"/>
  <c r="C12" i="37"/>
  <c r="L12" i="37" s="1"/>
  <c r="B26" i="37"/>
  <c r="C26" i="37" s="1"/>
  <c r="L26" i="37" s="1"/>
  <c r="B27" i="37"/>
  <c r="C27" i="37" s="1"/>
  <c r="L27" i="37" s="1"/>
  <c r="L91" i="35"/>
  <c r="L4" i="35"/>
  <c r="C9" i="35"/>
  <c r="L9" i="35" s="1"/>
  <c r="C8" i="35"/>
  <c r="L8" i="35" s="1"/>
  <c r="C7" i="35" a="1"/>
  <c r="C7" i="35" s="1"/>
  <c r="L7" i="34"/>
  <c r="C19" i="34"/>
  <c r="L19" i="34"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C27" i="35" s="1"/>
  <c r="L27" i="35" s="1"/>
  <c r="J89" i="2"/>
  <c r="H89" i="2"/>
  <c r="N88" i="2"/>
  <c r="C27" i="34" s="1"/>
  <c r="L27" i="34" s="1"/>
  <c r="J88" i="2"/>
  <c r="H88" i="2"/>
  <c r="N87" i="2"/>
  <c r="C27" i="33" s="1"/>
  <c r="L27" i="33" s="1"/>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C26" i="19" s="1"/>
  <c r="L26" i="19" s="1"/>
  <c r="J69" i="2"/>
  <c r="H69" i="2"/>
  <c r="N68" i="2"/>
  <c r="C26" i="18" s="1"/>
  <c r="L26" i="18" s="1"/>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39" a="1"/>
  <c r="C1" i="39" l="1"/>
  <c r="C11" i="38"/>
  <c r="L11" i="38" s="1"/>
  <c r="C10" i="38"/>
  <c r="L10" i="38" s="1"/>
  <c r="L1" i="38"/>
  <c r="B26" i="38"/>
  <c r="C26" i="38" s="1"/>
  <c r="L26" i="38" s="1"/>
  <c r="C12" i="38"/>
  <c r="L12" i="38" s="1"/>
  <c r="B27" i="38"/>
  <c r="C27" i="38" s="1"/>
  <c r="L27" i="38" s="1"/>
  <c r="C16" i="38"/>
  <c r="L16" i="38" s="1"/>
  <c r="L123" i="37"/>
  <c r="C9" i="37"/>
  <c r="L9" i="37" s="1"/>
  <c r="C8" i="37"/>
  <c r="L8" i="37" s="1"/>
  <c r="C7" i="37" a="1"/>
  <c r="C7" i="37" s="1"/>
  <c r="L4" i="37"/>
  <c r="C26" i="35"/>
  <c r="L26" i="35" s="1"/>
  <c r="L7" i="35"/>
  <c r="C19" i="35"/>
  <c r="L19" i="35" s="1"/>
  <c r="C27" i="30"/>
  <c r="L27" i="30" s="1"/>
  <c r="C26" i="32"/>
  <c r="L26" i="32" s="1"/>
  <c r="C27" i="27"/>
  <c r="L27" i="27" s="1"/>
  <c r="C26" i="29"/>
  <c r="L26" i="29" s="1"/>
  <c r="C27" i="26"/>
  <c r="L27" i="26" s="1"/>
  <c r="C26" i="28"/>
  <c r="L26" i="28" s="1"/>
  <c r="C27" i="28"/>
  <c r="L27" i="28" s="1"/>
  <c r="C26" i="30"/>
  <c r="L26" i="30" s="1"/>
  <c r="C27" i="32"/>
  <c r="L27" i="32" s="1"/>
  <c r="C26" i="34"/>
  <c r="L26" i="34" s="1"/>
  <c r="C27" i="31"/>
  <c r="L27" i="31" s="1"/>
  <c r="C26" i="33"/>
  <c r="L26" i="33" s="1"/>
  <c r="C27" i="29"/>
  <c r="L27" i="29" s="1"/>
  <c r="C26" i="31"/>
  <c r="L26" i="31"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C27" i="24"/>
  <c r="L27" i="24" s="1"/>
  <c r="C26" i="26"/>
  <c r="L26" i="26" s="1"/>
  <c r="C27" i="22"/>
  <c r="L27" i="22" s="1"/>
  <c r="C26" i="24"/>
  <c r="L26" i="24" s="1"/>
  <c r="C27" i="23"/>
  <c r="L27" i="23" s="1"/>
  <c r="C26" i="25"/>
  <c r="L26" i="25" s="1"/>
  <c r="C27" i="25"/>
  <c r="L27" i="25" s="1"/>
  <c r="C26" i="27"/>
  <c r="L26" i="27" s="1"/>
  <c r="I196" i="5"/>
  <c r="I132" i="5"/>
  <c r="I92" i="5"/>
  <c r="I44" i="5"/>
  <c r="C27" i="21"/>
  <c r="L27" i="21" s="1"/>
  <c r="C26" i="23"/>
  <c r="L26" i="23" s="1"/>
  <c r="C27" i="18"/>
  <c r="L27" i="18" s="1"/>
  <c r="C26" i="20"/>
  <c r="L26" i="20" s="1"/>
  <c r="I220" i="5"/>
  <c r="I172" i="5"/>
  <c r="I148" i="5"/>
  <c r="I100" i="5"/>
  <c r="I60" i="5"/>
  <c r="I20" i="5"/>
  <c r="I4" i="5"/>
  <c r="I212" i="5"/>
  <c r="I164" i="5"/>
  <c r="I116" i="5"/>
  <c r="I68" i="5"/>
  <c r="I12" i="5"/>
  <c r="C27" i="19"/>
  <c r="L27" i="19" s="1"/>
  <c r="C26" i="21"/>
  <c r="L26" i="21" s="1"/>
  <c r="I204" i="5"/>
  <c r="I124" i="5"/>
  <c r="I52" i="5"/>
  <c r="I228" i="5"/>
  <c r="I180" i="5"/>
  <c r="I156" i="5"/>
  <c r="I108" i="5"/>
  <c r="I76" i="5"/>
  <c r="I28" i="5"/>
  <c r="I188" i="5"/>
  <c r="I140" i="5"/>
  <c r="I84" i="5"/>
  <c r="I36" i="5"/>
  <c r="C27" i="20"/>
  <c r="L27" i="20" s="1"/>
  <c r="C26" i="22"/>
  <c r="L26" i="22" s="1"/>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40" a="1"/>
  <c r="C1" i="40" l="1"/>
  <c r="C11" i="39"/>
  <c r="L11" i="39" s="1"/>
  <c r="C10" i="39"/>
  <c r="L10" i="39" s="1"/>
  <c r="B26" i="39"/>
  <c r="C26" i="39" s="1"/>
  <c r="L26" i="39" s="1"/>
  <c r="C16" i="39"/>
  <c r="L16" i="39" s="1"/>
  <c r="L1" i="39"/>
  <c r="B27" i="39"/>
  <c r="C27" i="39" s="1"/>
  <c r="L27" i="39" s="1"/>
  <c r="C12" i="39"/>
  <c r="L12" i="39" s="1"/>
  <c r="L70" i="38"/>
  <c r="L4" i="38"/>
  <c r="C7" i="38" a="1"/>
  <c r="C7" i="38" s="1"/>
  <c r="C9" i="38"/>
  <c r="L9" i="38" s="1"/>
  <c r="C8" i="38"/>
  <c r="L8" i="38" s="1"/>
  <c r="L7" i="37"/>
  <c r="C19" i="37"/>
  <c r="L19" i="37"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41" a="1"/>
  <c r="C1" i="41" l="1"/>
  <c r="C11" i="40"/>
  <c r="L11" i="40" s="1"/>
  <c r="C10" i="40"/>
  <c r="L10" i="40" s="1"/>
  <c r="B26" i="40"/>
  <c r="C26" i="40" s="1"/>
  <c r="L26" i="40" s="1"/>
  <c r="C12" i="40"/>
  <c r="L12" i="40" s="1"/>
  <c r="L1" i="40"/>
  <c r="B27" i="40"/>
  <c r="C27" i="40" s="1"/>
  <c r="L27" i="40" s="1"/>
  <c r="C16" i="40"/>
  <c r="L16" i="40" s="1"/>
  <c r="L79" i="39"/>
  <c r="C9" i="39"/>
  <c r="L9" i="39" s="1"/>
  <c r="C8" i="39"/>
  <c r="L8" i="39" s="1"/>
  <c r="L4" i="39"/>
  <c r="C7" i="39" a="1"/>
  <c r="C7" i="39" s="1"/>
  <c r="L7" i="38"/>
  <c r="C19" i="38"/>
  <c r="L19" i="38"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0" i="7" s="1"/>
  <c r="L10" i="7" s="1"/>
  <c r="C11" i="41"/>
  <c r="L11" i="41" s="1"/>
  <c r="L1" i="41"/>
  <c r="C10" i="41"/>
  <c r="L10" i="41" s="1"/>
  <c r="C16" i="41"/>
  <c r="L16" i="41" s="1"/>
  <c r="B27" i="41"/>
  <c r="C27" i="41" s="1"/>
  <c r="L27" i="41" s="1"/>
  <c r="B26" i="41"/>
  <c r="C26" i="41" s="1"/>
  <c r="L26" i="41" s="1"/>
  <c r="C12" i="41"/>
  <c r="L12" i="41" s="1"/>
  <c r="L58" i="40"/>
  <c r="C9" i="40"/>
  <c r="L9" i="40" s="1"/>
  <c r="C7" i="40" a="1"/>
  <c r="C7" i="40" s="1"/>
  <c r="C8" i="40"/>
  <c r="L8" i="40" s="1"/>
  <c r="L4" i="40"/>
  <c r="L7" i="39"/>
  <c r="C19" i="39"/>
  <c r="L19" i="39" s="1"/>
  <c r="C1" i="36" a="1"/>
  <c r="L1" i="7" l="1"/>
  <c r="C8" i="7" s="1"/>
  <c r="L8" i="7" s="1"/>
  <c r="C11" i="7"/>
  <c r="L11" i="7" s="1"/>
  <c r="B26" i="7"/>
  <c r="C26" i="7" s="1"/>
  <c r="L26" i="7" s="1"/>
  <c r="C12" i="7"/>
  <c r="L12" i="7" s="1"/>
  <c r="C16" i="7"/>
  <c r="L16" i="7" s="1"/>
  <c r="B27" i="7"/>
  <c r="C27" i="7" s="1"/>
  <c r="L27" i="7" s="1"/>
  <c r="C1" i="36"/>
  <c r="C11" i="36" s="1"/>
  <c r="L11" i="36" s="1"/>
  <c r="L65" i="41"/>
  <c r="L4" i="41"/>
  <c r="C9" i="41"/>
  <c r="L9" i="41" s="1"/>
  <c r="C7" i="41" a="1"/>
  <c r="C7" i="41" s="1"/>
  <c r="C8" i="41"/>
  <c r="L8" i="41" s="1"/>
  <c r="L7" i="40"/>
  <c r="C19" i="40"/>
  <c r="L19" i="40" s="1"/>
  <c r="B27" i="36" l="1"/>
  <c r="C27" i="36" s="1"/>
  <c r="L27" i="36" s="1"/>
  <c r="B26" i="36"/>
  <c r="C26" i="36" s="1"/>
  <c r="L26" i="36" s="1"/>
  <c r="C16" i="36"/>
  <c r="L16" i="36" s="1"/>
  <c r="C12" i="36"/>
  <c r="L12" i="36" s="1"/>
  <c r="C10" i="36"/>
  <c r="L10" i="36" s="1"/>
  <c r="L1" i="36"/>
  <c r="L102" i="36" s="1"/>
  <c r="L4" i="7"/>
  <c r="L92" i="7"/>
  <c r="C9" i="7"/>
  <c r="L9" i="7" s="1"/>
  <c r="C7" i="7" a="1"/>
  <c r="C7" i="7" s="1"/>
  <c r="L7" i="7" s="1"/>
  <c r="L7" i="41"/>
  <c r="C19" i="41"/>
  <c r="L19" i="41" s="1"/>
  <c r="C7" i="36" l="1" a="1"/>
  <c r="C7" i="36" s="1"/>
  <c r="C19" i="36" s="1"/>
  <c r="L19" i="36" s="1"/>
  <c r="C9" i="36"/>
  <c r="L9" i="36" s="1"/>
  <c r="L4" i="36"/>
  <c r="C8" i="36"/>
  <c r="L8" i="36" s="1"/>
  <c r="C19" i="7"/>
  <c r="L19" i="7" s="1"/>
  <c r="L7"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8844D97-60B1-4654-B7CA-4238EBB4CDA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A2B4DB5-1C78-49D9-B57F-265681040108}">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D2EAF05-073A-4D2F-A891-ACE8D4BECA1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7602C0F-DBA5-45DD-A9D3-E676AEA5DB7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3EF16-618B-4E95-8F03-59F032BD74DF}">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86C206-8FF4-48BC-87A2-8C90CB14E72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2E752D8-9F5F-40E4-88A3-DCA404C8CB0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ECF914-3A58-40EB-BF8F-D6A8252D32F8}">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B16BD8C-1326-4FBE-A932-149C574D33CB}">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515E153-FAFE-4D53-A861-3143FE1B9014}">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8D3A5E-5CC0-43EC-A157-2E9A9EA770E1}">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D6A5D-DC8E-4899-8B5F-F90CD133920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438A752-4E7B-4A70-B03F-D7B47D250B49}">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C43853B-47F9-477E-9B2F-71A45E876A94}">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A7FD67-AFEB-4149-BB5D-C0C40989AD1E}">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A3A090-808B-44BC-A23E-47647DF32C67}">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B4FD10-1D09-4704-A7FE-6B44433D5478}">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57804E0-7ACF-4C16-875A-3A835DD4FA6B}">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54DC4F7-8084-4C8B-BE5F-537C646F5889}">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D4B09-3776-4711-84F1-4F35DF2C390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45F13D-A3F3-4617-B735-B6B2598D4628}">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BBACCAA-A1A3-4186-8DAC-E9F60BD81FFE}">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F8CD6E5-5325-4616-A5F7-6BE4823B3693}">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<sst xmlns="http://schemas.openxmlformats.org/spreadsheetml/2006/main" count="8047" uniqueCount="1633">
  <si>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</si>
  <si>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</si>
  <si>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</si>
  <si>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</si>
  <si>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</si>
  <si>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</si>
  <si>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</si>
  <si>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</si>
  <si>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</si>
  <si>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</si>
  <si>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</si>
  <si>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</si>
  <si>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</si>
  <si>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</si>
  <si>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</si>
  <si>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</si>
  <si>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</si>
  <si>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</si>
  <si>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</si>
  <si>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</si>
  <si>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</si>
  <si>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</si>
  <si>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</si>
  <si>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</si>
  <si>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</si>
  <si>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</si>
  <si>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</si>
  <si>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</si>
  <si>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</si>
  <si>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</si>
  <si>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</si>
  <si>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</si>
  <si>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</si>
  <si>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</si>
  <si>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</si>
  <si>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</si>
  <si>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</si>
  <si>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</si>
  <si>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</si>
  <si>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</si>
  <si>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</si>
  <si>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</si>
  <si>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</si>
  <si>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</si>
  <si>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</si>
  <si>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</si>
  <si>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</si>
  <si>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</si>
  <si>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</si>
  <si>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</si>
  <si>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</si>
  <si>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</si>
  <si>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</si>
  <si>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</si>
  <si>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</si>
  <si>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</si>
  <si>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</si>
  <si>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</si>
  <si>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</si>
  <si>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</si>
  <si>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</si>
  <si>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</si>
  <si>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</si>
  <si>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</si>
  <si>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</si>
  <si>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</si>
  <si>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</si>
  <si>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</si>
  <si>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</si>
  <si>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</si>
  <si>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</si>
  <si>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</si>
  <si>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</si>
  <si>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</si>
  <si>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</si>
  <si>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</si>
  <si>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</si>
  <si>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</si>
  <si>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</si>
  <si>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</si>
  <si>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</si>
  <si>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</si>
  <si>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</si>
  <si>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</si>
  <si>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</si>
  <si>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</si>
  <si>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</si>
  <si>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</si>
  <si>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</si>
  <si>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</si>
  <si>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</si>
  <si>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</si>
  <si>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</si>
  <si>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</si>
  <si>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</si>
  <si>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</si>
  <si>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</si>
  <si>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</si>
  <si>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</si>
  <si>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</si>
  <si>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</si>
  <si>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</si>
  <si>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</si>
  <si>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</si>
  <si>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</si>
  <si>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</si>
  <si>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</si>
  <si>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</si>
  <si>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</si>
  <si>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</si>
  <si>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</si>
  <si>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</si>
  <si>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</si>
  <si>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</si>
  <si>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</si>
  <si>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</si>
  <si>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</si>
  <si>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</si>
  <si>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</si>
  <si>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</si>
  <si>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</si>
  <si>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</si>
  <si>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</si>
  <si>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</si>
  <si>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</si>
  <si>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</si>
  <si>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</si>
  <si>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</si>
  <si>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</si>
  <si>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</si>
  <si>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</si>
  <si>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</si>
  <si>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</si>
  <si>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</si>
  <si>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</si>
  <si>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</si>
  <si>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</si>
  <si>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</si>
  <si>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</si>
  <si>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</si>
  <si>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</si>
  <si>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</si>
  <si>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</si>
  <si>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</si>
  <si>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</si>
  <si>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</si>
  <si>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</si>
  <si>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</si>
  <si>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</si>
  <si>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</si>
  <si>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</si>
  <si>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</si>
  <si>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</si>
  <si>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</si>
  <si>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</si>
  <si>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</si>
  <si>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</si>
  <si>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</si>
  <si>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</si>
  <si>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</si>
  <si>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</si>
  <si>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</si>
  <si>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</si>
  <si>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</si>
  <si>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</si>
  <si>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</si>
  <si>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</si>
  <si>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</si>
  <si>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</si>
  <si>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</si>
  <si>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</si>
  <si>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</si>
  <si>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</si>
  <si>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</si>
  <si>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</si>
  <si>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</si>
  <si>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</si>
  <si>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</si>
  <si>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</si>
  <si>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</si>
  <si>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</si>
  <si>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</si>
  <si>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</si>
  <si>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</si>
  <si>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</si>
  <si>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</si>
  <si>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</si>
  <si>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</si>
  <si>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</si>
  <si>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</si>
  <si>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</si>
  <si>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</si>
  <si>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</si>
  <si>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</si>
  <si>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</si>
  <si>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</si>
  <si>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</si>
  <si>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</si>
  <si>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</si>
  <si>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</si>
  <si>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</si>
  <si>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</si>
  <si>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</si>
  <si>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</si>
  <si>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</si>
  <si>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</si>
  <si>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</si>
  <si>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</si>
  <si>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</si>
  <si>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</si>
  <si>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</si>
  <si>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</si>
  <si>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</si>
  <si>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</si>
  <si>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</si>
  <si>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</si>
  <si>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</si>
  <si>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</si>
  <si>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</si>
  <si>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</si>
  <si>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</si>
  <si>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</si>
  <si>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</si>
  <si>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</si>
  <si>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</si>
  <si>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</si>
  <si>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</si>
  <si>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</si>
  <si>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</si>
  <si>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</si>
  <si>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</si>
  <si>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</si>
  <si>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</si>
  <si>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</si>
  <si>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</si>
  <si>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</si>
  <si>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</si>
  <si>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</si>
  <si>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</si>
  <si>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</si>
  <si>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</si>
  <si>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</si>
  <si>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</si>
  <si>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</si>
  <si>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</si>
  <si>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</si>
  <si>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</si>
  <si>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</si>
  <si>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</si>
  <si>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</si>
  <si>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</si>
  <si>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</si>
  <si>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</si>
  <si>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</si>
  <si>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</si>
  <si>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</si>
  <si>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</si>
  <si>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</si>
  <si>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</si>
  <si>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</si>
  <si>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</si>
  <si>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</si>
  <si>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</si>
  <si>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</si>
  <si>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</si>
  <si>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</si>
  <si>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</si>
  <si>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</si>
  <si>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</si>
  <si>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</si>
  <si>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</si>
  <si>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</si>
  <si>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</si>
  <si>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</si>
  <si>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</si>
  <si>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</si>
  <si>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</si>
  <si>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</si>
  <si>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</si>
  <si>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</si>
  <si>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</si>
  <si>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</si>
  <si>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</si>
  <si>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</si>
  <si>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</si>
  <si>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</si>
  <si>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</si>
  <si>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</si>
  <si>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</si>
  <si>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</si>
  <si>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</si>
  <si>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</si>
  <si>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</si>
  <si>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</si>
  <si>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</si>
  <si>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</si>
  <si>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</si>
  <si>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</si>
  <si>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</si>
  <si>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</si>
  <si>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</si>
  <si>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</si>
  <si>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</si>
  <si>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</si>
  <si>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</si>
  <si>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</si>
  <si>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</si>
  <si>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</si>
  <si>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</si>
  <si>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</si>
  <si>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</si>
  <si>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</si>
  <si>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</si>
  <si>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</si>
  <si>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</si>
  <si>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</si>
  <si>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</si>
  <si>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</si>
  <si>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</si>
  <si>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</si>
  <si>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</si>
  <si>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</si>
  <si>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</si>
  <si>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</si>
  <si>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</si>
  <si>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</si>
  <si>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</si>
  <si>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</si>
  <si>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</si>
  <si>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</si>
  <si>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</si>
  <si>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</si>
  <si>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</si>
  <si>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</si>
  <si>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</si>
  <si>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</si>
  <si>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</si>
  <si>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</si>
  <si>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</si>
  <si>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</si>
  <si>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</si>
  <si>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</si>
  <si>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</si>
  <si>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</si>
  <si>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</si>
  <si>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</si>
  <si>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</si>
  <si>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</si>
  <si>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</si>
  <si>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</si>
  <si>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</si>
  <si>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</si>
  <si>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</si>
  <si>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</si>
  <si>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</si>
  <si>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</si>
  <si>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</si>
  <si>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</si>
  <si>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</si>
  <si>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</si>
  <si>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</si>
  <si>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</si>
  <si>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</si>
  <si>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</si>
  <si>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</si>
  <si>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</si>
  <si>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</si>
  <si>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</si>
  <si>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</si>
  <si>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</si>
  <si>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</si>
  <si>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</si>
  <si>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</si>
  <si>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</si>
  <si>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</si>
  <si>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</si>
  <si>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</si>
  <si>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</si>
  <si>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</si>
  <si>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</si>
  <si>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</si>
  <si>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</si>
  <si>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</si>
  <si>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</si>
  <si>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</si>
  <si>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</si>
  <si>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</si>
  <si>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</si>
  <si>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</si>
  <si>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</si>
  <si>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</si>
  <si>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</si>
  <si>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</si>
  <si>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</si>
  <si>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</si>
  <si>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</si>
  <si>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</si>
  <si>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</si>
  <si>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</si>
  <si>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</si>
  <si>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</si>
  <si>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</si>
  <si>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</si>
  <si>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</si>
  <si>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</si>
  <si>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</si>
  <si>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</si>
  <si>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</si>
  <si>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</si>
  <si>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</si>
  <si>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</si>
  <si>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</si>
  <si>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</si>
  <si>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</si>
  <si>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</si>
  <si>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</si>
  <si>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</si>
  <si>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</si>
  <si>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</si>
  <si>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</si>
  <si>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</si>
  <si>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</si>
  <si>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</si>
  <si>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</si>
  <si>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</si>
  <si>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</si>
  <si>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</si>
  <si>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</si>
  <si>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</si>
  <si>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</si>
  <si>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</si>
  <si>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</si>
  <si>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</si>
  <si>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</si>
  <si>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</si>
  <si>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</si>
  <si>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</si>
  <si>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</si>
  <si>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</si>
  <si>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</si>
  <si>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</si>
  <si>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</si>
  <si>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</si>
  <si>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</si>
  <si>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</si>
  <si>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</si>
  <si>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</si>
  <si>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</si>
  <si>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</si>
  <si>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</si>
  <si>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</si>
  <si>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</si>
  <si>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</si>
  <si>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</si>
  <si>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</si>
  <si>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</si>
  <si>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</si>
  <si>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</si>
  <si>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</si>
  <si>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</si>
  <si>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</si>
  <si>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</si>
  <si>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</si>
  <si>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</si>
  <si>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</si>
  <si>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</si>
  <si>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</si>
  <si>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</si>
  <si>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</si>
  <si>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</si>
  <si>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</si>
  <si>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</si>
  <si>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</si>
  <si>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</si>
  <si>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</si>
  <si>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</si>
  <si>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</si>
  <si>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</si>
  <si>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</si>
  <si>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</si>
  <si>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</si>
  <si>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</si>
  <si>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</si>
  <si>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</si>
  <si>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</si>
  <si>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</si>
  <si>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</si>
  <si>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</si>
  <si>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</si>
  <si>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</si>
  <si>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</si>
  <si>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</si>
  <si>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</si>
  <si>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</si>
  <si>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</si>
  <si>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</si>
  <si>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</si>
  <si>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</si>
  <si>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</si>
  <si>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</si>
  <si>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</si>
  <si>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</si>
  <si>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</si>
  <si>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</si>
  <si>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</si>
  <si>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</si>
  <si>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</si>
  <si>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</si>
  <si>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</si>
  <si>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</si>
  <si>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</si>
  <si>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</si>
  <si>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</si>
  <si>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</si>
  <si>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</si>
  <si>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</si>
  <si>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</si>
  <si>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</si>
  <si>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</si>
  <si>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</si>
  <si>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</si>
  <si>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</si>
  <si>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</si>
  <si>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</si>
  <si>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</si>
  <si>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</si>
  <si>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</si>
  <si>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</si>
  <si>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</si>
  <si>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</si>
  <si>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</si>
  <si>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</si>
  <si>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</si>
  <si>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</si>
  <si>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</si>
  <si>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</si>
  <si>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</si>
  <si>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</si>
  <si>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</si>
  <si>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</si>
  <si>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</si>
  <si>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</si>
  <si>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</si>
  <si>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</si>
  <si>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</si>
  <si>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</si>
  <si>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</si>
  <si>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</si>
  <si>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</si>
  <si>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</si>
  <si>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</si>
  <si>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</si>
  <si>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</si>
  <si>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</si>
  <si>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</si>
  <si>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</si>
  <si>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</si>
  <si>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</si>
  <si>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</si>
  <si>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</si>
  <si>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</si>
  <si>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</si>
  <si>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</si>
  <si>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</si>
  <si>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</si>
  <si>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</si>
  <si>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</si>
  <si>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</si>
  <si>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</si>
  <si>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</si>
  <si>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</si>
  <si>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</si>
  <si>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</si>
  <si>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</si>
  <si>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</si>
  <si>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</si>
  <si>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</si>
  <si>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</si>
  <si>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</si>
  <si>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</si>
  <si>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</si>
  <si>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</si>
  <si>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</si>
  <si>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</si>
  <si>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</si>
  <si>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</si>
  <si>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</si>
  <si>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</si>
  <si>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</si>
  <si>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</si>
  <si>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</si>
  <si>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</si>
  <si>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</si>
  <si>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</si>
  <si>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</si>
  <si>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</si>
  <si>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</si>
  <si>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</si>
  <si>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</si>
  <si>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</si>
  <si>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</si>
  <si>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</si>
  <si>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</si>
  <si>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</si>
  <si>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</si>
  <si>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</si>
  <si>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</si>
  <si>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</si>
  <si>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</si>
  <si>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</si>
  <si>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</si>
  <si>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</si>
  <si>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</si>
  <si>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</si>
  <si>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</si>
  <si>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</si>
  <si>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</si>
  <si>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</si>
  <si>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</si>
  <si>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</si>
  <si>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</si>
  <si>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</si>
  <si>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</si>
  <si>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</si>
  <si>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</si>
  <si>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</si>
  <si>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</si>
  <si>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</si>
  <si>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</si>
  <si>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</si>
  <si>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</si>
  <si>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</si>
  <si>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</si>
  <si>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</si>
  <si>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</si>
  <si>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</si>
  <si>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</si>
  <si>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</si>
  <si>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</si>
  <si>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</si>
  <si>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</si>
  <si>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</si>
  <si>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</si>
  <si>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</si>
  <si>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</si>
  <si>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</si>
  <si>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</si>
  <si>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</si>
  <si>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</si>
  <si>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</si>
  <si>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</si>
  <si>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</si>
  <si>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</si>
  <si>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</si>
  <si>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</si>
  <si>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</si>
  <si>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</si>
  <si>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</si>
  <si>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</si>
  <si>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</si>
  <si>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</si>
  <si>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</si>
  <si>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</si>
  <si>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</si>
  <si>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</si>
  <si>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</si>
  <si>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</si>
  <si>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</si>
  <si>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</si>
  <si>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</si>
  <si>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</si>
  <si>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</si>
  <si>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</si>
  <si>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</si>
  <si>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</si>
  <si>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</si>
  <si>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</si>
  <si>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</si>
  <si>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</si>
  <si>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</si>
  <si>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</si>
  <si>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</si>
  <si>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</si>
  <si>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</si>
  <si>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</si>
  <si>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</si>
  <si>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</si>
  <si>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</si>
  <si>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</si>
  <si>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</si>
  <si>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</si>
  <si>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</si>
  <si>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</si>
  <si>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</si>
  <si>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</si>
  <si>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</si>
  <si>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</si>
  <si>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</si>
  <si>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</si>
  <si>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</si>
  <si>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</si>
  <si>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</si>
  <si>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</si>
  <si>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</si>
  <si>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</si>
  <si>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</si>
  <si>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</si>
  <si>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</si>
  <si>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</si>
  <si>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</si>
  <si>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</si>
  <si>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</si>
  <si>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</si>
  <si>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</si>
  <si>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</si>
  <si>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</si>
  <si>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</si>
  <si>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</si>
  <si>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</si>
  <si>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</si>
  <si>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</si>
  <si>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</si>
  <si>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</si>
  <si>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</si>
  <si>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</si>
  <si>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</si>
  <si>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</si>
  <si>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</si>
  <si>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</si>
  <si>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</si>
  <si>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</si>
  <si>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</si>
  <si>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</si>
  <si>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</si>
  <si>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</si>
  <si>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</si>
  <si>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</si>
  <si>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</si>
  <si>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</si>
  <si>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</si>
  <si>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</si>
  <si>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</si>
  <si>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</si>
  <si>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</si>
  <si>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</si>
  <si>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</si>
  <si>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</si>
  <si>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</si>
  <si>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</si>
  <si>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</si>
  <si>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</si>
  <si>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</si>
  <si>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</si>
  <si>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</si>
  <si>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</si>
  <si>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</si>
  <si>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</si>
  <si>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</si>
  <si>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</si>
  <si>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</si>
  <si>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</si>
  <si>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</si>
  <si>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</si>
  <si>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</si>
  <si>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</si>
  <si>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</si>
  <si>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</si>
  <si>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</si>
  <si>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</si>
  <si>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</si>
  <si>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</si>
  <si>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</si>
  <si>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</si>
  <si>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</si>
  <si>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</si>
  <si>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</si>
  <si>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</si>
  <si>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</si>
  <si>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</si>
  <si>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</si>
  <si>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</si>
  <si>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</si>
  <si>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</si>
  <si>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</si>
  <si>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</si>
  <si>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</si>
  <si>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</si>
  <si>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</si>
  <si>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</si>
  <si>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</si>
  <si>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</si>
  <si>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</si>
  <si>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</si>
  <si>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</si>
  <si>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</si>
  <si>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</si>
  <si>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</si>
  <si>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</si>
  <si>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</si>
  <si>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</si>
  <si>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</si>
  <si>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</si>
  <si>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</si>
  <si>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</si>
  <si>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</si>
  <si>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</si>
  <si>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</si>
  <si>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</si>
  <si>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</si>
  <si>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</si>
  <si>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</si>
  <si>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</si>
  <si>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</si>
  <si>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</si>
  <si>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</si>
  <si>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</si>
  <si>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</si>
  <si>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</si>
  <si>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</si>
  <si>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</si>
  <si>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</si>
  <si>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</si>
  <si>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</si>
  <si>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</si>
  <si>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</si>
  <si>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</si>
  <si>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</si>
  <si>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</si>
  <si>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</si>
  <si>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</si>
  <si>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</si>
  <si>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</si>
  <si>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</si>
  <si>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</si>
  <si>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</si>
  <si>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</si>
  <si>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</si>
  <si>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</si>
  <si>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</si>
  <si>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</si>
  <si>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</si>
  <si>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</si>
  <si>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</si>
  <si>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</si>
  <si>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</si>
  <si>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</si>
  <si>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</si>
  <si>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</si>
  <si>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</si>
  <si>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</si>
  <si>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</si>
  <si>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</si>
  <si>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</si>
  <si>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</si>
  <si>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</si>
  <si>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</si>
  <si>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</si>
  <si>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</si>
  <si>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</si>
  <si>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</si>
  <si>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</si>
  <si>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</si>
  <si>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</si>
  <si>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</si>
  <si>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</si>
  <si>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</si>
  <si>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</si>
  <si>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</si>
  <si>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</si>
  <si>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</si>
  <si>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</si>
  <si>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</si>
  <si>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</si>
  <si>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</si>
  <si>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</si>
  <si>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</si>
  <si>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</si>
  <si>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</si>
  <si>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</si>
  <si>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</si>
  <si>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</si>
  <si>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</si>
  <si>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</si>
  <si>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</si>
  <si>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</si>
  <si>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</si>
  <si>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</si>
  <si>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</si>
  <si>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</si>
  <si>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</si>
  <si>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</si>
  <si>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</si>
  <si>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</si>
  <si>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</si>
  <si>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</si>
  <si>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</si>
  <si>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</si>
  <si>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</si>
  <si>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</si>
  <si>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</si>
  <si>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</si>
  <si>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</si>
  <si>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</si>
  <si>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</si>
  <si>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</si>
  <si>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</si>
  <si>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</si>
  <si>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</si>
  <si>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</si>
  <si>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</si>
  <si>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</si>
  <si>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</si>
  <si>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</si>
  <si>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</si>
  <si>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</si>
  <si>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</si>
  <si>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</si>
  <si>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</si>
  <si>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</si>
  <si>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</si>
  <si>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</si>
  <si>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</si>
  <si>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</si>
  <si>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</si>
  <si>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</si>
  <si>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</si>
  <si>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</si>
  <si>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</si>
  <si>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</si>
  <si>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</si>
  <si>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</si>
  <si>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</si>
  <si>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</si>
  <si>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</si>
  <si>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</si>
  <si>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</si>
  <si>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</si>
  <si>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</si>
  <si>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</si>
  <si>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</si>
  <si>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</si>
  <si>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</si>
  <si>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</si>
  <si>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</si>
  <si>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</si>
  <si>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</si>
  <si>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</si>
  <si>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</si>
  <si>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</si>
  <si>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</si>
  <si>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</si>
  <si>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</si>
  <si>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</si>
  <si>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</si>
  <si>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</si>
  <si>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</si>
  <si>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</si>
  <si>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</si>
  <si>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</si>
  <si>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</si>
  <si>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</si>
  <si>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</si>
  <si>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</si>
  <si>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</si>
  <si>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</si>
  <si>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</si>
  <si>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</si>
  <si>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</si>
  <si>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</si>
  <si>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</si>
  <si>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</si>
  <si>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</si>
  <si>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</si>
  <si>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</si>
  <si>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</si>
  <si>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</si>
  <si>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</si>
  <si>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</si>
  <si>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</si>
  <si>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</si>
  <si>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</si>
  <si>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</si>
  <si>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</si>
  <si>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</si>
  <si>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</si>
  <si>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</si>
  <si>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</si>
  <si>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</si>
  <si>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</si>
  <si>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</si>
  <si>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</si>
  <si>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</si>
  <si>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</si>
  <si>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</si>
  <si>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</si>
  <si>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</si>
  <si>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</si>
  <si>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</si>
  <si>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</si>
  <si>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</si>
  <si>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</si>
  <si>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</si>
  <si>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</si>
  <si>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</si>
  <si>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</si>
  <si>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</si>
  <si>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</si>
  <si>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</si>
  <si>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</si>
  <si>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</si>
  <si>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</si>
  <si>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</si>
  <si>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</si>
  <si>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</si>
  <si>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</si>
  <si>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</si>
  <si>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Fa</t>
  </si>
  <si>
    <t>Sol</t>
  </si>
  <si>
    <t>html</t>
  </si>
  <si>
    <t>MARIA, MADRE MÍA</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</si>
  <si>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</si>
  <si>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</si>
  <si>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</si>
  <si>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</si>
  <si>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</si>
  <si>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</si>
  <si>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</si>
  <si>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Veo el cielo abierto,</t>
  </si>
  <si>
    <t>y un caballo blanco,</t>
  </si>
  <si>
    <t>el que lo monta lleva un manto,</t>
  </si>
  <si>
    <t>lleno de sangre, lleno de sangre.</t>
  </si>
  <si>
    <t>Sus ojos, llamas de fuego,</t>
  </si>
  <si>
    <t>y en su boca hay una espada</t>
  </si>
  <si>
    <t>para herir, para herir.</t>
  </si>
  <si>
    <t>¿Cuál es su nombre?</t>
  </si>
  <si>
    <t>SU NOMBRE ES,</t>
  </si>
  <si>
    <t>SU NOMBRE ES</t>
  </si>
  <si>
    <t>PALABRA DE DIOS.</t>
  </si>
  <si>
    <t>Veo una bestia y un profeta</t>
  </si>
  <si>
    <t>que se reúnen para un combate,</t>
  </si>
  <si>
    <t>para un combate,</t>
  </si>
  <si>
    <t>contra el que monta en el caballo</t>
  </si>
  <si>
    <t>y lleva el manto lleno de sangre,</t>
  </si>
  <si>
    <t>lleno de sangre.</t>
  </si>
  <si>
    <t>ÉL PISA SOLO EN EL LAGAR</t>
  </si>
  <si>
    <t>DE LA FURIOSA CÓLERA DE DIOS.</t>
  </si>
  <si>
    <t>Veo la bestia que es capturada,</t>
  </si>
  <si>
    <t>y con ella el profeta,</t>
  </si>
  <si>
    <t>por el que monta en el caballo</t>
  </si>
  <si>
    <t>y lleva el manto lleno de sangre.</t>
  </si>
  <si>
    <t>ALELUYA, ALELUYA,</t>
  </si>
  <si>
    <t>¡ALELUYA!</t>
  </si>
  <si>
    <t>r1</t>
  </si>
  <si>
    <t>as r1</t>
  </si>
  <si>
    <t>as r2</t>
  </si>
  <si>
    <t>EL ESPÍRITU DEL SEÑOR ESTÁ SOBRE MÍ,</t>
  </si>
  <si>
    <t>EL ESPÍRITU DEL SEÑOR ESTÁ SOBRE MÍ.</t>
  </si>
  <si>
    <t>PUES ME HA UNGIDO,</t>
  </si>
  <si>
    <t>ME HA ENVIADO,</t>
  </si>
  <si>
    <t>PARA ANUNCIAR LA SALVACIÓN.</t>
  </si>
  <si>
    <t>PARA ANUNCIAR LA SALVACIÓN,</t>
  </si>
  <si>
    <t>PARA ANUNCIAR LA SALVACIÓN</t>
  </si>
  <si>
    <t>A LOS POBRES</t>
  </si>
  <si>
    <t>DE QUEBRANTADO CORAZÓN.</t>
  </si>
  <si>
    <t>Para que los ciegos vean,</t>
  </si>
  <si>
    <t>los cojos anden,</t>
  </si>
  <si>
    <t>los leprosos queden limpios,</t>
  </si>
  <si>
    <t>para anunciar la salvación.</t>
  </si>
  <si>
    <t>Que me bese con besos de su boca,</t>
  </si>
  <si>
    <t>mejores son que el vino tus amores.</t>
  </si>
  <si>
    <t>Si♭</t>
  </si>
  <si>
    <t>Tu nombre es ungüento que se vierte,</t>
  </si>
  <si>
    <t>por eso te aman las doncellas.</t>
  </si>
  <si>
    <t>LLÉVAME EN POS DE TI, SALGAMOS.</t>
  </si>
  <si>
    <t>LLÉVAME TRAS DE TI, CORRAMOS.</t>
  </si>
  <si>
    <t>CELEBRAREMOS TUS AMORES MÁS QUE EL VINO,</t>
  </si>
  <si>
    <t>CON CUÁNTA RAZÓN ERES AMADO.</t>
  </si>
  <si>
    <t>HAZME SABER, AMADO DE MI ALMA,</t>
  </si>
  <si>
    <t>DÓNDE APACIENTAS EL REBAÑO,</t>
  </si>
  <si>
    <t>PARA QUE YO NO ANDE VAGABUNDA</t>
  </si>
  <si>
    <t>DETRÁS DE OTROS COMPAÑEROS.</t>
  </si>
  <si>
    <t>Si no lo sabes, oh bella entre las bellas,</t>
  </si>
  <si>
    <t>sigue la senda de mis ovejas</t>
  </si>
  <si>
    <t>y lleva por allí tus cabras</t>
  </si>
  <si>
    <t>hasta el jacal de los pastores.</t>
  </si>
  <si>
    <t>¿QUIÉN ES ESE QUE VIENE DE EDOM?</t>
  </si>
  <si>
    <t>¿QUIÉN ES ESE TODO MANCHADO DE ROJO,</t>
  </si>
  <si>
    <t>ESE DEL VESTIDO ESPLENDOROSO,</t>
  </si>
  <si>
    <t>Y DE ANDAR TAN ESFORZADO?</t>
  </si>
  <si>
    <t>Soy yo, soy yo que hablo con justicia,</t>
  </si>
  <si>
    <t>soy yo un gran libertador.</t>
  </si>
  <si>
    <t>Y ¿POR QUÉ,</t>
  </si>
  <si>
    <t>POR QUÉ ESTÁ DE ROJO TU VESTIDO?</t>
  </si>
  <si>
    <t>¿POR QUÉ PARECES UN LAGARERO?</t>
  </si>
  <si>
    <t>¿POR QUÉ? ¿POR QUÉ?</t>
  </si>
  <si>
    <t>El lagar, el lagar, he pisado yo solo,</t>
  </si>
  <si>
    <t>de mi pueblo, no hubo nadie conmigo.</t>
  </si>
  <si>
    <t>Miré bien, miré bien, y no había auxiliador,</t>
  </si>
  <si>
    <t>me asombré, de que ninguno me ayudase.</t>
  </si>
  <si>
    <t>POR ESO, LA FUERZA MÍA,</t>
  </si>
  <si>
    <t>FUERZA MÍA ME SOSTUVO.</t>
  </si>
  <si>
    <t>EL DÍA DE LA VENGANZA ERA LLEGADO</t>
  </si>
  <si>
    <t>PISOTEÉ LOS PUEBLOS EN MI IRA.</t>
  </si>
  <si>
    <t>LOS PISÉ, LOS PISÉ CON FURIA,</t>
  </si>
  <si>
    <t>E HICE CORRER</t>
  </si>
  <si>
    <t>POR LA TIERRA SU SANGRE,</t>
  </si>
  <si>
    <t>Y TODOS MIS VESTIDOS HE MANCHADO.</t>
  </si>
  <si>
    <t>El Mesías, león para vencer,</t>
  </si>
  <si>
    <t>se hizo Cordero para sufrir.</t>
  </si>
  <si>
    <t>EL MESÍAS, LEÓN PARA VENCER,</t>
  </si>
  <si>
    <t>SE HIZO CORDERO PARA SUFRIR.</t>
  </si>
  <si>
    <t>Subió al leño para ser</t>
  </si>
  <si>
    <t>esposo, para morir.</t>
  </si>
  <si>
    <t>Y su Sangre dejó</t>
  </si>
  <si>
    <t>dote para su esposa virgen.</t>
  </si>
  <si>
    <t>Y descendió a los infiernos</t>
  </si>
  <si>
    <t>en busca de la oveja perdida.</t>
  </si>
  <si>
    <t>Y con ella subió al Cielo,</t>
  </si>
  <si>
    <t>y la hizo entrar en la casa del Padre.</t>
  </si>
  <si>
    <t>El necio piensa que Dios no existe</t>
  </si>
  <si>
    <t>EL NECIO PIENSA</t>
  </si>
  <si>
    <t>QUE DIOS NO EXISTE,</t>
  </si>
  <si>
    <t>SE HAN CORROMPIDO</t>
  </si>
  <si>
    <t>Y HACEN COSAS ABOMINABLES.</t>
  </si>
  <si>
    <t>NO HAY QUIEN OBRE EL BIEN,</t>
  </si>
  <si>
    <t>NO HAY QUIEN OBRE EL BIEN.</t>
  </si>
  <si>
    <t>El Señor desde el cielo</t>
  </si>
  <si>
    <t>se inclina hacia los hombres,</t>
  </si>
  <si>
    <t>para ver si hay alguno que sea justo,</t>
  </si>
  <si>
    <t>un hombre que busque a Dios,</t>
  </si>
  <si>
    <t>un hombre que busque a Dios.</t>
  </si>
  <si>
    <t>Todos se han desviado,</t>
  </si>
  <si>
    <t>están pervertidos.</t>
  </si>
  <si>
    <t>Nadie que haga el bien</t>
  </si>
  <si>
    <t>ni siquiera uno.</t>
  </si>
  <si>
    <t>No entienden nada los malvados</t>
  </si>
  <si>
    <t>que devoran a mi pueblo como pan.</t>
  </si>
  <si>
    <t>No invocan nunca al Señor,</t>
  </si>
  <si>
    <t>mas temblarán de espanto.</t>
  </si>
  <si>
    <t>Porque Dios está con el justo:</t>
  </si>
  <si>
    <t>el Señor es su refugio.</t>
  </si>
  <si>
    <t>PORQUE DIOS ESTÁ CON EL JUSTO:</t>
  </si>
  <si>
    <t>EL SEÑOR ES SU REFUGIO.</t>
  </si>
  <si>
    <t>tc as</t>
  </si>
  <si>
    <t>tc as r1</t>
  </si>
  <si>
    <t>ha visto una gran luz.</t>
  </si>
  <si>
    <t>Sobre los que vivían en tierras tenebrosas,</t>
  </si>
  <si>
    <t>una gran luz ha brillado.</t>
  </si>
  <si>
    <t>Has acrecentado el gozo,</t>
  </si>
  <si>
    <t>hiciste grande la alegría.</t>
  </si>
  <si>
    <t>Se han alegrado cuando te han visto,</t>
  </si>
  <si>
    <t>como se alegran durante la siega,</t>
  </si>
  <si>
    <t>como se alegran al reparto del botín.</t>
  </si>
  <si>
    <t>EL DOMINIO ESTARÁ</t>
  </si>
  <si>
    <t>SOBRE SUS HOMBROS,</t>
  </si>
  <si>
    <t>Y SU NOMBRE SERÁ,</t>
  </si>
  <si>
    <t>Y SU NOMBRE SERÁ:</t>
  </si>
  <si>
    <t>CONSEJERO MARAVILLOSO,</t>
  </si>
  <si>
    <t>DIOS FUERTE, PADRE ETERNO,</t>
  </si>
  <si>
    <t>PRÍNCIPE DE PAZ,</t>
  </si>
  <si>
    <t>PRÍNCIPE DE PAZ.</t>
  </si>
  <si>
    <t>Porque el yugo que pesaba sobre el pueblo,</t>
  </si>
  <si>
    <t>el yugo que oprimía sus espaldas,</t>
  </si>
  <si>
    <t>la vara del opresor</t>
  </si>
  <si>
    <t>tú la has quebrado, como en Madián.</t>
  </si>
  <si>
    <t>Y todo el que pisa con dominio,</t>
  </si>
  <si>
    <t>todo manto manchado de sangre</t>
  </si>
  <si>
    <t>será para la quema, pasto del fuego.</t>
  </si>
  <si>
    <t>Porque nos ha nacido un niño,</t>
  </si>
  <si>
    <t>porque un hijo se nos ha dado.</t>
  </si>
  <si>
    <t>EL SEÑOR ANUNCIA UNA NOTICIA,</t>
  </si>
  <si>
    <t>LOS MENSAJEROS SON UN EJÉRCITO INMENSO.</t>
  </si>
  <si>
    <t>LOS REYES ENEMIGOS HUYEN, HUYEN,</t>
  </si>
  <si>
    <t>LA BELLA DE LA CASA REPARTE EL BOTÍN.</t>
  </si>
  <si>
    <t>Y mientras vosotros dormís</t>
  </si>
  <si>
    <t>entre las tapias del aprisco,</t>
  </si>
  <si>
    <t>se cubren de plata las alas de la paloma,</t>
  </si>
  <si>
    <t>sus plumas de destellos de oro.</t>
  </si>
  <si>
    <t>Por ella cae la nieve sobre el Monte,</t>
  </si>
  <si>
    <t>sobre el Monte Umbrío.</t>
  </si>
  <si>
    <t>Cantad a Dios, cantad,</t>
  </si>
  <si>
    <t>salmodiad todos al Señor,</t>
  </si>
  <si>
    <t>que cabalga los cielos, los antiguos cielos.</t>
  </si>
  <si>
    <t>Ved que viene sobre las nubes,</t>
  </si>
  <si>
    <t>él lanza su voz, su voz potente.</t>
  </si>
  <si>
    <t>El Señor es mi pastor,</t>
  </si>
  <si>
    <t>nada me falta.</t>
  </si>
  <si>
    <t>En prados de fresca hierba</t>
  </si>
  <si>
    <t>me apacienta.</t>
  </si>
  <si>
    <t>EL SEÑOR ES MI PASTOR,</t>
  </si>
  <si>
    <t>NADA ME FALTA.</t>
  </si>
  <si>
    <t>HACIA LAS AGUAS DE LA VIDA</t>
  </si>
  <si>
    <t>ME CONDUCE.</t>
  </si>
  <si>
    <t>Repara mis fuerzas y me lleva</t>
  </si>
  <si>
    <t>por el camino del amor.</t>
  </si>
  <si>
    <t>para la gloria de su nombre.</t>
  </si>
  <si>
    <t>Aunque camine por valle oscuro,</t>
  </si>
  <si>
    <t>no temeré,</t>
  </si>
  <si>
    <t>vas conmigo;</t>
  </si>
  <si>
    <t>porque Tú, porque Tú, porque Tú</t>
  </si>
  <si>
    <t>melisma</t>
  </si>
  <si>
    <t>Tu vara y tu cayado me consuelan,</t>
  </si>
  <si>
    <t>me consuelan.</t>
  </si>
  <si>
    <t>Preparas una mesa ante mí</t>
  </si>
  <si>
    <t>frente a mis enemigos.</t>
  </si>
  <si>
    <t>Me unges la cabeza con perfume,</t>
  </si>
  <si>
    <t>mi copa rebosa.</t>
  </si>
  <si>
    <t>Sí, tu amor y tu alegría</t>
  </si>
  <si>
    <t>me acompañarán.</t>
  </si>
  <si>
    <t>Sí, yo viviré</t>
  </si>
  <si>
    <t>en tu casa eternamente.</t>
  </si>
  <si>
    <t>lengua de discípulo,</t>
  </si>
  <si>
    <t>para que pueda llevar al cansado</t>
  </si>
  <si>
    <t>una palabra alentadora.</t>
  </si>
  <si>
    <t>Mañana tras mañana</t>
  </si>
  <si>
    <t>despiertas tú mi oído,</t>
  </si>
  <si>
    <t>para hacerme escuchar</t>
  </si>
  <si>
    <t>como un discípulo.</t>
  </si>
  <si>
    <t>EL SEÑOR, EL SEÑOR, BIS</t>
  </si>
  <si>
    <t>Fa#</t>
  </si>
  <si>
    <t>EL SEÑOR ME HA ABIERTO EL OÍDO.</t>
  </si>
  <si>
    <t>Y yo no me resistí, no me resistí.</t>
  </si>
  <si>
    <t>Ofrecí mis espaldas a los que me pegaban.</t>
  </si>
  <si>
    <t>Y YO NO ME RESISTÍ, NO ME RESISTÍ.</t>
  </si>
  <si>
    <t>Ofrecí mis mejillas a los que mesaban mi barba.</t>
  </si>
  <si>
    <t>Mi rostro no esquivó insultos ni salivazos.</t>
  </si>
  <si>
    <t>Porque yo ya sabía</t>
  </si>
  <si>
    <t>que tú habrías de ayudarme,</t>
  </si>
  <si>
    <t>por eso puse mi cara</t>
  </si>
  <si>
    <t>dura como la piedra,</t>
  </si>
  <si>
    <t>estaba yo seguro</t>
  </si>
  <si>
    <t>que no quedaría avergonzado.</t>
  </si>
  <si>
    <t>CERCA ESTÁS, CERCA ESTÁS TÚ,</t>
  </si>
  <si>
    <t>SI TÚ SALVAS, ¿QUIÉN PELEARÁ CONMIGO?</t>
  </si>
  <si>
    <t>SI TÚ AYUDAS, SI TÚ ME AYUDAS,</t>
  </si>
  <si>
    <t>SI TÚ SÁLVAS, ¿QUIÉN ME CONDENARÁ?</t>
  </si>
  <si>
    <t>Vosotros que teméis a Dios,</t>
  </si>
  <si>
    <t>escuchad la voz de su siervo.</t>
  </si>
  <si>
    <t>Y si alguno se encuentra en las tinieblas</t>
  </si>
  <si>
    <t>ponga su confianza en Él,</t>
  </si>
  <si>
    <t>que se apoye</t>
  </si>
  <si>
    <t>en su Nombre.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</si>
  <si>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</si>
  <si>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</si>
  <si>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</si>
  <si>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</si>
  <si>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</si>
  <si>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</si>
  <si>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</si>
  <si>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</si>
  <si>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</si>
  <si>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</si>
  <si>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ELÍ, ELÍ, LAMÁ SABACTANÍ.</t>
  </si>
  <si>
    <t>DIOS MÍO, DIOS MÍO,</t>
  </si>
  <si>
    <t>¿POR QUÉ ME HAS ABANDONADO?</t>
  </si>
  <si>
    <t>¡Qué lejos te siento de mis gritos!</t>
  </si>
  <si>
    <t>S1</t>
  </si>
  <si>
    <t>De día clamo, y no respondes,</t>
  </si>
  <si>
    <t>grito de noche, y no hay reposo para mí.</t>
  </si>
  <si>
    <t>ELÍ, ELÍ, LAMÁ SABACTANÍ...</t>
  </si>
  <si>
    <t>¡Mas tú eres el Santo,</t>
  </si>
  <si>
    <t>tú que vives en medio de mi pueblo!</t>
  </si>
  <si>
    <t>A ti clamaron nuestros padres,</t>
  </si>
  <si>
    <t>y tú les ayudaste,</t>
  </si>
  <si>
    <t>en ti confiaron y nunca quedaron confundidos.</t>
  </si>
  <si>
    <t>Entonces yo, ¿por qué no me ayudas?</t>
  </si>
  <si>
    <t>¿Acaso no soy un hombre?</t>
  </si>
  <si>
    <t>Eso soy yo: soy un gusano,</t>
  </si>
  <si>
    <t>desprecio de la gente, asco del pueblo,</t>
  </si>
  <si>
    <t>todos los que me ven de mí se ríen,</t>
  </si>
  <si>
    <t>menean la cabeza y dicen:</t>
  </si>
  <si>
    <t>«Se confió a Dios, ¡que él lo libre,</t>
  </si>
  <si>
    <t>que él le salve, si tanto dice que le ama!»</t>
  </si>
  <si>
    <t>Sí, que tú me amas, sí, que tú me quieres,</t>
  </si>
  <si>
    <t>en el seno de mi madre me formaste;</t>
  </si>
  <si>
    <t>cuando me dio a luz ya me ofreció a ti,</t>
  </si>
  <si>
    <t>desde el vientre de mi madre tú ya eras mi Dios.</t>
  </si>
  <si>
    <t>Soy agua sucia que se tira,</t>
  </si>
  <si>
    <t>todos mis huesos se dislocan,</t>
  </si>
  <si>
    <t>mi corazón como cera, se derrite en mis entrañas.</t>
  </si>
  <si>
    <t>Mi paladar está seco como teja,</t>
  </si>
  <si>
    <t>y mi lengua está pegada a la garganta.</t>
  </si>
  <si>
    <t>Perros innumerables me rodean,</t>
  </si>
  <si>
    <t>una banda de malhechores me acomete,</t>
  </si>
  <si>
    <t>taladran mis manos y mis pies.</t>
  </si>
  <si>
    <t>Se pueden contar mis huesos;</t>
  </si>
  <si>
    <t>me observan y me miran,</t>
  </si>
  <si>
    <t>se reparten mis vestidos, se sortean mi túnica.</t>
  </si>
  <si>
    <t>¡Mas tú, Dios mío, no estés lejos!</t>
  </si>
  <si>
    <t>Ven en mi ayuda, fuerza mía,</t>
  </si>
  <si>
    <t>libra mi alma de la espada,</t>
  </si>
  <si>
    <t>libra mi vida de las fauces del león,</t>
  </si>
  <si>
    <t>libra mi alma de los cuernos de los búfalos.</t>
  </si>
  <si>
    <t>¡Anunciaré, yo, tu nombre a mis hermanos,</t>
  </si>
  <si>
    <t>en medio de la asamblea te cantaré!:</t>
  </si>
  <si>
    <t>«Los que a Yahveh amáis, dadle alabanza,</t>
  </si>
  <si>
    <t>raza de Jacob, glorificad a Yahveh,</t>
  </si>
  <si>
    <t>temedle, pueblo de Israel».</t>
  </si>
  <si>
    <t>Porque ha sido el único</t>
  </si>
  <si>
    <t>que no ha tenido asco de este pobre</t>
  </si>
  <si>
    <t>ni ha desdeñado la miseria de mi vida;</t>
  </si>
  <si>
    <t>no me ha ocultado su rostro cuando le invocaba,</t>
  </si>
  <si>
    <t>por eso, yo ahora sé que los pobres vivirán.</t>
  </si>
  <si>
    <t>Los pobres comerán, serán saciados,</t>
  </si>
  <si>
    <t>los que buscan a Yahveh lo encontrarán:</t>
  </si>
  <si>
    <t>¡su corazón, su corazón, vivirá para siempre!</t>
  </si>
  <si>
    <t>EN MEDIO DE AQUEL GENTÍO,</t>
  </si>
  <si>
    <t>EN MEDIO DE TODA AQUELLA GENTE</t>
  </si>
  <si>
    <t>UNA MUJER, UNA MUJER LE TOCÓ.</t>
  </si>
  <si>
    <t>«¿Quién es el que me ha tocado?</t>
  </si>
  <si>
    <t>¿Quién es el que me ha tocado?»</t>
  </si>
  <si>
    <t>dijo Cristo, dijo Cristo y se paró.</t>
  </si>
  <si>
    <t>Una mujer temblorosa,</t>
  </si>
  <si>
    <t>una mujer temblorosa</t>
  </si>
  <si>
    <t>dijo a Cristo: «¡He sido yo!</t>
  </si>
  <si>
    <t>«Que soy una mujer impura,</t>
  </si>
  <si>
    <t>que soy una mujer impura</t>
  </si>
  <si>
    <t>que sufro flujo de sangre.</t>
  </si>
  <si>
    <t>QUE SOY UNA MUJER IMPURA,</t>
  </si>
  <si>
    <t>QUE SOY UNA MUJER IMPURA</t>
  </si>
  <si>
    <t>QUE SUFRO FLUJO DE SANGRE.</t>
  </si>
  <si>
    <t>Mas al tocar tu vestido,</t>
  </si>
  <si>
    <t>mas al tocar tu vestido</t>
  </si>
  <si>
    <t>el flujo de sangre se curó».</t>
  </si>
  <si>
    <t>«Hija, tu fe,</t>
  </si>
  <si>
    <t>tu fe te ha salvado».</t>
  </si>
  <si>
    <t>Si quieres tú tocar a Cristo,</t>
  </si>
  <si>
    <t>si quieres tú tocar a Cristo,</t>
  </si>
  <si>
    <t>lo puedes tocar con la fe.</t>
  </si>
  <si>
    <t>Que Él es el Hijo de Dios,</t>
  </si>
  <si>
    <t>que Él es el Hijo de Dios</t>
  </si>
  <si>
    <t>que ha venido para curarte,</t>
  </si>
  <si>
    <t>para salvarte.</t>
  </si>
  <si>
    <t>EN UNA NOCHE OSCURA,</t>
  </si>
  <si>
    <t>CON ANSIAS, EN AMORES INFLAMADA,</t>
  </si>
  <si>
    <t>¡OH DICHOSA VENTURA!,</t>
  </si>
  <si>
    <t>SALÍ SIN SER NOTADA,</t>
  </si>
  <si>
    <t>ESTANDO YA MI CASA SOSEGADA.</t>
  </si>
  <si>
    <t>A oscuras y segura,</t>
  </si>
  <si>
    <t>por la secreta escala, disfrazada,</t>
  </si>
  <si>
    <t>¡oh dichosa ventura!,</t>
  </si>
  <si>
    <t>a oscuras y en celada,</t>
  </si>
  <si>
    <t>estando ya mi casa sosegada.</t>
  </si>
  <si>
    <t>En la noche dichosa,</t>
  </si>
  <si>
    <t>en secreto, que nadie me veía,</t>
  </si>
  <si>
    <t>ni yo miraba cosa,</t>
  </si>
  <si>
    <t>sin otra luz y guía,</t>
  </si>
  <si>
    <t>sino la que en el corazón ardía.</t>
  </si>
  <si>
    <t>Aquésta me guiaba</t>
  </si>
  <si>
    <t>más cierto que la luz del mediodía,</t>
  </si>
  <si>
    <t>adonde me esperaba</t>
  </si>
  <si>
    <t>quien yo bien me sabía,</t>
  </si>
  <si>
    <t>en parte donde nadie parecía.</t>
  </si>
  <si>
    <t>¡Oh noche que guiaste!</t>
  </si>
  <si>
    <t>¡oh noche amable más que la alborada!</t>
  </si>
  <si>
    <t>¡oh noche que juntaste</t>
  </si>
  <si>
    <t>Amado con amada,</t>
  </si>
  <si>
    <t>amada en el Amado transformada!</t>
  </si>
  <si>
    <t>¡OH NOCHE QUE GUIASTE!</t>
  </si>
  <si>
    <t>¡OH NOCHE AMABLE MÁS QUE LA ALBORADA!</t>
  </si>
  <si>
    <t>¡OH NOCHE QUE JUNTASTE</t>
  </si>
  <si>
    <t>AMADO CON AMADA,</t>
  </si>
  <si>
    <t>AMADA EN EL AMADO TRANSFORMADA!</t>
  </si>
  <si>
    <t>y abrir sus sellos</t>
  </si>
  <si>
    <t>porque tú has sido inmolado</t>
  </si>
  <si>
    <t>y has comprado con tu sangre</t>
  </si>
  <si>
    <t>hombres de toda raza,</t>
  </si>
  <si>
    <t>lengua, pueblo y nación;</t>
  </si>
  <si>
    <t>Y HAS HECHO DE ELLOS</t>
  </si>
  <si>
    <t>PARA NUESTRO DIOS</t>
  </si>
  <si>
    <t>UN REINO DE SACERDOTES,</t>
  </si>
  <si>
    <t>Y REINAN, Y REINAN</t>
  </si>
  <si>
    <t>SOBRE LA TIERRA.</t>
  </si>
  <si>
    <t>Eres digno, Cordero degollado,</t>
  </si>
  <si>
    <t>de tomar el libro</t>
  </si>
  <si>
    <t>porque has comprado con tu sangre</t>
  </si>
  <si>
    <t>Digno eres, Cordero degollado,</t>
  </si>
  <si>
    <t>de recibir el poder, la riqueza y la gloria,</t>
  </si>
  <si>
    <t>la sabiduría, el honor y la alabanza,</t>
  </si>
  <si>
    <t>ERES HERMOSO, EL MÁS HERMOSO</t>
  </si>
  <si>
    <t>DE LOS HIJOS DE ADÁN,</t>
  </si>
  <si>
    <t>DE LOS HIJOS DE ADÁN.</t>
  </si>
  <si>
    <t>LA GRACIA ESTÁ EN TUS LABIOS.</t>
  </si>
  <si>
    <t>ERES BENDITO,</t>
  </si>
  <si>
    <t>EL BENDITO PARA SIEMPRE.</t>
  </si>
  <si>
    <t>Ciñe la espada a tu flanco, oh valiente,</t>
  </si>
  <si>
    <t>Do#</t>
  </si>
  <si>
    <t>y marcha lleno de gloria y esplendor,</t>
  </si>
  <si>
    <t>cabalga por la verdad,</t>
  </si>
  <si>
    <t>la mansedumbre, la justicia.</t>
  </si>
  <si>
    <t>¡Tensa tu arco,</t>
  </si>
  <si>
    <t>que hace temible tu derecha!</t>
  </si>
  <si>
    <t>Agudas son tus flechas,</t>
  </si>
  <si>
    <t>te han sido entregados los pueblos.</t>
  </si>
  <si>
    <t>TE HAN SIDO ENTREGADOS</t>
  </si>
  <si>
    <t>LOS PUEBLOS.</t>
  </si>
  <si>
    <t>Desde los palacios de marfil</t>
  </si>
  <si>
    <t>las cítaras cantan para ti.</t>
  </si>
  <si>
    <t>Hijas de reyes son tus favoritas;</t>
  </si>
  <si>
    <t>a tu derecha está la reina,</t>
  </si>
  <si>
    <t>en oro de Ofir.</t>
  </si>
  <si>
    <t>A TU DERECHA ESTÁ LA REINA</t>
  </si>
  <si>
    <t>EN ORO DE OFIR.</t>
  </si>
  <si>
    <t>Escucha, hija, y mira, inclina el oído,</t>
  </si>
  <si>
    <t>olvida tu pueblo y la casa de tu padre,</t>
  </si>
  <si>
    <t>y el rey se prendará de tu belleza.</t>
  </si>
  <si>
    <t>Y EL REY SE PRENDARÁ</t>
  </si>
  <si>
    <t>DE TU BELLEZA.</t>
  </si>
  <si>
    <t>El es tu Señor, ¡entrégate a él!</t>
  </si>
  <si>
    <t>Y en lugar de padres, tendrás hijos,</t>
  </si>
  <si>
    <t>que serán príncipes sobre la tierra.</t>
  </si>
  <si>
    <t>El Espíritu Santo es el yugo suave,</t>
  </si>
  <si>
    <t>es el yugo suave y ligero.</t>
  </si>
  <si>
    <t>EL ESPÍRITU SANTO ES EL YUGO SUAVE,</t>
  </si>
  <si>
    <t>ES EL YUGO SUAVE Y LIGERO.</t>
  </si>
  <si>
    <t>Lleno de comprensión,</t>
  </si>
  <si>
    <t>lleno de misericordia con nuestras faltas,</t>
  </si>
  <si>
    <t>lleno de ternura y compasión</t>
  </si>
  <si>
    <t>y de amor sin límites.</t>
  </si>
  <si>
    <t>ES PACIENTE, ES BENIGNO,</t>
  </si>
  <si>
    <t>ES EL SUMO BIEN,</t>
  </si>
  <si>
    <t>ES EL DON DE DIOS,</t>
  </si>
  <si>
    <t>ES LA GARANTÍA DE LA VIDA ETERNA,</t>
  </si>
  <si>
    <t>ES EL «PARÁCLITO•.</t>
  </si>
  <si>
    <t>Habitando en el hombre,</t>
  </si>
  <si>
    <t>nos perdona siempre,</t>
  </si>
  <si>
    <t>habitando en el hombre,</t>
  </si>
  <si>
    <t>espera siempre.</t>
  </si>
  <si>
    <t>Lo comprende todo, lo excusa todo.</t>
  </si>
  <si>
    <t>Nos defiende siempre,</t>
  </si>
  <si>
    <t>y nos enseña a ser pacientes</t>
  </si>
  <si>
    <t>con nuestros pecados.</t>
  </si>
  <si>
    <t>Nos dice quiénes somos,</t>
  </si>
  <si>
    <t>y nos dice dónde andamos,</t>
  </si>
  <si>
    <t>cuál es el camino y porqué sufrimos.</t>
  </si>
  <si>
    <t>Nos dice que en nuestra vida todo es santo,</t>
  </si>
  <si>
    <t>que nuestra historia es santa,</t>
  </si>
  <si>
    <t>y nos conduce al abandono total en Cristo.</t>
  </si>
  <si>
    <t>En Él nada se pretende,</t>
  </si>
  <si>
    <t>se acepta todo, se soporta todo.</t>
  </si>
  <si>
    <t>Porque parecerse al Señor sobre la Cruz</t>
  </si>
  <si>
    <t>es nuestra gloria, es la verdad,</t>
  </si>
  <si>
    <t>es la Santidad, es nuestro ser Cristiano.</t>
  </si>
  <si>
    <t>ES EL «PARÁCLITO».</t>
  </si>
  <si>
    <t>ESCÓNDEME</t>
  </si>
  <si>
    <t>EN LO OCULTO DE TU TIENDA,</t>
  </si>
  <si>
    <t>SOBRE TU ROCA LEVÁNTAME.</t>
  </si>
  <si>
    <t>Yahveh es mi luz y mi salvación,</t>
  </si>
  <si>
    <t>¿a quién he de temer?</t>
  </si>
  <si>
    <t>Yahveh es el refugio de mi vida,</t>
  </si>
  <si>
    <t>¿por quién he de temblar?</t>
  </si>
  <si>
    <t>Cuando se acercan contra mí los malvados</t>
  </si>
  <si>
    <t>a devorar mi carne,</t>
  </si>
  <si>
    <t>son ellos, mis adversarios y enemigos,</t>
  </si>
  <si>
    <t>los que tropiezan y sucumben.</t>
  </si>
  <si>
    <t>Aunque acampe un ejército contra mí,</t>
  </si>
  <si>
    <t>mi corazón no teme;</t>
  </si>
  <si>
    <t>aunque estalle una guerra contra mí,</t>
  </si>
  <si>
    <t>estoy seguro en ella.</t>
  </si>
  <si>
    <t>Una cosa he pedido a Yahveh,</t>
  </si>
  <si>
    <t>eso solo estoy buscando:</t>
  </si>
  <si>
    <t>habitar en la Casa de Yahveh,</t>
  </si>
  <si>
    <t>todos los días de mi vida.</t>
  </si>
  <si>
    <t>Él me dará cobijo en su cabaña</t>
  </si>
  <si>
    <t>el día de la desdicha;</t>
  </si>
  <si>
    <t>me esconderá en lo oculto de su tienda,</t>
  </si>
  <si>
    <t>sobre su roca me levantará.</t>
  </si>
  <si>
    <t>Escucha, Yahveh, mi voz que clama,</t>
  </si>
  <si>
    <t>¡tenme piedad, respóndeme!</t>
  </si>
  <si>
    <t>Sí, Yahveh, tu rostro busco:</t>
  </si>
  <si>
    <t>no me ocultes tu rostro.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</si>
  <si>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</si>
  <si>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</si>
  <si>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</si>
  <si>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</si>
  <si>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</si>
  <si>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</si>
  <si>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</si>
  <si>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</si>
  <si>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</si>
  <si>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Escuchad, islas lejanas,</t>
  </si>
  <si>
    <t>prestad atención, naciones,</t>
  </si>
  <si>
    <t>así habla el Señor, el Santo de Israel:</t>
  </si>
  <si>
    <t>Aquel que tiene la vida despreciada</t>
  </si>
  <si>
    <t>y es el abominio de las gentes,</t>
  </si>
  <si>
    <t>al esclavo de los dominadores:</t>
  </si>
  <si>
    <t>TE VERÁN LOS REYES,</t>
  </si>
  <si>
    <t>SE PONDRÁN EN PIE.</t>
  </si>
  <si>
    <t>LOS PRÍNCIPES DE LA TIERRA</t>
  </si>
  <si>
    <t>SE INCLINARÁN,</t>
  </si>
  <si>
    <t>YO TE HE ELEGIDO,</t>
  </si>
  <si>
    <t>TE HE ELEGIDO.</t>
  </si>
  <si>
    <t>En el día favorable te ayudaré,</t>
  </si>
  <si>
    <t>en el día de la muerte te asistiré,</t>
  </si>
  <si>
    <t>pues te he elegido</t>
  </si>
  <si>
    <t>como alianza a las naciones.</t>
  </si>
  <si>
    <t>Dirás a los prisioneros: «Salid»;</t>
  </si>
  <si>
    <t>dirás a los ciegos: «Mirad»;</t>
  </si>
  <si>
    <t>conducirás a los pueblos</t>
  </si>
  <si>
    <t>por el camino de la vida.</t>
  </si>
  <si>
    <t>Mas Sión dice: «Yahveh me ha abandonado,</t>
  </si>
  <si>
    <t>Yahveh me ha olvidado».</t>
  </si>
  <si>
    <t>¿Acaso una madre olvida a su hijo de pecho,</t>
  </si>
  <si>
    <t>es que se olvida del hijo de su seno?</t>
  </si>
  <si>
    <t>PUES AUNQUE UNA MADRE</t>
  </si>
  <si>
    <t>SE OLVIDASE DE SU HIJO,</t>
  </si>
  <si>
    <t>YO JAMÁS TE OLVIDARÉ.</t>
  </si>
  <si>
    <t>MÍRAME, EN LAS PALMAS DE MIS MANOS</t>
  </si>
  <si>
    <t>TE LLEVO TATUADA.</t>
  </si>
  <si>
    <t>MARIA, MADRE MÍA (2)</t>
  </si>
  <si>
    <t>boceto</t>
  </si>
  <si>
    <t>Este es el día en que actuó el Señor</t>
  </si>
  <si>
    <t>esteeseldiaenqueactuoelsenor</t>
  </si>
  <si>
    <t>No he de morir,</t>
  </si>
  <si>
    <t>QUE VIVIRÉ,</t>
  </si>
  <si>
    <t>para cantar</t>
  </si>
  <si>
    <t>LAS HAZAÑAS DEL SEÑOR.</t>
  </si>
  <si>
    <t>Me castigó,</t>
  </si>
  <si>
    <t xml:space="preserve">m </t>
  </si>
  <si>
    <t>ME CASTIGÓ.</t>
  </si>
  <si>
    <t xml:space="preserve">Me castigó, </t>
  </si>
  <si>
    <t>ME CASTIGÓ,</t>
  </si>
  <si>
    <t>pero no</t>
  </si>
  <si>
    <t>ME DEJÓ EN LA MUERTE.</t>
  </si>
  <si>
    <t>Dad gracias al Señor porque es bueno,</t>
  </si>
  <si>
    <t>PORQUE ES ETERNA SU MISERICORDIA.</t>
  </si>
  <si>
    <t>Que lo diga la casa de Israel:</t>
  </si>
  <si>
    <t>SU MISERICORDIA.</t>
  </si>
  <si>
    <t>Que lo diga la casa de Aarón:</t>
  </si>
  <si>
    <t>Que lo digan los fieles del Señor:</t>
  </si>
  <si>
    <t>Mejor es confiar en el Señor</t>
  </si>
  <si>
    <t>QUE FIARSE DE LOS HOMBRES,</t>
  </si>
  <si>
    <t>mejor es apoyarse en el Señor</t>
  </si>
  <si>
    <t>QUE CONFIAR EN LOS INTELIGENTES.</t>
  </si>
  <si>
    <t>Lam</t>
  </si>
  <si>
    <t>Escuchad: hay cantos de victoria</t>
  </si>
  <si>
    <t>EN LAS TIENDAS DE LOS JUSTOS:</t>
  </si>
  <si>
    <t>No he de morir... ... EN LA MUERTE.</t>
  </si>
  <si>
    <t>Abridme las puertas del triunfo</t>
  </si>
  <si>
    <t>Y ENTRARÉ PARA DAR GRACIAS AL SEÑOR.</t>
  </si>
  <si>
    <t>Esta es la puerta del Señor:</t>
  </si>
  <si>
    <t>LOS VENCEDORES ENTRARÁN POR ELLA.</t>
  </si>
  <si>
    <t>La piedra que desecharon los arquitectos</t>
  </si>
  <si>
    <t>ES AHORA LA PIEDRA ANGULAR.</t>
  </si>
  <si>
    <t>Es el Señor quien lo ha hecho,</t>
  </si>
  <si>
    <t>HA SIDO UN MILAGRO PATENTE.</t>
  </si>
  <si>
    <t>Este es el día en que actuó el Señor:</t>
  </si>
  <si>
    <t>SEA NUESTRA ALEGRÍA Y NUESTRO GOZO.</t>
  </si>
  <si>
    <t>ES EXCELSA LA DIESTRA DEL SEÑOR».</t>
  </si>
  <si>
    <t>«La diestra del Señor es poderosa,</t>
  </si>
  <si>
    <t>ES ETERNA</t>
  </si>
  <si>
    <t>ME RODEABAN,</t>
  </si>
  <si>
    <t>me rodeaban,</t>
  </si>
  <si>
    <t>en el nombre del Señor</t>
  </si>
  <si>
    <t>LOS RECHACÉ.</t>
  </si>
  <si>
    <t>Me empujaban,</t>
  </si>
  <si>
    <t>ME EMPUJABAN,</t>
  </si>
  <si>
    <t>pero el Señor</t>
  </si>
  <si>
    <t>ME AYUDÓ.</t>
  </si>
  <si>
    <t>ESTE ES EL MANDAMIENTO MÍO:</t>
  </si>
  <si>
    <t>QUE OS AMÉIS.</t>
  </si>
  <si>
    <t>QUE OS AMÉIS</t>
  </si>
  <si>
    <t>LOS UNOS A LOS OTROS</t>
  </si>
  <si>
    <t>COMO YO OS HE AMADO,</t>
  </si>
  <si>
    <t>COMO YO OS HE AMADO.</t>
  </si>
  <si>
    <t>Nadie tiene mayor amor</t>
  </si>
  <si>
    <t>que el que da su vida por sus amigos.</t>
  </si>
  <si>
    <t>Vosotros sois mis amigos,</t>
  </si>
  <si>
    <t>vosotros sois mis amigos.</t>
  </si>
  <si>
    <t>No me habéis elegido vosotros a mí,</t>
  </si>
  <si>
    <t>NO ME HABÉIS ELEGIDO</t>
  </si>
  <si>
    <t>VOSOTROS A MÍ,</t>
  </si>
  <si>
    <t>sino que yo os he elegido a vosotros,</t>
  </si>
  <si>
    <t>SINO QUE YO</t>
  </si>
  <si>
    <t>OS HE ELEGIDO A VOSOTROS.</t>
  </si>
  <si>
    <t>Si el mundo os odia</t>
  </si>
  <si>
    <t>sabed que antes me ha odiado a mí;</t>
  </si>
  <si>
    <t>si el mundo os odia.</t>
  </si>
  <si>
    <t>Padre, como tú estás en mí y yo estoy en ti,</t>
  </si>
  <si>
    <t>que ellos sean uno en nosotros,</t>
  </si>
  <si>
    <t>QUE ELLOS SEAN UNO EN NOSOTROS,</t>
  </si>
  <si>
    <t>para que el mundo crea</t>
  </si>
  <si>
    <t>que tú me has enviado,</t>
  </si>
  <si>
    <t>PARA QUE EL MUNDO CREA</t>
  </si>
  <si>
    <t>QUE TÚ ME HAS ENVIADO.</t>
  </si>
  <si>
    <t>QUE OS AMÉIS COMO YO OS HE AMADO,</t>
  </si>
  <si>
    <t>QUE OS AMÉIS COMO YO OS HE AMADO.</t>
  </si>
  <si>
    <t>La nota Re m que se indica en esta frase, es un tono disonante de la melodía que refuerza el sentido del texto, tal y como Kiko indicó durante el ensayo del canto; no es, por tanto, un error de la transcripción.</t>
  </si>
  <si>
    <t>EVENU SHALOM ALEJEM,</t>
  </si>
  <si>
    <t>EVENU SHALOM, SHALOM,</t>
  </si>
  <si>
    <t>SHALOM ALEJEM.</t>
  </si>
  <si>
    <t>QUE SEA LA PAZ CON NOSOTROS,</t>
  </si>
  <si>
    <t>E SIA LA PACE CON NOI,</t>
  </si>
  <si>
    <t>ET LA PAIX SOIT AVEC NOUS...</t>
  </si>
  <si>
    <t>AND MAY PEACE BE WITH US...</t>
  </si>
  <si>
    <t>UND SEi DER FRIEDE MIT UNS...</t>
  </si>
  <si>
    <t>DIGAMOS LA PAZ AL MUNDO,</t>
  </si>
  <si>
    <t>CANTEMOS LA PAZ AL MUNDO,</t>
  </si>
  <si>
    <t>QUE NUESTRA VIDA SEA GLORIOSA,</t>
  </si>
  <si>
    <t>YO TE SALUDO: LA PAZ,</t>
  </si>
  <si>
    <t>LA PAZ SEA CONTIGO.</t>
  </si>
  <si>
    <t>EXTIENDO MIS MANOS,</t>
  </si>
  <si>
    <t>Y GRITO AL SEÑOR ,</t>
  </si>
  <si>
    <t>Y GRITO AL SEÑOR.</t>
  </si>
  <si>
    <t>Abbá, Padre mío,</t>
  </si>
  <si>
    <t>Abbá, Padre mío.</t>
  </si>
  <si>
    <t>En tus manos encomiendo mi espíritu,</t>
  </si>
  <si>
    <t>en tus manos encomiendo mi espíritu.</t>
  </si>
  <si>
    <t>Porque el extender las manos</t>
  </si>
  <si>
    <t>es el signo de su Cruz,</t>
  </si>
  <si>
    <t>y el estar derecho</t>
  </si>
  <si>
    <t>es el leño alzado,</t>
  </si>
  <si>
    <t>es el leño alzado.</t>
  </si>
  <si>
    <t xml:space="preserve">at as </t>
  </si>
  <si>
    <t>EXULTAD, JUSTOS, EN EL SEÑOR,</t>
  </si>
  <si>
    <t>DE LOS SANTOS ES PROPIA LA ALABANZA.</t>
  </si>
  <si>
    <t>DAD GRACIAS AL SEÑOR CON LA CÍTARA,</t>
  </si>
  <si>
    <t>CON EL ARPA DE DIEZ CUERDAS</t>
  </si>
  <si>
    <t>TOCAD PARA ÉL.</t>
  </si>
  <si>
    <t>Cantad al Señor un cantar nuevo,</t>
  </si>
  <si>
    <t>tocad la cítara con arte y aclamadle.</t>
  </si>
  <si>
    <t>Porque recta es la palabra del Señor,</t>
  </si>
  <si>
    <t>verdad son todas sus obras.</t>
  </si>
  <si>
    <t>En Él están la justicia y el derecho,</t>
  </si>
  <si>
    <t>de su amor está llena la tierra.</t>
  </si>
  <si>
    <t>melisama</t>
  </si>
  <si>
    <t>La Palabra del Señor hizo los cielos,</t>
  </si>
  <si>
    <t>el aliento de su boca sus ejércitos.</t>
  </si>
  <si>
    <t>El Señor anula los planes de las naciones,</t>
  </si>
  <si>
    <t>hace vanos los proyectos de los pueblos.</t>
  </si>
  <si>
    <t>Mas el proyecto del Señor,</t>
  </si>
  <si>
    <t>el proyecto del Señor</t>
  </si>
  <si>
    <t>subsiste por siempre.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</si>
</sst>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31" fillId="24" borderId="0" xfId="0" applyFont="1" applyFill="1"/>
    <xf numFmtId="0" fontId="31" fillId="24" borderId="0" xfId="0" applyFont="1" applyFill="1" applyAlignment="1">
      <alignment horizontal="center" vertical="center"/>
    </xf>
    <xf numFmtId="0" fontId="30" fillId="24" borderId="0" xfId="0" applyFont="1" applyFill="1" applyAlignment="1">
      <alignment vertic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5364BF-C844-4301-834F-32DFADD447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00EE00F-27CA-4B08-B6B8-0B877D8EDF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1D67C89-0A09-4263-835A-1F12D1D5B5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F703EF-538F-4AF1-8392-FB97661BD2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800-0000018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854DA4E-5805-4251-8395-C76AD54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1A0B09-77CA-4C61-B8BB-A6241CB362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900-0000019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E89BA-FD3F-4F2D-A3A0-2BB131BBB8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577A811-A86C-4AC8-93A5-487F59BC1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A00-0000019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68B43FA-0CD5-4362-A71D-1A66F88016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E67B23D-9E72-49B0-A775-356C4BC3D6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FF4A71-3DDA-4264-908F-FAF5D7EF32C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757060-283C-4C58-882D-1F2DD320A8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C00-0000019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6AB733A-3FC5-48C0-AD1D-043A759BDE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DE300FA-F973-47AD-A9D3-6AE344AAEF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F8A493-7718-44A6-A02E-DFB3A18600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77B9F2-0FD0-4C5D-B039-9C3212B0761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72ED869-0AD0-49F8-A559-CF75C482A7B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73FB5-13BC-4C01-8F0E-478FA905EB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F00-000001A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5A04DE-4621-4825-AA11-A4A4C9E507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B3897A8-D786-42F4-9342-8B9048978E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000-000001A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253164-8106-4C00-97FE-B51D19B790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8B5C1E-CEAC-4C67-BBE4-DB912D83DF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7C474AE-8F3A-483B-8387-C9F6990294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3ED05B-5BF1-4517-9364-8317F37C92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2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515991-CB5B-4B1B-8001-07F71D49D9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70AE06-DC76-4D42-A764-B29807909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5CE4A6-A856-411C-ACCA-58DF16023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5293C8C-51C5-49BD-BB85-DF63D61DFB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07DEC96-6611-4347-8688-9349EDC09E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A516A9B-222D-49B4-B2B8-B5A471739A6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1500-000001C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1A1E055-C8B0-4F38-9781-5BCF96F28B3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80D722-F5A9-4FDA-A04A-729B27D2D1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600-000001C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34D561A-2EDF-4A00-A769-95DE715912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7D3F0E2-6C64-4F09-92AF-28912AE3180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700-000001D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EDAAA6-E024-4650-9024-35623DBC992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069CD0-EE57-4BA0-A8E6-B8283D5564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800-000001D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4F2E9AB-7EC1-441B-8310-5F94243B2A3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F565A91-7580-430D-9D04-C6E9E1F88F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900-000001E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71AE421-68E5-4B11-8498-A91127B2F3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DDD1FC-0155-4E46-B80D-F34B63C2DB8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A64E8F31-7D06-49EC-BBDB-3D5407C98F7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D35151-A726-4D96-B867-5DA438D2B15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E5C5D-7DDE-4B5A-8D07-1E61A9893D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F9E6F7C2-4A3A-4C23-8FD3-16DE8F085E6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4AF8720-C79E-4E3E-9A70-6022A0EFAAE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9DC5261-D720-42FC-9ACE-B083399D7D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EEFAAA55-EAE6-4AA0-B101-A13E47E2C60A}"/>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4278-1DCE-4A99-9018-4642ACD4A4F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37596C-9BF1-48BF-A689-618AEAB2D8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CE57498B-B16D-45FE-AD9A-B7F23C13036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B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2.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comments" Target="../comments22.xml"/><Relationship Id="rId4" Type="http://schemas.openxmlformats.org/officeDocument/2006/relationships/ctrlProp" Target="../ctrlProps/ctrlProp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comments" Target="../comments23.xml"/><Relationship Id="rId4" Type="http://schemas.openxmlformats.org/officeDocument/2006/relationships/ctrlProp" Target="../ctrlProps/ctrlProp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comments" Target="../comments24.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8.bin"/><Relationship Id="rId5" Type="http://schemas.openxmlformats.org/officeDocument/2006/relationships/comments" Target="../comments25.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9.bin"/><Relationship Id="rId5" Type="http://schemas.openxmlformats.org/officeDocument/2006/relationships/comments" Target="../comments26.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0.bin"/><Relationship Id="rId5" Type="http://schemas.openxmlformats.org/officeDocument/2006/relationships/comments" Target="../comments27.xml"/><Relationship Id="rId4" Type="http://schemas.openxmlformats.org/officeDocument/2006/relationships/ctrlProp" Target="../ctrlProps/ctrlProp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1023</v>
      </c>
    </row>
    <row r="3" spans="1:1" ht="58" x14ac:dyDescent="0.35">
      <c r="A3" s="102" t="s">
        <v>1024</v>
      </c>
    </row>
    <row r="5" spans="1:1" x14ac:dyDescent="0.35">
      <c r="A5" t="s">
        <v>1025</v>
      </c>
    </row>
    <row r="6" spans="1:1" ht="72.5" x14ac:dyDescent="0.35">
      <c r="A6" s="102" t="s">
        <v>1026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5" t="str" cm="1">
        <f t="array" aca="1" ref="B1" ca="1">MID(CELL("filename", B1), FIND("]", CELL("filename", B1)) + 1, 255)</f>
        <v>Indice</v>
      </c>
      <c r="C1" s="115"/>
      <c r="D1" s="115"/>
      <c r="E1" s="115"/>
      <c r="F1" s="36"/>
      <c r="G1" s="116"/>
      <c r="H1" s="116"/>
    </row>
    <row r="2" spans="1:8" ht="26.15" customHeight="1" x14ac:dyDescent="0.7">
      <c r="A2" s="37" t="s">
        <v>1022</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1018</v>
      </c>
      <c r="B7" s="37"/>
      <c r="C7" s="37"/>
      <c r="D7" s="37"/>
      <c r="E7" s="37"/>
      <c r="F7" s="38"/>
      <c r="G7" s="38"/>
      <c r="H7" s="38"/>
    </row>
    <row r="8" spans="1:8" ht="26.15" customHeight="1" x14ac:dyDescent="0.7">
      <c r="A8" s="37" t="s">
        <v>1242</v>
      </c>
      <c r="B8" s="37"/>
      <c r="C8" s="37"/>
      <c r="D8" s="37"/>
      <c r="E8" s="37"/>
      <c r="F8" s="38"/>
      <c r="G8" s="38"/>
      <c r="H8" s="38"/>
    </row>
    <row r="9" spans="1:8" ht="26.15" customHeight="1" x14ac:dyDescent="0.7">
      <c r="A9" s="37" t="s">
        <v>1243</v>
      </c>
      <c r="B9" s="37"/>
      <c r="C9" s="37"/>
      <c r="D9" s="37"/>
      <c r="E9" s="37"/>
      <c r="F9" s="38"/>
      <c r="G9" s="38"/>
      <c r="H9" s="38"/>
    </row>
    <row r="10" spans="1:8" ht="26.15" customHeight="1" x14ac:dyDescent="0.7">
      <c r="A10" s="37" t="s">
        <v>1244</v>
      </c>
      <c r="B10" s="37"/>
      <c r="C10" s="37"/>
      <c r="D10" s="37"/>
      <c r="E10" s="38"/>
      <c r="F10" s="38"/>
      <c r="G10" s="38"/>
      <c r="H10" s="38"/>
    </row>
    <row r="11" spans="1:8" ht="26.15" customHeight="1" x14ac:dyDescent="0.7">
      <c r="A11" s="37" t="s">
        <v>1245</v>
      </c>
      <c r="B11" s="37"/>
      <c r="C11" s="37"/>
      <c r="D11" s="37"/>
      <c r="E11" s="38"/>
      <c r="F11" s="38"/>
      <c r="G11" s="38"/>
      <c r="H11" s="38"/>
    </row>
    <row r="12" spans="1:8" ht="26.15" customHeight="1" x14ac:dyDescent="0.7">
      <c r="A12" s="37" t="s">
        <v>1246</v>
      </c>
      <c r="B12" s="37"/>
      <c r="C12" s="37"/>
      <c r="D12" s="37"/>
      <c r="E12" s="38"/>
      <c r="F12" s="38"/>
      <c r="G12" s="38"/>
      <c r="H12" s="38"/>
    </row>
    <row r="13" spans="1:8" ht="26.15" customHeight="1" x14ac:dyDescent="0.7">
      <c r="A13" s="37" t="s">
        <v>1247</v>
      </c>
      <c r="B13" s="37"/>
      <c r="C13" s="37"/>
      <c r="D13" s="37"/>
      <c r="E13" s="38"/>
      <c r="F13" s="38"/>
      <c r="G13" s="38"/>
      <c r="H13" s="38"/>
    </row>
    <row r="14" spans="1:8" ht="26.15" customHeight="1" x14ac:dyDescent="0.7">
      <c r="A14" s="37" t="s">
        <v>1248</v>
      </c>
      <c r="B14" s="37"/>
      <c r="C14" s="37"/>
      <c r="D14" s="37"/>
      <c r="E14" s="38"/>
      <c r="F14" s="38"/>
      <c r="G14" s="38"/>
      <c r="H14" s="38"/>
    </row>
    <row r="15" spans="1:8" ht="26.15" customHeight="1" x14ac:dyDescent="0.7">
      <c r="A15" s="37" t="s">
        <v>1249</v>
      </c>
      <c r="B15" s="37"/>
      <c r="C15" s="37"/>
      <c r="D15" s="37"/>
      <c r="E15" s="38"/>
      <c r="F15" s="38"/>
      <c r="G15" s="38"/>
      <c r="H15" s="38"/>
    </row>
    <row r="16" spans="1:8" ht="26.15" customHeight="1" x14ac:dyDescent="0.7">
      <c r="A16" s="37" t="s">
        <v>1250</v>
      </c>
      <c r="B16" s="37"/>
      <c r="C16" s="37"/>
      <c r="D16" s="37"/>
      <c r="E16" s="38"/>
      <c r="F16" s="38"/>
      <c r="G16" s="38"/>
      <c r="H16" s="38"/>
    </row>
    <row r="17" spans="1:8" ht="26.15" customHeight="1" x14ac:dyDescent="0.7">
      <c r="A17" s="37" t="s">
        <v>1251</v>
      </c>
      <c r="B17" s="37"/>
      <c r="C17" s="37"/>
      <c r="D17" s="37"/>
      <c r="E17" s="38"/>
      <c r="F17" s="38"/>
      <c r="G17" s="38"/>
      <c r="H17" s="38"/>
    </row>
    <row r="18" spans="1:8" ht="26.15" customHeight="1" x14ac:dyDescent="0.7">
      <c r="A18" s="37" t="s">
        <v>1471</v>
      </c>
      <c r="B18" s="37"/>
      <c r="C18" s="37"/>
      <c r="D18" s="37"/>
      <c r="E18" s="38"/>
      <c r="F18" s="38"/>
      <c r="G18" s="38"/>
      <c r="H18" s="38"/>
    </row>
    <row r="19" spans="1:8" ht="26.15" customHeight="1" x14ac:dyDescent="0.7">
      <c r="A19" s="37" t="s">
        <v>1472</v>
      </c>
      <c r="B19" s="37"/>
      <c r="C19" s="37"/>
      <c r="D19" s="37"/>
      <c r="E19" s="38"/>
      <c r="F19" s="38"/>
      <c r="G19" s="38"/>
      <c r="H19" s="38"/>
    </row>
    <row r="20" spans="1:8" ht="25" x14ac:dyDescent="0.7">
      <c r="A20" s="37" t="s">
        <v>1473</v>
      </c>
      <c r="B20" s="37"/>
      <c r="C20" s="37"/>
      <c r="D20" s="37"/>
      <c r="E20" s="37"/>
      <c r="F20" s="37"/>
      <c r="G20" s="37"/>
      <c r="H20" s="37"/>
    </row>
    <row r="21" spans="1:8" ht="25" x14ac:dyDescent="0.7">
      <c r="A21" s="37" t="s">
        <v>1474</v>
      </c>
      <c r="B21" s="37"/>
      <c r="C21" s="37"/>
      <c r="D21" s="37"/>
      <c r="E21" s="37"/>
      <c r="F21" s="37"/>
      <c r="G21" s="37"/>
      <c r="H21" s="37"/>
    </row>
    <row r="22" spans="1:8" ht="25" x14ac:dyDescent="0.7">
      <c r="A22" s="37" t="s">
        <v>1475</v>
      </c>
      <c r="B22" s="37"/>
      <c r="C22" s="37"/>
      <c r="D22" s="37"/>
      <c r="E22" s="37"/>
      <c r="F22" s="37"/>
      <c r="G22" s="37"/>
      <c r="H22" s="37"/>
    </row>
    <row r="23" spans="1:8" ht="25" x14ac:dyDescent="0.7">
      <c r="A23" s="37" t="s">
        <v>1476</v>
      </c>
      <c r="B23" s="37"/>
      <c r="C23" s="37"/>
      <c r="D23" s="37"/>
      <c r="E23" s="37"/>
      <c r="F23" s="37"/>
      <c r="G23" s="37"/>
      <c r="H23" s="37"/>
    </row>
    <row r="24" spans="1:8" ht="25" x14ac:dyDescent="0.7">
      <c r="A24" s="37" t="s">
        <v>1477</v>
      </c>
      <c r="B24" s="37"/>
      <c r="C24" s="37"/>
      <c r="D24" s="37"/>
      <c r="E24" s="37"/>
      <c r="F24" s="37"/>
      <c r="G24" s="37"/>
      <c r="H24" s="37"/>
    </row>
    <row r="25" spans="1:8" ht="25" x14ac:dyDescent="0.7">
      <c r="A25" s="37" t="s">
        <v>1509</v>
      </c>
      <c r="B25" s="37"/>
      <c r="C25" s="37"/>
      <c r="D25" s="37"/>
      <c r="E25" s="37"/>
      <c r="F25" s="37"/>
      <c r="G25" s="37"/>
      <c r="H25" s="37"/>
    </row>
    <row r="26" spans="1:8" ht="25" x14ac:dyDescent="0.7">
      <c r="A26" s="37" t="s">
        <v>1019</v>
      </c>
      <c r="B26" s="37"/>
      <c r="C26" s="37"/>
      <c r="D26" s="37"/>
      <c r="E26" s="37"/>
      <c r="F26" s="37"/>
      <c r="G26" s="37"/>
      <c r="H26" s="37"/>
    </row>
    <row r="27" spans="1:8" ht="25" x14ac:dyDescent="0.7">
      <c r="A27" s="37" t="s">
        <v>1510</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1119</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1479</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1119</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1479</v>
      </c>
      <c r="D70" t="s">
        <v>326</v>
      </c>
      <c r="E70" t="s">
        <v>260</v>
      </c>
      <c r="F70" s="6" t="s">
        <v>18</v>
      </c>
      <c r="M70" t="s">
        <v>1478</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1511</v>
      </c>
      <c r="D72" t="s">
        <v>449</v>
      </c>
      <c r="E72" t="s">
        <v>260</v>
      </c>
      <c r="F72" s="6" t="s">
        <v>18</v>
      </c>
      <c r="M72" t="s">
        <v>1512</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7" t="s">
        <v>969</v>
      </c>
      <c r="E1" s="117"/>
      <c r="F1" s="117"/>
      <c r="G1" s="117"/>
      <c r="H1" s="117"/>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52</v>
      </c>
      <c r="E1" s="40"/>
      <c r="F1" s="40"/>
      <c r="G1" s="40"/>
      <c r="H1" s="40"/>
      <c r="I1" s="40"/>
      <c r="J1" s="40"/>
      <c r="K1" s="40"/>
      <c r="L1" s="41" t="str">
        <f>VLOOKUP(C1,'[1]Codigo Canto'!A3:AQ236,38,FALSE)</f>
        <v>DICHOSO EL HOMBRE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DICHOSO EL HOMBRE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dichosoelhombre</v>
      </c>
      <c r="L7" s="48" t="str">
        <f>_xlfn.CONCAT("        id: ","""",C7,"""",",")</f>
        <v xml:space="preserve">        id: "dichosoelhombre",</v>
      </c>
    </row>
    <row r="8" spans="2:32" ht="23" x14ac:dyDescent="0.35">
      <c r="C8" t="str">
        <f>PROPER(L1)</f>
        <v>Dichoso El Hombre</v>
      </c>
      <c r="L8" s="48" t="str">
        <f>_xlfn.CONCAT("        tt: ","""",C8,"""",",")</f>
        <v xml:space="preserve">        tt: "Dichoso El Hombre",</v>
      </c>
    </row>
    <row r="9" spans="2:32" ht="23" x14ac:dyDescent="0.35">
      <c r="C9" t="str">
        <f>PROPER(L1)</f>
        <v>Dichoso El Hombre</v>
      </c>
      <c r="L9" s="48" t="str">
        <f>_xlfn.CONCAT("        title: ","""",C9,"""",",")</f>
        <v xml:space="preserve">        title: "Dichoso El Hombre",</v>
      </c>
    </row>
    <row r="10" spans="2:32" ht="23" x14ac:dyDescent="0.35">
      <c r="C10" t="str">
        <f>VLOOKUP(C1,'[1]Codigo Canto'!A3:AQ236,12,FALSE)</f>
        <v>Salmo 1</v>
      </c>
      <c r="L10" s="48" t="str">
        <f>_xlfn.CONCAT("        ","subtitle: ","""",C10,"""",",")</f>
        <v xml:space="preserve">        subtitle: "Salmo 1",</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52</v>
      </c>
      <c r="L16" s="48" t="str">
        <f>_xlfn.CONCAT("        dbno: ","""",C16,"""",",")</f>
        <v xml:space="preserve">        dbno: "52",</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dichosoelhombre</v>
      </c>
      <c r="L19" s="48" t="str">
        <f>_xlfn.CONCAT("        audioSrc: ","""/audio/",C19,".mp3""",",")</f>
        <v xml:space="preserve">        audioSrc: "/audio/dichosoelhombre.mp3",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51</v>
      </c>
      <c r="C26" t="str">
        <f>VLOOKUP(B26,[1]Buscador!A3:AP240,31,FALSE)</f>
        <v>/resucito/src/index.html?canto=diceelsenoramisenor</v>
      </c>
      <c r="L26" s="48" t="str">
        <f>_xlfn.CONCAT("        ant: ","""",C26,"""",",")</f>
        <v xml:space="preserve">        ant: "/resucito/src/index.html?canto=diceelsenoramisenor",</v>
      </c>
    </row>
    <row r="27" spans="2:40" ht="23" x14ac:dyDescent="0.35">
      <c r="B27">
        <f>+C1+1</f>
        <v>53</v>
      </c>
      <c r="C27" t="str">
        <f>VLOOKUP(B27,[1]Buscador!A3:AP240,31,FALSE)</f>
        <v>/resucito/src/index.html?canto=elcombateescatologico</v>
      </c>
      <c r="L27" s="48" t="str">
        <f>_xlfn.CONCAT("        sig: ","""",C27,"""",",")</f>
        <v xml:space="preserve">        sig: "/resucito/src/index.html?canto=elcombateescatologico",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DICHOSO EL HOMBRE</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A4785-C556-4338-B597-6DB53267D0F7}">
  <sheetPr codeName="Sheet69">
    <tabColor rgb="FF00B0F0"/>
  </sheetPr>
  <dimension ref="A1:AN73"/>
  <sheetViews>
    <sheetView zoomScale="85" zoomScaleNormal="85" workbookViewId="0">
      <pane xSplit="2" ySplit="1" topLeftCell="C5"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53</v>
      </c>
      <c r="E1" s="40"/>
      <c r="F1" s="40"/>
      <c r="G1" s="40"/>
      <c r="H1" s="40"/>
      <c r="I1" s="40"/>
      <c r="J1" s="40"/>
      <c r="K1" s="40"/>
      <c r="L1" s="41" t="str">
        <f ca="1">UPPER(VLOOKUP(C1,Table223[],3,FALSE))</f>
        <v>EL COMBATE ESCATOLÓGICO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COMBATE ESCATOLÓGICO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elcombateescatologico</v>
      </c>
      <c r="L7" s="48" t="str">
        <f ca="1">_xlfn.CONCAT("        id: ","""",C7,"""",",")</f>
        <v xml:space="preserve">        id: "elcombateescatologico",</v>
      </c>
    </row>
    <row r="8" spans="2:32" ht="23" x14ac:dyDescent="0.35">
      <c r="C8" t="str">
        <f ca="1">PROPER(L1)</f>
        <v>El Combate Escatológico</v>
      </c>
      <c r="L8" s="48" t="str">
        <f ca="1">_xlfn.CONCAT("        tt: ","""",C8,"""",",")</f>
        <v xml:space="preserve">        tt: "El Combate Escatológico",</v>
      </c>
    </row>
    <row r="9" spans="2:32" ht="23" x14ac:dyDescent="0.35">
      <c r="C9" t="str">
        <f ca="1">PROPER(L1)</f>
        <v>El Combate Escatológico</v>
      </c>
      <c r="L9" s="48" t="str">
        <f ca="1">_xlfn.CONCAT("        title: ","""",C9,"""",",")</f>
        <v xml:space="preserve">        title: "El Combate Escatológico",</v>
      </c>
    </row>
    <row r="10" spans="2:32" ht="23" x14ac:dyDescent="0.35">
      <c r="C10" t="str">
        <f ca="1">VLOOKUP(C1,Table223[],4,FALSE)</f>
        <v>Apocalipsis 19,11-20</v>
      </c>
      <c r="L10" s="48" t="str">
        <f ca="1">_xlfn.CONCAT("        ","subtitle: ","""",C10,"""",",")</f>
        <v xml:space="preserve">        subtitle: "Apocalipsis 19,11-20",</v>
      </c>
    </row>
    <row r="11" spans="2:32" ht="23" x14ac:dyDescent="0.35">
      <c r="C11" t="str">
        <f ca="1">_xlfn.CONCAT("category: [",VLOOKUP(C1,Table223[],16,FALSE),"],")</f>
        <v>category: ["Precatecumenado","Pascua","Pentecostés","Entrada","Nuevo Testamento"],</v>
      </c>
      <c r="L11" s="48" t="str">
        <f ca="1">_xlfn.CONCAT("        ",C11)</f>
        <v xml:space="preserve">        category: ["Precatecumenado","Pascua","Pentecostés","Entrada","Nuevo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53</v>
      </c>
      <c r="L16" s="48" t="str">
        <f ca="1">_xlfn.CONCAT("        dbno: ","""",C16,"""",",")</f>
        <v xml:space="preserve">        dbno: "53",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elcombateescatologico</v>
      </c>
      <c r="L19" s="48" t="str">
        <f ca="1">_xlfn.CONCAT("        audioSrc: ","""/audio/",C19,".mp3""",",")</f>
        <v xml:space="preserve">        audioSrc: "/audio/elcombateescatologico.mp3",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52</v>
      </c>
      <c r="C26" t="str">
        <f ca="1">VLOOKUP(B26,Table4[],13,FALSE)</f>
        <v>"/resucito/src/index.html?canto=dichosoelhombre"</v>
      </c>
      <c r="L26" s="48" t="str">
        <f ca="1">_xlfn.CONCAT("        ant: ",C26,",")</f>
        <v xml:space="preserve">        ant: "/resucito/src/index.html?canto=dichosoelhombre",</v>
      </c>
    </row>
    <row r="27" spans="2:40" ht="23" x14ac:dyDescent="0.35">
      <c r="B27">
        <f ca="1">+C1+1</f>
        <v>54</v>
      </c>
      <c r="C27" t="str">
        <f ca="1">VLOOKUP(B27,Table4[],13,FALSE)</f>
        <v>"/resucito/src/index.html?canto=elespiritudelsenorestasobremi"</v>
      </c>
      <c r="L27" s="48" t="str">
        <f ca="1">_xlfn.CONCAT("        sig: ",C27,",")</f>
        <v xml:space="preserve">        sig: "/resucito/src/index.html?canto=elespiritudelsenorestasobremi",</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1027</v>
      </c>
      <c r="D30" s="52" t="s">
        <v>1011</v>
      </c>
      <c r="E30" s="52"/>
      <c r="F30" s="53"/>
      <c r="G30" s="53"/>
      <c r="H30" s="52"/>
      <c r="I30" s="52"/>
      <c r="J30" s="54"/>
      <c r="K30" s="54"/>
      <c r="L30" s="55" t="str">
        <f t="shared" ref="L30:L49" si="0">IF(C30="","",_xlfn.CONCAT("            { line: ","""",C30,", ",M30:AN30,""", sC: ","""",B30,"""},"))</f>
        <v xml:space="preserve">            { line: "Veo el cielo abierto,, (Mi,,15)", sC: "tc"},</v>
      </c>
      <c r="M30" s="56" t="str">
        <f t="shared" ref="M30:M51" si="1">IF(N30="","","(")</f>
        <v>(</v>
      </c>
      <c r="N30" s="57" t="str">
        <f t="shared" ref="N30:N70" si="2">IF(D30="","",D30)</f>
        <v>Mi</v>
      </c>
      <c r="O30" s="58" t="str">
        <f t="shared" ref="O30:O51" si="3">IF(N30="","",",")</f>
        <v>,</v>
      </c>
      <c r="P30" s="59" t="str">
        <f t="shared" ref="P30:P70" si="4">IF(E30="","",E30)</f>
        <v/>
      </c>
      <c r="Q30" s="60" t="str">
        <f t="shared" ref="Q30:Q51" si="5">IF(N30="","",",")</f>
        <v>,</v>
      </c>
      <c r="R30" s="61">
        <f t="shared" ref="R30:R51" si="6">IF(N30="","",15)</f>
        <v>15</v>
      </c>
      <c r="S30" s="56" t="str">
        <f t="shared" ref="S30:S51" si="7">IF(N30="","",")")</f>
        <v>)</v>
      </c>
      <c r="T30" s="62" t="str">
        <f t="shared" ref="T30:T51" si="8">IF(U30="","","(")</f>
        <v/>
      </c>
      <c r="U30" s="63" t="str">
        <f t="shared" ref="U30:U70" si="9">IF(F30="","",F30)</f>
        <v/>
      </c>
      <c r="V30" s="64" t="str">
        <f t="shared" ref="V30:V51" si="10">IF(U30="","",",")</f>
        <v/>
      </c>
      <c r="W30" s="65" t="str">
        <f t="shared" ref="W30:W70" si="11">IF(G30="","",G30)</f>
        <v/>
      </c>
      <c r="X30" s="64" t="str">
        <f t="shared" ref="X30:X51" si="12">IF(U30="","",",")</f>
        <v/>
      </c>
      <c r="Y30" s="64" t="str">
        <f t="shared" ref="Y30:Y51" si="13">IF(U30="","",250)</f>
        <v/>
      </c>
      <c r="Z30" s="56" t="str">
        <f t="shared" ref="Z30:Z51" si="14">IF(U30="","",")")</f>
        <v/>
      </c>
      <c r="AA30" s="66" t="str">
        <f t="shared" ref="AA30:AA51" si="15">IF(AB30="","","(")</f>
        <v/>
      </c>
      <c r="AB30" s="57" t="str">
        <f t="shared" ref="AB30:AB70" si="16">IF(H30="","",H30)</f>
        <v/>
      </c>
      <c r="AC30" s="67" t="str">
        <f t="shared" ref="AC30:AC51" si="17">IF(AB30="","",",")</f>
        <v/>
      </c>
      <c r="AD30" s="59" t="str">
        <f t="shared" ref="AD30:AD51" si="18">IF(I30="","",I30)</f>
        <v/>
      </c>
      <c r="AE30" s="68" t="str">
        <f t="shared" ref="AE30:AE51" si="19">IF(AB30="","",",")</f>
        <v/>
      </c>
      <c r="AF30" s="61" t="str">
        <f t="shared" ref="AF30:AF51" si="20">IF(AB30="","",350)</f>
        <v/>
      </c>
      <c r="AG30" s="61" t="str">
        <f t="shared" ref="AG30:AG51" si="21">IF(AB30="","",")")</f>
        <v/>
      </c>
      <c r="AH30" s="69" t="str">
        <f t="shared" ref="AH30:AH51" si="22">IF(AI30="","","(")</f>
        <v/>
      </c>
      <c r="AI30" s="70" t="str">
        <f t="shared" ref="AI30:AI70" si="23">IF(J30="","",J30)</f>
        <v/>
      </c>
      <c r="AJ30" s="64" t="str">
        <f t="shared" ref="AJ30:AJ51" si="24">IF(AI30="","",",")</f>
        <v/>
      </c>
      <c r="AK30" s="64" t="str">
        <f t="shared" ref="AK30:AK51" si="25">IF(K30="","",K30)</f>
        <v/>
      </c>
      <c r="AL30" s="64" t="str">
        <f t="shared" ref="AL30:AL51" si="26">IF(AI30="","",",")</f>
        <v/>
      </c>
      <c r="AM30" s="64" t="str">
        <f t="shared" ref="AM30:AM51" si="27">IF(AI30="","",450)</f>
        <v/>
      </c>
      <c r="AN30" s="64" t="str">
        <f t="shared" ref="AN30:AN51" si="28">IF(AI30="","",")")</f>
        <v/>
      </c>
    </row>
    <row r="31" spans="2:40" ht="24.5" thickTop="1" thickBot="1" x14ac:dyDescent="0.55000000000000004">
      <c r="C31" s="51" t="s">
        <v>1028</v>
      </c>
      <c r="D31" s="52" t="s">
        <v>1016</v>
      </c>
      <c r="E31" s="52"/>
      <c r="F31" s="53"/>
      <c r="G31" s="53"/>
      <c r="H31" s="52"/>
      <c r="I31" s="52"/>
      <c r="J31" s="54"/>
      <c r="K31" s="54"/>
      <c r="L31" s="55" t="str">
        <f t="shared" si="0"/>
        <v xml:space="preserve">            { line: "y un caballo blanco,, (Fa,,15)",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1029</v>
      </c>
      <c r="D32" s="52" t="s">
        <v>1017</v>
      </c>
      <c r="E32" s="52"/>
      <c r="F32" s="53" t="s">
        <v>1016</v>
      </c>
      <c r="G32" s="53"/>
      <c r="H32" s="52"/>
      <c r="I32" s="52"/>
      <c r="J32" s="54"/>
      <c r="K32" s="54"/>
      <c r="L32" s="55" t="str">
        <f>IF(C32="","",_xlfn.CONCAT("            { line: ","""",C32,", ",M32:AN32,""", sC: ","""",B32,"""},"))</f>
        <v xml:space="preserve">            { line: "el que lo monta lleva un manto,, (Sol,,15)(Fa,,250)",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1030</v>
      </c>
      <c r="D33" s="52" t="s">
        <v>1011</v>
      </c>
      <c r="E33" s="52"/>
      <c r="F33" s="53"/>
      <c r="G33" s="53"/>
      <c r="H33" s="52"/>
      <c r="I33" s="52"/>
      <c r="J33" s="54"/>
      <c r="K33" s="54"/>
      <c r="L33" s="55" t="str">
        <f>IF(C33="","",_xlfn.CONCAT("            { line: ","""",C33,", ",M33:AN33,""", sC: ","""",B33,"""},"))</f>
        <v xml:space="preserve">            { line: "lleno de sangre, lleno de sangre., (Mi,,15)", sC: ""},</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C35" s="51" t="s">
        <v>1031</v>
      </c>
      <c r="D35" s="52" t="s">
        <v>1016</v>
      </c>
      <c r="E35" s="52"/>
      <c r="F35" s="53"/>
      <c r="G35" s="53"/>
      <c r="H35" s="52"/>
      <c r="I35" s="52"/>
      <c r="J35" s="54"/>
      <c r="K35" s="54"/>
      <c r="L35" s="55" t="str">
        <f t="shared" ref="L35:L47" si="29">IF(C35="","",_xlfn.CONCAT("            { line: ","""",C35,", ",M35:AN35,""", sC: ","""",B35,"""},"))</f>
        <v xml:space="preserve">            { line: "Sus ojos, llamas de fuego,, (Fa,,15)",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1032</v>
      </c>
      <c r="D36" s="52" t="s">
        <v>1017</v>
      </c>
      <c r="E36" s="52"/>
      <c r="F36" s="53" t="s">
        <v>1016</v>
      </c>
      <c r="G36" s="53"/>
      <c r="H36" s="52"/>
      <c r="I36" s="52"/>
      <c r="J36" s="54"/>
      <c r="K36" s="54"/>
      <c r="L36" s="55" t="str">
        <f t="shared" si="29"/>
        <v xml:space="preserve">            { line: "y en su boca hay una espada,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1033</v>
      </c>
      <c r="D37" s="52" t="s">
        <v>1011</v>
      </c>
      <c r="E37" s="52"/>
      <c r="F37" s="53"/>
      <c r="G37" s="53"/>
      <c r="H37" s="52"/>
      <c r="I37" s="52"/>
      <c r="J37" s="54"/>
      <c r="K37" s="54"/>
      <c r="L37" s="55" t="str">
        <f t="shared" si="29"/>
        <v xml:space="preserve">            { line: "para herir, para herir.,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6.5" thickTop="1" thickBot="1" x14ac:dyDescent="0.55000000000000004">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2:40" ht="24.5" thickTop="1" thickBot="1" x14ac:dyDescent="0.55000000000000004">
      <c r="B39" t="s">
        <v>1014</v>
      </c>
      <c r="C39" s="51" t="s">
        <v>1034</v>
      </c>
      <c r="D39" s="52" t="s">
        <v>1020</v>
      </c>
      <c r="E39" s="52"/>
      <c r="F39" s="53"/>
      <c r="G39" s="53"/>
      <c r="H39" s="52"/>
      <c r="I39" s="52"/>
      <c r="J39" s="54"/>
      <c r="K39" s="54"/>
      <c r="L39" s="55" t="str">
        <f t="shared" si="29"/>
        <v xml:space="preserve">            { line: "¿Cuál es su nombre?, (Do,,15)", sC: "tc"},</v>
      </c>
      <c r="M39" s="56" t="str">
        <f>IF(N39="","","(")</f>
        <v>(</v>
      </c>
      <c r="N39" s="57" t="str">
        <f>IF(D39="","",D39)</f>
        <v>Do</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B40" t="s">
        <v>1052</v>
      </c>
      <c r="C40" s="51" t="s">
        <v>1034</v>
      </c>
      <c r="D40" s="52"/>
      <c r="E40" s="52"/>
      <c r="F40" s="53"/>
      <c r="G40" s="53"/>
      <c r="H40" s="52"/>
      <c r="I40" s="52"/>
      <c r="J40" s="54"/>
      <c r="K40" s="54"/>
      <c r="L40" s="55" t="str">
        <f t="shared" si="29"/>
        <v xml:space="preserve">            { line: "¿Cuál es su nombre?, ", sC: "r1"},</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997</v>
      </c>
      <c r="C41" s="51" t="s">
        <v>1035</v>
      </c>
      <c r="D41" s="52" t="s">
        <v>1011</v>
      </c>
      <c r="E41" s="52"/>
      <c r="F41" s="53"/>
      <c r="G41" s="53"/>
      <c r="H41" s="52"/>
      <c r="I41" s="52"/>
      <c r="J41" s="54"/>
      <c r="K41" s="54"/>
      <c r="L41" s="55" t="str">
        <f t="shared" si="29"/>
        <v xml:space="preserve">            { line: "SU NOMBRE ES,, (Mi,,15)", sC: "ta as"},</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B42" t="s">
        <v>999</v>
      </c>
      <c r="C42" s="51" t="s">
        <v>1036</v>
      </c>
      <c r="D42" s="52" t="s">
        <v>1011</v>
      </c>
      <c r="E42" s="52"/>
      <c r="F42" s="53"/>
      <c r="G42" s="53"/>
      <c r="H42" s="52"/>
      <c r="I42" s="52"/>
      <c r="J42" s="54"/>
      <c r="K42" s="54"/>
      <c r="L42" s="55" t="str">
        <f t="shared" si="29"/>
        <v xml:space="preserve">            { line: "SU NOMBRE ES, (Mi,,15)", sC: "as"},</v>
      </c>
      <c r="M42" s="56" t="str">
        <f t="shared" ref="M42:M47" si="30">IF(N42="","","(")</f>
        <v>(</v>
      </c>
      <c r="N42" s="57" t="str">
        <f t="shared" ref="N42:N47" si="31">IF(D42="","",D42)</f>
        <v>Mi</v>
      </c>
      <c r="O42" s="58" t="str">
        <f t="shared" ref="O42:O47" si="32">IF(N42="","",",")</f>
        <v>,</v>
      </c>
      <c r="P42" s="59" t="str">
        <f t="shared" ref="P42:P47" si="33">IF(E42="","",E42)</f>
        <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4.5" thickTop="1" thickBot="1" x14ac:dyDescent="0.55000000000000004">
      <c r="B43" t="s">
        <v>999</v>
      </c>
      <c r="C43" s="51" t="s">
        <v>1037</v>
      </c>
      <c r="D43" s="52" t="s">
        <v>1013</v>
      </c>
      <c r="E43" s="52" t="s">
        <v>1012</v>
      </c>
      <c r="F43" s="53"/>
      <c r="G43" s="53"/>
      <c r="H43" s="52"/>
      <c r="I43" s="52"/>
      <c r="J43" s="54"/>
      <c r="K43" s="54"/>
      <c r="L43" s="55" t="str">
        <f t="shared" si="29"/>
        <v xml:space="preserve">            { line: "PALABRA DE DIOS., (La,m,15)", sC: "as"},</v>
      </c>
      <c r="M43" s="56" t="str">
        <f t="shared" si="30"/>
        <v>(</v>
      </c>
      <c r="N43" s="57" t="str">
        <f t="shared" si="31"/>
        <v>La</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B45" t="s">
        <v>1014</v>
      </c>
      <c r="C45" s="51" t="s">
        <v>1038</v>
      </c>
      <c r="D45" s="52" t="s">
        <v>1011</v>
      </c>
      <c r="E45" s="52"/>
      <c r="F45" s="53" t="s">
        <v>1016</v>
      </c>
      <c r="G45" s="53"/>
      <c r="H45" s="52"/>
      <c r="I45" s="52"/>
      <c r="J45" s="54"/>
      <c r="K45" s="54"/>
      <c r="L45" s="55" t="str">
        <f t="shared" si="29"/>
        <v xml:space="preserve">            { line: "Veo una bestia y un profeta, (Mi,,15)(Fa,,250)", sC: "tc"},</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1039</v>
      </c>
      <c r="D46" s="52" t="s">
        <v>1017</v>
      </c>
      <c r="E46" s="52"/>
      <c r="F46" s="53" t="s">
        <v>1016</v>
      </c>
      <c r="G46" s="53"/>
      <c r="H46" s="52"/>
      <c r="I46" s="52"/>
      <c r="J46" s="54"/>
      <c r="K46" s="54"/>
      <c r="L46" s="55" t="str">
        <f t="shared" si="29"/>
        <v xml:space="preserve">            { line: "que se reúnen para un combate,, (Sol,,15)(Fa,,250)",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C47" s="51" t="s">
        <v>1040</v>
      </c>
      <c r="D47" s="52" t="s">
        <v>1011</v>
      </c>
      <c r="E47" s="52"/>
      <c r="F47" s="53"/>
      <c r="G47" s="53"/>
      <c r="H47" s="52"/>
      <c r="I47" s="52"/>
      <c r="J47" s="54"/>
      <c r="K47" s="54"/>
      <c r="L47" s="55" t="str">
        <f t="shared" si="29"/>
        <v xml:space="preserve">            { line: "para un combate,, (Mi,,15)", sC: ""},</v>
      </c>
      <c r="M47" s="56" t="str">
        <f t="shared" si="30"/>
        <v>(</v>
      </c>
      <c r="N47" s="57" t="str">
        <f t="shared" si="31"/>
        <v>Mi</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6.5" thickTop="1" thickBot="1" x14ac:dyDescent="0.550000000000000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51" t="s">
        <v>1041</v>
      </c>
      <c r="D49" s="52" t="s">
        <v>1016</v>
      </c>
      <c r="E49" s="52"/>
      <c r="F49" s="53"/>
      <c r="G49" s="53"/>
      <c r="H49" s="52"/>
      <c r="I49" s="52"/>
      <c r="J49" s="54"/>
      <c r="K49" s="54"/>
      <c r="L49" s="55" t="str">
        <f t="shared" si="0"/>
        <v xml:space="preserve">            { line: "contra el que monta en el caballo, (Fa,,15)", sC: ""},</v>
      </c>
      <c r="M49" s="56" t="str">
        <f t="shared" si="1"/>
        <v>(</v>
      </c>
      <c r="N49" s="57" t="str">
        <f t="shared" si="2"/>
        <v>Fa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C50" s="51" t="s">
        <v>1042</v>
      </c>
      <c r="D50" s="52" t="s">
        <v>1017</v>
      </c>
      <c r="E50" s="52"/>
      <c r="F50" s="53" t="s">
        <v>1016</v>
      </c>
      <c r="G50" s="53"/>
      <c r="H50" s="52"/>
      <c r="I50" s="52"/>
      <c r="J50" s="54"/>
      <c r="K50" s="54"/>
      <c r="L50" s="55" t="str">
        <f>IF(C50="","",_xlfn.CONCAT("            { line: ","""",C50,", ",M50:AN50,""", sC: ","""",B50,"""},"))</f>
        <v xml:space="preserve">            { line: "y lleva el manto lleno de sangre,, (Sol,,15)(Fa,,250)", sC: ""},</v>
      </c>
      <c r="M50" s="56" t="str">
        <f t="shared" si="1"/>
        <v>(</v>
      </c>
      <c r="N50" s="57" t="str">
        <f t="shared" si="2"/>
        <v>Sol</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4.5" thickTop="1" thickBot="1" x14ac:dyDescent="0.55000000000000004">
      <c r="C51" s="51" t="s">
        <v>1043</v>
      </c>
      <c r="D51" s="52" t="s">
        <v>1011</v>
      </c>
      <c r="E51" s="52"/>
      <c r="F51" s="53"/>
      <c r="G51" s="53"/>
      <c r="H51" s="52"/>
      <c r="I51" s="52"/>
      <c r="J51" s="54"/>
      <c r="K51" s="54"/>
      <c r="L51" s="55" t="str">
        <f>IF(C51="","",_xlfn.CONCAT("            { line: ","""",C51,", ",M51:AN51,""", sC: ","""",B51,"""},"))</f>
        <v xml:space="preserve">            { line: "lleno de sangre., (Mi,,15)", sC: ""},</v>
      </c>
      <c r="M51" s="56" t="str">
        <f t="shared" si="1"/>
        <v>(</v>
      </c>
      <c r="N51" s="57" t="str">
        <f t="shared" si="2"/>
        <v>Mi</v>
      </c>
      <c r="O51" s="58" t="str">
        <f t="shared" si="3"/>
        <v>,</v>
      </c>
      <c r="P51" s="59" t="str">
        <f t="shared" si="4"/>
        <v/>
      </c>
      <c r="Q51" s="60" t="str">
        <f t="shared" si="5"/>
        <v>,</v>
      </c>
      <c r="R51" s="61">
        <f t="shared" si="6"/>
        <v>15</v>
      </c>
      <c r="S51" s="56" t="str">
        <f t="shared" si="7"/>
        <v>)</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36.5" thickTop="1" thickBot="1" x14ac:dyDescent="0.55000000000000004">
      <c r="A52" s="76"/>
      <c r="B52" s="76"/>
      <c r="C52" s="76"/>
      <c r="D52" s="77"/>
      <c r="E52" s="77"/>
      <c r="F52" s="77"/>
      <c r="G52" s="77"/>
      <c r="H52" s="77"/>
      <c r="I52" s="77"/>
      <c r="J52" s="77"/>
      <c r="K52" s="77"/>
      <c r="L52" s="50" t="s">
        <v>994</v>
      </c>
      <c r="M52" s="56" t="str">
        <f t="shared" ref="M52:M70" si="58">IF(N52="","","(")</f>
        <v/>
      </c>
      <c r="N52" s="57" t="str">
        <f t="shared" si="2"/>
        <v/>
      </c>
      <c r="O52" s="58" t="str">
        <f t="shared" ref="O52:O70" si="59">IF(N52="","",",")</f>
        <v/>
      </c>
      <c r="P52" s="59" t="str">
        <f t="shared" si="4"/>
        <v/>
      </c>
      <c r="Q52" s="60" t="str">
        <f t="shared" ref="Q52:Q70" si="60">IF(N52="","",",")</f>
        <v/>
      </c>
      <c r="R52" s="61" t="str">
        <f t="shared" ref="R52:R70" si="61">IF(N52="","",15)</f>
        <v/>
      </c>
      <c r="S52" s="56" t="str">
        <f t="shared" ref="S52:S70" si="62">IF(N52="","",")")</f>
        <v/>
      </c>
      <c r="T52" s="62" t="str">
        <f t="shared" ref="T52:T70" si="63">IF(U52="","","(")</f>
        <v/>
      </c>
      <c r="U52" s="63" t="str">
        <f t="shared" si="9"/>
        <v/>
      </c>
      <c r="V52" s="64" t="str">
        <f t="shared" ref="V52:V70" si="64">IF(U52="","",",")</f>
        <v/>
      </c>
      <c r="W52" s="65" t="str">
        <f t="shared" si="11"/>
        <v/>
      </c>
      <c r="X52" s="64" t="str">
        <f t="shared" ref="X52:X70" si="65">IF(U52="","",",")</f>
        <v/>
      </c>
      <c r="Y52" s="64" t="str">
        <f t="shared" ref="Y52:Y70" si="66">IF(U52="","",250)</f>
        <v/>
      </c>
      <c r="Z52" s="56" t="str">
        <f t="shared" ref="Z52:Z70" si="67">IF(U52="","",")")</f>
        <v/>
      </c>
      <c r="AA52" s="66" t="str">
        <f t="shared" ref="AA52:AA70" si="68">IF(AB52="","","(")</f>
        <v/>
      </c>
      <c r="AB52" s="57" t="str">
        <f t="shared" si="16"/>
        <v/>
      </c>
      <c r="AC52" s="67" t="str">
        <f t="shared" ref="AC52:AC70" si="69">IF(AB52="","",",")</f>
        <v/>
      </c>
      <c r="AD52" s="59" t="str">
        <f t="shared" ref="AD52:AD70" si="70">IF(I52="","",I52)</f>
        <v/>
      </c>
      <c r="AE52" s="68" t="str">
        <f t="shared" ref="AE52:AE70" si="71">IF(AB52="","",",")</f>
        <v/>
      </c>
      <c r="AF52" s="61" t="str">
        <f t="shared" ref="AF52:AF70" si="72">IF(AB52="","",350)</f>
        <v/>
      </c>
      <c r="AG52" s="61" t="str">
        <f t="shared" ref="AG52:AG70" si="73">IF(AB52="","",")")</f>
        <v/>
      </c>
      <c r="AH52" s="69" t="str">
        <f t="shared" ref="AH52:AH70" si="74">IF(AI52="","","(")</f>
        <v/>
      </c>
      <c r="AI52" s="70" t="str">
        <f t="shared" si="23"/>
        <v/>
      </c>
      <c r="AJ52" s="64" t="str">
        <f t="shared" ref="AJ52:AJ70" si="75">IF(AI52="","",",")</f>
        <v/>
      </c>
      <c r="AK52" s="64" t="str">
        <f t="shared" ref="AK52:AK70" si="76">IF(K52="","",K52)</f>
        <v/>
      </c>
      <c r="AL52" s="64" t="str">
        <f t="shared" ref="AL52:AL70" si="77">IF(AI52="","",",")</f>
        <v/>
      </c>
      <c r="AM52" s="64" t="str">
        <f t="shared" ref="AM52:AM70" si="78">IF(AI52="","",450)</f>
        <v/>
      </c>
      <c r="AN52" s="64" t="str">
        <f t="shared" ref="AN52:AN70" si="79">IF(AI52="","",")")</f>
        <v/>
      </c>
    </row>
    <row r="53" spans="1:40" ht="24.5" thickTop="1" thickBot="1" x14ac:dyDescent="0.55000000000000004">
      <c r="B53" t="s">
        <v>997</v>
      </c>
      <c r="C53" s="51" t="s">
        <v>1044</v>
      </c>
      <c r="D53" s="52" t="s">
        <v>1013</v>
      </c>
      <c r="E53" s="52" t="s">
        <v>1012</v>
      </c>
      <c r="F53" s="53"/>
      <c r="G53" s="53"/>
      <c r="H53" s="52"/>
      <c r="I53" s="52"/>
      <c r="J53" s="54"/>
      <c r="K53" s="54"/>
      <c r="L53" s="55" t="str">
        <f t="shared" ref="L53:L70" si="80">IF(C53="","",_xlfn.CONCAT("            { line: ","""",C53,", ",M53:AN53,""", sC: ","""",B53,"""},"))</f>
        <v xml:space="preserve">            { line: "ÉL PISA SOLO EN EL LAGAR, (La,m,15)", sC: "ta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B54" t="s">
        <v>1054</v>
      </c>
      <c r="C54" s="51" t="s">
        <v>1045</v>
      </c>
      <c r="D54" s="52" t="s">
        <v>1011</v>
      </c>
      <c r="E54" s="52"/>
      <c r="F54" s="53" t="s">
        <v>1013</v>
      </c>
      <c r="G54" s="53" t="s">
        <v>1012</v>
      </c>
      <c r="H54" s="52"/>
      <c r="I54" s="52"/>
      <c r="J54" s="54"/>
      <c r="K54" s="54"/>
      <c r="L54" s="55" t="str">
        <f t="shared" si="80"/>
        <v xml:space="preserve">            { line: "DE LA FURIOSA CÓLERA DE DIOS., (Mi,,15)(La,m,250)", sC: "as r2"},</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6.5" thickTop="1" thickBot="1" x14ac:dyDescent="0.550000000000000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1014</v>
      </c>
      <c r="C56" s="51" t="s">
        <v>1046</v>
      </c>
      <c r="D56" s="52" t="s">
        <v>1020</v>
      </c>
      <c r="E56" s="52"/>
      <c r="F56" s="53" t="s">
        <v>1011</v>
      </c>
      <c r="G56" s="53"/>
      <c r="H56" s="52"/>
      <c r="I56" s="52"/>
      <c r="J56" s="54"/>
      <c r="K56" s="54"/>
      <c r="L56" s="55" t="str">
        <f t="shared" si="80"/>
        <v xml:space="preserve">            { line: "Veo la bestia que es capturada,, (Do,,15)(Mi,,250)", sC: "tc"},</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C57" s="51" t="s">
        <v>1047</v>
      </c>
      <c r="D57" s="52" t="s">
        <v>1013</v>
      </c>
      <c r="E57" s="52" t="s">
        <v>1012</v>
      </c>
      <c r="F57" s="53"/>
      <c r="G57" s="53"/>
      <c r="H57" s="52"/>
      <c r="I57" s="52"/>
      <c r="J57" s="54"/>
      <c r="K57" s="54"/>
      <c r="L57" s="55" t="str">
        <f t="shared" si="80"/>
        <v xml:space="preserve">            { line: "y con ella el profeta,, (La,m,15)", sC: ""},</v>
      </c>
      <c r="M57" s="56" t="str">
        <f t="shared" si="58"/>
        <v>(</v>
      </c>
      <c r="N57" s="57" t="str">
        <f t="shared" si="2"/>
        <v>La</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thickTop="1" thickBot="1" x14ac:dyDescent="0.55000000000000004">
      <c r="C58" s="51" t="s">
        <v>1048</v>
      </c>
      <c r="D58" s="52" t="s">
        <v>1011</v>
      </c>
      <c r="E58" s="52"/>
      <c r="F58" s="53"/>
      <c r="G58" s="53"/>
      <c r="H58" s="52"/>
      <c r="I58" s="52"/>
      <c r="J58" s="54"/>
      <c r="K58" s="54"/>
      <c r="L58" s="55" t="str">
        <f t="shared" si="80"/>
        <v xml:space="preserve">            { line: "por el que monta en el caballo,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1049</v>
      </c>
      <c r="D59" s="52" t="s">
        <v>1013</v>
      </c>
      <c r="E59" s="52" t="s">
        <v>1012</v>
      </c>
      <c r="F59" s="53"/>
      <c r="G59" s="53"/>
      <c r="H59" s="52"/>
      <c r="I59" s="52"/>
      <c r="J59" s="54"/>
      <c r="K59" s="54"/>
      <c r="L59" s="78" t="str">
        <f t="shared" si="80"/>
        <v xml:space="preserve">            { line: "y lleva el manto lleno de sangre.,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997</v>
      </c>
      <c r="C61" s="51" t="s">
        <v>1050</v>
      </c>
      <c r="D61" s="52" t="s">
        <v>1013</v>
      </c>
      <c r="E61" s="52" t="s">
        <v>1012</v>
      </c>
      <c r="F61" s="53" t="s">
        <v>1011</v>
      </c>
      <c r="G61" s="53"/>
      <c r="H61" s="52"/>
      <c r="I61" s="52"/>
      <c r="J61" s="54"/>
      <c r="K61" s="54"/>
      <c r="L61" s="78" t="str">
        <f t="shared" si="80"/>
        <v xml:space="preserve">            { line: "ALELUYA, ALELUYA,, (La,m,15)(Mi,,250)", sC: "ta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v>
      </c>
      <c r="U61" s="63" t="str">
        <f t="shared" si="9"/>
        <v>Mi</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5" thickTop="1" thickBot="1" x14ac:dyDescent="0.55000000000000004">
      <c r="B62" t="s">
        <v>999</v>
      </c>
      <c r="C62" s="51" t="s">
        <v>1050</v>
      </c>
      <c r="D62" s="52" t="s">
        <v>1013</v>
      </c>
      <c r="E62" s="52" t="s">
        <v>1012</v>
      </c>
      <c r="F62" s="53"/>
      <c r="G62" s="53"/>
      <c r="H62" s="52"/>
      <c r="I62" s="52"/>
      <c r="J62" s="54"/>
      <c r="K62" s="54"/>
      <c r="L62" s="78" t="str">
        <f t="shared" si="80"/>
        <v xml:space="preserve">            { line: "ALELUYA, ALELUYA,, (La,m,15)", sC: "as"},</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4.5" thickTop="1" thickBot="1" x14ac:dyDescent="0.55000000000000004">
      <c r="B63" t="s">
        <v>999</v>
      </c>
      <c r="C63" s="51" t="s">
        <v>1050</v>
      </c>
      <c r="D63" s="52" t="s">
        <v>1011</v>
      </c>
      <c r="E63" s="52"/>
      <c r="F63" s="53"/>
      <c r="G63" s="53"/>
      <c r="H63" s="52"/>
      <c r="I63" s="52"/>
      <c r="J63" s="54"/>
      <c r="K63" s="54"/>
      <c r="L63" s="55" t="str">
        <f t="shared" si="80"/>
        <v xml:space="preserve">            { line: "ALELUYA, ALELUYA,, (Mi,,15)", sC: "as"},</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4.5" thickTop="1" thickBot="1" x14ac:dyDescent="0.55000000000000004">
      <c r="B64" t="s">
        <v>999</v>
      </c>
      <c r="C64" s="51" t="s">
        <v>1051</v>
      </c>
      <c r="D64" s="52" t="s">
        <v>1013</v>
      </c>
      <c r="E64" s="52" t="s">
        <v>1012</v>
      </c>
      <c r="F64" s="53"/>
      <c r="G64" s="53"/>
      <c r="H64" s="52"/>
      <c r="I64" s="52"/>
      <c r="J64" s="54"/>
      <c r="K64" s="54"/>
      <c r="L64" s="55" t="str">
        <f t="shared" si="80"/>
        <v xml:space="preserve">            { line: "¡ALELUYA!, (La,m,15)", sC: "as"},</v>
      </c>
      <c r="M64" s="56" t="str">
        <f t="shared" si="58"/>
        <v>(</v>
      </c>
      <c r="N64" s="57" t="str">
        <f t="shared" si="2"/>
        <v>La</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B66" t="s">
        <v>1014</v>
      </c>
      <c r="C66" s="51" t="s">
        <v>1034</v>
      </c>
      <c r="D66" s="52" t="s">
        <v>1020</v>
      </c>
      <c r="E66" s="52"/>
      <c r="F66" s="53"/>
      <c r="G66" s="53"/>
      <c r="H66" s="52"/>
      <c r="I66" s="52"/>
      <c r="J66" s="54"/>
      <c r="K66" s="54"/>
      <c r="L66" s="55" t="str">
        <f t="shared" si="80"/>
        <v xml:space="preserve">            { line: "¿Cuál es su nombre?, (Do,,15)", sC: "tc"},</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4.5" thickTop="1" thickBot="1" x14ac:dyDescent="0.55000000000000004">
      <c r="B67" t="s">
        <v>1052</v>
      </c>
      <c r="C67" s="51" t="s">
        <v>1034</v>
      </c>
      <c r="D67" s="52"/>
      <c r="E67" s="52"/>
      <c r="F67" s="53"/>
      <c r="G67" s="53"/>
      <c r="H67" s="52"/>
      <c r="I67" s="52"/>
      <c r="J67" s="54"/>
      <c r="K67" s="54"/>
      <c r="L67" s="55" t="str">
        <f t="shared" si="80"/>
        <v xml:space="preserve">            { line: "¿Cuál es su nombre?, ", sC: "r1"},</v>
      </c>
      <c r="M67" s="56" t="str">
        <f t="shared" si="58"/>
        <v/>
      </c>
      <c r="N67" s="57" t="str">
        <f t="shared" si="2"/>
        <v/>
      </c>
      <c r="O67" s="58" t="str">
        <f t="shared" si="59"/>
        <v/>
      </c>
      <c r="P67" s="59" t="str">
        <f t="shared" si="4"/>
        <v/>
      </c>
      <c r="Q67" s="60" t="str">
        <f t="shared" si="60"/>
        <v/>
      </c>
      <c r="R67" s="61" t="str">
        <f t="shared" si="61"/>
        <v/>
      </c>
      <c r="S67" s="56" t="str">
        <f t="shared" si="62"/>
        <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4.5" thickTop="1" thickBot="1" x14ac:dyDescent="0.55000000000000004">
      <c r="B68" t="s">
        <v>997</v>
      </c>
      <c r="C68" s="51" t="s">
        <v>1035</v>
      </c>
      <c r="D68" s="52" t="s">
        <v>1011</v>
      </c>
      <c r="E68" s="52"/>
      <c r="F68" s="53"/>
      <c r="G68" s="53"/>
      <c r="H68" s="52"/>
      <c r="I68" s="52"/>
      <c r="J68" s="54"/>
      <c r="K68" s="54"/>
      <c r="L68" s="55" t="str">
        <f t="shared" si="80"/>
        <v xml:space="preserve">            { line: "SU NOMBRE ES,, (Mi,,15)", sC: "ta as"},</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4.5" thickTop="1" thickBot="1" x14ac:dyDescent="0.55000000000000004">
      <c r="B69" t="s">
        <v>999</v>
      </c>
      <c r="C69" s="51" t="s">
        <v>1036</v>
      </c>
      <c r="D69" s="52" t="s">
        <v>1011</v>
      </c>
      <c r="E69" s="52"/>
      <c r="F69" s="53"/>
      <c r="G69" s="53"/>
      <c r="H69" s="52"/>
      <c r="I69" s="52"/>
      <c r="J69" s="54"/>
      <c r="K69" s="54"/>
      <c r="L69" s="78" t="str">
        <f t="shared" si="80"/>
        <v xml:space="preserve">            { line: "SU NOMBRE ES, (Mi,,15)", sC: "as"},</v>
      </c>
      <c r="M69" s="56" t="str">
        <f t="shared" si="58"/>
        <v>(</v>
      </c>
      <c r="N69" s="57" t="str">
        <f t="shared" si="2"/>
        <v>Mi</v>
      </c>
      <c r="O69" s="58" t="str">
        <f t="shared" si="59"/>
        <v>,</v>
      </c>
      <c r="P69" s="59" t="str">
        <f t="shared" si="4"/>
        <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4.5" thickTop="1" thickBot="1" x14ac:dyDescent="0.55000000000000004">
      <c r="B70" t="s">
        <v>999</v>
      </c>
      <c r="C70" s="51" t="s">
        <v>1037</v>
      </c>
      <c r="D70" s="52" t="s">
        <v>1013</v>
      </c>
      <c r="E70" s="52" t="s">
        <v>1012</v>
      </c>
      <c r="F70" s="53"/>
      <c r="G70" s="53"/>
      <c r="H70" s="52"/>
      <c r="I70" s="52"/>
      <c r="J70" s="54"/>
      <c r="K70" s="54"/>
      <c r="L70" s="78" t="str">
        <f t="shared" si="80"/>
        <v xml:space="preserve">            { line: "PALABRA DE DIOS., (La,m,15)", sC: "as"},</v>
      </c>
      <c r="M70" s="56" t="str">
        <f t="shared" si="58"/>
        <v>(</v>
      </c>
      <c r="N70" s="57" t="str">
        <f t="shared" si="2"/>
        <v>La</v>
      </c>
      <c r="O70" s="58" t="str">
        <f t="shared" si="59"/>
        <v>,</v>
      </c>
      <c r="P70" s="59" t="str">
        <f t="shared" si="4"/>
        <v>m</v>
      </c>
      <c r="Q70" s="60" t="str">
        <f t="shared" si="60"/>
        <v>,</v>
      </c>
      <c r="R70" s="61">
        <f t="shared" si="61"/>
        <v>15</v>
      </c>
      <c r="S70" s="56" t="str">
        <f t="shared" si="62"/>
        <v>)</v>
      </c>
      <c r="T70" s="62" t="str">
        <f t="shared" si="63"/>
        <v/>
      </c>
      <c r="U70" s="63" t="str">
        <f t="shared" si="9"/>
        <v/>
      </c>
      <c r="V70" s="64" t="str">
        <f t="shared" si="64"/>
        <v/>
      </c>
      <c r="W70" s="65" t="str">
        <f t="shared" si="11"/>
        <v/>
      </c>
      <c r="X70" s="64" t="str">
        <f t="shared" si="65"/>
        <v/>
      </c>
      <c r="Y70" s="64" t="str">
        <f t="shared" si="66"/>
        <v/>
      </c>
      <c r="Z70" s="56" t="str">
        <f t="shared" si="67"/>
        <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2:40" ht="24" customHeight="1" thickTop="1" x14ac:dyDescent="0.6">
      <c r="B71" s="95"/>
      <c r="C71" s="95"/>
      <c r="D71" s="95"/>
      <c r="E71" s="95"/>
      <c r="F71" s="95"/>
      <c r="G71" s="95"/>
      <c r="H71" s="95"/>
      <c r="I71" s="95"/>
      <c r="J71" s="95"/>
      <c r="K71" s="95"/>
      <c r="L71" s="99" t="str">
        <f ca="1">_xlfn.CONCAT("]}, // ULTIMA LINEA DEL CANTO: ",L1)</f>
        <v>]}, // ULTIMA LINEA DEL CANTO: EL COMBATE ESCATOLÓGICO</v>
      </c>
      <c r="M71" s="95"/>
    </row>
    <row r="72" spans="2:40" ht="20.5" x14ac:dyDescent="0.35">
      <c r="L72" s="100" t="s">
        <v>1008</v>
      </c>
      <c r="M72" s="101"/>
    </row>
    <row r="73" spans="2: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E133-5FBD-4ABC-B800-1F2FCAD7BC16}">
  <sheetPr codeName="Sheet70">
    <tabColor rgb="FF00B0F0"/>
  </sheetPr>
  <dimension ref="A1:AN6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54</v>
      </c>
      <c r="E1" s="40"/>
      <c r="F1" s="40"/>
      <c r="G1" s="40"/>
      <c r="H1" s="40"/>
      <c r="I1" s="40"/>
      <c r="J1" s="40"/>
      <c r="K1" s="40"/>
      <c r="L1" s="41" t="str">
        <f ca="1">UPPER(VLOOKUP(C1,Table223[],3,FALSE))</f>
        <v>EL ESPÍRITU DEL SEÑOR ESTÁ SOBRE MÍ</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ESPÍRITU DEL SEÑOR ESTÁ SOBRE MÍ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elespiritudelsenorestasobremi</v>
      </c>
      <c r="L7" s="48" t="str">
        <f ca="1">_xlfn.CONCAT("        id: ","""",C7,"""",",")</f>
        <v xml:space="preserve">        id: "elespiritudelsenorestasobremi",</v>
      </c>
    </row>
    <row r="8" spans="2:32" ht="23" x14ac:dyDescent="0.35">
      <c r="C8" t="str">
        <f ca="1">PROPER(L1)</f>
        <v>El Espíritu Del Señor Está Sobre Mí</v>
      </c>
      <c r="L8" s="48" t="str">
        <f ca="1">_xlfn.CONCAT("        tt: ","""",C8,"""",",")</f>
        <v xml:space="preserve">        tt: "El Espíritu Del Señor Está Sobre Mí",</v>
      </c>
    </row>
    <row r="9" spans="2:32" ht="23" x14ac:dyDescent="0.35">
      <c r="C9" t="str">
        <f ca="1">PROPER(L1)</f>
        <v>El Espíritu Del Señor Está Sobre Mí</v>
      </c>
      <c r="L9" s="48" t="str">
        <f ca="1">_xlfn.CONCAT("        title: ","""",C9,"""",",")</f>
        <v xml:space="preserve">        title: "El Espíritu Del Señor Está Sobre Mí",</v>
      </c>
    </row>
    <row r="10" spans="2:32" ht="23" x14ac:dyDescent="0.35">
      <c r="C10" t="str">
        <f ca="1">VLOOKUP(C1,Table223[],4,FALSE)</f>
        <v>Lucas 4,18 – Isaías 61,1-3</v>
      </c>
      <c r="L10" s="48" t="str">
        <f ca="1">_xlfn.CONCAT("        ","subtitle: ","""",C10,"""",",")</f>
        <v xml:space="preserve">        subtitle: "Lucas 4,18 – Isaías 61,1-3",</v>
      </c>
    </row>
    <row r="11" spans="2:32" ht="23" x14ac:dyDescent="0.35">
      <c r="C11" t="str">
        <f ca="1">_xlfn.CONCAT("category: [",VLOOKUP(C1,Table223[],16,FALSE),"],")</f>
        <v>category: ["Precatecumenado","Pascua","Pentecostés","Entrada","Comunión","Nuevo Testamento"],</v>
      </c>
      <c r="L11" s="48" t="str">
        <f ca="1">_xlfn.CONCAT("        ",C11)</f>
        <v xml:space="preserve">        category: ["Precatecumenado","Pascua","Pentecostés","Entrada","Comunión","Nuevo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54</v>
      </c>
      <c r="L16" s="48" t="str">
        <f ca="1">_xlfn.CONCAT("        dbno: ","""",C16,"""",",")</f>
        <v xml:space="preserve">        dbno: "54",</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elespiritudelsenorestasobremi</v>
      </c>
      <c r="L19" s="48" t="str">
        <f ca="1">_xlfn.CONCAT("        audioSrc: ","""/audio/",C19,".mp3""",",")</f>
        <v xml:space="preserve">        audioSrc: "/audio/elespiritudelsenorestasobremi.mp3",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53</v>
      </c>
      <c r="C26" t="str">
        <f ca="1">VLOOKUP(B26,Table4[],13,FALSE)</f>
        <v>"/resucito/src/index.html?canto=elcombateescatologico"</v>
      </c>
      <c r="L26" s="48" t="str">
        <f ca="1">_xlfn.CONCAT("        ant: ",C26,",")</f>
        <v xml:space="preserve">        ant: "/resucito/src/index.html?canto=elcombateescatologico",</v>
      </c>
    </row>
    <row r="27" spans="2:40" ht="23" x14ac:dyDescent="0.35">
      <c r="B27">
        <f ca="1">+C1+1</f>
        <v>55</v>
      </c>
      <c r="C27" t="str">
        <f ca="1">VLOOKUP(B27,Table4[],13,FALSE)</f>
        <v>"/resucito/src/index.html?canto=eljacaldelospastores"</v>
      </c>
      <c r="L27" s="48" t="str">
        <f ca="1">_xlfn.CONCAT("        sig: ",C27,",")</f>
        <v xml:space="preserve">        sig: "/resucito/src/index.html?canto=eljacaldelospastores",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1055</v>
      </c>
      <c r="D30" s="52" t="s">
        <v>1013</v>
      </c>
      <c r="E30" s="52" t="s">
        <v>1012</v>
      </c>
      <c r="F30" s="53" t="s">
        <v>1011</v>
      </c>
      <c r="G30" s="53"/>
      <c r="H30" s="52" t="s">
        <v>1013</v>
      </c>
      <c r="I30" s="52" t="s">
        <v>1012</v>
      </c>
      <c r="J30" s="54"/>
      <c r="K30" s="54"/>
      <c r="L30" s="55" t="str">
        <f t="shared" ref="L30:L31" si="0">IF(C30="","",_xlfn.CONCAT("            { line: ","""",C30,", ",M30:AN30,""", sC: ","""",B30,"""},"))</f>
        <v xml:space="preserve">            { line: "EL ESPÍRITU DEL SEÑOR ESTÁ SOBRE MÍ,, (La,m,15)(Mi,,250)(La,m,350)", sC: "ta as"},</v>
      </c>
      <c r="M30" s="56" t="str">
        <f t="shared" ref="M30:M34" si="1">IF(N30="","","(")</f>
        <v>(</v>
      </c>
      <c r="N30" s="57" t="str">
        <f t="shared" ref="N30:N57" si="2">IF(D30="","",D30)</f>
        <v>La</v>
      </c>
      <c r="O30" s="58" t="str">
        <f t="shared" ref="O30:O34" si="3">IF(N30="","",",")</f>
        <v>,</v>
      </c>
      <c r="P30" s="59" t="str">
        <f t="shared" ref="P30:P57" si="4">IF(E30="","",E30)</f>
        <v>m</v>
      </c>
      <c r="Q30" s="60" t="str">
        <f t="shared" ref="Q30:Q34" si="5">IF(N30="","",",")</f>
        <v>,</v>
      </c>
      <c r="R30" s="61">
        <f t="shared" ref="R30:R34" si="6">IF(N30="","",15)</f>
        <v>15</v>
      </c>
      <c r="S30" s="56" t="str">
        <f t="shared" ref="S30:S34" si="7">IF(N30="","",")")</f>
        <v>)</v>
      </c>
      <c r="T30" s="62" t="str">
        <f t="shared" ref="T30:T34" si="8">IF(U30="","","(")</f>
        <v>(</v>
      </c>
      <c r="U30" s="63" t="str">
        <f t="shared" ref="U30:U57" si="9">IF(F30="","",F30)</f>
        <v>Mi</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v>
      </c>
      <c r="AB30" s="57" t="str">
        <f t="shared" ref="AB30:AB57" si="16">IF(H30="","",H30)</f>
        <v>La</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999</v>
      </c>
      <c r="C31" s="51" t="s">
        <v>1056</v>
      </c>
      <c r="D31" s="52" t="s">
        <v>1011</v>
      </c>
      <c r="E31" s="52"/>
      <c r="F31" s="53" t="s">
        <v>1013</v>
      </c>
      <c r="G31" s="53" t="s">
        <v>1012</v>
      </c>
      <c r="H31" s="52"/>
      <c r="I31" s="52"/>
      <c r="J31" s="54"/>
      <c r="K31" s="54"/>
      <c r="L31" s="55" t="str">
        <f t="shared" si="0"/>
        <v xml:space="preserve">            { line: "EL ESPÍRITU DEL SEÑOR ESTÁ SOBRE MÍ., (Mi,,15)(La,m,250)",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1057</v>
      </c>
      <c r="D32" s="52" t="s">
        <v>1017</v>
      </c>
      <c r="E32" s="52"/>
      <c r="F32" s="53"/>
      <c r="G32" s="53"/>
      <c r="H32" s="52"/>
      <c r="I32" s="52"/>
      <c r="J32" s="54"/>
      <c r="K32" s="54"/>
      <c r="L32" s="55" t="str">
        <f>IF(C32="","",_xlfn.CONCAT("            { line: ","""",C32,", ",M32:AN32,""", sC: ","""",B32,"""},"))</f>
        <v xml:space="preserve">            { line: "PUES ME HA UNGIDO,, (Sol,,15)",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999</v>
      </c>
      <c r="C33" s="51" t="s">
        <v>1058</v>
      </c>
      <c r="D33" s="52" t="s">
        <v>1016</v>
      </c>
      <c r="E33" s="52"/>
      <c r="F33" s="53"/>
      <c r="G33" s="53"/>
      <c r="H33" s="52"/>
      <c r="I33" s="52"/>
      <c r="J33" s="54"/>
      <c r="K33" s="54"/>
      <c r="L33" s="55" t="str">
        <f>IF(C33="","",_xlfn.CONCAT("            { line: ","""",C33,", ",M33:AN33,""", sC: ","""",B33,"""},"))</f>
        <v xml:space="preserve">            { line: "ME HA ENVIADO,, (Fa,,15)",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999</v>
      </c>
      <c r="C34" s="51" t="s">
        <v>1059</v>
      </c>
      <c r="D34" s="52" t="s">
        <v>1011</v>
      </c>
      <c r="E34" s="52"/>
      <c r="F34" s="53"/>
      <c r="G34" s="53"/>
      <c r="H34" s="52"/>
      <c r="I34" s="52"/>
      <c r="J34" s="54"/>
      <c r="K34" s="54"/>
      <c r="L34" s="55" t="str">
        <f t="shared" ref="L34:L44" si="29">IF(C34="","",_xlfn.CONCAT("            { line: ","""",C34,", ",M34:AN34,""", sC: ","""",B34,"""},"))</f>
        <v xml:space="preserve">            { line: "PARA ANUNCIAR LA SALVACIÓN.,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6.5" thickTop="1" thickBot="1" x14ac:dyDescent="0.550000000000000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4.5" thickTop="1" thickBot="1" x14ac:dyDescent="0.55000000000000004">
      <c r="B36" t="s">
        <v>999</v>
      </c>
      <c r="C36" s="51" t="s">
        <v>1060</v>
      </c>
      <c r="D36" s="52" t="s">
        <v>1013</v>
      </c>
      <c r="E36" s="52" t="s">
        <v>1012</v>
      </c>
      <c r="F36" s="53"/>
      <c r="G36" s="53"/>
      <c r="H36" s="52"/>
      <c r="I36" s="52"/>
      <c r="J36" s="54"/>
      <c r="K36" s="54"/>
      <c r="L36" s="55" t="str">
        <f t="shared" si="29"/>
        <v xml:space="preserve">            { line: "PARA ANUNCIAR LA SALVACIÓN,,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999</v>
      </c>
      <c r="C37" s="51" t="s">
        <v>1061</v>
      </c>
      <c r="D37" s="52" t="s">
        <v>1017</v>
      </c>
      <c r="E37" s="52"/>
      <c r="F37" s="53"/>
      <c r="G37" s="53"/>
      <c r="H37" s="52"/>
      <c r="I37" s="52"/>
      <c r="J37" s="54"/>
      <c r="K37" s="54"/>
      <c r="L37" s="55" t="str">
        <f t="shared" si="29"/>
        <v xml:space="preserve">            { line: "PARA ANUNCIAR LA SALVACIÓN, (Sol,,15)", sC: "as"},</v>
      </c>
      <c r="M37" s="56" t="str">
        <f>IF(N37="","","(")</f>
        <v>(</v>
      </c>
      <c r="N37" s="57" t="str">
        <f>IF(D37="","",D37)</f>
        <v>Sol</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1062</v>
      </c>
      <c r="D38" s="52" t="s">
        <v>1016</v>
      </c>
      <c r="E38" s="52"/>
      <c r="F38" s="53"/>
      <c r="G38" s="53"/>
      <c r="H38" s="52"/>
      <c r="I38" s="52"/>
      <c r="J38" s="54"/>
      <c r="K38" s="54"/>
      <c r="L38" s="55" t="str">
        <f t="shared" si="29"/>
        <v xml:space="preserve">            { line: "A LOS POBRES,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B39" t="s">
        <v>999</v>
      </c>
      <c r="C39" s="51" t="s">
        <v>1063</v>
      </c>
      <c r="D39" s="52" t="s">
        <v>1011</v>
      </c>
      <c r="E39" s="52"/>
      <c r="F39" s="53"/>
      <c r="G39" s="53"/>
      <c r="H39" s="52"/>
      <c r="I39" s="52"/>
      <c r="J39" s="54"/>
      <c r="K39" s="54"/>
      <c r="L39" s="55" t="str">
        <f t="shared" si="29"/>
        <v xml:space="preserve">            { line: "DE QUEBRANTADO CORAZÓN., (Mi,,15)", sC: "as"},</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6.5" thickTop="1" thickBot="1" x14ac:dyDescent="0.550000000000000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4.5" thickTop="1" thickBot="1" x14ac:dyDescent="0.55000000000000004">
      <c r="B41" t="s">
        <v>1014</v>
      </c>
      <c r="C41" s="51" t="s">
        <v>1064</v>
      </c>
      <c r="D41" s="52" t="s">
        <v>1013</v>
      </c>
      <c r="E41" s="52" t="s">
        <v>1012</v>
      </c>
      <c r="F41" s="53"/>
      <c r="G41" s="53"/>
      <c r="H41" s="52"/>
      <c r="I41" s="52"/>
      <c r="J41" s="54"/>
      <c r="K41" s="54"/>
      <c r="L41" s="55" t="str">
        <f t="shared" si="29"/>
        <v xml:space="preserve">            { line: "Para que los ciegos vean,, (La,m,15)", sC: "tc"},</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51" t="s">
        <v>1065</v>
      </c>
      <c r="D42" s="52" t="s">
        <v>1017</v>
      </c>
      <c r="E42" s="52"/>
      <c r="F42" s="53"/>
      <c r="G42" s="53"/>
      <c r="H42" s="52"/>
      <c r="I42" s="52"/>
      <c r="J42" s="54"/>
      <c r="K42" s="54"/>
      <c r="L42" s="55" t="str">
        <f t="shared" si="29"/>
        <v xml:space="preserve">            { line: "los cojos anden,, (Sol,,15)", sC: ""},</v>
      </c>
      <c r="M42" s="56" t="str">
        <f t="shared" ref="M42:M44" si="30">IF(N42="","","(")</f>
        <v>(</v>
      </c>
      <c r="N42" s="57" t="str">
        <f t="shared" ref="N42:N44" si="31">IF(D42="","",D42)</f>
        <v>Sol</v>
      </c>
      <c r="O42" s="58" t="str">
        <f t="shared" ref="O42:O44" si="32">IF(N42="","",",")</f>
        <v>,</v>
      </c>
      <c r="P42" s="59" t="str">
        <f t="shared" ref="P42:P44" si="33">IF(E42="","",E42)</f>
        <v/>
      </c>
      <c r="Q42" s="60" t="str">
        <f t="shared" ref="Q42:Q44" si="34">IF(N42="","",",")</f>
        <v>,</v>
      </c>
      <c r="R42" s="61">
        <f t="shared" ref="R42:R44" si="35">IF(N42="","",15)</f>
        <v>15</v>
      </c>
      <c r="S42" s="56" t="str">
        <f t="shared" ref="S42:S44" si="36">IF(N42="","",")")</f>
        <v>)</v>
      </c>
      <c r="T42" s="62" t="str">
        <f t="shared" ref="T42:T44" si="37">IF(U42="","","(")</f>
        <v/>
      </c>
      <c r="U42" s="63" t="str">
        <f t="shared" ref="U42:U44" si="38">IF(F42="","",F42)</f>
        <v/>
      </c>
      <c r="V42" s="64" t="str">
        <f t="shared" ref="V42:V44" si="39">IF(U42="","",",")</f>
        <v/>
      </c>
      <c r="W42" s="65" t="str">
        <f t="shared" ref="W42:W44" si="40">IF(G42="","",G42)</f>
        <v/>
      </c>
      <c r="X42" s="64" t="str">
        <f t="shared" ref="X42:X44" si="41">IF(U42="","",",")</f>
        <v/>
      </c>
      <c r="Y42" s="64" t="str">
        <f t="shared" ref="Y42:Y44" si="42">IF(U42="","",250)</f>
        <v/>
      </c>
      <c r="Z42" s="56" t="str">
        <f t="shared" ref="Z42:Z44" si="43">IF(U42="","",")")</f>
        <v/>
      </c>
      <c r="AA42" s="66" t="str">
        <f t="shared" ref="AA42:AA44" si="44">IF(AB42="","","(")</f>
        <v/>
      </c>
      <c r="AB42" s="57" t="str">
        <f t="shared" ref="AB42:AB44" si="45">IF(H42="","",H42)</f>
        <v/>
      </c>
      <c r="AC42" s="67" t="str">
        <f t="shared" ref="AC42:AC44" si="46">IF(AB42="","",",")</f>
        <v/>
      </c>
      <c r="AD42" s="59" t="str">
        <f t="shared" ref="AD42:AD44" si="47">IF(I42="","",I42)</f>
        <v/>
      </c>
      <c r="AE42" s="68" t="str">
        <f t="shared" ref="AE42:AE44" si="48">IF(AB42="","",",")</f>
        <v/>
      </c>
      <c r="AF42" s="61" t="str">
        <f t="shared" ref="AF42:AF44" si="49">IF(AB42="","",350)</f>
        <v/>
      </c>
      <c r="AG42" s="61" t="str">
        <f t="shared" ref="AG42:AG44" si="50">IF(AB42="","",")")</f>
        <v/>
      </c>
      <c r="AH42" s="69" t="str">
        <f t="shared" ref="AH42:AH44" si="51">IF(AI42="","","(")</f>
        <v/>
      </c>
      <c r="AI42" s="70" t="str">
        <f t="shared" ref="AI42:AI44" si="52">IF(J42="","",J42)</f>
        <v/>
      </c>
      <c r="AJ42" s="64" t="str">
        <f t="shared" ref="AJ42:AJ44" si="53">IF(AI42="","",",")</f>
        <v/>
      </c>
      <c r="AK42" s="64" t="str">
        <f t="shared" ref="AK42:AK44" si="54">IF(K42="","",K42)</f>
        <v/>
      </c>
      <c r="AL42" s="64" t="str">
        <f t="shared" ref="AL42:AL44" si="55">IF(AI42="","",",")</f>
        <v/>
      </c>
      <c r="AM42" s="64" t="str">
        <f t="shared" ref="AM42:AM44" si="56">IF(AI42="","",450)</f>
        <v/>
      </c>
      <c r="AN42" s="64" t="str">
        <f t="shared" ref="AN42:AN44" si="57">IF(AI42="","",")")</f>
        <v/>
      </c>
    </row>
    <row r="43" spans="2:40" ht="24.5" thickTop="1" thickBot="1" x14ac:dyDescent="0.55000000000000004">
      <c r="C43" s="51" t="s">
        <v>1066</v>
      </c>
      <c r="D43" s="52" t="s">
        <v>1016</v>
      </c>
      <c r="E43" s="52"/>
      <c r="F43" s="53"/>
      <c r="G43" s="53"/>
      <c r="H43" s="52"/>
      <c r="I43" s="52"/>
      <c r="J43" s="54"/>
      <c r="K43" s="54"/>
      <c r="L43" s="55" t="str">
        <f t="shared" si="29"/>
        <v xml:space="preserve">            { line: "los leprosos queden limpios,,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1067</v>
      </c>
      <c r="D44" s="52" t="s">
        <v>1011</v>
      </c>
      <c r="E44" s="52"/>
      <c r="F44" s="53"/>
      <c r="G44" s="53"/>
      <c r="H44" s="52"/>
      <c r="I44" s="52"/>
      <c r="J44" s="54"/>
      <c r="K44" s="54"/>
      <c r="L44" s="55" t="str">
        <f t="shared" si="29"/>
        <v xml:space="preserve">            { line: "para anunciar la salvación., (Mi,,15)", sC: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C46" s="79" t="s">
        <v>995</v>
      </c>
      <c r="D46" s="80"/>
      <c r="E46" s="80"/>
      <c r="F46" s="80"/>
      <c r="G46" s="80"/>
      <c r="H46" s="80"/>
      <c r="I46" s="80"/>
      <c r="J46" s="80"/>
      <c r="K46" s="80"/>
      <c r="L46" s="81" t="s">
        <v>996</v>
      </c>
      <c r="M46" s="56" t="str">
        <f t="shared" ref="M46:M56" si="58">IF(N46="","","(")</f>
        <v/>
      </c>
      <c r="N46" s="57" t="str">
        <f t="shared" ref="N46:N56" si="59">IF(D46="","",D46)</f>
        <v/>
      </c>
      <c r="O46" s="58" t="str">
        <f t="shared" ref="O46:O56" si="60">IF(N46="","",",")</f>
        <v/>
      </c>
      <c r="P46" s="59" t="str">
        <f t="shared" ref="P46:P56" si="61">IF(E46="","",E46)</f>
        <v/>
      </c>
      <c r="Q46" s="60" t="str">
        <f t="shared" ref="Q46:Q56" si="62">IF(N46="","",",")</f>
        <v/>
      </c>
      <c r="R46" s="61" t="str">
        <f t="shared" ref="R46:R56" si="63">IF(N46="","",15)</f>
        <v/>
      </c>
      <c r="S46" s="56" t="str">
        <f t="shared" ref="S46:S56" si="64">IF(N46="","",")")</f>
        <v/>
      </c>
      <c r="T46" s="62" t="str">
        <f t="shared" ref="T46:T56" si="65">IF(U46="","","(")</f>
        <v/>
      </c>
      <c r="U46" s="63" t="str">
        <f t="shared" ref="U46:U56" si="66">IF(F46="","",F46)</f>
        <v/>
      </c>
      <c r="V46" s="64" t="str">
        <f t="shared" ref="V46:V56" si="67">IF(U46="","",",")</f>
        <v/>
      </c>
      <c r="W46" s="65" t="str">
        <f t="shared" ref="W46:W56" si="68">IF(G46="","",G46)</f>
        <v/>
      </c>
      <c r="X46" s="64" t="str">
        <f t="shared" ref="X46:X56" si="69">IF(U46="","",",")</f>
        <v/>
      </c>
      <c r="Y46" s="64" t="str">
        <f t="shared" ref="Y46:Y56" si="70">IF(U46="","",250)</f>
        <v/>
      </c>
      <c r="Z46" s="56" t="str">
        <f t="shared" ref="Z46:Z56" si="71">IF(U46="","",")")</f>
        <v/>
      </c>
      <c r="AA46" s="66" t="str">
        <f t="shared" ref="AA46:AA56" si="72">IF(AB46="","","(")</f>
        <v/>
      </c>
      <c r="AB46" s="57" t="str">
        <f t="shared" ref="AB46:AB56" si="73">IF(H46="","",H46)</f>
        <v/>
      </c>
      <c r="AC46" s="67" t="str">
        <f t="shared" ref="AC46:AC56" si="74">IF(AB46="","",",")</f>
        <v/>
      </c>
      <c r="AD46" s="59" t="str">
        <f t="shared" ref="AD46:AD56" si="75">IF(I46="","",I46)</f>
        <v/>
      </c>
      <c r="AE46" s="68" t="str">
        <f t="shared" ref="AE46:AE56" si="76">IF(AB46="","",",")</f>
        <v/>
      </c>
      <c r="AF46" s="61" t="str">
        <f t="shared" ref="AF46:AF56" si="77">IF(AB46="","",350)</f>
        <v/>
      </c>
      <c r="AG46" s="61" t="str">
        <f t="shared" ref="AG46:AG56" si="78">IF(AB46="","",")")</f>
        <v/>
      </c>
      <c r="AH46" s="69" t="str">
        <f t="shared" ref="AH46:AH56" si="79">IF(AI46="","","(")</f>
        <v/>
      </c>
      <c r="AI46" s="70" t="str">
        <f t="shared" ref="AI46:AI56" si="80">IF(J46="","",J46)</f>
        <v/>
      </c>
      <c r="AJ46" s="64" t="str">
        <f t="shared" ref="AJ46:AJ56" si="81">IF(AI46="","",",")</f>
        <v/>
      </c>
      <c r="AK46" s="64" t="str">
        <f t="shared" ref="AK46:AK56" si="82">IF(K46="","",K46)</f>
        <v/>
      </c>
      <c r="AL46" s="64" t="str">
        <f t="shared" ref="AL46:AL56" si="83">IF(AI46="","",",")</f>
        <v/>
      </c>
      <c r="AM46" s="64" t="str">
        <f t="shared" ref="AM46:AM56" si="84">IF(AI46="","",450)</f>
        <v/>
      </c>
      <c r="AN46" s="64" t="str">
        <f t="shared" ref="AN46:AN56" si="85">IF(AI46="","",")")</f>
        <v/>
      </c>
    </row>
    <row r="47" spans="2:40" ht="24.5" thickTop="1" thickBot="1" x14ac:dyDescent="0.55000000000000004">
      <c r="B47" t="s">
        <v>997</v>
      </c>
      <c r="C47" s="82" t="s">
        <v>1055</v>
      </c>
      <c r="D47" s="83" t="s">
        <v>1013</v>
      </c>
      <c r="E47" s="83" t="s">
        <v>1012</v>
      </c>
      <c r="F47" s="83" t="s">
        <v>1011</v>
      </c>
      <c r="G47" s="83"/>
      <c r="H47" s="83" t="s">
        <v>1013</v>
      </c>
      <c r="I47" s="83" t="s">
        <v>1012</v>
      </c>
      <c r="J47" s="83"/>
      <c r="K47" s="83"/>
      <c r="L47" s="84" t="str">
        <f>IF(C47="","",_xlfn.CONCAT("       triggerLine: ","""",C47,", ",M47:AN47,""", sC: ","""",B47,""", lines: ["))</f>
        <v xml:space="preserve">       triggerLine: "EL ESPÍRITU DEL SEÑOR ESTÁ SOBRE MÍ,, (La,m,15)(Mi,,250)(La,m,350)", sC: "ta as", lines: [</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v>
      </c>
      <c r="U47" s="63" t="str">
        <f t="shared" si="66"/>
        <v>Mi</v>
      </c>
      <c r="V47" s="64" t="str">
        <f t="shared" si="67"/>
        <v>,</v>
      </c>
      <c r="W47" s="65" t="str">
        <f t="shared" si="68"/>
        <v/>
      </c>
      <c r="X47" s="64" t="str">
        <f t="shared" si="69"/>
        <v>,</v>
      </c>
      <c r="Y47" s="64">
        <f t="shared" si="70"/>
        <v>250</v>
      </c>
      <c r="Z47" s="56" t="str">
        <f t="shared" si="71"/>
        <v>)</v>
      </c>
      <c r="AA47" s="66" t="str">
        <f t="shared" si="72"/>
        <v>(</v>
      </c>
      <c r="AB47" s="57" t="str">
        <f t="shared" si="73"/>
        <v>La</v>
      </c>
      <c r="AC47" s="67" t="str">
        <f t="shared" si="74"/>
        <v>,</v>
      </c>
      <c r="AD47" s="59" t="str">
        <f t="shared" si="75"/>
        <v>m</v>
      </c>
      <c r="AE47" s="68" t="str">
        <f t="shared" si="76"/>
        <v>,</v>
      </c>
      <c r="AF47" s="61">
        <f t="shared" si="77"/>
        <v>350</v>
      </c>
      <c r="AG47" s="61" t="str">
        <f t="shared" si="78"/>
        <v>)</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4.5" thickTop="1" thickBot="1" x14ac:dyDescent="0.55000000000000004">
      <c r="B48" t="s">
        <v>999</v>
      </c>
      <c r="C48" s="85" t="s">
        <v>1056</v>
      </c>
      <c r="D48" s="86" t="s">
        <v>1011</v>
      </c>
      <c r="E48" s="86"/>
      <c r="F48" s="86" t="s">
        <v>1013</v>
      </c>
      <c r="G48" s="86" t="s">
        <v>1012</v>
      </c>
      <c r="H48" s="87"/>
      <c r="I48" s="87"/>
      <c r="J48" s="87"/>
      <c r="K48" s="87"/>
      <c r="L48" s="88" t="str">
        <f>IF(C48="","",_xlfn.CONCAT("            { line: ","""",C48,", ",M48:AN48,""", sC: ","""",B48,"""},"))</f>
        <v xml:space="preserve">            { line: "EL ESPÍRITU DEL SEÑOR ESTÁ SOBRE MÍ., (Mi,,15)(La,m,250)", sC: "as"},</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v>
      </c>
      <c r="U48" s="63" t="str">
        <f t="shared" si="66"/>
        <v>La</v>
      </c>
      <c r="V48" s="64" t="str">
        <f t="shared" si="67"/>
        <v>,</v>
      </c>
      <c r="W48" s="65" t="str">
        <f t="shared" si="68"/>
        <v>m</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85" t="s">
        <v>1057</v>
      </c>
      <c r="D49" s="89" t="s">
        <v>1017</v>
      </c>
      <c r="E49" s="89"/>
      <c r="F49" s="89"/>
      <c r="G49" s="89"/>
      <c r="H49" s="90"/>
      <c r="I49" s="90"/>
      <c r="J49" s="90"/>
      <c r="K49" s="90"/>
      <c r="L49" s="88" t="str">
        <f>IF(C49="","",_xlfn.CONCAT("            { line: ","""",C49,", ",M49:AN49,""", sC: ","""",B49,"""},"))</f>
        <v xml:space="preserve">            { line: "PUES ME HA UNGIDO,, (Sol,,15)", sC: "as"},</v>
      </c>
      <c r="M49" s="56" t="str">
        <f t="shared" ref="M49:M50" si="86">IF(N49="","","(")</f>
        <v>(</v>
      </c>
      <c r="N49" s="57" t="str">
        <f t="shared" ref="N49:N50" si="87">IF(D49="","",D49)</f>
        <v>Sol</v>
      </c>
      <c r="O49" s="58" t="str">
        <f t="shared" ref="O49:O50" si="88">IF(N49="","",",")</f>
        <v>,</v>
      </c>
      <c r="P49" s="59" t="str">
        <f t="shared" ref="P49:P50" si="89">IF(E49="","",E49)</f>
        <v/>
      </c>
      <c r="Q49" s="60" t="str">
        <f t="shared" ref="Q49:Q50" si="90">IF(N49="","",",")</f>
        <v>,</v>
      </c>
      <c r="R49" s="61">
        <f t="shared" ref="R49:R50" si="91">IF(N49="","",15)</f>
        <v>15</v>
      </c>
      <c r="S49" s="56" t="str">
        <f t="shared" ref="S49:S50" si="92">IF(N49="","",")")</f>
        <v>)</v>
      </c>
      <c r="T49" s="62" t="str">
        <f t="shared" ref="T49:T50" si="93">IF(U49="","","(")</f>
        <v/>
      </c>
      <c r="U49" s="63" t="str">
        <f t="shared" ref="U49:U50" si="94">IF(F49="","",F49)</f>
        <v/>
      </c>
      <c r="V49" s="64" t="str">
        <f t="shared" ref="V49:V50" si="95">IF(U49="","",",")</f>
        <v/>
      </c>
      <c r="W49" s="65" t="str">
        <f t="shared" ref="W49:W50" si="96">IF(G49="","",G49)</f>
        <v/>
      </c>
      <c r="X49" s="64" t="str">
        <f t="shared" ref="X49:X50" si="97">IF(U49="","",",")</f>
        <v/>
      </c>
      <c r="Y49" s="64" t="str">
        <f t="shared" ref="Y49:Y50" si="98">IF(U49="","",250)</f>
        <v/>
      </c>
      <c r="Z49" s="56" t="str">
        <f t="shared" ref="Z49:Z50" si="99">IF(U49="","",")")</f>
        <v/>
      </c>
      <c r="AA49" s="66" t="str">
        <f t="shared" ref="AA49:AA50" si="100">IF(AB49="","","(")</f>
        <v/>
      </c>
      <c r="AB49" s="57" t="str">
        <f t="shared" ref="AB49:AB50" si="101">IF(H49="","",H49)</f>
        <v/>
      </c>
      <c r="AC49" s="67" t="str">
        <f t="shared" ref="AC49:AC50" si="102">IF(AB49="","",",")</f>
        <v/>
      </c>
      <c r="AD49" s="59" t="str">
        <f t="shared" ref="AD49:AD50" si="103">IF(I49="","",I49)</f>
        <v/>
      </c>
      <c r="AE49" s="68" t="str">
        <f t="shared" ref="AE49:AE50" si="104">IF(AB49="","",",")</f>
        <v/>
      </c>
      <c r="AF49" s="61" t="str">
        <f t="shared" ref="AF49:AF50" si="105">IF(AB49="","",350)</f>
        <v/>
      </c>
      <c r="AG49" s="61" t="str">
        <f t="shared" ref="AG49:AG50" si="106">IF(AB49="","",")")</f>
        <v/>
      </c>
      <c r="AH49" s="69" t="str">
        <f t="shared" ref="AH49:AH50" si="107">IF(AI49="","","(")</f>
        <v/>
      </c>
      <c r="AI49" s="70" t="str">
        <f t="shared" ref="AI49:AI50" si="108">IF(J49="","",J49)</f>
        <v/>
      </c>
      <c r="AJ49" s="64" t="str">
        <f t="shared" ref="AJ49:AJ50" si="109">IF(AI49="","",",")</f>
        <v/>
      </c>
      <c r="AK49" s="64" t="str">
        <f t="shared" ref="AK49:AK50" si="110">IF(K49="","",K49)</f>
        <v/>
      </c>
      <c r="AL49" s="64" t="str">
        <f t="shared" ref="AL49:AL50" si="111">IF(AI49="","",",")</f>
        <v/>
      </c>
      <c r="AM49" s="64" t="str">
        <f t="shared" ref="AM49:AM50" si="112">IF(AI49="","",450)</f>
        <v/>
      </c>
      <c r="AN49" s="64" t="str">
        <f t="shared" ref="AN49:AN50" si="113">IF(AI49="","",")")</f>
        <v/>
      </c>
    </row>
    <row r="50" spans="1:40" ht="24.5" thickTop="1" thickBot="1" x14ac:dyDescent="0.55000000000000004">
      <c r="B50" t="s">
        <v>999</v>
      </c>
      <c r="C50" s="85" t="s">
        <v>1058</v>
      </c>
      <c r="D50" s="86" t="s">
        <v>1016</v>
      </c>
      <c r="E50" s="86"/>
      <c r="F50" s="86"/>
      <c r="G50" s="86"/>
      <c r="H50" s="87"/>
      <c r="I50" s="87"/>
      <c r="J50" s="87"/>
      <c r="K50" s="87"/>
      <c r="L50" s="88" t="str">
        <f>IF(C50="","",_xlfn.CONCAT("            { line: ","""",C50,", ",M50:AN50,""", sC: ","""",B50,"""},"))</f>
        <v xml:space="preserve">            { line: "ME HA ENVIADO,, (Fa,,15)", sC: "as"},</v>
      </c>
      <c r="M50" s="56" t="str">
        <f t="shared" si="86"/>
        <v>(</v>
      </c>
      <c r="N50" s="57" t="str">
        <f t="shared" si="87"/>
        <v>Fa</v>
      </c>
      <c r="O50" s="58" t="str">
        <f t="shared" si="88"/>
        <v>,</v>
      </c>
      <c r="P50" s="59" t="str">
        <f t="shared" si="89"/>
        <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999</v>
      </c>
      <c r="C51" s="85" t="s">
        <v>1059</v>
      </c>
      <c r="D51" s="89" t="s">
        <v>1011</v>
      </c>
      <c r="E51" s="89"/>
      <c r="F51" s="89"/>
      <c r="G51" s="89"/>
      <c r="H51" s="90"/>
      <c r="I51" s="90"/>
      <c r="J51" s="90"/>
      <c r="K51" s="90"/>
      <c r="L51" s="88" t="str">
        <f>IF(C51="","",_xlfn.CONCAT("            { line: ","""",C51,", ",M51:AN51,""", sC: ","""",B51,"""},"))</f>
        <v xml:space="preserve">            { line: "PARA ANUNCIAR LA SALVACIÓN.,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6.5" thickTop="1" thickBot="1" x14ac:dyDescent="0.55000000000000004">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999</v>
      </c>
      <c r="C53" s="85" t="s">
        <v>1060</v>
      </c>
      <c r="D53" s="86" t="s">
        <v>1013</v>
      </c>
      <c r="E53" s="86" t="s">
        <v>1012</v>
      </c>
      <c r="F53" s="86"/>
      <c r="G53" s="86"/>
      <c r="H53" s="87"/>
      <c r="I53" s="87"/>
      <c r="J53" s="87"/>
      <c r="K53" s="87"/>
      <c r="L53" s="88" t="str">
        <f>IF(C53="","",_xlfn.CONCAT("            { line: ","""",C53,", ",M53:AN53,""", sC: ","""",B53,"""},"))</f>
        <v xml:space="preserve">            { line: "PARA ANUNCIAR LA SALVACIÓN,, (La,m,15)",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1061</v>
      </c>
      <c r="D54" s="89" t="s">
        <v>1017</v>
      </c>
      <c r="E54" s="89"/>
      <c r="F54" s="89"/>
      <c r="G54" s="89"/>
      <c r="H54" s="90"/>
      <c r="I54" s="90"/>
      <c r="J54" s="90"/>
      <c r="K54" s="90"/>
      <c r="L54" s="88" t="str">
        <f>IF(C54="","",_xlfn.CONCAT("            { line: ","""",C54,", ",M54:AN54,""", sC: ","""",B54,"""},"))</f>
        <v xml:space="preserve">            { line: "PARA ANUNCIAR LA SALVACIÓN,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1062</v>
      </c>
      <c r="D55" s="91" t="s">
        <v>1016</v>
      </c>
      <c r="E55" s="91"/>
      <c r="F55" s="91"/>
      <c r="G55" s="91"/>
      <c r="H55" s="92"/>
      <c r="I55" s="92"/>
      <c r="J55" s="92"/>
      <c r="K55" s="92"/>
      <c r="L55" s="88" t="str">
        <f>IF(C55="","",_xlfn.CONCAT("            { line: ","""",C55,", ",M55:AN55,""", sC: ","""",B55,"""},"))</f>
        <v xml:space="preserve">            { line: "A LOS POBRES, (Fa,,15)", sC: "as"},</v>
      </c>
      <c r="M55" s="56" t="str">
        <f t="shared" si="58"/>
        <v>(</v>
      </c>
      <c r="N55" s="57" t="str">
        <f t="shared" si="59"/>
        <v>Fa</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1063</v>
      </c>
      <c r="D56" s="83" t="s">
        <v>1011</v>
      </c>
      <c r="E56" s="83"/>
      <c r="F56" s="83"/>
      <c r="G56" s="83"/>
      <c r="H56" s="83"/>
      <c r="I56" s="83"/>
      <c r="J56" s="83"/>
      <c r="K56" s="83"/>
      <c r="L56" s="94" t="str">
        <f>IF(C56="","",_xlfn.CONCAT("            { line: ","""",C56,", ",M56:AN56,""", sC: ","""",B56,"""},  ]},"))</f>
        <v xml:space="preserve">            { line: "DE QUEBRANTADO CORAZÓN., (Mi,,15)", sC: "as"},  ]},</v>
      </c>
      <c r="M56" s="56" t="str">
        <f t="shared" si="58"/>
        <v>(</v>
      </c>
      <c r="N56" s="57" t="str">
        <f t="shared" si="59"/>
        <v>Mi</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c r="D57" s="77"/>
      <c r="E57" s="77"/>
      <c r="F57" s="77"/>
      <c r="G57" s="77"/>
      <c r="H57" s="77"/>
      <c r="I57" s="77"/>
      <c r="J57" s="77"/>
      <c r="K57" s="77"/>
      <c r="L57" s="50" t="s">
        <v>994</v>
      </c>
      <c r="M57" s="56" t="str">
        <f t="shared" ref="M57" si="114">IF(N57="","","(")</f>
        <v/>
      </c>
      <c r="N57" s="57" t="str">
        <f t="shared" si="2"/>
        <v/>
      </c>
      <c r="O57" s="58" t="str">
        <f t="shared" ref="O57" si="115">IF(N57="","",",")</f>
        <v/>
      </c>
      <c r="P57" s="59" t="str">
        <f t="shared" si="4"/>
        <v/>
      </c>
      <c r="Q57" s="60" t="str">
        <f t="shared" ref="Q57" si="116">IF(N57="","",",")</f>
        <v/>
      </c>
      <c r="R57" s="61" t="str">
        <f t="shared" ref="R57" si="117">IF(N57="","",15)</f>
        <v/>
      </c>
      <c r="S57" s="56" t="str">
        <f t="shared" ref="S57" si="118">IF(N57="","",")")</f>
        <v/>
      </c>
      <c r="T57" s="62" t="str">
        <f t="shared" ref="T57" si="119">IF(U57="","","(")</f>
        <v/>
      </c>
      <c r="U57" s="63" t="str">
        <f t="shared" si="9"/>
        <v/>
      </c>
      <c r="V57" s="64" t="str">
        <f t="shared" ref="V57" si="120">IF(U57="","",",")</f>
        <v/>
      </c>
      <c r="W57" s="65" t="str">
        <f t="shared" si="11"/>
        <v/>
      </c>
      <c r="X57" s="64" t="str">
        <f t="shared" ref="X57" si="121">IF(U57="","",",")</f>
        <v/>
      </c>
      <c r="Y57" s="64" t="str">
        <f t="shared" ref="Y57" si="122">IF(U57="","",250)</f>
        <v/>
      </c>
      <c r="Z57" s="56"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9" t="str">
        <f t="shared" ref="AH57" si="130">IF(AI57="","","(")</f>
        <v/>
      </c>
      <c r="AI57" s="70" t="str">
        <f t="shared" si="23"/>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 customHeight="1" thickTop="1" x14ac:dyDescent="0.6">
      <c r="B58" s="95"/>
      <c r="C58" s="95"/>
      <c r="D58" s="95"/>
      <c r="E58" s="95"/>
      <c r="F58" s="95"/>
      <c r="G58" s="95"/>
      <c r="H58" s="95"/>
      <c r="I58" s="95"/>
      <c r="J58" s="95"/>
      <c r="K58" s="95"/>
      <c r="L58" s="99" t="str">
        <f ca="1">_xlfn.CONCAT("]}, // ULTIMA LINEA DEL CANTO: ",L1)</f>
        <v>]}, // ULTIMA LINEA DEL CANTO: EL ESPÍRITU DEL SEÑOR ESTÁ SOBRE MÍ</v>
      </c>
      <c r="M58" s="95"/>
    </row>
    <row r="59" spans="1:40" ht="20.5" x14ac:dyDescent="0.35">
      <c r="L59" s="100" t="s">
        <v>1008</v>
      </c>
      <c r="M59" s="101"/>
    </row>
    <row r="60" spans="1:40" x14ac:dyDescent="0.3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F5CBD-BEB3-4B2C-A71D-F8407B8AE7DB}">
  <sheetPr codeName="Sheet71">
    <tabColor rgb="FF00B0F0"/>
  </sheetPr>
  <dimension ref="A1:AN63"/>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55</v>
      </c>
      <c r="E1" s="40"/>
      <c r="F1" s="40"/>
      <c r="G1" s="40"/>
      <c r="H1" s="40"/>
      <c r="I1" s="40"/>
      <c r="J1" s="40"/>
      <c r="K1" s="40"/>
      <c r="L1" s="41" t="str">
        <f ca="1">UPPER(VLOOKUP(C1,Table223[],3,FALSE))</f>
        <v>EL JACAL DE LOS PASTORES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JACAL DE LOS PASTORES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eljacaldelospastores</v>
      </c>
      <c r="L7" s="48" t="str">
        <f ca="1">_xlfn.CONCAT("        id: ","""",C7,"""",",")</f>
        <v xml:space="preserve">        id: "eljacaldelospastores",</v>
      </c>
    </row>
    <row r="8" spans="2:32" ht="23" x14ac:dyDescent="0.35">
      <c r="C8" t="str">
        <f ca="1">PROPER(L1)</f>
        <v>El Jacal De Los Pastores</v>
      </c>
      <c r="L8" s="48" t="str">
        <f ca="1">_xlfn.CONCAT("        tt: ","""",C8,"""",",")</f>
        <v xml:space="preserve">        tt: "El Jacal De Los Pastores",</v>
      </c>
    </row>
    <row r="9" spans="2:32" ht="23" x14ac:dyDescent="0.35">
      <c r="C9" t="str">
        <f ca="1">PROPER(L1)</f>
        <v>El Jacal De Los Pastores</v>
      </c>
      <c r="L9" s="48" t="str">
        <f ca="1">_xlfn.CONCAT("        title: ","""",C9,"""",",")</f>
        <v xml:space="preserve">        title: "El Jacal De Los Pastores",</v>
      </c>
    </row>
    <row r="10" spans="2:32" ht="23" x14ac:dyDescent="0.35">
      <c r="C10" t="str">
        <f ca="1">VLOOKUP(C1,Table223[],4,FALSE)</f>
        <v>Cantar de los Cantares 1,2-8</v>
      </c>
      <c r="L10" s="48" t="str">
        <f ca="1">_xlfn.CONCAT("        ","subtitle: ","""",C10,"""",",")</f>
        <v xml:space="preserve">        subtitle: "Cantar de los Cantares 1,2-8",</v>
      </c>
    </row>
    <row r="11" spans="2:32" ht="23" x14ac:dyDescent="0.3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55</v>
      </c>
      <c r="L16" s="48" t="str">
        <f ca="1">_xlfn.CONCAT("        dbno: ","""",C16,"""",",")</f>
        <v xml:space="preserve">        dbno: "55",</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eljacaldelospastores</v>
      </c>
      <c r="L19" s="48" t="str">
        <f ca="1">_xlfn.CONCAT("        audioSrc: ","""/audio/",C19,".mp3""",",")</f>
        <v xml:space="preserve">        audioSrc: "/audio/eljacaldelospastores.mp3",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54</v>
      </c>
      <c r="C26" t="str">
        <f ca="1">VLOOKUP(B26,Table4[],13,FALSE)</f>
        <v>"/resucito/src/index.html?canto=elespiritudelsenorestasobremi"</v>
      </c>
      <c r="L26" s="48" t="str">
        <f ca="1">_xlfn.CONCAT("        ant: ",C26,",")</f>
        <v xml:space="preserve">        ant: "/resucito/src/index.html?canto=elespiritudelsenorestasobremi",</v>
      </c>
    </row>
    <row r="27" spans="2:40" ht="23" x14ac:dyDescent="0.35">
      <c r="B27">
        <f ca="1">+C1+1</f>
        <v>56</v>
      </c>
      <c r="C27" t="str">
        <f ca="1">VLOOKUP(B27,Table4[],13,FALSE)</f>
        <v>"/resucito/src/index.html?canto=ellagarero"</v>
      </c>
      <c r="L27" s="48" t="str">
        <f ca="1">_xlfn.CONCAT("        sig: ",C27,",")</f>
        <v xml:space="preserve">        sig: "/resucito/src/index.html?canto=ellagarero",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1068</v>
      </c>
      <c r="D30" s="52" t="s">
        <v>1021</v>
      </c>
      <c r="E30" s="52" t="s">
        <v>1012</v>
      </c>
      <c r="F30" s="53"/>
      <c r="G30" s="53"/>
      <c r="H30" s="52"/>
      <c r="I30" s="52"/>
      <c r="J30" s="54"/>
      <c r="K30" s="54"/>
      <c r="L30" s="55" t="str">
        <f t="shared" ref="L30:L48" si="0">IF(C30="","",_xlfn.CONCAT("            { line: ","""",C30,", ",M30:AN30,""", sC: ","""",B30,"""},"))</f>
        <v xml:space="preserve">            { line: "Que me bese con besos de su boca,, (Re,m,15)", sC: "tc"},</v>
      </c>
      <c r="M30" s="56" t="str">
        <f t="shared" ref="M30:M48" si="1">IF(N30="","","(")</f>
        <v>(</v>
      </c>
      <c r="N30" s="57" t="str">
        <f t="shared" ref="N30:N60" si="2">IF(D30="","",D30)</f>
        <v>Re</v>
      </c>
      <c r="O30" s="58" t="str">
        <f t="shared" ref="O30:O48" si="3">IF(N30="","",",")</f>
        <v>,</v>
      </c>
      <c r="P30" s="59" t="str">
        <f t="shared" ref="P30:P60" si="4">IF(E30="","",E30)</f>
        <v>m</v>
      </c>
      <c r="Q30" s="60" t="str">
        <f t="shared" ref="Q30:Q48" si="5">IF(N30="","",",")</f>
        <v>,</v>
      </c>
      <c r="R30" s="61">
        <f t="shared" ref="R30:R48" si="6">IF(N30="","",15)</f>
        <v>15</v>
      </c>
      <c r="S30" s="56" t="str">
        <f t="shared" ref="S30:S48" si="7">IF(N30="","",")")</f>
        <v>)</v>
      </c>
      <c r="T30" s="62" t="str">
        <f t="shared" ref="T30:T48" si="8">IF(U30="","","(")</f>
        <v/>
      </c>
      <c r="U30" s="63" t="str">
        <f t="shared" ref="U30:U60" si="9">IF(F30="","",F30)</f>
        <v/>
      </c>
      <c r="V30" s="64" t="str">
        <f t="shared" ref="V30:V48" si="10">IF(U30="","",",")</f>
        <v/>
      </c>
      <c r="W30" s="65" t="str">
        <f t="shared" ref="W30:W60" si="11">IF(G30="","",G30)</f>
        <v/>
      </c>
      <c r="X30" s="64" t="str">
        <f t="shared" ref="X30:X48" si="12">IF(U30="","",",")</f>
        <v/>
      </c>
      <c r="Y30" s="64" t="str">
        <f t="shared" ref="Y30:Y48" si="13">IF(U30="","",250)</f>
        <v/>
      </c>
      <c r="Z30" s="56" t="str">
        <f t="shared" ref="Z30:Z48" si="14">IF(U30="","",")")</f>
        <v/>
      </c>
      <c r="AA30" s="66" t="str">
        <f t="shared" ref="AA30:AA48" si="15">IF(AB30="","","(")</f>
        <v/>
      </c>
      <c r="AB30" s="57" t="str">
        <f t="shared" ref="AB30:AB60"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0"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4.5" thickTop="1" thickBot="1" x14ac:dyDescent="0.55000000000000004">
      <c r="C31" s="51" t="s">
        <v>1069</v>
      </c>
      <c r="D31" s="52" t="s">
        <v>1070</v>
      </c>
      <c r="E31" s="52"/>
      <c r="F31" s="53" t="s">
        <v>1013</v>
      </c>
      <c r="G31" s="53"/>
      <c r="H31" s="52"/>
      <c r="I31" s="52"/>
      <c r="J31" s="54"/>
      <c r="K31" s="54"/>
      <c r="L31" s="55" t="str">
        <f t="shared" si="0"/>
        <v xml:space="preserve">            { line: "mejores son que el vino tus amores., (Si♭,,15)(La,,250)", sC: ""},</v>
      </c>
      <c r="M31" s="56" t="str">
        <f t="shared" si="1"/>
        <v>(</v>
      </c>
      <c r="N31" s="57" t="str">
        <f t="shared" si="2"/>
        <v>Si♭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1071</v>
      </c>
      <c r="D32" s="52"/>
      <c r="E32" s="52"/>
      <c r="F32" s="53"/>
      <c r="G32" s="53"/>
      <c r="H32" s="52"/>
      <c r="I32" s="52"/>
      <c r="J32" s="54"/>
      <c r="K32" s="54"/>
      <c r="L32" s="55" t="str">
        <f>IF(C32="","",_xlfn.CONCAT("            { line: ","""",C32,", ",M32:AN32,""", sC: ","""",B32,"""},"))</f>
        <v xml:space="preserve">            { line: "Tu nombre es ungüento que se vierte,,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1072</v>
      </c>
      <c r="D33" s="52" t="s">
        <v>1021</v>
      </c>
      <c r="E33" s="52" t="s">
        <v>1012</v>
      </c>
      <c r="F33" s="53"/>
      <c r="G33" s="53"/>
      <c r="H33" s="52"/>
      <c r="I33" s="52"/>
      <c r="J33" s="54"/>
      <c r="K33" s="54"/>
      <c r="L33" s="55" t="str">
        <f>IF(C33="","",_xlfn.CONCAT("            { line: ","""",C33,", ",M33:AN33,""", sC: ","""",B33,"""},"))</f>
        <v xml:space="preserve">            { line: "por eso te aman las doncellas., (Re,m,15)", sC: ""},</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B35" t="s">
        <v>997</v>
      </c>
      <c r="C35" s="51" t="s">
        <v>1073</v>
      </c>
      <c r="D35" s="52" t="s">
        <v>1021</v>
      </c>
      <c r="E35" s="52" t="s">
        <v>1012</v>
      </c>
      <c r="F35" s="53"/>
      <c r="G35" s="53"/>
      <c r="H35" s="52"/>
      <c r="I35" s="52"/>
      <c r="J35" s="54"/>
      <c r="K35" s="54"/>
      <c r="L35" s="55" t="str">
        <f t="shared" ref="L35:L47" si="29">IF(C35="","",_xlfn.CONCAT("            { line: ","""",C35,", ",M35:AN35,""", sC: ","""",B35,"""},"))</f>
        <v xml:space="preserve">            { line: "LLÉVAME EN POS DE TI, SALGAMOS., (Re,m,15)", sC: "ta as"},</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B36" t="s">
        <v>999</v>
      </c>
      <c r="C36" s="51" t="s">
        <v>1074</v>
      </c>
      <c r="D36" s="52" t="s">
        <v>1070</v>
      </c>
      <c r="E36" s="52"/>
      <c r="F36" s="53" t="s">
        <v>1013</v>
      </c>
      <c r="G36" s="53"/>
      <c r="H36" s="52"/>
      <c r="I36" s="52"/>
      <c r="J36" s="54"/>
      <c r="K36" s="54"/>
      <c r="L36" s="55" t="str">
        <f t="shared" si="29"/>
        <v xml:space="preserve">            { line: "LLÉVAME TRAS DE TI, CORRAMOS., (Si♭,,15)(La,,250)", sC: "as"},</v>
      </c>
      <c r="M36" s="56" t="str">
        <f>IF(N36="","","(")</f>
        <v>(</v>
      </c>
      <c r="N36" s="57" t="str">
        <f>IF(D36="","",D36)</f>
        <v>Si♭</v>
      </c>
      <c r="O36" s="58" t="str">
        <f>IF(N36="","",",")</f>
        <v>,</v>
      </c>
      <c r="P36" s="59" t="str">
        <f>IF(E36="","",E36)</f>
        <v/>
      </c>
      <c r="Q36" s="60" t="str">
        <f>IF(N36="","",",")</f>
        <v>,</v>
      </c>
      <c r="R36" s="61">
        <f>IF(N36="","",15)</f>
        <v>15</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999</v>
      </c>
      <c r="C37" s="51" t="s">
        <v>1075</v>
      </c>
      <c r="D37" s="52"/>
      <c r="E37" s="52"/>
      <c r="F37" s="53"/>
      <c r="G37" s="53"/>
      <c r="H37" s="52"/>
      <c r="I37" s="52"/>
      <c r="J37" s="54"/>
      <c r="K37" s="54"/>
      <c r="L37" s="55" t="str">
        <f t="shared" si="29"/>
        <v xml:space="preserve">            { line: "CELEBRAREMOS TUS AMORES MÁS QUE EL VINO,,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1076</v>
      </c>
      <c r="D38" s="52" t="s">
        <v>1021</v>
      </c>
      <c r="E38" s="52" t="s">
        <v>1012</v>
      </c>
      <c r="F38" s="53"/>
      <c r="G38" s="53"/>
      <c r="H38" s="52"/>
      <c r="I38" s="52"/>
      <c r="J38" s="54"/>
      <c r="K38" s="54"/>
      <c r="L38" s="55" t="str">
        <f t="shared" si="29"/>
        <v xml:space="preserve">            { line: "CON CUÁNTA RAZÓN ERES AMADO., (Re,m,15)", sC: "as"},</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6.5" thickTop="1" thickBot="1" x14ac:dyDescent="0.550000000000000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4.5" thickTop="1" thickBot="1" x14ac:dyDescent="0.55000000000000004">
      <c r="B40" t="s">
        <v>1053</v>
      </c>
      <c r="C40" s="51" t="s">
        <v>1077</v>
      </c>
      <c r="D40" s="52" t="s">
        <v>1021</v>
      </c>
      <c r="E40" s="52" t="s">
        <v>1012</v>
      </c>
      <c r="F40" s="53"/>
      <c r="G40" s="53"/>
      <c r="H40" s="52"/>
      <c r="I40" s="52"/>
      <c r="J40" s="54"/>
      <c r="K40" s="54"/>
      <c r="L40" s="55" t="str">
        <f t="shared" si="29"/>
        <v xml:space="preserve">            { line: "HAZME SABER, AMADO DE MI ALMA,, (Re,m,15)", sC: "as r1"},</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999</v>
      </c>
      <c r="C41" s="51" t="s">
        <v>1078</v>
      </c>
      <c r="D41" s="52" t="s">
        <v>1013</v>
      </c>
      <c r="E41" s="52"/>
      <c r="F41" s="53"/>
      <c r="G41" s="53"/>
      <c r="H41" s="52"/>
      <c r="I41" s="52"/>
      <c r="J41" s="54"/>
      <c r="K41" s="54"/>
      <c r="L41" s="55" t="str">
        <f t="shared" si="29"/>
        <v xml:space="preserve">            { line: "DÓNDE APACIENTAS EL REBAÑO,, (La,,15)", sC: "as"},</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B42" t="s">
        <v>999</v>
      </c>
      <c r="C42" s="51" t="s">
        <v>1079</v>
      </c>
      <c r="D42" s="52"/>
      <c r="E42" s="52"/>
      <c r="F42" s="53"/>
      <c r="G42" s="53"/>
      <c r="H42" s="52"/>
      <c r="I42" s="52"/>
      <c r="J42" s="54"/>
      <c r="K42" s="54"/>
      <c r="L42" s="55" t="str">
        <f t="shared" si="29"/>
        <v xml:space="preserve">            { line: "PARA QUE YO NO ANDE VAGABUNDA,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4.5" thickTop="1" thickBot="1" x14ac:dyDescent="0.55000000000000004">
      <c r="B43" t="s">
        <v>999</v>
      </c>
      <c r="C43" s="51" t="s">
        <v>1080</v>
      </c>
      <c r="D43" s="52" t="s">
        <v>1021</v>
      </c>
      <c r="E43" s="52" t="s">
        <v>1012</v>
      </c>
      <c r="F43" s="53"/>
      <c r="G43" s="53"/>
      <c r="H43" s="52"/>
      <c r="I43" s="52"/>
      <c r="J43" s="54"/>
      <c r="K43" s="54"/>
      <c r="L43" s="55" t="str">
        <f t="shared" si="29"/>
        <v xml:space="preserve">            { line: "DETRÁS DE OTROS COMPAÑEROS., (Re,m,15)", sC: "as"},</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B45" t="s">
        <v>1014</v>
      </c>
      <c r="C45" s="51" t="s">
        <v>1081</v>
      </c>
      <c r="D45" s="52" t="s">
        <v>1021</v>
      </c>
      <c r="E45" s="52" t="s">
        <v>1012</v>
      </c>
      <c r="F45" s="53"/>
      <c r="G45" s="53"/>
      <c r="H45" s="52"/>
      <c r="I45" s="52"/>
      <c r="J45" s="54"/>
      <c r="K45" s="54"/>
      <c r="L45" s="55" t="str">
        <f t="shared" si="29"/>
        <v xml:space="preserve">            { line: "Si no lo sabes, oh bella entre las bellas,, (Re,m,15)", sC: "tc"},</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1082</v>
      </c>
      <c r="D46" s="52" t="s">
        <v>1070</v>
      </c>
      <c r="E46" s="52"/>
      <c r="F46" s="53" t="s">
        <v>1013</v>
      </c>
      <c r="G46" s="53"/>
      <c r="H46" s="52"/>
      <c r="I46" s="52"/>
      <c r="J46" s="54"/>
      <c r="K46" s="54"/>
      <c r="L46" s="55" t="str">
        <f t="shared" si="29"/>
        <v xml:space="preserve">            { line: "sigue la senda de mis ovejas, (Si♭,,15)(La,,250)", sC: ""},</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C47" s="51" t="s">
        <v>1083</v>
      </c>
      <c r="D47" s="52"/>
      <c r="E47" s="52"/>
      <c r="F47" s="53"/>
      <c r="G47" s="53"/>
      <c r="H47" s="52"/>
      <c r="I47" s="52"/>
      <c r="J47" s="54"/>
      <c r="K47" s="54"/>
      <c r="L47" s="55" t="str">
        <f t="shared" si="29"/>
        <v xml:space="preserve">            { line: "y lleva por allí tus cabras,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4.5" thickTop="1" thickBot="1" x14ac:dyDescent="0.55000000000000004">
      <c r="C48" s="51" t="s">
        <v>1084</v>
      </c>
      <c r="D48" s="52" t="s">
        <v>1021</v>
      </c>
      <c r="E48" s="52" t="s">
        <v>1012</v>
      </c>
      <c r="F48" s="53"/>
      <c r="G48" s="53"/>
      <c r="H48" s="52"/>
      <c r="I48" s="52"/>
      <c r="J48" s="54"/>
      <c r="K48" s="54"/>
      <c r="L48" s="55" t="str">
        <f t="shared" si="0"/>
        <v xml:space="preserve">            { line: "hasta el jacal de los pastores., (Re,m,15)", sC: ""},</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9" si="58">IF(N50="","","(")</f>
        <v/>
      </c>
      <c r="N50" s="57" t="str">
        <f t="shared" ref="N50:N59" si="59">IF(D50="","",D50)</f>
        <v/>
      </c>
      <c r="O50" s="58" t="str">
        <f t="shared" ref="O50:O59" si="60">IF(N50="","",",")</f>
        <v/>
      </c>
      <c r="P50" s="59" t="str">
        <f t="shared" ref="P50:P59" si="61">IF(E50="","",E50)</f>
        <v/>
      </c>
      <c r="Q50" s="60" t="str">
        <f t="shared" ref="Q50:Q59" si="62">IF(N50="","",",")</f>
        <v/>
      </c>
      <c r="R50" s="61" t="str">
        <f t="shared" ref="R50:R59" si="63">IF(N50="","",15)</f>
        <v/>
      </c>
      <c r="S50" s="56" t="str">
        <f t="shared" ref="S50:S59" si="64">IF(N50="","",")")</f>
        <v/>
      </c>
      <c r="T50" s="62" t="str">
        <f t="shared" ref="T50:T59" si="65">IF(U50="","","(")</f>
        <v/>
      </c>
      <c r="U50" s="63" t="str">
        <f t="shared" ref="U50:U59" si="66">IF(F50="","",F50)</f>
        <v/>
      </c>
      <c r="V50" s="64" t="str">
        <f t="shared" ref="V50:V59" si="67">IF(U50="","",",")</f>
        <v/>
      </c>
      <c r="W50" s="65" t="str">
        <f t="shared" ref="W50:W59" si="68">IF(G50="","",G50)</f>
        <v/>
      </c>
      <c r="X50" s="64" t="str">
        <f t="shared" ref="X50:X59" si="69">IF(U50="","",",")</f>
        <v/>
      </c>
      <c r="Y50" s="64" t="str">
        <f t="shared" ref="Y50:Y59" si="70">IF(U50="","",250)</f>
        <v/>
      </c>
      <c r="Z50" s="56" t="str">
        <f t="shared" ref="Z50:Z59" si="71">IF(U50="","",")")</f>
        <v/>
      </c>
      <c r="AA50" s="66" t="str">
        <f t="shared" ref="AA50:AA59" si="72">IF(AB50="","","(")</f>
        <v/>
      </c>
      <c r="AB50" s="57" t="str">
        <f t="shared" ref="AB50:AB59" si="73">IF(H50="","",H50)</f>
        <v/>
      </c>
      <c r="AC50" s="67" t="str">
        <f t="shared" ref="AC50:AC59" si="74">IF(AB50="","",",")</f>
        <v/>
      </c>
      <c r="AD50" s="59" t="str">
        <f t="shared" ref="AD50:AD59" si="75">IF(I50="","",I50)</f>
        <v/>
      </c>
      <c r="AE50" s="68" t="str">
        <f t="shared" ref="AE50:AE59" si="76">IF(AB50="","",",")</f>
        <v/>
      </c>
      <c r="AF50" s="61" t="str">
        <f t="shared" ref="AF50:AF59" si="77">IF(AB50="","",350)</f>
        <v/>
      </c>
      <c r="AG50" s="61" t="str">
        <f t="shared" ref="AG50:AG59" si="78">IF(AB50="","",")")</f>
        <v/>
      </c>
      <c r="AH50" s="69" t="str">
        <f t="shared" ref="AH50:AH59" si="79">IF(AI50="","","(")</f>
        <v/>
      </c>
      <c r="AI50" s="70" t="str">
        <f t="shared" ref="AI50:AI59" si="80">IF(J50="","",J50)</f>
        <v/>
      </c>
      <c r="AJ50" s="64" t="str">
        <f t="shared" ref="AJ50:AJ59" si="81">IF(AI50="","",",")</f>
        <v/>
      </c>
      <c r="AK50" s="64" t="str">
        <f t="shared" ref="AK50:AK59" si="82">IF(K50="","",K50)</f>
        <v/>
      </c>
      <c r="AL50" s="64" t="str">
        <f t="shared" ref="AL50:AL59" si="83">IF(AI50="","",",")</f>
        <v/>
      </c>
      <c r="AM50" s="64" t="str">
        <f t="shared" ref="AM50:AM59" si="84">IF(AI50="","",450)</f>
        <v/>
      </c>
      <c r="AN50" s="64" t="str">
        <f t="shared" ref="AN50:AN59" si="85">IF(AI50="","",")")</f>
        <v/>
      </c>
    </row>
    <row r="51" spans="1:40" ht="24.5" thickTop="1" thickBot="1" x14ac:dyDescent="0.55000000000000004">
      <c r="B51" t="s">
        <v>997</v>
      </c>
      <c r="C51" s="82" t="s">
        <v>1073</v>
      </c>
      <c r="D51" s="83" t="s">
        <v>1021</v>
      </c>
      <c r="E51" s="83" t="s">
        <v>1012</v>
      </c>
      <c r="F51" s="83"/>
      <c r="G51" s="83"/>
      <c r="H51" s="83"/>
      <c r="I51" s="83"/>
      <c r="J51" s="83"/>
      <c r="K51" s="83"/>
      <c r="L51" s="84" t="str">
        <f>IF(C51="","",_xlfn.CONCAT("       triggerLine: ","""",C51,", ",M51:AN51,""", sC: ","""",B51,""", lines: ["))</f>
        <v xml:space="preserve">       triggerLine: "LLÉVAME EN POS DE TI, SALGAMOS., (Re,m,15)", sC: "ta as", lines: [</v>
      </c>
      <c r="M51" s="56" t="str">
        <f t="shared" si="58"/>
        <v>(</v>
      </c>
      <c r="N51" s="57" t="str">
        <f t="shared" si="59"/>
        <v>Re</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1074</v>
      </c>
      <c r="D52" s="86" t="s">
        <v>1070</v>
      </c>
      <c r="E52" s="86"/>
      <c r="F52" s="86" t="s">
        <v>1013</v>
      </c>
      <c r="G52" s="86"/>
      <c r="H52" s="87"/>
      <c r="I52" s="87"/>
      <c r="J52" s="87"/>
      <c r="K52" s="87"/>
      <c r="L52" s="88" t="str">
        <f>IF(C52="","",_xlfn.CONCAT("            { line: ","""",C52,", ",M52:AN52,""", sC: ","""",B52,"""},"))</f>
        <v xml:space="preserve">            { line: "LLÉVAME TRAS DE TI, CORRAMOS., (Si♭,,15)(La,,250)", sC: "as"},</v>
      </c>
      <c r="M52" s="56" t="str">
        <f t="shared" si="58"/>
        <v>(</v>
      </c>
      <c r="N52" s="57" t="str">
        <f t="shared" si="59"/>
        <v>Si♭</v>
      </c>
      <c r="O52" s="58" t="str">
        <f t="shared" si="60"/>
        <v>,</v>
      </c>
      <c r="P52" s="59" t="str">
        <f t="shared" si="61"/>
        <v/>
      </c>
      <c r="Q52" s="60" t="str">
        <f t="shared" si="62"/>
        <v>,</v>
      </c>
      <c r="R52" s="61">
        <f t="shared" si="63"/>
        <v>15</v>
      </c>
      <c r="S52" s="56" t="str">
        <f t="shared" si="64"/>
        <v>)</v>
      </c>
      <c r="T52" s="62" t="str">
        <f t="shared" si="65"/>
        <v>(</v>
      </c>
      <c r="U52" s="63" t="str">
        <f t="shared" si="66"/>
        <v>La</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1075</v>
      </c>
      <c r="D53" s="89"/>
      <c r="E53" s="89"/>
      <c r="F53" s="89"/>
      <c r="G53" s="89"/>
      <c r="H53" s="90"/>
      <c r="I53" s="90"/>
      <c r="J53" s="90"/>
      <c r="K53" s="90"/>
      <c r="L53" s="88" t="str">
        <f>IF(C53="","",_xlfn.CONCAT("            { line: ","""",C53,", ",M53:AN53,""", sC: ","""",B53,"""},"))</f>
        <v xml:space="preserve">            { line: "CELEBRAREMOS TUS AMORES MÁS QUE EL VINO,, ", sC: "as"},</v>
      </c>
      <c r="M53" s="56" t="str">
        <f t="shared" ref="M53" si="86">IF(N53="","","(")</f>
        <v/>
      </c>
      <c r="N53" s="57" t="str">
        <f t="shared" ref="N53" si="87">IF(D53="","",D53)</f>
        <v/>
      </c>
      <c r="O53" s="58" t="str">
        <f t="shared" ref="O53" si="88">IF(N53="","",",")</f>
        <v/>
      </c>
      <c r="P53" s="59" t="str">
        <f t="shared" ref="P53" si="89">IF(E53="","",E53)</f>
        <v/>
      </c>
      <c r="Q53" s="60" t="str">
        <f t="shared" ref="Q53" si="90">IF(N53="","",",")</f>
        <v/>
      </c>
      <c r="R53" s="61" t="str">
        <f t="shared" ref="R53" si="91">IF(N53="","",15)</f>
        <v/>
      </c>
      <c r="S53" s="56" t="str">
        <f t="shared" ref="S53" si="92">IF(N53="","",")")</f>
        <v/>
      </c>
      <c r="T53" s="62" t="str">
        <f t="shared" ref="T53" si="93">IF(U53="","","(")</f>
        <v/>
      </c>
      <c r="U53" s="63" t="str">
        <f t="shared" ref="U53" si="94">IF(F53="","",F53)</f>
        <v/>
      </c>
      <c r="V53" s="64" t="str">
        <f t="shared" ref="V53" si="95">IF(U53="","",",")</f>
        <v/>
      </c>
      <c r="W53" s="65" t="str">
        <f t="shared" ref="W53" si="96">IF(G53="","",G53)</f>
        <v/>
      </c>
      <c r="X53" s="64" t="str">
        <f t="shared" ref="X53" si="97">IF(U53="","",",")</f>
        <v/>
      </c>
      <c r="Y53" s="64" t="str">
        <f t="shared" ref="Y53" si="98">IF(U53="","",250)</f>
        <v/>
      </c>
      <c r="Z53" s="56" t="str">
        <f t="shared" ref="Z53" si="99">IF(U53="","",")")</f>
        <v/>
      </c>
      <c r="AA53" s="66" t="str">
        <f t="shared" ref="AA53" si="100">IF(AB53="","","(")</f>
        <v/>
      </c>
      <c r="AB53" s="57" t="str">
        <f t="shared" ref="AB53" si="101">IF(H53="","",H53)</f>
        <v/>
      </c>
      <c r="AC53" s="67" t="str">
        <f t="shared" ref="AC53" si="102">IF(AB53="","",",")</f>
        <v/>
      </c>
      <c r="AD53" s="59" t="str">
        <f t="shared" ref="AD53" si="103">IF(I53="","",I53)</f>
        <v/>
      </c>
      <c r="AE53" s="68" t="str">
        <f t="shared" ref="AE53" si="104">IF(AB53="","",",")</f>
        <v/>
      </c>
      <c r="AF53" s="61" t="str">
        <f t="shared" ref="AF53" si="105">IF(AB53="","",350)</f>
        <v/>
      </c>
      <c r="AG53" s="61" t="str">
        <f t="shared" ref="AG53" si="106">IF(AB53="","",")")</f>
        <v/>
      </c>
      <c r="AH53" s="69" t="str">
        <f t="shared" ref="AH53" si="107">IF(AI53="","","(")</f>
        <v/>
      </c>
      <c r="AI53" s="70" t="str">
        <f t="shared" ref="AI53" si="108">IF(J53="","",J53)</f>
        <v/>
      </c>
      <c r="AJ53" s="64" t="str">
        <f t="shared" ref="AJ53" si="109">IF(AI53="","",",")</f>
        <v/>
      </c>
      <c r="AK53" s="64" t="str">
        <f t="shared" ref="AK53" si="110">IF(K53="","",K53)</f>
        <v/>
      </c>
      <c r="AL53" s="64" t="str">
        <f t="shared" ref="AL53" si="111">IF(AI53="","",",")</f>
        <v/>
      </c>
      <c r="AM53" s="64" t="str">
        <f t="shared" ref="AM53" si="112">IF(AI53="","",450)</f>
        <v/>
      </c>
      <c r="AN53" s="64" t="str">
        <f t="shared" ref="AN53" si="113">IF(AI53="","",")")</f>
        <v/>
      </c>
    </row>
    <row r="54" spans="1:40" ht="24.5" thickTop="1" thickBot="1" x14ac:dyDescent="0.55000000000000004">
      <c r="B54" t="s">
        <v>999</v>
      </c>
      <c r="C54" s="85" t="s">
        <v>1076</v>
      </c>
      <c r="D54" s="89" t="s">
        <v>1021</v>
      </c>
      <c r="E54" s="89" t="s">
        <v>1012</v>
      </c>
      <c r="F54" s="89"/>
      <c r="G54" s="89"/>
      <c r="H54" s="90"/>
      <c r="I54" s="90"/>
      <c r="J54" s="90"/>
      <c r="K54" s="90"/>
      <c r="L54" s="88" t="str">
        <f>IF(C54="","",_xlfn.CONCAT("            { line: ","""",C54,", ",M54:AN54,""", sC: ","""",B54,"""},"))</f>
        <v xml:space="preserve">            { line: "CON CUÁNTA RAZÓN ERES AMADO., (Re,m,15)", sC: "as"},</v>
      </c>
      <c r="M54" s="56" t="str">
        <f t="shared" si="58"/>
        <v>(</v>
      </c>
      <c r="N54" s="57" t="str">
        <f t="shared" si="59"/>
        <v>Re</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6.5" thickTop="1" thickBot="1" x14ac:dyDescent="0.550000000000000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999</v>
      </c>
      <c r="C56" s="85" t="s">
        <v>1077</v>
      </c>
      <c r="D56" s="86" t="s">
        <v>1021</v>
      </c>
      <c r="E56" s="86" t="s">
        <v>1012</v>
      </c>
      <c r="F56" s="86"/>
      <c r="G56" s="86"/>
      <c r="H56" s="87"/>
      <c r="I56" s="87"/>
      <c r="J56" s="87"/>
      <c r="K56" s="87"/>
      <c r="L56" s="88" t="str">
        <f>IF(C56="","",_xlfn.CONCAT("            { line: ","""",C56,", ",M56:AN56,""", sC: ","""",B56,"""},"))</f>
        <v xml:space="preserve">            { line: "HAZME SABER, AMADO DE MI ALMA,, (Re,m,15)", sC: "as"},</v>
      </c>
      <c r="M56" s="56" t="str">
        <f t="shared" si="58"/>
        <v>(</v>
      </c>
      <c r="N56" s="57" t="str">
        <f t="shared" si="59"/>
        <v>Re</v>
      </c>
      <c r="O56" s="58" t="str">
        <f t="shared" si="60"/>
        <v>,</v>
      </c>
      <c r="P56" s="59" t="str">
        <f t="shared" si="61"/>
        <v>m</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4.5" thickTop="1" thickBot="1" x14ac:dyDescent="0.55000000000000004">
      <c r="B57" t="s">
        <v>999</v>
      </c>
      <c r="C57" s="85" t="s">
        <v>1078</v>
      </c>
      <c r="D57" s="89" t="s">
        <v>1013</v>
      </c>
      <c r="E57" s="89"/>
      <c r="F57" s="89"/>
      <c r="G57" s="89"/>
      <c r="H57" s="90"/>
      <c r="I57" s="90"/>
      <c r="J57" s="90"/>
      <c r="K57" s="90"/>
      <c r="L57" s="88" t="str">
        <f>IF(C57="","",_xlfn.CONCAT("            { line: ","""",C57,", ",M57:AN57,""", sC: ","""",B57,"""},"))</f>
        <v xml:space="preserve">            { line: "DÓNDE APACIENTAS EL REBAÑO,, (La,,15)", sC: "as"},</v>
      </c>
      <c r="M57" s="56" t="str">
        <f t="shared" si="58"/>
        <v>(</v>
      </c>
      <c r="N57" s="57" t="str">
        <f t="shared" si="59"/>
        <v>La</v>
      </c>
      <c r="O57" s="58" t="str">
        <f t="shared" si="60"/>
        <v>,</v>
      </c>
      <c r="P57" s="59" t="str">
        <f t="shared" si="61"/>
        <v/>
      </c>
      <c r="Q57" s="60" t="str">
        <f t="shared" si="62"/>
        <v>,</v>
      </c>
      <c r="R57" s="61">
        <f t="shared" si="63"/>
        <v>15</v>
      </c>
      <c r="S57" s="56" t="str">
        <f t="shared" si="64"/>
        <v>)</v>
      </c>
      <c r="T57" s="62" t="str">
        <f t="shared" si="65"/>
        <v/>
      </c>
      <c r="U57" s="63" t="str">
        <f t="shared" si="66"/>
        <v/>
      </c>
      <c r="V57" s="64" t="str">
        <f t="shared" si="67"/>
        <v/>
      </c>
      <c r="W57" s="65" t="str">
        <f t="shared" si="68"/>
        <v/>
      </c>
      <c r="X57" s="64" t="str">
        <f t="shared" si="69"/>
        <v/>
      </c>
      <c r="Y57" s="64" t="str">
        <f t="shared" si="70"/>
        <v/>
      </c>
      <c r="Z57" s="56" t="str">
        <f t="shared" si="71"/>
        <v/>
      </c>
      <c r="AA57" s="66" t="str">
        <f t="shared" si="72"/>
        <v/>
      </c>
      <c r="AB57" s="57" t="str">
        <f t="shared" si="73"/>
        <v/>
      </c>
      <c r="AC57" s="67" t="str">
        <f t="shared" si="74"/>
        <v/>
      </c>
      <c r="AD57" s="59" t="str">
        <f t="shared" si="75"/>
        <v/>
      </c>
      <c r="AE57" s="68" t="str">
        <f t="shared" si="76"/>
        <v/>
      </c>
      <c r="AF57" s="61" t="str">
        <f t="shared" si="77"/>
        <v/>
      </c>
      <c r="AG57" s="61" t="str">
        <f t="shared" si="78"/>
        <v/>
      </c>
      <c r="AH57" s="69" t="str">
        <f t="shared" si="79"/>
        <v/>
      </c>
      <c r="AI57" s="70" t="str">
        <f t="shared" si="80"/>
        <v/>
      </c>
      <c r="AJ57" s="64" t="str">
        <f t="shared" si="81"/>
        <v/>
      </c>
      <c r="AK57" s="64" t="str">
        <f t="shared" si="82"/>
        <v/>
      </c>
      <c r="AL57" s="64" t="str">
        <f t="shared" si="83"/>
        <v/>
      </c>
      <c r="AM57" s="64" t="str">
        <f t="shared" si="84"/>
        <v/>
      </c>
      <c r="AN57" s="64" t="str">
        <f t="shared" si="85"/>
        <v/>
      </c>
    </row>
    <row r="58" spans="1:40" ht="24.5" thickTop="1" thickBot="1" x14ac:dyDescent="0.55000000000000004">
      <c r="B58" t="s">
        <v>999</v>
      </c>
      <c r="C58" s="85" t="s">
        <v>1079</v>
      </c>
      <c r="D58" s="91"/>
      <c r="E58" s="91"/>
      <c r="F58" s="91"/>
      <c r="G58" s="91"/>
      <c r="H58" s="92"/>
      <c r="I58" s="92"/>
      <c r="J58" s="92"/>
      <c r="K58" s="92"/>
      <c r="L58" s="88" t="str">
        <f>IF(C58="","",_xlfn.CONCAT("            { line: ","""",C58,", ",M58:AN58,""", sC: ","""",B58,"""},"))</f>
        <v xml:space="preserve">            { line: "PARA QUE YO NO ANDE VAGABUNDA, ", sC: "as"},</v>
      </c>
      <c r="M58" s="56" t="str">
        <f t="shared" si="58"/>
        <v/>
      </c>
      <c r="N58" s="57" t="str">
        <f t="shared" si="59"/>
        <v/>
      </c>
      <c r="O58" s="58" t="str">
        <f t="shared" si="60"/>
        <v/>
      </c>
      <c r="P58" s="59" t="str">
        <f t="shared" si="61"/>
        <v/>
      </c>
      <c r="Q58" s="60" t="str">
        <f t="shared" si="62"/>
        <v/>
      </c>
      <c r="R58" s="61" t="str">
        <f t="shared" si="63"/>
        <v/>
      </c>
      <c r="S58" s="56" t="str">
        <f t="shared" si="64"/>
        <v/>
      </c>
      <c r="T58" s="62" t="str">
        <f t="shared" si="65"/>
        <v/>
      </c>
      <c r="U58" s="63" t="str">
        <f t="shared" si="66"/>
        <v/>
      </c>
      <c r="V58" s="64" t="str">
        <f t="shared" si="67"/>
        <v/>
      </c>
      <c r="W58" s="65" t="str">
        <f t="shared" si="68"/>
        <v/>
      </c>
      <c r="X58" s="64" t="str">
        <f t="shared" si="69"/>
        <v/>
      </c>
      <c r="Y58" s="64" t="str">
        <f t="shared" si="70"/>
        <v/>
      </c>
      <c r="Z58" s="56" t="str">
        <f t="shared" si="71"/>
        <v/>
      </c>
      <c r="AA58" s="66" t="str">
        <f t="shared" si="72"/>
        <v/>
      </c>
      <c r="AB58" s="57" t="str">
        <f t="shared" si="73"/>
        <v/>
      </c>
      <c r="AC58" s="67" t="str">
        <f t="shared" si="74"/>
        <v/>
      </c>
      <c r="AD58" s="59" t="str">
        <f t="shared" si="75"/>
        <v/>
      </c>
      <c r="AE58" s="68" t="str">
        <f t="shared" si="76"/>
        <v/>
      </c>
      <c r="AF58" s="61" t="str">
        <f t="shared" si="77"/>
        <v/>
      </c>
      <c r="AG58" s="61" t="str">
        <f t="shared" si="78"/>
        <v/>
      </c>
      <c r="AH58" s="69" t="str">
        <f t="shared" si="79"/>
        <v/>
      </c>
      <c r="AI58" s="70" t="str">
        <f t="shared" si="80"/>
        <v/>
      </c>
      <c r="AJ58" s="64" t="str">
        <f t="shared" si="81"/>
        <v/>
      </c>
      <c r="AK58" s="64" t="str">
        <f t="shared" si="82"/>
        <v/>
      </c>
      <c r="AL58" s="64" t="str">
        <f t="shared" si="83"/>
        <v/>
      </c>
      <c r="AM58" s="64" t="str">
        <f t="shared" si="84"/>
        <v/>
      </c>
      <c r="AN58" s="64" t="str">
        <f t="shared" si="85"/>
        <v/>
      </c>
    </row>
    <row r="59" spans="1:40" ht="24.5" thickTop="1" thickBot="1" x14ac:dyDescent="0.55000000000000004">
      <c r="B59" t="s">
        <v>999</v>
      </c>
      <c r="C59" s="93" t="s">
        <v>1080</v>
      </c>
      <c r="D59" s="83" t="s">
        <v>1021</v>
      </c>
      <c r="E59" s="83" t="s">
        <v>1012</v>
      </c>
      <c r="F59" s="83"/>
      <c r="G59" s="83"/>
      <c r="H59" s="83"/>
      <c r="I59" s="83"/>
      <c r="J59" s="83"/>
      <c r="K59" s="83"/>
      <c r="L59" s="94" t="str">
        <f>IF(C59="","",_xlfn.CONCAT("            { line: ","""",C59,", ",M59:AN59,""", sC: ","""",B59,"""},  ]},"))</f>
        <v xml:space="preserve">            { line: "DETRÁS DE OTROS COMPAÑEROS., (Re,m,15)", sC: "as"},  ]},</v>
      </c>
      <c r="M59" s="56" t="str">
        <f t="shared" si="58"/>
        <v>(</v>
      </c>
      <c r="N59" s="57" t="str">
        <f t="shared" si="59"/>
        <v>Re</v>
      </c>
      <c r="O59" s="58" t="str">
        <f t="shared" si="60"/>
        <v>,</v>
      </c>
      <c r="P59" s="59" t="str">
        <f t="shared" si="61"/>
        <v>m</v>
      </c>
      <c r="Q59" s="60" t="str">
        <f t="shared" si="62"/>
        <v>,</v>
      </c>
      <c r="R59" s="61">
        <f t="shared" si="63"/>
        <v>15</v>
      </c>
      <c r="S59" s="56" t="str">
        <f t="shared" si="64"/>
        <v>)</v>
      </c>
      <c r="T59" s="62" t="str">
        <f t="shared" si="65"/>
        <v/>
      </c>
      <c r="U59" s="63" t="str">
        <f t="shared" si="66"/>
        <v/>
      </c>
      <c r="V59" s="64" t="str">
        <f t="shared" si="67"/>
        <v/>
      </c>
      <c r="W59" s="65" t="str">
        <f t="shared" si="68"/>
        <v/>
      </c>
      <c r="X59" s="64" t="str">
        <f t="shared" si="69"/>
        <v/>
      </c>
      <c r="Y59" s="64" t="str">
        <f t="shared" si="70"/>
        <v/>
      </c>
      <c r="Z59" s="56" t="str">
        <f t="shared" si="71"/>
        <v/>
      </c>
      <c r="AA59" s="66" t="str">
        <f t="shared" si="72"/>
        <v/>
      </c>
      <c r="AB59" s="57" t="str">
        <f t="shared" si="73"/>
        <v/>
      </c>
      <c r="AC59" s="67" t="str">
        <f t="shared" si="74"/>
        <v/>
      </c>
      <c r="AD59" s="59" t="str">
        <f t="shared" si="75"/>
        <v/>
      </c>
      <c r="AE59" s="68" t="str">
        <f t="shared" si="76"/>
        <v/>
      </c>
      <c r="AF59" s="61" t="str">
        <f t="shared" si="77"/>
        <v/>
      </c>
      <c r="AG59" s="61" t="str">
        <f t="shared" si="78"/>
        <v/>
      </c>
      <c r="AH59" s="69" t="str">
        <f t="shared" si="79"/>
        <v/>
      </c>
      <c r="AI59" s="70" t="str">
        <f t="shared" si="80"/>
        <v/>
      </c>
      <c r="AJ59" s="64" t="str">
        <f t="shared" si="81"/>
        <v/>
      </c>
      <c r="AK59" s="64" t="str">
        <f t="shared" si="82"/>
        <v/>
      </c>
      <c r="AL59" s="64" t="str">
        <f t="shared" si="83"/>
        <v/>
      </c>
      <c r="AM59" s="64" t="str">
        <f t="shared" si="84"/>
        <v/>
      </c>
      <c r="AN59" s="64" t="str">
        <f t="shared" si="85"/>
        <v/>
      </c>
    </row>
    <row r="60" spans="1:40" ht="36.5" thickTop="1" thickBot="1" x14ac:dyDescent="0.55000000000000004">
      <c r="A60" s="76"/>
      <c r="B60" s="76"/>
      <c r="C60" s="76"/>
      <c r="D60" s="77"/>
      <c r="E60" s="77"/>
      <c r="F60" s="77"/>
      <c r="G60" s="77"/>
      <c r="H60" s="77"/>
      <c r="I60" s="77"/>
      <c r="J60" s="77"/>
      <c r="K60" s="77"/>
      <c r="L60" s="50" t="s">
        <v>994</v>
      </c>
      <c r="M60" s="56" t="str">
        <f t="shared" ref="M60" si="114">IF(N60="","","(")</f>
        <v/>
      </c>
      <c r="N60" s="57" t="str">
        <f t="shared" si="2"/>
        <v/>
      </c>
      <c r="O60" s="58" t="str">
        <f t="shared" ref="O60" si="115">IF(N60="","",",")</f>
        <v/>
      </c>
      <c r="P60" s="59" t="str">
        <f t="shared" si="4"/>
        <v/>
      </c>
      <c r="Q60" s="60" t="str">
        <f t="shared" ref="Q60" si="116">IF(N60="","",",")</f>
        <v/>
      </c>
      <c r="R60" s="61" t="str">
        <f t="shared" ref="R60" si="117">IF(N60="","",15)</f>
        <v/>
      </c>
      <c r="S60" s="56" t="str">
        <f t="shared" ref="S60" si="118">IF(N60="","",")")</f>
        <v/>
      </c>
      <c r="T60" s="62" t="str">
        <f t="shared" ref="T60" si="119">IF(U60="","","(")</f>
        <v/>
      </c>
      <c r="U60" s="63" t="str">
        <f t="shared" si="9"/>
        <v/>
      </c>
      <c r="V60" s="64" t="str">
        <f t="shared" ref="V60" si="120">IF(U60="","",",")</f>
        <v/>
      </c>
      <c r="W60" s="65" t="str">
        <f t="shared" si="11"/>
        <v/>
      </c>
      <c r="X60" s="64" t="str">
        <f t="shared" ref="X60" si="121">IF(U60="","",",")</f>
        <v/>
      </c>
      <c r="Y60" s="64" t="str">
        <f t="shared" ref="Y60" si="122">IF(U60="","",250)</f>
        <v/>
      </c>
      <c r="Z60" s="56" t="str">
        <f t="shared" ref="Z60" si="123">IF(U60="","",")")</f>
        <v/>
      </c>
      <c r="AA60" s="66" t="str">
        <f t="shared" ref="AA60" si="124">IF(AB60="","","(")</f>
        <v/>
      </c>
      <c r="AB60" s="57" t="str">
        <f t="shared" si="16"/>
        <v/>
      </c>
      <c r="AC60" s="67" t="str">
        <f t="shared" ref="AC60" si="125">IF(AB60="","",",")</f>
        <v/>
      </c>
      <c r="AD60" s="59" t="str">
        <f t="shared" ref="AD60" si="126">IF(I60="","",I60)</f>
        <v/>
      </c>
      <c r="AE60" s="68" t="str">
        <f t="shared" ref="AE60" si="127">IF(AB60="","",",")</f>
        <v/>
      </c>
      <c r="AF60" s="61" t="str">
        <f t="shared" ref="AF60" si="128">IF(AB60="","",350)</f>
        <v/>
      </c>
      <c r="AG60" s="61" t="str">
        <f t="shared" ref="AG60" si="129">IF(AB60="","",")")</f>
        <v/>
      </c>
      <c r="AH60" s="69" t="str">
        <f t="shared" ref="AH60" si="130">IF(AI60="","","(")</f>
        <v/>
      </c>
      <c r="AI60" s="70" t="str">
        <f t="shared" si="23"/>
        <v/>
      </c>
      <c r="AJ60" s="64" t="str">
        <f t="shared" ref="AJ60" si="131">IF(AI60="","",",")</f>
        <v/>
      </c>
      <c r="AK60" s="64" t="str">
        <f t="shared" ref="AK60" si="132">IF(K60="","",K60)</f>
        <v/>
      </c>
      <c r="AL60" s="64" t="str">
        <f t="shared" ref="AL60" si="133">IF(AI60="","",",")</f>
        <v/>
      </c>
      <c r="AM60" s="64" t="str">
        <f t="shared" ref="AM60" si="134">IF(AI60="","",450)</f>
        <v/>
      </c>
      <c r="AN60" s="64" t="str">
        <f t="shared" ref="AN60" si="135">IF(AI60="","",")")</f>
        <v/>
      </c>
    </row>
    <row r="61" spans="1:40" ht="24" customHeight="1" thickTop="1" x14ac:dyDescent="0.6">
      <c r="B61" s="95"/>
      <c r="C61" s="95"/>
      <c r="D61" s="95"/>
      <c r="E61" s="95"/>
      <c r="F61" s="95"/>
      <c r="G61" s="95"/>
      <c r="H61" s="95"/>
      <c r="I61" s="95"/>
      <c r="J61" s="95"/>
      <c r="K61" s="95"/>
      <c r="L61" s="99" t="str">
        <f ca="1">_xlfn.CONCAT("]}, // ULTIMA LINEA DEL CANTO: ",L1)</f>
        <v>]}, // ULTIMA LINEA DEL CANTO: EL JACAL DE LOS PASTORES</v>
      </c>
      <c r="M61" s="95"/>
    </row>
    <row r="62" spans="1:40" ht="20.5" x14ac:dyDescent="0.35">
      <c r="L62" s="100" t="s">
        <v>1008</v>
      </c>
      <c r="M62" s="101"/>
    </row>
    <row r="63" spans="1: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ADAC6-A27C-41C3-9DF2-A005A7CF07A8}">
  <sheetPr codeName="Sheet72">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56</v>
      </c>
      <c r="E1" s="40"/>
      <c r="F1" s="40"/>
      <c r="G1" s="40"/>
      <c r="H1" s="40"/>
      <c r="I1" s="40"/>
      <c r="J1" s="40"/>
      <c r="K1" s="40"/>
      <c r="L1" s="41" t="str">
        <f ca="1">UPPER(VLOOKUP(C1,Table223[],3,FALSE))</f>
        <v>EL LAGARERO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LAGARERO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ellagarero</v>
      </c>
      <c r="L7" s="48" t="str">
        <f ca="1">_xlfn.CONCAT("        id: ","""",C7,"""",",")</f>
        <v xml:space="preserve">        id: "ellagarero",</v>
      </c>
    </row>
    <row r="8" spans="2:32" ht="23" x14ac:dyDescent="0.35">
      <c r="C8" t="str">
        <f ca="1">PROPER(L1)</f>
        <v>El Lagarero</v>
      </c>
      <c r="L8" s="48" t="str">
        <f ca="1">_xlfn.CONCAT("        tt: ","""",C8,"""",",")</f>
        <v xml:space="preserve">        tt: "El Lagarero",</v>
      </c>
    </row>
    <row r="9" spans="2:32" ht="23" x14ac:dyDescent="0.35">
      <c r="C9" t="str">
        <f ca="1">PROPER(L1)</f>
        <v>El Lagarero</v>
      </c>
      <c r="L9" s="48" t="str">
        <f ca="1">_xlfn.CONCAT("        title: ","""",C9,"""",",")</f>
        <v xml:space="preserve">        title: "El Lagarero",</v>
      </c>
    </row>
    <row r="10" spans="2:32" ht="23" x14ac:dyDescent="0.35">
      <c r="C10" t="str">
        <f ca="1">VLOOKUP(C1,Table223[],4,FALSE)</f>
        <v>Isaías 63,1-6</v>
      </c>
      <c r="L10" s="48" t="str">
        <f ca="1">_xlfn.CONCAT("        ","subtitle: ","""",C10,"""",",")</f>
        <v xml:space="preserve">        subtitle: "Isaías 63,1-6",</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56</v>
      </c>
      <c r="L16" s="48" t="str">
        <f ca="1">_xlfn.CONCAT("        dbno: ","""",C16,"""",",")</f>
        <v xml:space="preserve">        dbno: "56",</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ellagarero</v>
      </c>
      <c r="L19" s="48" t="str">
        <f ca="1">_xlfn.CONCAT("        audioSrc: ","""/audio/",C19,".mp3""",",")</f>
        <v xml:space="preserve">        audioSrc: "/audio/ellagarero.mp3",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55</v>
      </c>
      <c r="C26" t="str">
        <f ca="1">VLOOKUP(B26,Table4[],13,FALSE)</f>
        <v>"/resucito/src/index.html?canto=eljacaldelospastores"</v>
      </c>
      <c r="L26" s="48" t="str">
        <f ca="1">_xlfn.CONCAT("        ant: ",C26,",")</f>
        <v xml:space="preserve">        ant: "/resucito/src/index.html?canto=eljacaldelospastores",</v>
      </c>
    </row>
    <row r="27" spans="2:40" ht="23" x14ac:dyDescent="0.35">
      <c r="B27">
        <f ca="1">+C1+1</f>
        <v>57</v>
      </c>
      <c r="C27" t="str">
        <f ca="1">VLOOKUP(B27,Table4[],13,FALSE)</f>
        <v>"/resucito/src/index.html?canto=elmesiasleon"</v>
      </c>
      <c r="L27" s="48" t="str">
        <f ca="1">_xlfn.CONCAT("        sig: ",C27,",")</f>
        <v xml:space="preserve">        sig: "/resucito/src/index.html?canto=elmesiasleon",</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1085</v>
      </c>
      <c r="D30" s="52" t="s">
        <v>1011</v>
      </c>
      <c r="E30" s="52" t="s">
        <v>1012</v>
      </c>
      <c r="F30" s="53"/>
      <c r="G30" s="53"/>
      <c r="H30" s="52"/>
      <c r="I30" s="52"/>
      <c r="J30" s="54"/>
      <c r="K30" s="54"/>
      <c r="L30" s="55" t="str">
        <f t="shared" ref="L30:L31" si="0">IF(C30="","",_xlfn.CONCAT("            { line: ","""",C30,", ",M30:AN30,""", sC: ","""",B30,"""},"))</f>
        <v xml:space="preserve">            { line: "¿QUIÉN ES ESE QUE VIENE DE EDOM?, (Mi,m,15)", sC: "ta as"},</v>
      </c>
      <c r="M30" s="56" t="str">
        <f t="shared" ref="M30:M35" si="1">IF(N30="","","(")</f>
        <v>(</v>
      </c>
      <c r="N30" s="57" t="str">
        <f t="shared" ref="N30:N56" si="2">IF(D30="","",D30)</f>
        <v>Mi</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
      </c>
      <c r="U30" s="63" t="str">
        <f t="shared" ref="U30:U56" si="9">IF(F30="","",F30)</f>
        <v/>
      </c>
      <c r="V30" s="64" t="str">
        <f t="shared" ref="V30:V35" si="10">IF(U30="","",",")</f>
        <v/>
      </c>
      <c r="W30" s="65" t="str">
        <f t="shared" ref="W30:W56" si="11">IF(G30="","",G30)</f>
        <v/>
      </c>
      <c r="X30" s="64" t="str">
        <f t="shared" ref="X30:X35" si="12">IF(U30="","",",")</f>
        <v/>
      </c>
      <c r="Y30" s="64" t="str">
        <f t="shared" ref="Y30:Y35" si="13">IF(U30="","",250)</f>
        <v/>
      </c>
      <c r="Z30" s="56" t="str">
        <f t="shared" ref="Z30:Z35" si="14">IF(U30="","",")")</f>
        <v/>
      </c>
      <c r="AA30" s="66" t="str">
        <f t="shared" ref="AA30:AA35" si="15">IF(AB30="","","(")</f>
        <v/>
      </c>
      <c r="AB30" s="57" t="str">
        <f t="shared" ref="AB30:AB5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999</v>
      </c>
      <c r="C31" s="51" t="s">
        <v>1086</v>
      </c>
      <c r="D31" s="52" t="s">
        <v>1013</v>
      </c>
      <c r="E31" s="52" t="s">
        <v>1012</v>
      </c>
      <c r="F31" s="53" t="s">
        <v>1011</v>
      </c>
      <c r="G31" s="53" t="s">
        <v>1012</v>
      </c>
      <c r="H31" s="52"/>
      <c r="I31" s="52"/>
      <c r="J31" s="54"/>
      <c r="K31" s="54"/>
      <c r="L31" s="55" t="str">
        <f t="shared" si="0"/>
        <v xml:space="preserve">            { line: "¿QUIÉN ES ESE TODO MANCHADO DE ROJO,,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1087</v>
      </c>
      <c r="D32" s="52" t="s">
        <v>984</v>
      </c>
      <c r="E32" s="52">
        <v>7</v>
      </c>
      <c r="F32" s="53"/>
      <c r="G32" s="53"/>
      <c r="H32" s="52"/>
      <c r="I32" s="52"/>
      <c r="J32" s="54"/>
      <c r="K32" s="54"/>
      <c r="L32" s="55" t="str">
        <f>IF(C32="","",_xlfn.CONCAT("            { line: ","""",C32,", ",M32:AN32,""", sC: ","""",B32,"""},"))</f>
        <v xml:space="preserve">            { line: "ESE DEL VESTIDO ESPLENDOROSO,,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1088</v>
      </c>
      <c r="D33" s="52" t="s">
        <v>1011</v>
      </c>
      <c r="E33" s="52" t="s">
        <v>1012</v>
      </c>
      <c r="F33" s="53"/>
      <c r="G33" s="53"/>
      <c r="H33" s="52"/>
      <c r="I33" s="52"/>
      <c r="J33" s="54"/>
      <c r="K33" s="54"/>
      <c r="L33" s="55" t="str">
        <f>IF(C33="","",_xlfn.CONCAT("            { line: ","""",C33,", ",M33:AN33,""", sC: ","""",B33,"""},"))</f>
        <v xml:space="preserve">            { line: "Y DE ANDAR TAN ESFORZADO?, (Mi,m,15)", sC: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1089</v>
      </c>
      <c r="D35" s="52" t="s">
        <v>1021</v>
      </c>
      <c r="E35" s="52"/>
      <c r="F35" s="53" t="s">
        <v>1011</v>
      </c>
      <c r="G35" s="53" t="s">
        <v>1012</v>
      </c>
      <c r="H35" s="52"/>
      <c r="I35" s="52"/>
      <c r="J35" s="54"/>
      <c r="K35" s="54"/>
      <c r="L35" s="55" t="str">
        <f t="shared" ref="L35:L46" si="29">IF(C35="","",_xlfn.CONCAT("            { line: ","""",C35,", ",M35:AN35,""", sC: ","""",B35,"""},"))</f>
        <v xml:space="preserve">            { line: "Soy yo, soy yo que hablo con justicia,, (Re,,15)(Mi,m,250)", sC: "tc"},</v>
      </c>
      <c r="M35" s="56" t="str">
        <f t="shared" si="1"/>
        <v>(</v>
      </c>
      <c r="N35" s="57" t="str">
        <f t="shared" si="2"/>
        <v>Re</v>
      </c>
      <c r="O35" s="58" t="str">
        <f t="shared" si="3"/>
        <v>,</v>
      </c>
      <c r="P35" s="59" t="str">
        <f t="shared" si="4"/>
        <v/>
      </c>
      <c r="Q35" s="60" t="str">
        <f t="shared" si="5"/>
        <v>,</v>
      </c>
      <c r="R35" s="61">
        <f t="shared" si="6"/>
        <v>15</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1090</v>
      </c>
      <c r="D36" s="52" t="s">
        <v>984</v>
      </c>
      <c r="E36" s="52">
        <v>7</v>
      </c>
      <c r="F36" s="53" t="s">
        <v>1011</v>
      </c>
      <c r="G36" s="53" t="s">
        <v>1012</v>
      </c>
      <c r="H36" s="52"/>
      <c r="I36" s="52"/>
      <c r="J36" s="54"/>
      <c r="K36" s="54"/>
      <c r="L36" s="55" t="str">
        <f t="shared" si="29"/>
        <v xml:space="preserve">            { line: "soy yo un gran libertador., (Si,7,15)(Mi,m,250)", sC: ""},</v>
      </c>
      <c r="M36" s="56" t="str">
        <f>IF(N36="","","(")</f>
        <v>(</v>
      </c>
      <c r="N36" s="57" t="str">
        <f>IF(D36="","",D36)</f>
        <v>Si</v>
      </c>
      <c r="O36" s="58" t="str">
        <f>IF(N36="","",",")</f>
        <v>,</v>
      </c>
      <c r="P36" s="59">
        <f>IF(E36="","",E36)</f>
        <v>7</v>
      </c>
      <c r="Q36" s="60" t="str">
        <f>IF(N36="","",",")</f>
        <v>,</v>
      </c>
      <c r="R36" s="61">
        <f>IF(N36="","",15)</f>
        <v>15</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51" t="s">
        <v>1091</v>
      </c>
      <c r="D38" s="52" t="s">
        <v>1011</v>
      </c>
      <c r="E38" s="52" t="s">
        <v>1012</v>
      </c>
      <c r="F38" s="53"/>
      <c r="G38" s="53"/>
      <c r="H38" s="52"/>
      <c r="I38" s="52"/>
      <c r="J38" s="54"/>
      <c r="K38" s="54"/>
      <c r="L38" s="55" t="str">
        <f t="shared" si="29"/>
        <v xml:space="preserve">            { line: "Y ¿POR QUÉ,, (Mi,m,15)", sC: "ta as"},</v>
      </c>
      <c r="M38" s="56" t="str">
        <f>IF(N38="","","(")</f>
        <v>(</v>
      </c>
      <c r="N38" s="57" t="str">
        <f>IF(D38="","",D38)</f>
        <v>Mi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51" t="s">
        <v>1092</v>
      </c>
      <c r="D39" s="52"/>
      <c r="E39" s="52"/>
      <c r="F39" s="53"/>
      <c r="G39" s="53"/>
      <c r="H39" s="52"/>
      <c r="I39" s="52"/>
      <c r="J39" s="54"/>
      <c r="K39" s="54"/>
      <c r="L39" s="55" t="str">
        <f t="shared" si="29"/>
        <v xml:space="preserve">            { line: "POR QUÉ ESTÁ DE ROJO TU VESTIDO?,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1093</v>
      </c>
      <c r="D40" s="52" t="s">
        <v>1013</v>
      </c>
      <c r="E40" s="52" t="s">
        <v>1012</v>
      </c>
      <c r="F40" s="53" t="s">
        <v>1011</v>
      </c>
      <c r="G40" s="53" t="s">
        <v>1012</v>
      </c>
      <c r="H40" s="52"/>
      <c r="I40" s="52"/>
      <c r="J40" s="54"/>
      <c r="K40" s="54"/>
      <c r="L40" s="55" t="str">
        <f t="shared" si="29"/>
        <v xml:space="preserve">            { line: "¿POR QUÉ PARECES UN LAGARERO?, (La,m,15)(Mi,m,250)", sC: "as"},</v>
      </c>
      <c r="M40" s="56" t="str">
        <f>IF(N40="","","(")</f>
        <v>(</v>
      </c>
      <c r="N40" s="57" t="str">
        <f>IF(D40="","",D40)</f>
        <v>La</v>
      </c>
      <c r="O40" s="58" t="str">
        <f>IF(N40="","",",")</f>
        <v>,</v>
      </c>
      <c r="P40" s="59" t="str">
        <f>IF(E40="","",E40)</f>
        <v>m</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51" t="s">
        <v>1094</v>
      </c>
      <c r="D41" s="52" t="s">
        <v>984</v>
      </c>
      <c r="E41" s="52">
        <v>7</v>
      </c>
      <c r="F41" s="53" t="s">
        <v>1011</v>
      </c>
      <c r="G41" s="53" t="s">
        <v>1012</v>
      </c>
      <c r="H41" s="52"/>
      <c r="I41" s="52"/>
      <c r="J41" s="54"/>
      <c r="K41" s="54"/>
      <c r="L41" s="55" t="str">
        <f t="shared" si="29"/>
        <v xml:space="preserve">            { line: "¿POR QUÉ? ¿POR QUÉ?, (Si,7,15)(Mi,m,250)", sC: "as"},</v>
      </c>
      <c r="M41" s="56" t="str">
        <f>IF(N41="","","(")</f>
        <v>(</v>
      </c>
      <c r="N41" s="57" t="str">
        <f>IF(D41="","",D41)</f>
        <v>Si</v>
      </c>
      <c r="O41" s="58" t="str">
        <f>IF(N41="","",",")</f>
        <v>,</v>
      </c>
      <c r="P41" s="59">
        <f>IF(E41="","",E41)</f>
        <v>7</v>
      </c>
      <c r="Q41" s="60" t="str">
        <f>IF(N41="","",",")</f>
        <v>,</v>
      </c>
      <c r="R41" s="61">
        <f>IF(N41="","",15)</f>
        <v>15</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1014</v>
      </c>
      <c r="C43" s="51" t="s">
        <v>1095</v>
      </c>
      <c r="D43" s="52" t="s">
        <v>1021</v>
      </c>
      <c r="E43" s="52"/>
      <c r="F43" s="53" t="s">
        <v>1011</v>
      </c>
      <c r="G43" s="53" t="s">
        <v>1012</v>
      </c>
      <c r="H43" s="52"/>
      <c r="I43" s="52"/>
      <c r="J43" s="54"/>
      <c r="K43" s="54"/>
      <c r="L43" s="55" t="str">
        <f t="shared" si="29"/>
        <v xml:space="preserve">            { line: "El lagar, el lagar, he pisado yo solo,, (Re,,15)(Mi,m,250)", sC: "tc"},</v>
      </c>
      <c r="M43" s="56" t="str">
        <f t="shared" ref="M43:M46" si="30">IF(N43="","","(")</f>
        <v>(</v>
      </c>
      <c r="N43" s="57" t="str">
        <f t="shared" ref="N43:N46" si="31">IF(D43="","",D43)</f>
        <v>Re</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m</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4.5" thickTop="1" thickBot="1" x14ac:dyDescent="0.55000000000000004">
      <c r="C44" s="51" t="s">
        <v>1096</v>
      </c>
      <c r="D44" s="52" t="s">
        <v>984</v>
      </c>
      <c r="E44" s="52">
        <v>7</v>
      </c>
      <c r="F44" s="53" t="s">
        <v>1011</v>
      </c>
      <c r="G44" s="53" t="s">
        <v>1012</v>
      </c>
      <c r="H44" s="52"/>
      <c r="I44" s="52"/>
      <c r="J44" s="54"/>
      <c r="K44" s="54"/>
      <c r="L44" s="55" t="str">
        <f t="shared" si="29"/>
        <v xml:space="preserve">            { line: "de mi pueblo, no hubo nadie conmigo., (Si,7,15)(Mi,m,250)", sC: ""},</v>
      </c>
      <c r="M44" s="56" t="str">
        <f t="shared" si="30"/>
        <v>(</v>
      </c>
      <c r="N44" s="57" t="str">
        <f t="shared" si="31"/>
        <v>Si</v>
      </c>
      <c r="O44" s="58" t="str">
        <f t="shared" si="32"/>
        <v>,</v>
      </c>
      <c r="P44" s="59">
        <f t="shared" si="33"/>
        <v>7</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1097</v>
      </c>
      <c r="D45" s="52" t="s">
        <v>1021</v>
      </c>
      <c r="E45" s="52"/>
      <c r="F45" s="53" t="s">
        <v>1011</v>
      </c>
      <c r="G45" s="53" t="s">
        <v>1012</v>
      </c>
      <c r="H45" s="52"/>
      <c r="I45" s="52"/>
      <c r="J45" s="54"/>
      <c r="K45" s="54"/>
      <c r="L45" s="55" t="str">
        <f t="shared" si="29"/>
        <v xml:space="preserve">            { line: "Miré bien, miré bien, y no había auxiliador,, (Re,,15)(Mi,m,250)", sC: ""},</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1098</v>
      </c>
      <c r="D46" s="52" t="s">
        <v>984</v>
      </c>
      <c r="E46" s="52">
        <v>7</v>
      </c>
      <c r="F46" s="53" t="s">
        <v>1011</v>
      </c>
      <c r="G46" s="53" t="s">
        <v>1012</v>
      </c>
      <c r="H46" s="52"/>
      <c r="I46" s="52"/>
      <c r="J46" s="54"/>
      <c r="K46" s="54"/>
      <c r="L46" s="55" t="str">
        <f t="shared" si="29"/>
        <v xml:space="preserve">            { line: "me asombré, de que ninguno me ayudase., (Si,7,15)(Mi,m,250)", sC: ""},</v>
      </c>
      <c r="M46" s="56" t="str">
        <f t="shared" si="30"/>
        <v>(</v>
      </c>
      <c r="N46" s="57" t="str">
        <f t="shared" si="31"/>
        <v>Si</v>
      </c>
      <c r="O46" s="58" t="str">
        <f t="shared" si="32"/>
        <v>,</v>
      </c>
      <c r="P46" s="59">
        <f t="shared" si="33"/>
        <v>7</v>
      </c>
      <c r="Q46" s="60" t="str">
        <f t="shared" si="34"/>
        <v>,</v>
      </c>
      <c r="R46" s="61">
        <f t="shared" si="35"/>
        <v>15</v>
      </c>
      <c r="S46" s="56" t="str">
        <f t="shared" si="36"/>
        <v>)</v>
      </c>
      <c r="T46" s="62" t="str">
        <f t="shared" si="37"/>
        <v>(</v>
      </c>
      <c r="U46" s="63" t="str">
        <f t="shared" si="38"/>
        <v>Mi</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994</v>
      </c>
      <c r="M47" s="56" t="str">
        <f t="shared" ref="M47:M56" si="58">IF(N47="","","(")</f>
        <v/>
      </c>
      <c r="N47" s="57" t="str">
        <f t="shared" si="2"/>
        <v/>
      </c>
      <c r="O47" s="58" t="str">
        <f t="shared" ref="O47:O56" si="59">IF(N47="","",",")</f>
        <v/>
      </c>
      <c r="P47" s="59" t="str">
        <f t="shared" si="4"/>
        <v/>
      </c>
      <c r="Q47" s="60" t="str">
        <f t="shared" ref="Q47:Q56" si="60">IF(N47="","",",")</f>
        <v/>
      </c>
      <c r="R47" s="61" t="str">
        <f t="shared" ref="R47:R56" si="61">IF(N47="","",15)</f>
        <v/>
      </c>
      <c r="S47" s="56" t="str">
        <f t="shared" ref="S47:S56" si="62">IF(N47="","",")")</f>
        <v/>
      </c>
      <c r="T47" s="62" t="str">
        <f t="shared" ref="T47:T56" si="63">IF(U47="","","(")</f>
        <v/>
      </c>
      <c r="U47" s="63" t="str">
        <f t="shared" si="9"/>
        <v/>
      </c>
      <c r="V47" s="64" t="str">
        <f t="shared" ref="V47:V56" si="64">IF(U47="","",",")</f>
        <v/>
      </c>
      <c r="W47" s="65" t="str">
        <f t="shared" si="11"/>
        <v/>
      </c>
      <c r="X47" s="64" t="str">
        <f t="shared" ref="X47:X56" si="65">IF(U47="","",",")</f>
        <v/>
      </c>
      <c r="Y47" s="64" t="str">
        <f t="shared" ref="Y47:Y56" si="66">IF(U47="","",250)</f>
        <v/>
      </c>
      <c r="Z47" s="56" t="str">
        <f t="shared" ref="Z47:Z56" si="67">IF(U47="","",")")</f>
        <v/>
      </c>
      <c r="AA47" s="66" t="str">
        <f t="shared" ref="AA47:AA56" si="68">IF(AB47="","","(")</f>
        <v/>
      </c>
      <c r="AB47" s="57" t="str">
        <f t="shared" si="16"/>
        <v/>
      </c>
      <c r="AC47" s="67" t="str">
        <f t="shared" ref="AC47:AC56" si="69">IF(AB47="","",",")</f>
        <v/>
      </c>
      <c r="AD47" s="59" t="str">
        <f t="shared" ref="AD47:AD56" si="70">IF(I47="","",I47)</f>
        <v/>
      </c>
      <c r="AE47" s="68" t="str">
        <f t="shared" ref="AE47:AE56" si="71">IF(AB47="","",",")</f>
        <v/>
      </c>
      <c r="AF47" s="61" t="str">
        <f t="shared" ref="AF47:AF56" si="72">IF(AB47="","",350)</f>
        <v/>
      </c>
      <c r="AG47" s="61" t="str">
        <f t="shared" ref="AG47:AG56" si="73">IF(AB47="","",")")</f>
        <v/>
      </c>
      <c r="AH47" s="69" t="str">
        <f t="shared" ref="AH47:AH56" si="74">IF(AI47="","","(")</f>
        <v/>
      </c>
      <c r="AI47" s="70" t="str">
        <f t="shared" si="23"/>
        <v/>
      </c>
      <c r="AJ47" s="64" t="str">
        <f t="shared" ref="AJ47:AJ56" si="75">IF(AI47="","",",")</f>
        <v/>
      </c>
      <c r="AK47" s="64" t="str">
        <f t="shared" ref="AK47:AK56" si="76">IF(K47="","",K47)</f>
        <v/>
      </c>
      <c r="AL47" s="64" t="str">
        <f t="shared" ref="AL47:AL56" si="77">IF(AI47="","",",")</f>
        <v/>
      </c>
      <c r="AM47" s="64" t="str">
        <f t="shared" ref="AM47:AM56" si="78">IF(AI47="","",450)</f>
        <v/>
      </c>
      <c r="AN47" s="64" t="str">
        <f t="shared" ref="AN47:AN56" si="79">IF(AI47="","",")")</f>
        <v/>
      </c>
    </row>
    <row r="48" spans="1:40" ht="24.5" thickTop="1" thickBot="1" x14ac:dyDescent="0.55000000000000004">
      <c r="B48" t="s">
        <v>997</v>
      </c>
      <c r="C48" s="51" t="s">
        <v>1099</v>
      </c>
      <c r="D48" s="52" t="s">
        <v>1013</v>
      </c>
      <c r="E48" s="52" t="s">
        <v>1012</v>
      </c>
      <c r="F48" s="53"/>
      <c r="G48" s="53"/>
      <c r="H48" s="52"/>
      <c r="I48" s="52"/>
      <c r="J48" s="54"/>
      <c r="K48" s="54"/>
      <c r="L48" s="55" t="str">
        <f t="shared" ref="L48:L56" si="80">IF(C48="","",_xlfn.CONCAT("            { line: ","""",C48,", ",M48:AN48,""", sC: ","""",B48,"""},"))</f>
        <v xml:space="preserve">            { line: "POR ESO, LA FUERZA MÍA,, (La,m,15)", sC: "ta as"},</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B49" t="s">
        <v>999</v>
      </c>
      <c r="C49" s="51" t="s">
        <v>1100</v>
      </c>
      <c r="D49" s="52" t="s">
        <v>1011</v>
      </c>
      <c r="E49" s="52" t="s">
        <v>1012</v>
      </c>
      <c r="F49" s="53"/>
      <c r="G49" s="53"/>
      <c r="H49" s="52"/>
      <c r="I49" s="52"/>
      <c r="J49" s="54"/>
      <c r="K49" s="54"/>
      <c r="L49" s="55" t="str">
        <f t="shared" si="80"/>
        <v xml:space="preserve">            { line: "FUERZA MÍA ME SOSTUVO., (Mi,m,15)", sC: "as"},</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B50" t="s">
        <v>999</v>
      </c>
      <c r="C50" s="51" t="s">
        <v>1101</v>
      </c>
      <c r="D50" s="52" t="s">
        <v>984</v>
      </c>
      <c r="E50" s="52">
        <v>7</v>
      </c>
      <c r="F50" s="53"/>
      <c r="G50" s="53"/>
      <c r="H50" s="52"/>
      <c r="I50" s="52"/>
      <c r="J50" s="54"/>
      <c r="K50" s="54"/>
      <c r="L50" s="55" t="str">
        <f t="shared" si="80"/>
        <v xml:space="preserve">            { line: "EL DÍA DE LA VENGANZA ERA LLEGADO, (Si,7,15)", sC: "as"},</v>
      </c>
      <c r="M50" s="56" t="str">
        <f t="shared" si="58"/>
        <v>(</v>
      </c>
      <c r="N50" s="57" t="str">
        <f t="shared" si="2"/>
        <v>Si</v>
      </c>
      <c r="O50" s="58" t="str">
        <f t="shared" si="59"/>
        <v>,</v>
      </c>
      <c r="P50" s="59">
        <f t="shared" si="4"/>
        <v>7</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4.5" thickTop="1" thickBot="1" x14ac:dyDescent="0.55000000000000004">
      <c r="B51" t="s">
        <v>999</v>
      </c>
      <c r="C51" s="51" t="s">
        <v>1102</v>
      </c>
      <c r="D51" s="52" t="s">
        <v>1011</v>
      </c>
      <c r="E51" s="52" t="s">
        <v>1012</v>
      </c>
      <c r="F51" s="53"/>
      <c r="G51" s="53"/>
      <c r="H51" s="52"/>
      <c r="I51" s="52"/>
      <c r="J51" s="54"/>
      <c r="K51" s="54"/>
      <c r="L51" s="55" t="str">
        <f t="shared" si="80"/>
        <v xml:space="preserve">            { line: "PISOTEÉ LOS PUEBLOS EN MI IRA., (Mi,m,15)", sC: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6.5" thickTop="1" thickBot="1" x14ac:dyDescent="0.55000000000000004">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2:40" ht="24.5" thickTop="1" thickBot="1" x14ac:dyDescent="0.55000000000000004">
      <c r="B53" t="s">
        <v>999</v>
      </c>
      <c r="C53" s="51" t="s">
        <v>1103</v>
      </c>
      <c r="D53" s="52" t="s">
        <v>1013</v>
      </c>
      <c r="E53" s="52" t="s">
        <v>1012</v>
      </c>
      <c r="F53" s="53" t="s">
        <v>1011</v>
      </c>
      <c r="G53" s="53" t="s">
        <v>1012</v>
      </c>
      <c r="H53" s="52"/>
      <c r="I53" s="52"/>
      <c r="J53" s="54"/>
      <c r="K53" s="54"/>
      <c r="L53" s="55" t="str">
        <f t="shared" si="80"/>
        <v xml:space="preserve">            { line: "LOS PISÉ, LOS PISÉ CON FURIA,, (La,m,15)(Mi,m,250)", sC: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v>
      </c>
      <c r="U53" s="63" t="str">
        <f t="shared" si="9"/>
        <v>Mi</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999</v>
      </c>
      <c r="C54" s="51" t="s">
        <v>1104</v>
      </c>
      <c r="D54" s="52"/>
      <c r="E54" s="52"/>
      <c r="F54" s="53"/>
      <c r="G54" s="53"/>
      <c r="H54" s="52"/>
      <c r="I54" s="52"/>
      <c r="J54" s="54"/>
      <c r="K54" s="54"/>
      <c r="L54" s="78" t="str">
        <f t="shared" si="80"/>
        <v xml:space="preserve">            { line: "E HICE CORRER, ", sC: "as"},</v>
      </c>
      <c r="M54" s="56" t="str">
        <f t="shared" si="58"/>
        <v/>
      </c>
      <c r="N54" s="57" t="str">
        <f t="shared" si="2"/>
        <v/>
      </c>
      <c r="O54" s="58" t="str">
        <f t="shared" si="59"/>
        <v/>
      </c>
      <c r="P54" s="59" t="str">
        <f t="shared" si="4"/>
        <v/>
      </c>
      <c r="Q54" s="60" t="str">
        <f t="shared" si="60"/>
        <v/>
      </c>
      <c r="R54" s="61" t="str">
        <f t="shared" si="61"/>
        <v/>
      </c>
      <c r="S54" s="56" t="str">
        <f t="shared" si="62"/>
        <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4.5" thickTop="1" thickBot="1" x14ac:dyDescent="0.55000000000000004">
      <c r="B55" t="s">
        <v>999</v>
      </c>
      <c r="C55" s="51" t="s">
        <v>1105</v>
      </c>
      <c r="D55" s="52" t="s">
        <v>984</v>
      </c>
      <c r="E55" s="52">
        <v>7</v>
      </c>
      <c r="F55" s="53"/>
      <c r="G55" s="53"/>
      <c r="H55" s="52"/>
      <c r="I55" s="52"/>
      <c r="J55" s="54"/>
      <c r="K55" s="54"/>
      <c r="L55" s="78" t="str">
        <f t="shared" si="80"/>
        <v xml:space="preserve">            { line: "POR LA TIERRA SU SANGRE,, (Si,7,15)", sC: "as"},</v>
      </c>
      <c r="M55" s="56" t="str">
        <f t="shared" si="58"/>
        <v>(</v>
      </c>
      <c r="N55" s="57" t="str">
        <f t="shared" si="2"/>
        <v>Si</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4.5" thickTop="1" thickBot="1" x14ac:dyDescent="0.55000000000000004">
      <c r="B56" t="s">
        <v>999</v>
      </c>
      <c r="C56" s="51" t="s">
        <v>1106</v>
      </c>
      <c r="D56" s="52" t="s">
        <v>1011</v>
      </c>
      <c r="E56" s="52" t="s">
        <v>1012</v>
      </c>
      <c r="F56" s="53"/>
      <c r="G56" s="53"/>
      <c r="H56" s="52"/>
      <c r="I56" s="52"/>
      <c r="J56" s="54"/>
      <c r="K56" s="54"/>
      <c r="L56" s="78" t="str">
        <f t="shared" si="80"/>
        <v xml:space="preserve">            { line: "Y TODOS MIS VESTIDOS HE MANCHADO.,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6.5" thickTop="1" thickBot="1" x14ac:dyDescent="0.55000000000000004">
      <c r="C57" s="73"/>
      <c r="D57" s="74"/>
      <c r="E57" s="74"/>
      <c r="F57" s="74"/>
      <c r="G57" s="74"/>
      <c r="H57" s="74"/>
      <c r="I57" s="74"/>
      <c r="J57" s="74"/>
      <c r="K57" s="74"/>
      <c r="L57" s="75" t="s">
        <v>993</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2:40" ht="24.5" thickTop="1" thickBot="1" x14ac:dyDescent="0.55000000000000004">
      <c r="C58" s="79" t="s">
        <v>995</v>
      </c>
      <c r="D58" s="80"/>
      <c r="E58" s="80"/>
      <c r="F58" s="80"/>
      <c r="G58" s="80"/>
      <c r="H58" s="80"/>
      <c r="I58" s="80"/>
      <c r="J58" s="80"/>
      <c r="K58" s="80"/>
      <c r="L58" s="81" t="s">
        <v>996</v>
      </c>
      <c r="M58" s="56" t="str">
        <f t="shared" ref="M58:M62" si="81">IF(N58="","","(")</f>
        <v/>
      </c>
      <c r="N58" s="57" t="str">
        <f t="shared" ref="N58:N62" si="82">IF(D58="","",D58)</f>
        <v/>
      </c>
      <c r="O58" s="58" t="str">
        <f t="shared" ref="O58:O62" si="83">IF(N58="","",",")</f>
        <v/>
      </c>
      <c r="P58" s="59" t="str">
        <f t="shared" ref="P58:P62" si="84">IF(E58="","",E58)</f>
        <v/>
      </c>
      <c r="Q58" s="60" t="str">
        <f t="shared" ref="Q58:Q62" si="85">IF(N58="","",",")</f>
        <v/>
      </c>
      <c r="R58" s="61" t="str">
        <f t="shared" ref="R58:R62" si="86">IF(N58="","",15)</f>
        <v/>
      </c>
      <c r="S58" s="56" t="str">
        <f t="shared" ref="S58:S62" si="87">IF(N58="","",")")</f>
        <v/>
      </c>
      <c r="T58" s="62" t="str">
        <f t="shared" ref="T58:T62" si="88">IF(U58="","","(")</f>
        <v/>
      </c>
      <c r="U58" s="63" t="str">
        <f t="shared" ref="U58:U62" si="89">IF(F58="","",F58)</f>
        <v/>
      </c>
      <c r="V58" s="64" t="str">
        <f t="shared" ref="V58:V62" si="90">IF(U58="","",",")</f>
        <v/>
      </c>
      <c r="W58" s="65" t="str">
        <f t="shared" ref="W58:W62" si="91">IF(G58="","",G58)</f>
        <v/>
      </c>
      <c r="X58" s="64" t="str">
        <f t="shared" ref="X58:X62" si="92">IF(U58="","",",")</f>
        <v/>
      </c>
      <c r="Y58" s="64" t="str">
        <f t="shared" ref="Y58:Y62" si="93">IF(U58="","",250)</f>
        <v/>
      </c>
      <c r="Z58" s="56" t="str">
        <f t="shared" ref="Z58:Z62" si="94">IF(U58="","",")")</f>
        <v/>
      </c>
      <c r="AA58" s="66" t="str">
        <f t="shared" ref="AA58:AA62" si="95">IF(AB58="","","(")</f>
        <v/>
      </c>
      <c r="AB58" s="57" t="str">
        <f t="shared" ref="AB58:AB62" si="96">IF(H58="","",H58)</f>
        <v/>
      </c>
      <c r="AC58" s="67" t="str">
        <f t="shared" ref="AC58:AC62" si="97">IF(AB58="","",",")</f>
        <v/>
      </c>
      <c r="AD58" s="59" t="str">
        <f t="shared" ref="AD58:AD62" si="98">IF(I58="","",I58)</f>
        <v/>
      </c>
      <c r="AE58" s="68" t="str">
        <f t="shared" ref="AE58:AE62" si="99">IF(AB58="","",",")</f>
        <v/>
      </c>
      <c r="AF58" s="61" t="str">
        <f t="shared" ref="AF58:AF62" si="100">IF(AB58="","",350)</f>
        <v/>
      </c>
      <c r="AG58" s="61" t="str">
        <f t="shared" ref="AG58:AG62" si="101">IF(AB58="","",")")</f>
        <v/>
      </c>
      <c r="AH58" s="69" t="str">
        <f t="shared" ref="AH58:AH62" si="102">IF(AI58="","","(")</f>
        <v/>
      </c>
      <c r="AI58" s="70" t="str">
        <f t="shared" ref="AI58:AI62" si="103">IF(J58="","",J58)</f>
        <v/>
      </c>
      <c r="AJ58" s="64" t="str">
        <f t="shared" ref="AJ58:AJ62" si="104">IF(AI58="","",",")</f>
        <v/>
      </c>
      <c r="AK58" s="64" t="str">
        <f t="shared" ref="AK58:AK62" si="105">IF(K58="","",K58)</f>
        <v/>
      </c>
      <c r="AL58" s="64" t="str">
        <f t="shared" ref="AL58:AL62" si="106">IF(AI58="","",",")</f>
        <v/>
      </c>
      <c r="AM58" s="64" t="str">
        <f t="shared" ref="AM58:AM62" si="107">IF(AI58="","",450)</f>
        <v/>
      </c>
      <c r="AN58" s="64" t="str">
        <f t="shared" ref="AN58:AN62" si="108">IF(AI58="","",")")</f>
        <v/>
      </c>
    </row>
    <row r="59" spans="2:40" ht="24.5" thickTop="1" thickBot="1" x14ac:dyDescent="0.55000000000000004">
      <c r="B59" t="s">
        <v>997</v>
      </c>
      <c r="C59" s="82" t="s">
        <v>1085</v>
      </c>
      <c r="D59" s="83" t="s">
        <v>1011</v>
      </c>
      <c r="E59" s="83" t="s">
        <v>1012</v>
      </c>
      <c r="F59" s="83"/>
      <c r="G59" s="83"/>
      <c r="H59" s="83"/>
      <c r="I59" s="83"/>
      <c r="J59" s="83"/>
      <c r="K59" s="83"/>
      <c r="L59" s="84" t="str">
        <f>IF(C59="","",_xlfn.CONCAT("       triggerLine: ","""",C59,", ",M59:AN59,""", sC: ","""",B59,""", lines: ["))</f>
        <v xml:space="preserve">       triggerLine: "¿QUIÉN ES ESE QUE VIENE DE EDOM?, (Mi,m,15)", sC: "ta as", lines: [</v>
      </c>
      <c r="M59" s="56" t="str">
        <f t="shared" si="81"/>
        <v>(</v>
      </c>
      <c r="N59" s="57" t="str">
        <f t="shared" si="82"/>
        <v>Mi</v>
      </c>
      <c r="O59" s="58" t="str">
        <f t="shared" si="83"/>
        <v>,</v>
      </c>
      <c r="P59" s="59" t="str">
        <f t="shared" si="84"/>
        <v>m</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4.5" thickTop="1" thickBot="1" x14ac:dyDescent="0.55000000000000004">
      <c r="B60" t="s">
        <v>999</v>
      </c>
      <c r="C60" s="85" t="s">
        <v>1086</v>
      </c>
      <c r="D60" s="86" t="s">
        <v>1013</v>
      </c>
      <c r="E60" s="86" t="s">
        <v>1012</v>
      </c>
      <c r="F60" s="86" t="s">
        <v>1011</v>
      </c>
      <c r="G60" s="86" t="s">
        <v>1012</v>
      </c>
      <c r="H60" s="87"/>
      <c r="I60" s="87"/>
      <c r="J60" s="87"/>
      <c r="K60" s="87"/>
      <c r="L60" s="88" t="str">
        <f>IF(C60="","",_xlfn.CONCAT("            { line: ","""",C60,", ",M60:AN60,""", sC: ","""",B60,"""},"))</f>
        <v xml:space="preserve">            { line: "¿QUIÉN ES ESE TODO MANCHADO DE ROJO,, (La,m,15)(Mi,m,250)", sC: "as"},</v>
      </c>
      <c r="M60" s="56" t="str">
        <f t="shared" si="81"/>
        <v>(</v>
      </c>
      <c r="N60" s="57" t="str">
        <f t="shared" si="82"/>
        <v>La</v>
      </c>
      <c r="O60" s="58" t="str">
        <f t="shared" si="83"/>
        <v>,</v>
      </c>
      <c r="P60" s="59" t="str">
        <f t="shared" si="84"/>
        <v>m</v>
      </c>
      <c r="Q60" s="60" t="str">
        <f t="shared" si="85"/>
        <v>,</v>
      </c>
      <c r="R60" s="61">
        <f t="shared" si="86"/>
        <v>15</v>
      </c>
      <c r="S60" s="56" t="str">
        <f t="shared" si="87"/>
        <v>)</v>
      </c>
      <c r="T60" s="62" t="str">
        <f t="shared" si="88"/>
        <v>(</v>
      </c>
      <c r="U60" s="63" t="str">
        <f t="shared" si="89"/>
        <v>Mi</v>
      </c>
      <c r="V60" s="64" t="str">
        <f t="shared" si="90"/>
        <v>,</v>
      </c>
      <c r="W60" s="65" t="str">
        <f t="shared" si="91"/>
        <v>m</v>
      </c>
      <c r="X60" s="64" t="str">
        <f t="shared" si="92"/>
        <v>,</v>
      </c>
      <c r="Y60" s="64">
        <f t="shared" si="93"/>
        <v>250</v>
      </c>
      <c r="Z60" s="56" t="str">
        <f t="shared" si="94"/>
        <v>)</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4.5" thickTop="1" thickBot="1" x14ac:dyDescent="0.55000000000000004">
      <c r="B61" t="s">
        <v>999</v>
      </c>
      <c r="C61" s="85" t="s">
        <v>1087</v>
      </c>
      <c r="D61" s="89" t="s">
        <v>984</v>
      </c>
      <c r="E61" s="89">
        <v>7</v>
      </c>
      <c r="F61" s="89"/>
      <c r="G61" s="89"/>
      <c r="H61" s="90"/>
      <c r="I61" s="90"/>
      <c r="J61" s="90"/>
      <c r="K61" s="90"/>
      <c r="L61" s="88" t="str">
        <f>IF(C61="","",_xlfn.CONCAT("            { line: ","""",C61,", ",M61:AN61,""", sC: ","""",B61,"""},"))</f>
        <v xml:space="preserve">            { line: "ESE DEL VESTIDO ESPLENDOROSO,, (Si,7,15)", sC: "as"},</v>
      </c>
      <c r="M61" s="56" t="str">
        <f t="shared" si="81"/>
        <v>(</v>
      </c>
      <c r="N61" s="57" t="str">
        <f t="shared" si="82"/>
        <v>Si</v>
      </c>
      <c r="O61" s="58" t="str">
        <f t="shared" si="83"/>
        <v>,</v>
      </c>
      <c r="P61" s="59">
        <f t="shared" si="84"/>
        <v>7</v>
      </c>
      <c r="Q61" s="60" t="str">
        <f t="shared" si="85"/>
        <v>,</v>
      </c>
      <c r="R61" s="61">
        <f t="shared" si="86"/>
        <v>15</v>
      </c>
      <c r="S61" s="56" t="str">
        <f t="shared" si="87"/>
        <v>)</v>
      </c>
      <c r="T61" s="62" t="str">
        <f t="shared" si="88"/>
        <v/>
      </c>
      <c r="U61" s="63" t="str">
        <f t="shared" si="89"/>
        <v/>
      </c>
      <c r="V61" s="64" t="str">
        <f t="shared" si="90"/>
        <v/>
      </c>
      <c r="W61" s="65" t="str">
        <f t="shared" si="91"/>
        <v/>
      </c>
      <c r="X61" s="64" t="str">
        <f t="shared" si="92"/>
        <v/>
      </c>
      <c r="Y61" s="64" t="str">
        <f t="shared" si="93"/>
        <v/>
      </c>
      <c r="Z61" s="56" t="str">
        <f t="shared" si="94"/>
        <v/>
      </c>
      <c r="AA61" s="66" t="str">
        <f t="shared" si="95"/>
        <v/>
      </c>
      <c r="AB61" s="57" t="str">
        <f t="shared" si="96"/>
        <v/>
      </c>
      <c r="AC61" s="67" t="str">
        <f t="shared" si="97"/>
        <v/>
      </c>
      <c r="AD61" s="59" t="str">
        <f t="shared" si="98"/>
        <v/>
      </c>
      <c r="AE61" s="68" t="str">
        <f t="shared" si="99"/>
        <v/>
      </c>
      <c r="AF61" s="61" t="str">
        <f t="shared" si="100"/>
        <v/>
      </c>
      <c r="AG61" s="61" t="str">
        <f t="shared" si="101"/>
        <v/>
      </c>
      <c r="AH61" s="69" t="str">
        <f t="shared" si="102"/>
        <v/>
      </c>
      <c r="AI61" s="70" t="str">
        <f t="shared" si="103"/>
        <v/>
      </c>
      <c r="AJ61" s="64" t="str">
        <f t="shared" si="104"/>
        <v/>
      </c>
      <c r="AK61" s="64" t="str">
        <f t="shared" si="105"/>
        <v/>
      </c>
      <c r="AL61" s="64" t="str">
        <f t="shared" si="106"/>
        <v/>
      </c>
      <c r="AM61" s="64" t="str">
        <f t="shared" si="107"/>
        <v/>
      </c>
      <c r="AN61" s="64" t="str">
        <f t="shared" si="108"/>
        <v/>
      </c>
    </row>
    <row r="62" spans="2:40" ht="24.5" thickTop="1" thickBot="1" x14ac:dyDescent="0.55000000000000004">
      <c r="B62" t="s">
        <v>999</v>
      </c>
      <c r="C62" s="93" t="s">
        <v>1088</v>
      </c>
      <c r="D62" s="83" t="s">
        <v>1011</v>
      </c>
      <c r="E62" s="83" t="s">
        <v>1012</v>
      </c>
      <c r="F62" s="83"/>
      <c r="G62" s="83"/>
      <c r="H62" s="83"/>
      <c r="I62" s="83"/>
      <c r="J62" s="83"/>
      <c r="K62" s="83"/>
      <c r="L62" s="94" t="str">
        <f>IF(C62="","",_xlfn.CONCAT("            { line: ","""",C62,", ",M62:AN62,""", sC: ","""",B62,"""},  ]},"))</f>
        <v xml:space="preserve">            { line: "Y DE ANDAR TAN ESFORZADO?, (Mi,m,15)", sC: "as"},  ]},</v>
      </c>
      <c r="M62" s="56" t="str">
        <f t="shared" si="81"/>
        <v>(</v>
      </c>
      <c r="N62" s="57" t="str">
        <f t="shared" si="82"/>
        <v>Mi</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 customHeight="1" x14ac:dyDescent="0.6">
      <c r="B63" s="95"/>
      <c r="C63" s="95"/>
      <c r="D63" s="95"/>
      <c r="E63" s="95"/>
      <c r="F63" s="95"/>
      <c r="G63" s="95"/>
      <c r="H63" s="95"/>
      <c r="I63" s="95"/>
      <c r="J63" s="95"/>
      <c r="K63" s="95"/>
      <c r="L63" s="99" t="str">
        <f ca="1">_xlfn.CONCAT("]}, // ULTIMA LINEA DEL CANTO: ",L1)</f>
        <v>]}, // ULTIMA LINEA DEL CANTO: EL LAGARERO</v>
      </c>
      <c r="M63" s="95"/>
    </row>
    <row r="64" spans="2:40" ht="20.5" x14ac:dyDescent="0.35">
      <c r="L64" s="100" t="s">
        <v>1008</v>
      </c>
      <c r="M64" s="101"/>
    </row>
    <row r="65" spans="13:13" x14ac:dyDescent="0.3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915A7-EEE2-43BF-9BD9-651FE3731B45}">
  <sheetPr codeName="Sheet73">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57</v>
      </c>
      <c r="E1" s="40"/>
      <c r="F1" s="40"/>
      <c r="G1" s="40"/>
      <c r="H1" s="40"/>
      <c r="I1" s="40"/>
      <c r="J1" s="40"/>
      <c r="K1" s="40"/>
      <c r="L1" s="41" t="str">
        <f ca="1">UPPER(VLOOKUP(C1,Table223[],3,FALSE))</f>
        <v>EL MESÍAS LEÓN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MESÍAS LEÓN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elmesiasleon</v>
      </c>
      <c r="L7" s="48" t="str">
        <f ca="1">_xlfn.CONCAT("        id: ","""",C7,"""",",")</f>
        <v xml:space="preserve">        id: "elmesiasleon",</v>
      </c>
    </row>
    <row r="8" spans="2:32" ht="23" x14ac:dyDescent="0.35">
      <c r="C8" t="str">
        <f ca="1">PROPER(L1)</f>
        <v>El Mesías León</v>
      </c>
      <c r="L8" s="48" t="str">
        <f ca="1">_xlfn.CONCAT("        tt: ","""",C8,"""",",")</f>
        <v xml:space="preserve">        tt: "El Mesías León",</v>
      </c>
    </row>
    <row r="9" spans="2:32" ht="23" x14ac:dyDescent="0.35">
      <c r="C9" t="str">
        <f ca="1">PROPER(L1)</f>
        <v>El Mesías León</v>
      </c>
      <c r="L9" s="48" t="str">
        <f ca="1">_xlfn.CONCAT("        title: ","""",C9,"""",",")</f>
        <v xml:space="preserve">        title: "El Mesías León",</v>
      </c>
    </row>
    <row r="10" spans="2:32" ht="23" x14ac:dyDescent="0.35">
      <c r="C10" t="str">
        <f ca="1">VLOOKUP(C1,Table223[],4,FALSE)</f>
        <v>Comentario al Apocalipsis (Victorino de Pettau)</v>
      </c>
      <c r="L10" s="48" t="str">
        <f ca="1">_xlfn.CONCAT("        ","subtitle: ","""",C10,"""",",")</f>
        <v xml:space="preserve">        subtitle: "Comentario al Apocalipsis (Victorino de Pettau)",</v>
      </c>
    </row>
    <row r="11" spans="2:32" ht="23" x14ac:dyDescent="0.35">
      <c r="C11" t="str">
        <f ca="1">_xlfn.CONCAT("category: [",VLOOKUP(C1,Table223[],16,FALSE),"],")</f>
        <v>category: ["Precatecumenado","Pascua","Pentecostés","Fracción Del Pan"],</v>
      </c>
      <c r="L11" s="48" t="str">
        <f ca="1">_xlfn.CONCAT("        ",C11)</f>
        <v xml:space="preserve">        category: ["Precatecumenado","Pascua","Pentecostés","Fracción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57</v>
      </c>
      <c r="L16" s="48" t="str">
        <f ca="1">_xlfn.CONCAT("        dbno: ","""",C16,"""",",")</f>
        <v xml:space="preserve">        dbno: "57",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elmesiasleon</v>
      </c>
      <c r="L19" s="48" t="str">
        <f ca="1">_xlfn.CONCAT("        audioSrc: ","""/audio/",C19,".mp3""",",")</f>
        <v xml:space="preserve">        audioSrc: "/audio/elmesiasleon.mp3",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56</v>
      </c>
      <c r="C26" t="str">
        <f ca="1">VLOOKUP(B26,Table4[],13,FALSE)</f>
        <v>"/resucito/src/index.html?canto=ellagarero"</v>
      </c>
      <c r="L26" s="48" t="str">
        <f ca="1">_xlfn.CONCAT("        ant: ",C26,",")</f>
        <v xml:space="preserve">        ant: "/resucito/src/index.html?canto=ellagarero",</v>
      </c>
    </row>
    <row r="27" spans="2:40" ht="23" x14ac:dyDescent="0.35">
      <c r="B27">
        <f ca="1">+C1+1</f>
        <v>58</v>
      </c>
      <c r="C27" t="str">
        <f ca="1">VLOOKUP(B27,Table4[],13,FALSE)</f>
        <v>"/resucito/src/index.html?canto=elneciopiensaquediosno"</v>
      </c>
      <c r="L27" s="48" t="str">
        <f ca="1">_xlfn.CONCAT("        sig: ",C27,",")</f>
        <v xml:space="preserve">        sig: "/resucito/src/index.html?canto=elneciopiensaquediosno",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1107</v>
      </c>
      <c r="D30" s="52" t="s">
        <v>1013</v>
      </c>
      <c r="E30" s="52" t="s">
        <v>1012</v>
      </c>
      <c r="F30" s="53" t="s">
        <v>1011</v>
      </c>
      <c r="G30" s="53"/>
      <c r="H30" s="52"/>
      <c r="I30" s="52"/>
      <c r="J30" s="54"/>
      <c r="K30" s="54"/>
      <c r="L30" s="55" t="str">
        <f t="shared" ref="L30:L46" si="0">IF(C30="","",_xlfn.CONCAT("            { line: ","""",C30,", ",M30:AN30,""", sC: ","""",B30,"""},"))</f>
        <v xml:space="preserve">            { line: "El Mesías, león para vencer,, (La,m,15)(Mi,,250)", sC: "tc"},</v>
      </c>
      <c r="M30" s="56" t="str">
        <f t="shared" ref="M30:M48" si="1">IF(N30="","","(")</f>
        <v>(</v>
      </c>
      <c r="N30" s="57" t="str">
        <f t="shared" ref="N30:N53" si="2">IF(D30="","",D30)</f>
        <v>La</v>
      </c>
      <c r="O30" s="58" t="str">
        <f t="shared" ref="O30:O48" si="3">IF(N30="","",",")</f>
        <v>,</v>
      </c>
      <c r="P30" s="59" t="str">
        <f t="shared" ref="P30:P53" si="4">IF(E30="","",E30)</f>
        <v>m</v>
      </c>
      <c r="Q30" s="60" t="str">
        <f t="shared" ref="Q30:Q48" si="5">IF(N30="","",",")</f>
        <v>,</v>
      </c>
      <c r="R30" s="61">
        <f t="shared" ref="R30:R48" si="6">IF(N30="","",15)</f>
        <v>15</v>
      </c>
      <c r="S30" s="56" t="str">
        <f t="shared" ref="S30:S48" si="7">IF(N30="","",")")</f>
        <v>)</v>
      </c>
      <c r="T30" s="62" t="str">
        <f t="shared" ref="T30:T48" si="8">IF(U30="","","(")</f>
        <v>(</v>
      </c>
      <c r="U30" s="63" t="str">
        <f t="shared" ref="U30:U53" si="9">IF(F30="","",F30)</f>
        <v>Mi</v>
      </c>
      <c r="V30" s="64" t="str">
        <f t="shared" ref="V30:V48" si="10">IF(U30="","",",")</f>
        <v>,</v>
      </c>
      <c r="W30" s="65" t="str">
        <f t="shared" ref="W30:W53" si="11">IF(G30="","",G30)</f>
        <v/>
      </c>
      <c r="X30" s="64" t="str">
        <f t="shared" ref="X30:X48" si="12">IF(U30="","",",")</f>
        <v>,</v>
      </c>
      <c r="Y30" s="64">
        <f t="shared" ref="Y30:Y48" si="13">IF(U30="","",250)</f>
        <v>250</v>
      </c>
      <c r="Z30" s="56" t="str">
        <f t="shared" ref="Z30:Z48" si="14">IF(U30="","",")")</f>
        <v>)</v>
      </c>
      <c r="AA30" s="66" t="str">
        <f t="shared" ref="AA30:AA48" si="15">IF(AB30="","","(")</f>
        <v/>
      </c>
      <c r="AB30" s="57" t="str">
        <f t="shared" ref="AB30:AB53"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53"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4.5" thickTop="1" thickBot="1" x14ac:dyDescent="0.55000000000000004">
      <c r="C31" s="51" t="s">
        <v>1108</v>
      </c>
      <c r="D31" s="52" t="s">
        <v>1013</v>
      </c>
      <c r="E31" s="52" t="s">
        <v>1012</v>
      </c>
      <c r="F31" s="53"/>
      <c r="G31" s="53"/>
      <c r="H31" s="52"/>
      <c r="I31" s="52"/>
      <c r="J31" s="54"/>
      <c r="K31" s="54"/>
      <c r="L31" s="55" t="str">
        <f t="shared" si="0"/>
        <v xml:space="preserve">            { line: "se hizo Cordero para sufrir., (La,m,15)", sC: ""},</v>
      </c>
      <c r="M31" s="56" t="str">
        <f>IF(N31="","","(")</f>
        <v>(</v>
      </c>
      <c r="N31" s="57" t="str">
        <f>IF(D31="","",D31)</f>
        <v>La</v>
      </c>
      <c r="O31" s="58" t="str">
        <f>IF(N31="","",",")</f>
        <v>,</v>
      </c>
      <c r="P31" s="59" t="str">
        <f>IF(E31="","",E31)</f>
        <v>m</v>
      </c>
      <c r="Q31" s="60" t="str">
        <f>IF(N31="","",",")</f>
        <v>,</v>
      </c>
      <c r="R31" s="61">
        <f>IF(N31="","",15)</f>
        <v>15</v>
      </c>
      <c r="S31" s="56" t="str">
        <f>IF(N31="","",")")</f>
        <v>)</v>
      </c>
      <c r="T31" s="62" t="str">
        <f>IF(U31="","","(")</f>
        <v/>
      </c>
      <c r="U31" s="63" t="str">
        <f>IF(F31="","",F31)</f>
        <v/>
      </c>
      <c r="V31" s="64" t="str">
        <f>IF(U31="","",",")</f>
        <v/>
      </c>
      <c r="W31" s="65" t="str">
        <f>IF(G31="","",G31)</f>
        <v/>
      </c>
      <c r="X31" s="64" t="str">
        <f>IF(U31="","",",")</f>
        <v/>
      </c>
      <c r="Y31" s="64" t="str">
        <f>IF(U31="","",250)</f>
        <v/>
      </c>
      <c r="Z31" s="56" t="str">
        <f>IF(U31="","",")")</f>
        <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2:40" ht="26.5" thickTop="1" thickBot="1" x14ac:dyDescent="0.55000000000000004">
      <c r="C32" s="73"/>
      <c r="D32" s="74"/>
      <c r="E32" s="74"/>
      <c r="F32" s="74"/>
      <c r="G32" s="74"/>
      <c r="H32" s="74"/>
      <c r="I32" s="74"/>
      <c r="J32" s="74"/>
      <c r="K32" s="74"/>
      <c r="L32" s="75" t="s">
        <v>993</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2:40" ht="24.5" thickTop="1" thickBot="1" x14ac:dyDescent="0.55000000000000004">
      <c r="B33" t="s">
        <v>997</v>
      </c>
      <c r="C33" s="51" t="s">
        <v>1109</v>
      </c>
      <c r="D33" s="52" t="s">
        <v>1013</v>
      </c>
      <c r="E33" s="52" t="s">
        <v>1012</v>
      </c>
      <c r="F33" s="53" t="s">
        <v>1011</v>
      </c>
      <c r="G33" s="53"/>
      <c r="H33" s="52"/>
      <c r="I33" s="52"/>
      <c r="J33" s="54"/>
      <c r="K33" s="54"/>
      <c r="L33" s="55" t="str">
        <f t="shared" si="0"/>
        <v xml:space="preserve">            { line: "EL MESÍAS, LEÓN PARA VENCER,, (La,m,15)(Mi,,250)", sC: "ta as"},</v>
      </c>
      <c r="M33" s="56" t="str">
        <f>IF(N33="","","(")</f>
        <v>(</v>
      </c>
      <c r="N33" s="57" t="str">
        <f>IF(D33="","",D33)</f>
        <v>La</v>
      </c>
      <c r="O33" s="58" t="str">
        <f>IF(N33="","",",")</f>
        <v>,</v>
      </c>
      <c r="P33" s="59" t="str">
        <f>IF(E33="","",E33)</f>
        <v>m</v>
      </c>
      <c r="Q33" s="60" t="str">
        <f>IF(N33="","",",")</f>
        <v>,</v>
      </c>
      <c r="R33" s="61">
        <f>IF(N33="","",15)</f>
        <v>15</v>
      </c>
      <c r="S33" s="56" t="str">
        <f>IF(N33="","",")")</f>
        <v>)</v>
      </c>
      <c r="T33" s="62" t="str">
        <f>IF(U33="","","(")</f>
        <v>(</v>
      </c>
      <c r="U33" s="63" t="str">
        <f>IF(F33="","",F33)</f>
        <v>Mi</v>
      </c>
      <c r="V33" s="64" t="str">
        <f>IF(U33="","",",")</f>
        <v>,</v>
      </c>
      <c r="W33" s="65" t="str">
        <f>IF(G33="","",G33)</f>
        <v/>
      </c>
      <c r="X33" s="64" t="str">
        <f>IF(U33="","",",")</f>
        <v>,</v>
      </c>
      <c r="Y33" s="64">
        <f>IF(U33="","",250)</f>
        <v>250</v>
      </c>
      <c r="Z33" s="56" t="str">
        <f>IF(U33="","",")")</f>
        <v>)</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2:40" ht="24.5" thickTop="1" thickBot="1" x14ac:dyDescent="0.55000000000000004">
      <c r="B34" t="s">
        <v>999</v>
      </c>
      <c r="C34" s="51" t="s">
        <v>1110</v>
      </c>
      <c r="D34" s="52" t="s">
        <v>1013</v>
      </c>
      <c r="E34" s="52" t="s">
        <v>1012</v>
      </c>
      <c r="F34" s="53"/>
      <c r="G34" s="53"/>
      <c r="H34" s="52"/>
      <c r="I34" s="52"/>
      <c r="J34" s="54"/>
      <c r="K34" s="54"/>
      <c r="L34" s="55" t="str">
        <f t="shared" si="0"/>
        <v xml:space="preserve">            { line: "SE HIZO CORDERO PARA SUFRIR., (La,m,15)", sC: "as"},</v>
      </c>
      <c r="M34" s="56" t="str">
        <f>IF(N34="","","(")</f>
        <v>(</v>
      </c>
      <c r="N34" s="57" t="str">
        <f>IF(D34="","",D34)</f>
        <v>La</v>
      </c>
      <c r="O34" s="58" t="str">
        <f>IF(N34="","",",")</f>
        <v>,</v>
      </c>
      <c r="P34" s="59" t="str">
        <f>IF(E34="","",E34)</f>
        <v>m</v>
      </c>
      <c r="Q34" s="60" t="str">
        <f>IF(N34="","",",")</f>
        <v>,</v>
      </c>
      <c r="R34" s="61">
        <f>IF(N34="","",15)</f>
        <v>15</v>
      </c>
      <c r="S34" s="56" t="str">
        <f>IF(N34="","",")")</f>
        <v>)</v>
      </c>
      <c r="T34" s="62" t="str">
        <f>IF(U34="","","(")</f>
        <v/>
      </c>
      <c r="U34" s="63" t="str">
        <f>IF(F34="","",F34)</f>
        <v/>
      </c>
      <c r="V34" s="64" t="str">
        <f>IF(U34="","",",")</f>
        <v/>
      </c>
      <c r="W34" s="65" t="str">
        <f>IF(G34="","",G34)</f>
        <v/>
      </c>
      <c r="X34" s="64" t="str">
        <f>IF(U34="","",",")</f>
        <v/>
      </c>
      <c r="Y34" s="64" t="str">
        <f>IF(U34="","",250)</f>
        <v/>
      </c>
      <c r="Z34" s="56" t="str">
        <f>IF(U34="","",")")</f>
        <v/>
      </c>
      <c r="AA34" s="66" t="str">
        <f>IF(AB34="","","(")</f>
        <v/>
      </c>
      <c r="AB34" s="57" t="str">
        <f>IF(H34="","",H34)</f>
        <v/>
      </c>
      <c r="AC34" s="67" t="str">
        <f>IF(AB34="","",",")</f>
        <v/>
      </c>
      <c r="AD34" s="59" t="str">
        <f>IF(I34="","",I34)</f>
        <v/>
      </c>
      <c r="AE34" s="68" t="str">
        <f>IF(AB34="","",",")</f>
        <v/>
      </c>
      <c r="AF34" s="61" t="str">
        <f>IF(AB34="","",350)</f>
        <v/>
      </c>
      <c r="AG34" s="61" t="str">
        <f>IF(AB34="","",")")</f>
        <v/>
      </c>
      <c r="AH34" s="69" t="str">
        <f>IF(AI34="","","(")</f>
        <v/>
      </c>
      <c r="AI34" s="70" t="str">
        <f>IF(J34="","",J34)</f>
        <v/>
      </c>
      <c r="AJ34" s="64" t="str">
        <f>IF(AI34="","",",")</f>
        <v/>
      </c>
      <c r="AK34" s="64" t="str">
        <f>IF(K34="","",K34)</f>
        <v/>
      </c>
      <c r="AL34" s="64" t="str">
        <f>IF(AI34="","",",")</f>
        <v/>
      </c>
      <c r="AM34" s="64" t="str">
        <f>IF(AI34="","",450)</f>
        <v/>
      </c>
      <c r="AN34" s="64" t="str">
        <f>IF(AI34="","",")")</f>
        <v/>
      </c>
    </row>
    <row r="35" spans="2:40" ht="26.5" thickTop="1" thickBot="1" x14ac:dyDescent="0.550000000000000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4.5" thickTop="1" thickBot="1" x14ac:dyDescent="0.55000000000000004">
      <c r="B36" t="s">
        <v>1014</v>
      </c>
      <c r="C36" s="51" t="s">
        <v>1111</v>
      </c>
      <c r="D36" s="52" t="s">
        <v>1020</v>
      </c>
      <c r="E36" s="52"/>
      <c r="F36" s="53" t="s">
        <v>1011</v>
      </c>
      <c r="G36" s="53"/>
      <c r="H36" s="52"/>
      <c r="I36" s="52"/>
      <c r="J36" s="54"/>
      <c r="K36" s="54"/>
      <c r="L36" s="55" t="str">
        <f t="shared" si="0"/>
        <v xml:space="preserve">            { line: "Subió al leño para ser, (Do,,15)(Mi,,250)", sC: "tc"},</v>
      </c>
      <c r="M36" s="56" t="str">
        <f>IF(N36="","","(")</f>
        <v>(</v>
      </c>
      <c r="N36" s="57" t="str">
        <f>IF(D36="","",D36)</f>
        <v>Do</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1112</v>
      </c>
      <c r="D37" s="52" t="s">
        <v>1016</v>
      </c>
      <c r="E37" s="52"/>
      <c r="F37" s="53" t="s">
        <v>1011</v>
      </c>
      <c r="G37" s="53"/>
      <c r="H37" s="52"/>
      <c r="I37" s="52"/>
      <c r="J37" s="54"/>
      <c r="K37" s="54"/>
      <c r="L37" s="55" t="str">
        <f t="shared" si="0"/>
        <v xml:space="preserve">            { line: "esposo, para morir.,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1113</v>
      </c>
      <c r="D38" s="52" t="s">
        <v>1021</v>
      </c>
      <c r="E38" s="52" t="s">
        <v>1012</v>
      </c>
      <c r="F38" s="53" t="s">
        <v>1011</v>
      </c>
      <c r="G38" s="53"/>
      <c r="H38" s="52"/>
      <c r="I38" s="52"/>
      <c r="J38" s="54"/>
      <c r="K38" s="54"/>
      <c r="L38" s="55" t="str">
        <f t="shared" si="0"/>
        <v xml:space="preserve">            { line: "Y su Sangre dejó, (Re,m,15)(Mi,,250)", sC: ""},</v>
      </c>
      <c r="M38" s="56" t="str">
        <f t="shared" ref="M38:M46" si="29">IF(N38="","","(")</f>
        <v>(</v>
      </c>
      <c r="N38" s="57" t="str">
        <f t="shared" ref="N38:N46" si="30">IF(D38="","",D38)</f>
        <v>Re</v>
      </c>
      <c r="O38" s="58" t="str">
        <f t="shared" ref="O38:O46" si="31">IF(N38="","",",")</f>
        <v>,</v>
      </c>
      <c r="P38" s="59" t="str">
        <f t="shared" ref="P38:P46" si="32">IF(E38="","",E38)</f>
        <v>m</v>
      </c>
      <c r="Q38" s="60" t="str">
        <f t="shared" ref="Q38:Q46" si="33">IF(N38="","",",")</f>
        <v>,</v>
      </c>
      <c r="R38" s="61">
        <f t="shared" ref="R38:R46" si="34">IF(N38="","",15)</f>
        <v>15</v>
      </c>
      <c r="S38" s="56" t="str">
        <f t="shared" ref="S38:S46" si="35">IF(N38="","",")")</f>
        <v>)</v>
      </c>
      <c r="T38" s="62" t="str">
        <f t="shared" ref="T38:T46" si="36">IF(U38="","","(")</f>
        <v>(</v>
      </c>
      <c r="U38" s="63" t="str">
        <f t="shared" ref="U38:U46" si="37">IF(F38="","",F38)</f>
        <v>Mi</v>
      </c>
      <c r="V38" s="64" t="str">
        <f t="shared" ref="V38:V46" si="38">IF(U38="","",",")</f>
        <v>,</v>
      </c>
      <c r="W38" s="65" t="str">
        <f t="shared" ref="W38:W46" si="39">IF(G38="","",G38)</f>
        <v/>
      </c>
      <c r="X38" s="64" t="str">
        <f t="shared" ref="X38:X46" si="40">IF(U38="","",",")</f>
        <v>,</v>
      </c>
      <c r="Y38" s="64">
        <f t="shared" ref="Y38:Y46" si="41">IF(U38="","",250)</f>
        <v>250</v>
      </c>
      <c r="Z38" s="56" t="str">
        <f t="shared" ref="Z38:Z46" si="42">IF(U38="","",")")</f>
        <v>)</v>
      </c>
      <c r="AA38" s="66" t="str">
        <f t="shared" ref="AA38:AA46" si="43">IF(AB38="","","(")</f>
        <v/>
      </c>
      <c r="AB38" s="57" t="str">
        <f t="shared" ref="AB38:AB46" si="44">IF(H38="","",H38)</f>
        <v/>
      </c>
      <c r="AC38" s="67" t="str">
        <f t="shared" ref="AC38:AC46" si="45">IF(AB38="","",",")</f>
        <v/>
      </c>
      <c r="AD38" s="59" t="str">
        <f t="shared" ref="AD38:AD46" si="46">IF(I38="","",I38)</f>
        <v/>
      </c>
      <c r="AE38" s="68" t="str">
        <f t="shared" ref="AE38:AE46" si="47">IF(AB38="","",",")</f>
        <v/>
      </c>
      <c r="AF38" s="61" t="str">
        <f t="shared" ref="AF38:AF46" si="48">IF(AB38="","",350)</f>
        <v/>
      </c>
      <c r="AG38" s="61" t="str">
        <f t="shared" ref="AG38:AG46" si="49">IF(AB38="","",")")</f>
        <v/>
      </c>
      <c r="AH38" s="69" t="str">
        <f t="shared" ref="AH38:AH46" si="50">IF(AI38="","","(")</f>
        <v/>
      </c>
      <c r="AI38" s="70" t="str">
        <f t="shared" ref="AI38:AI46" si="51">IF(J38="","",J38)</f>
        <v/>
      </c>
      <c r="AJ38" s="64" t="str">
        <f t="shared" ref="AJ38:AJ46" si="52">IF(AI38="","",",")</f>
        <v/>
      </c>
      <c r="AK38" s="64" t="str">
        <f t="shared" ref="AK38:AK46" si="53">IF(K38="","",K38)</f>
        <v/>
      </c>
      <c r="AL38" s="64" t="str">
        <f t="shared" ref="AL38:AL46" si="54">IF(AI38="","",",")</f>
        <v/>
      </c>
      <c r="AM38" s="64" t="str">
        <f t="shared" ref="AM38:AM46" si="55">IF(AI38="","",450)</f>
        <v/>
      </c>
      <c r="AN38" s="64" t="str">
        <f t="shared" ref="AN38:AN46" si="56">IF(AI38="","",")")</f>
        <v/>
      </c>
    </row>
    <row r="39" spans="2:40" ht="24.5" thickTop="1" thickBot="1" x14ac:dyDescent="0.55000000000000004">
      <c r="C39" s="51" t="s">
        <v>1114</v>
      </c>
      <c r="D39" s="52" t="s">
        <v>1016</v>
      </c>
      <c r="E39" s="52"/>
      <c r="F39" s="53" t="s">
        <v>1011</v>
      </c>
      <c r="G39" s="53"/>
      <c r="H39" s="52"/>
      <c r="I39" s="52"/>
      <c r="J39" s="54"/>
      <c r="K39" s="54"/>
      <c r="L39" s="55" t="str">
        <f t="shared" si="0"/>
        <v xml:space="preserve">            { line: "dote para su esposa virgen., (Fa,,15)(Mi,,250)", sC: ""},</v>
      </c>
      <c r="M39" s="56" t="str">
        <f t="shared" si="29"/>
        <v>(</v>
      </c>
      <c r="N39" s="57" t="str">
        <f t="shared" si="30"/>
        <v>Fa</v>
      </c>
      <c r="O39" s="58" t="str">
        <f t="shared" si="31"/>
        <v>,</v>
      </c>
      <c r="P39" s="59" t="str">
        <f t="shared" si="32"/>
        <v/>
      </c>
      <c r="Q39" s="60" t="str">
        <f t="shared" si="33"/>
        <v>,</v>
      </c>
      <c r="R39" s="61">
        <f t="shared" si="34"/>
        <v>15</v>
      </c>
      <c r="S39" s="56" t="str">
        <f t="shared" si="35"/>
        <v>)</v>
      </c>
      <c r="T39" s="62" t="str">
        <f t="shared" si="36"/>
        <v>(</v>
      </c>
      <c r="U39" s="63" t="str">
        <f t="shared" si="37"/>
        <v>Mi</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6.5" thickTop="1" thickBot="1" x14ac:dyDescent="0.550000000000000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4.5" thickTop="1" thickBot="1" x14ac:dyDescent="0.55000000000000004">
      <c r="C41" s="79" t="s">
        <v>995</v>
      </c>
      <c r="D41" s="80"/>
      <c r="E41" s="80"/>
      <c r="F41" s="80"/>
      <c r="G41" s="80"/>
      <c r="H41" s="80"/>
      <c r="I41" s="80"/>
      <c r="J41" s="80"/>
      <c r="K41" s="80"/>
      <c r="L41" s="81" t="s">
        <v>996</v>
      </c>
      <c r="M41" s="56" t="str">
        <f t="shared" ref="M41:M43" si="57">IF(N41="","","(")</f>
        <v/>
      </c>
      <c r="N41" s="57" t="str">
        <f t="shared" ref="N41:N43" si="58">IF(D41="","",D41)</f>
        <v/>
      </c>
      <c r="O41" s="58" t="str">
        <f t="shared" ref="O41:O43" si="59">IF(N41="","",",")</f>
        <v/>
      </c>
      <c r="P41" s="59" t="str">
        <f t="shared" ref="P41:P43" si="60">IF(E41="","",E41)</f>
        <v/>
      </c>
      <c r="Q41" s="60" t="str">
        <f t="shared" ref="Q41:Q43" si="61">IF(N41="","",",")</f>
        <v/>
      </c>
      <c r="R41" s="61" t="str">
        <f t="shared" ref="R41:R43" si="62">IF(N41="","",15)</f>
        <v/>
      </c>
      <c r="S41" s="56" t="str">
        <f t="shared" ref="S41:S43" si="63">IF(N41="","",")")</f>
        <v/>
      </c>
      <c r="T41" s="62" t="str">
        <f t="shared" ref="T41:T43" si="64">IF(U41="","","(")</f>
        <v/>
      </c>
      <c r="U41" s="63" t="str">
        <f t="shared" ref="U41:U43" si="65">IF(F41="","",F41)</f>
        <v/>
      </c>
      <c r="V41" s="64" t="str">
        <f t="shared" ref="V41:V43" si="66">IF(U41="","",",")</f>
        <v/>
      </c>
      <c r="W41" s="65" t="str">
        <f t="shared" ref="W41:W43" si="67">IF(G41="","",G41)</f>
        <v/>
      </c>
      <c r="X41" s="64" t="str">
        <f t="shared" ref="X41:X43" si="68">IF(U41="","",",")</f>
        <v/>
      </c>
      <c r="Y41" s="64" t="str">
        <f t="shared" ref="Y41:Y43" si="69">IF(U41="","",250)</f>
        <v/>
      </c>
      <c r="Z41" s="56" t="str">
        <f t="shared" ref="Z41:Z43" si="70">IF(U41="","",")")</f>
        <v/>
      </c>
      <c r="AA41" s="66" t="str">
        <f t="shared" ref="AA41:AA43" si="71">IF(AB41="","","(")</f>
        <v/>
      </c>
      <c r="AB41" s="57" t="str">
        <f t="shared" ref="AB41:AB43" si="72">IF(H41="","",H41)</f>
        <v/>
      </c>
      <c r="AC41" s="67" t="str">
        <f t="shared" ref="AC41:AC43" si="73">IF(AB41="","",",")</f>
        <v/>
      </c>
      <c r="AD41" s="59" t="str">
        <f t="shared" ref="AD41:AD43" si="74">IF(I41="","",I41)</f>
        <v/>
      </c>
      <c r="AE41" s="68" t="str">
        <f t="shared" ref="AE41:AE43" si="75">IF(AB41="","",",")</f>
        <v/>
      </c>
      <c r="AF41" s="61" t="str">
        <f t="shared" ref="AF41:AF43" si="76">IF(AB41="","",350)</f>
        <v/>
      </c>
      <c r="AG41" s="61" t="str">
        <f t="shared" ref="AG41:AG43" si="77">IF(AB41="","",")")</f>
        <v/>
      </c>
      <c r="AH41" s="69" t="str">
        <f t="shared" ref="AH41:AH43" si="78">IF(AI41="","","(")</f>
        <v/>
      </c>
      <c r="AI41" s="70" t="str">
        <f t="shared" ref="AI41:AI43" si="79">IF(J41="","",J41)</f>
        <v/>
      </c>
      <c r="AJ41" s="64" t="str">
        <f t="shared" ref="AJ41:AJ43" si="80">IF(AI41="","",",")</f>
        <v/>
      </c>
      <c r="AK41" s="64" t="str">
        <f t="shared" ref="AK41:AK43" si="81">IF(K41="","",K41)</f>
        <v/>
      </c>
      <c r="AL41" s="64" t="str">
        <f t="shared" ref="AL41:AL43" si="82">IF(AI41="","",",")</f>
        <v/>
      </c>
      <c r="AM41" s="64" t="str">
        <f t="shared" ref="AM41:AM43" si="83">IF(AI41="","",450)</f>
        <v/>
      </c>
      <c r="AN41" s="64" t="str">
        <f t="shared" ref="AN41:AN43" si="84">IF(AI41="","",")")</f>
        <v/>
      </c>
    </row>
    <row r="42" spans="2:40" ht="24.5" thickTop="1" thickBot="1" x14ac:dyDescent="0.55000000000000004">
      <c r="B42" t="s">
        <v>997</v>
      </c>
      <c r="C42" s="82" t="s">
        <v>1109</v>
      </c>
      <c r="D42" s="83" t="s">
        <v>1013</v>
      </c>
      <c r="E42" s="83" t="s">
        <v>1012</v>
      </c>
      <c r="F42" s="83" t="s">
        <v>1011</v>
      </c>
      <c r="G42" s="83"/>
      <c r="H42" s="83"/>
      <c r="I42" s="83"/>
      <c r="J42" s="83"/>
      <c r="K42" s="83"/>
      <c r="L42" s="84" t="str">
        <f>IF(C42="","",_xlfn.CONCAT("       triggerLine: ","""",C42,", ",M42:AN42,""", sC: ","""",B42,""", lines: ["))</f>
        <v xml:space="preserve">       triggerLine: "EL MESÍAS, LEÓN PARA VENCER,, (La,m,15)(Mi,,250)", sC: "ta as", lines: [</v>
      </c>
      <c r="M42" s="56" t="str">
        <f t="shared" si="57"/>
        <v>(</v>
      </c>
      <c r="N42" s="57" t="str">
        <f t="shared" si="58"/>
        <v>La</v>
      </c>
      <c r="O42" s="58" t="str">
        <f t="shared" si="59"/>
        <v>,</v>
      </c>
      <c r="P42" s="59" t="str">
        <f t="shared" si="60"/>
        <v>m</v>
      </c>
      <c r="Q42" s="60" t="str">
        <f t="shared" si="61"/>
        <v>,</v>
      </c>
      <c r="R42" s="61">
        <f t="shared" si="62"/>
        <v>15</v>
      </c>
      <c r="S42" s="56" t="str">
        <f t="shared" si="63"/>
        <v>)</v>
      </c>
      <c r="T42" s="62" t="str">
        <f t="shared" si="64"/>
        <v>(</v>
      </c>
      <c r="U42" s="63" t="str">
        <f t="shared" si="65"/>
        <v>Mi</v>
      </c>
      <c r="V42" s="64" t="str">
        <f t="shared" si="66"/>
        <v>,</v>
      </c>
      <c r="W42" s="65" t="str">
        <f t="shared" si="67"/>
        <v/>
      </c>
      <c r="X42" s="64" t="str">
        <f t="shared" si="68"/>
        <v>,</v>
      </c>
      <c r="Y42" s="64">
        <f t="shared" si="69"/>
        <v>250</v>
      </c>
      <c r="Z42" s="56" t="str">
        <f t="shared" si="70"/>
        <v>)</v>
      </c>
      <c r="AA42" s="66" t="str">
        <f t="shared" si="71"/>
        <v/>
      </c>
      <c r="AB42" s="57" t="str">
        <f t="shared" si="72"/>
        <v/>
      </c>
      <c r="AC42" s="67" t="str">
        <f t="shared" si="73"/>
        <v/>
      </c>
      <c r="AD42" s="59" t="str">
        <f t="shared" si="74"/>
        <v/>
      </c>
      <c r="AE42" s="68" t="str">
        <f t="shared" si="75"/>
        <v/>
      </c>
      <c r="AF42" s="61" t="str">
        <f t="shared" si="76"/>
        <v/>
      </c>
      <c r="AG42" s="61" t="str">
        <f t="shared" si="77"/>
        <v/>
      </c>
      <c r="AH42" s="69" t="str">
        <f t="shared" si="78"/>
        <v/>
      </c>
      <c r="AI42" s="70" t="str">
        <f t="shared" si="79"/>
        <v/>
      </c>
      <c r="AJ42" s="64" t="str">
        <f t="shared" si="80"/>
        <v/>
      </c>
      <c r="AK42" s="64" t="str">
        <f t="shared" si="81"/>
        <v/>
      </c>
      <c r="AL42" s="64" t="str">
        <f t="shared" si="82"/>
        <v/>
      </c>
      <c r="AM42" s="64" t="str">
        <f t="shared" si="83"/>
        <v/>
      </c>
      <c r="AN42" s="64" t="str">
        <f t="shared" si="84"/>
        <v/>
      </c>
    </row>
    <row r="43" spans="2:40" ht="24.5" thickTop="1" thickBot="1" x14ac:dyDescent="0.55000000000000004">
      <c r="B43" t="s">
        <v>999</v>
      </c>
      <c r="C43" s="93" t="s">
        <v>1110</v>
      </c>
      <c r="D43" s="83" t="s">
        <v>1013</v>
      </c>
      <c r="E43" s="83" t="s">
        <v>1012</v>
      </c>
      <c r="F43" s="83"/>
      <c r="G43" s="83"/>
      <c r="H43" s="83"/>
      <c r="I43" s="83"/>
      <c r="J43" s="83"/>
      <c r="K43" s="83"/>
      <c r="L43" s="94" t="str">
        <f>IF(C43="","",_xlfn.CONCAT("            { line: ","""",C43,", ",M43:AN43,""", sC: ","""",B43,"""},  ]},"))</f>
        <v xml:space="preserve">            { line: "SE HIZO CORDERO PARA SUFRIR., (La,m,15)", sC: "as"},  ]},</v>
      </c>
      <c r="M43" s="56" t="str">
        <f t="shared" si="57"/>
        <v>(</v>
      </c>
      <c r="N43" s="57" t="str">
        <f t="shared" si="58"/>
        <v>La</v>
      </c>
      <c r="O43" s="58" t="str">
        <f t="shared" si="59"/>
        <v>,</v>
      </c>
      <c r="P43" s="59" t="str">
        <f t="shared" si="60"/>
        <v>m</v>
      </c>
      <c r="Q43" s="60" t="str">
        <f t="shared" si="61"/>
        <v>,</v>
      </c>
      <c r="R43" s="61">
        <f t="shared" si="62"/>
        <v>15</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B45" t="s">
        <v>1014</v>
      </c>
      <c r="C45" s="51" t="s">
        <v>1115</v>
      </c>
      <c r="D45" s="52" t="s">
        <v>1020</v>
      </c>
      <c r="E45" s="52"/>
      <c r="F45" s="53" t="s">
        <v>1011</v>
      </c>
      <c r="G45" s="53"/>
      <c r="H45" s="52"/>
      <c r="I45" s="52"/>
      <c r="J45" s="54"/>
      <c r="K45" s="54"/>
      <c r="L45" s="55" t="str">
        <f t="shared" si="0"/>
        <v xml:space="preserve">            { line: "Y descendió a los infiernos, (Do,,15)(Mi,,250)", sC: "tc"},</v>
      </c>
      <c r="M45" s="56" t="str">
        <f t="shared" si="29"/>
        <v>(</v>
      </c>
      <c r="N45" s="57" t="str">
        <f t="shared" si="30"/>
        <v>Do</v>
      </c>
      <c r="O45" s="58" t="str">
        <f t="shared" si="31"/>
        <v>,</v>
      </c>
      <c r="P45" s="59" t="str">
        <f t="shared" si="32"/>
        <v/>
      </c>
      <c r="Q45" s="60" t="str">
        <f t="shared" si="33"/>
        <v>,</v>
      </c>
      <c r="R45" s="61">
        <f t="shared" si="34"/>
        <v>15</v>
      </c>
      <c r="S45" s="56" t="str">
        <f t="shared" si="35"/>
        <v>)</v>
      </c>
      <c r="T45" s="62" t="str">
        <f t="shared" si="36"/>
        <v>(</v>
      </c>
      <c r="U45" s="63" t="str">
        <f t="shared" si="37"/>
        <v>Mi</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2:40" ht="24.5" thickTop="1" thickBot="1" x14ac:dyDescent="0.55000000000000004">
      <c r="C46" s="51" t="s">
        <v>1116</v>
      </c>
      <c r="D46" s="52" t="s">
        <v>1016</v>
      </c>
      <c r="E46" s="52"/>
      <c r="F46" s="53" t="s">
        <v>1011</v>
      </c>
      <c r="G46" s="53"/>
      <c r="H46" s="52"/>
      <c r="I46" s="52"/>
      <c r="J46" s="54"/>
      <c r="K46" s="54"/>
      <c r="L46" s="55" t="str">
        <f t="shared" si="0"/>
        <v xml:space="preserve">            { line: "en busca de la oveja perdida., (Fa,,15)(Mi,,250)", sC: ""},</v>
      </c>
      <c r="M46" s="56" t="str">
        <f t="shared" si="29"/>
        <v>(</v>
      </c>
      <c r="N46" s="57" t="str">
        <f t="shared" si="30"/>
        <v>Fa</v>
      </c>
      <c r="O46" s="58" t="str">
        <f t="shared" si="31"/>
        <v>,</v>
      </c>
      <c r="P46" s="59" t="str">
        <f t="shared" si="32"/>
        <v/>
      </c>
      <c r="Q46" s="60" t="str">
        <f t="shared" si="33"/>
        <v>,</v>
      </c>
      <c r="R46" s="61">
        <f t="shared" si="34"/>
        <v>15</v>
      </c>
      <c r="S46" s="56" t="str">
        <f t="shared" si="35"/>
        <v>)</v>
      </c>
      <c r="T46" s="62" t="str">
        <f t="shared" si="36"/>
        <v>(</v>
      </c>
      <c r="U46" s="63" t="str">
        <f t="shared" si="37"/>
        <v>Mi</v>
      </c>
      <c r="V46" s="64" t="str">
        <f t="shared" si="38"/>
        <v>,</v>
      </c>
      <c r="W46" s="65" t="str">
        <f t="shared" si="39"/>
        <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2:40" ht="24.5" thickTop="1" thickBot="1" x14ac:dyDescent="0.55000000000000004">
      <c r="C47" s="51" t="s">
        <v>1117</v>
      </c>
      <c r="D47" s="52" t="s">
        <v>1021</v>
      </c>
      <c r="E47" s="52" t="s">
        <v>1012</v>
      </c>
      <c r="F47" s="53" t="s">
        <v>1011</v>
      </c>
      <c r="G47" s="53"/>
      <c r="H47" s="52"/>
      <c r="I47" s="52"/>
      <c r="J47" s="54"/>
      <c r="K47" s="54"/>
      <c r="L47" s="55" t="str">
        <f t="shared" ref="L47" si="85">IF(C47="","",_xlfn.CONCAT("            { line: ","""",C47,", ",M47:AN47,""", sC: ","""",B47,"""},"))</f>
        <v xml:space="preserve">            { line: "Y con ella subió al Cielo,, (Re,m,15)(Mi,,250)",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v>
      </c>
      <c r="U47" s="63" t="str">
        <f t="shared" si="9"/>
        <v>Mi</v>
      </c>
      <c r="V47" s="64" t="str">
        <f t="shared" si="10"/>
        <v>,</v>
      </c>
      <c r="W47" s="65" t="str">
        <f t="shared" si="11"/>
        <v/>
      </c>
      <c r="X47" s="64" t="str">
        <f t="shared" si="12"/>
        <v>,</v>
      </c>
      <c r="Y47" s="64">
        <f t="shared" si="13"/>
        <v>250</v>
      </c>
      <c r="Z47" s="56" t="str">
        <f t="shared" si="14"/>
        <v>)</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4.5" thickTop="1" thickBot="1" x14ac:dyDescent="0.55000000000000004">
      <c r="C48" s="51" t="s">
        <v>1118</v>
      </c>
      <c r="D48" s="52" t="s">
        <v>1016</v>
      </c>
      <c r="E48" s="52"/>
      <c r="F48" s="53" t="s">
        <v>1011</v>
      </c>
      <c r="G48" s="53"/>
      <c r="H48" s="52"/>
      <c r="I48" s="52"/>
      <c r="J48" s="54"/>
      <c r="K48" s="54"/>
      <c r="L48" s="55" t="str">
        <f>IF(C48="","",_xlfn.CONCAT("            { line: ","""",C48,", ",M48:AN48,""", sC: ","""",B48,"""},"))</f>
        <v xml:space="preserve">            { line: "y la hizo entrar en la casa del Padre., (Fa,,15)(Mi,,250)",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v>
      </c>
      <c r="U48" s="63" t="str">
        <f t="shared" si="9"/>
        <v>Mi</v>
      </c>
      <c r="V48" s="64" t="str">
        <f t="shared" si="10"/>
        <v>,</v>
      </c>
      <c r="W48" s="65" t="str">
        <f t="shared" si="11"/>
        <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 si="86">IF(N50="","","(")</f>
        <v/>
      </c>
      <c r="N50" s="57" t="str">
        <f t="shared" ref="N50" si="87">IF(D50="","",D50)</f>
        <v/>
      </c>
      <c r="O50" s="58" t="str">
        <f t="shared" ref="O50" si="88">IF(N50="","",",")</f>
        <v/>
      </c>
      <c r="P50" s="59" t="str">
        <f t="shared" ref="P50" si="89">IF(E50="","",E50)</f>
        <v/>
      </c>
      <c r="Q50" s="60" t="str">
        <f t="shared" ref="Q50" si="90">IF(N50="","",",")</f>
        <v/>
      </c>
      <c r="R50" s="61" t="str">
        <f t="shared" ref="R50" si="91">IF(N50="","",15)</f>
        <v/>
      </c>
      <c r="S50" s="56" t="str">
        <f t="shared" ref="S50" si="92">IF(N50="","",")")</f>
        <v/>
      </c>
      <c r="T50" s="62" t="str">
        <f t="shared" ref="T50" si="93">IF(U50="","","(")</f>
        <v/>
      </c>
      <c r="U50" s="63" t="str">
        <f t="shared" ref="U50" si="94">IF(F50="","",F50)</f>
        <v/>
      </c>
      <c r="V50" s="64" t="str">
        <f t="shared" ref="V50" si="95">IF(U50="","",",")</f>
        <v/>
      </c>
      <c r="W50" s="65" t="str">
        <f t="shared" ref="W50" si="96">IF(G50="","",G50)</f>
        <v/>
      </c>
      <c r="X50" s="64" t="str">
        <f t="shared" ref="X50" si="97">IF(U50="","",",")</f>
        <v/>
      </c>
      <c r="Y50" s="64" t="str">
        <f t="shared" ref="Y50" si="98">IF(U50="","",250)</f>
        <v/>
      </c>
      <c r="Z50" s="56" t="str">
        <f t="shared" ref="Z50" si="99">IF(U50="","",")")</f>
        <v/>
      </c>
      <c r="AA50" s="66" t="str">
        <f t="shared" ref="AA50" si="100">IF(AB50="","","(")</f>
        <v/>
      </c>
      <c r="AB50" s="57" t="str">
        <f t="shared" ref="AB50" si="101">IF(H50="","",H50)</f>
        <v/>
      </c>
      <c r="AC50" s="67" t="str">
        <f t="shared" ref="AC50" si="102">IF(AB50="","",",")</f>
        <v/>
      </c>
      <c r="AD50" s="59" t="str">
        <f t="shared" ref="AD50" si="103">IF(I50="","",I50)</f>
        <v/>
      </c>
      <c r="AE50" s="68" t="str">
        <f t="shared" ref="AE50" si="104">IF(AB50="","",",")</f>
        <v/>
      </c>
      <c r="AF50" s="61" t="str">
        <f t="shared" ref="AF50" si="105">IF(AB50="","",350)</f>
        <v/>
      </c>
      <c r="AG50" s="61" t="str">
        <f t="shared" ref="AG50" si="106">IF(AB50="","",")")</f>
        <v/>
      </c>
      <c r="AH50" s="69" t="str">
        <f t="shared" ref="AH50" si="107">IF(AI50="","","(")</f>
        <v/>
      </c>
      <c r="AI50" s="70" t="str">
        <f t="shared" ref="AI50" si="108">IF(J50="","",J50)</f>
        <v/>
      </c>
      <c r="AJ50" s="64" t="str">
        <f t="shared" ref="AJ50" si="109">IF(AI50="","",",")</f>
        <v/>
      </c>
      <c r="AK50" s="64" t="str">
        <f t="shared" ref="AK50" si="110">IF(K50="","",K50)</f>
        <v/>
      </c>
      <c r="AL50" s="64" t="str">
        <f t="shared" ref="AL50" si="111">IF(AI50="","",",")</f>
        <v/>
      </c>
      <c r="AM50" s="64" t="str">
        <f t="shared" ref="AM50" si="112">IF(AI50="","",450)</f>
        <v/>
      </c>
      <c r="AN50" s="64" t="str">
        <f t="shared" ref="AN50" si="113">IF(AI50="","",")")</f>
        <v/>
      </c>
    </row>
    <row r="51" spans="1:40" ht="24.5" thickTop="1" thickBot="1" x14ac:dyDescent="0.55000000000000004">
      <c r="B51" t="s">
        <v>997</v>
      </c>
      <c r="C51" s="82" t="s">
        <v>1109</v>
      </c>
      <c r="D51" s="83" t="s">
        <v>1013</v>
      </c>
      <c r="E51" s="83" t="s">
        <v>1012</v>
      </c>
      <c r="F51" s="83" t="s">
        <v>1011</v>
      </c>
      <c r="G51" s="83"/>
      <c r="H51" s="83"/>
      <c r="I51" s="83"/>
      <c r="J51" s="83"/>
      <c r="K51" s="83"/>
      <c r="L51" s="84" t="str">
        <f>IF(C51="","",_xlfn.CONCAT("       triggerLine: ","""",C51,", ",M51:AN51,""", sC: ","""",B51,""", lines: ["))</f>
        <v xml:space="preserve">       triggerLine: "EL MESÍAS, LEÓN PARA VENCER,, (La,m,15)(Mi,,250)", sC: "ta as", lines: [</v>
      </c>
      <c r="M51" s="56" t="str">
        <f t="shared" ref="M51:M52" si="114">IF(N51="","","(")</f>
        <v>(</v>
      </c>
      <c r="N51" s="57" t="str">
        <f t="shared" ref="N51:N52" si="115">IF(D51="","",D51)</f>
        <v>La</v>
      </c>
      <c r="O51" s="58" t="str">
        <f t="shared" ref="O51:O52" si="116">IF(N51="","",",")</f>
        <v>,</v>
      </c>
      <c r="P51" s="59" t="str">
        <f t="shared" ref="P51:P52" si="117">IF(E51="","",E51)</f>
        <v>m</v>
      </c>
      <c r="Q51" s="60" t="str">
        <f t="shared" ref="Q51:Q52" si="118">IF(N51="","",",")</f>
        <v>,</v>
      </c>
      <c r="R51" s="61">
        <f t="shared" ref="R51:R52" si="119">IF(N51="","",15)</f>
        <v>15</v>
      </c>
      <c r="S51" s="56" t="str">
        <f t="shared" ref="S51:S52" si="120">IF(N51="","",")")</f>
        <v>)</v>
      </c>
      <c r="T51" s="62" t="str">
        <f t="shared" ref="T51:T52" si="121">IF(U51="","","(")</f>
        <v>(</v>
      </c>
      <c r="U51" s="63" t="str">
        <f t="shared" ref="U51:U52" si="122">IF(F51="","",F51)</f>
        <v>Mi</v>
      </c>
      <c r="V51" s="64" t="str">
        <f t="shared" ref="V51:V52" si="123">IF(U51="","",",")</f>
        <v>,</v>
      </c>
      <c r="W51" s="65" t="str">
        <f t="shared" ref="W51:W52" si="124">IF(G51="","",G51)</f>
        <v/>
      </c>
      <c r="X51" s="64" t="str">
        <f t="shared" ref="X51:X52" si="125">IF(U51="","",",")</f>
        <v>,</v>
      </c>
      <c r="Y51" s="64">
        <f t="shared" ref="Y51:Y52" si="126">IF(U51="","",250)</f>
        <v>250</v>
      </c>
      <c r="Z51" s="56" t="str">
        <f t="shared" ref="Z51:Z52" si="127">IF(U51="","",")")</f>
        <v>)</v>
      </c>
      <c r="AA51" s="66" t="str">
        <f t="shared" ref="AA51:AA52" si="128">IF(AB51="","","(")</f>
        <v/>
      </c>
      <c r="AB51" s="57" t="str">
        <f t="shared" ref="AB51:AB52" si="129">IF(H51="","",H51)</f>
        <v/>
      </c>
      <c r="AC51" s="67" t="str">
        <f t="shared" ref="AC51:AC52" si="130">IF(AB51="","",",")</f>
        <v/>
      </c>
      <c r="AD51" s="59" t="str">
        <f t="shared" ref="AD51:AD52" si="131">IF(I51="","",I51)</f>
        <v/>
      </c>
      <c r="AE51" s="68" t="str">
        <f t="shared" ref="AE51:AE52" si="132">IF(AB51="","",",")</f>
        <v/>
      </c>
      <c r="AF51" s="61" t="str">
        <f t="shared" ref="AF51:AF52" si="133">IF(AB51="","",350)</f>
        <v/>
      </c>
      <c r="AG51" s="61" t="str">
        <f t="shared" ref="AG51:AG52" si="134">IF(AB51="","",")")</f>
        <v/>
      </c>
      <c r="AH51" s="69" t="str">
        <f t="shared" ref="AH51:AH52" si="135">IF(AI51="","","(")</f>
        <v/>
      </c>
      <c r="AI51" s="70" t="str">
        <f t="shared" ref="AI51:AI52" si="136">IF(J51="","",J51)</f>
        <v/>
      </c>
      <c r="AJ51" s="64" t="str">
        <f t="shared" ref="AJ51:AJ52" si="137">IF(AI51="","",",")</f>
        <v/>
      </c>
      <c r="AK51" s="64" t="str">
        <f t="shared" ref="AK51:AK52" si="138">IF(K51="","",K51)</f>
        <v/>
      </c>
      <c r="AL51" s="64" t="str">
        <f t="shared" ref="AL51:AL52" si="139">IF(AI51="","",",")</f>
        <v/>
      </c>
      <c r="AM51" s="64" t="str">
        <f t="shared" ref="AM51:AM52" si="140">IF(AI51="","",450)</f>
        <v/>
      </c>
      <c r="AN51" s="64" t="str">
        <f t="shared" ref="AN51:AN52" si="141">IF(AI51="","",")")</f>
        <v/>
      </c>
    </row>
    <row r="52" spans="1:40" ht="24.5" thickTop="1" thickBot="1" x14ac:dyDescent="0.55000000000000004">
      <c r="B52" t="s">
        <v>999</v>
      </c>
      <c r="C52" s="93" t="s">
        <v>1110</v>
      </c>
      <c r="D52" s="83" t="s">
        <v>1013</v>
      </c>
      <c r="E52" s="83" t="s">
        <v>1012</v>
      </c>
      <c r="F52" s="83"/>
      <c r="G52" s="83"/>
      <c r="H52" s="83"/>
      <c r="I52" s="83"/>
      <c r="J52" s="83"/>
      <c r="K52" s="83"/>
      <c r="L52" s="94" t="str">
        <f>IF(C52="","",_xlfn.CONCAT("            { line: ","""",C52,", ",M52:AN52,""", sC: ","""",B52,"""},  ]},"))</f>
        <v xml:space="preserve">            { line: "SE HIZO CORDERO PARA SUFRIR., (La,m,15)", sC: "as"},  ]},</v>
      </c>
      <c r="M52" s="56" t="str">
        <f t="shared" si="114"/>
        <v>(</v>
      </c>
      <c r="N52" s="57" t="str">
        <f t="shared" si="115"/>
        <v>La</v>
      </c>
      <c r="O52" s="58" t="str">
        <f t="shared" si="116"/>
        <v>,</v>
      </c>
      <c r="P52" s="59" t="str">
        <f t="shared" si="117"/>
        <v>m</v>
      </c>
      <c r="Q52" s="60" t="str">
        <f t="shared" si="118"/>
        <v>,</v>
      </c>
      <c r="R52" s="61">
        <f t="shared" si="119"/>
        <v>15</v>
      </c>
      <c r="S52" s="56" t="str">
        <f t="shared" si="120"/>
        <v>)</v>
      </c>
      <c r="T52" s="62" t="str">
        <f t="shared" si="121"/>
        <v/>
      </c>
      <c r="U52" s="63" t="str">
        <f t="shared" si="122"/>
        <v/>
      </c>
      <c r="V52" s="64" t="str">
        <f t="shared" si="123"/>
        <v/>
      </c>
      <c r="W52" s="65" t="str">
        <f t="shared" si="124"/>
        <v/>
      </c>
      <c r="X52" s="64" t="str">
        <f t="shared" si="125"/>
        <v/>
      </c>
      <c r="Y52" s="64" t="str">
        <f t="shared" si="126"/>
        <v/>
      </c>
      <c r="Z52" s="56" t="str">
        <f t="shared" si="127"/>
        <v/>
      </c>
      <c r="AA52" s="66" t="str">
        <f t="shared" si="128"/>
        <v/>
      </c>
      <c r="AB52" s="57" t="str">
        <f t="shared" si="129"/>
        <v/>
      </c>
      <c r="AC52" s="67" t="str">
        <f t="shared" si="130"/>
        <v/>
      </c>
      <c r="AD52" s="59" t="str">
        <f t="shared" si="131"/>
        <v/>
      </c>
      <c r="AE52" s="68" t="str">
        <f t="shared" si="132"/>
        <v/>
      </c>
      <c r="AF52" s="61" t="str">
        <f t="shared" si="133"/>
        <v/>
      </c>
      <c r="AG52" s="61" t="str">
        <f t="shared" si="134"/>
        <v/>
      </c>
      <c r="AH52" s="69" t="str">
        <f t="shared" si="135"/>
        <v/>
      </c>
      <c r="AI52" s="70" t="str">
        <f t="shared" si="136"/>
        <v/>
      </c>
      <c r="AJ52" s="64" t="str">
        <f t="shared" si="137"/>
        <v/>
      </c>
      <c r="AK52" s="64" t="str">
        <f t="shared" si="138"/>
        <v/>
      </c>
      <c r="AL52" s="64" t="str">
        <f t="shared" si="139"/>
        <v/>
      </c>
      <c r="AM52" s="64" t="str">
        <f t="shared" si="140"/>
        <v/>
      </c>
      <c r="AN52" s="64" t="str">
        <f t="shared" si="141"/>
        <v/>
      </c>
    </row>
    <row r="53" spans="1:40" ht="36.5" thickTop="1" thickBot="1" x14ac:dyDescent="0.55000000000000004">
      <c r="A53" s="76"/>
      <c r="B53" s="76"/>
      <c r="C53" s="76"/>
      <c r="D53" s="77"/>
      <c r="E53" s="77"/>
      <c r="F53" s="77"/>
      <c r="G53" s="77"/>
      <c r="H53" s="77"/>
      <c r="I53" s="77"/>
      <c r="J53" s="77"/>
      <c r="K53" s="77"/>
      <c r="L53" s="50" t="s">
        <v>994</v>
      </c>
      <c r="M53" s="56" t="str">
        <f t="shared" ref="M53" si="142">IF(N53="","","(")</f>
        <v/>
      </c>
      <c r="N53" s="57" t="str">
        <f t="shared" si="2"/>
        <v/>
      </c>
      <c r="O53" s="58" t="str">
        <f t="shared" ref="O53" si="143">IF(N53="","",",")</f>
        <v/>
      </c>
      <c r="P53" s="59" t="str">
        <f t="shared" si="4"/>
        <v/>
      </c>
      <c r="Q53" s="60" t="str">
        <f t="shared" ref="Q53" si="144">IF(N53="","",",")</f>
        <v/>
      </c>
      <c r="R53" s="61" t="str">
        <f t="shared" ref="R53" si="145">IF(N53="","",15)</f>
        <v/>
      </c>
      <c r="S53" s="56" t="str">
        <f t="shared" ref="S53" si="146">IF(N53="","",")")</f>
        <v/>
      </c>
      <c r="T53" s="62" t="str">
        <f t="shared" ref="T53" si="147">IF(U53="","","(")</f>
        <v/>
      </c>
      <c r="U53" s="63" t="str">
        <f t="shared" si="9"/>
        <v/>
      </c>
      <c r="V53" s="64" t="str">
        <f t="shared" ref="V53" si="148">IF(U53="","",",")</f>
        <v/>
      </c>
      <c r="W53" s="65" t="str">
        <f t="shared" si="11"/>
        <v/>
      </c>
      <c r="X53" s="64" t="str">
        <f t="shared" ref="X53" si="149">IF(U53="","",",")</f>
        <v/>
      </c>
      <c r="Y53" s="64" t="str">
        <f t="shared" ref="Y53" si="150">IF(U53="","",250)</f>
        <v/>
      </c>
      <c r="Z53" s="56" t="str">
        <f t="shared" ref="Z53" si="151">IF(U53="","",")")</f>
        <v/>
      </c>
      <c r="AA53" s="66" t="str">
        <f t="shared" ref="AA53" si="152">IF(AB53="","","(")</f>
        <v/>
      </c>
      <c r="AB53" s="57" t="str">
        <f t="shared" si="16"/>
        <v/>
      </c>
      <c r="AC53" s="67" t="str">
        <f t="shared" ref="AC53" si="153">IF(AB53="","",",")</f>
        <v/>
      </c>
      <c r="AD53" s="59" t="str">
        <f t="shared" ref="AD53" si="154">IF(I53="","",I53)</f>
        <v/>
      </c>
      <c r="AE53" s="68" t="str">
        <f t="shared" ref="AE53" si="155">IF(AB53="","",",")</f>
        <v/>
      </c>
      <c r="AF53" s="61" t="str">
        <f t="shared" ref="AF53" si="156">IF(AB53="","",350)</f>
        <v/>
      </c>
      <c r="AG53" s="61" t="str">
        <f t="shared" ref="AG53" si="157">IF(AB53="","",")")</f>
        <v/>
      </c>
      <c r="AH53" s="69" t="str">
        <f t="shared" ref="AH53" si="158">IF(AI53="","","(")</f>
        <v/>
      </c>
      <c r="AI53" s="70" t="str">
        <f t="shared" si="23"/>
        <v/>
      </c>
      <c r="AJ53" s="64" t="str">
        <f t="shared" ref="AJ53" si="159">IF(AI53="","",",")</f>
        <v/>
      </c>
      <c r="AK53" s="64" t="str">
        <f t="shared" ref="AK53" si="160">IF(K53="","",K53)</f>
        <v/>
      </c>
      <c r="AL53" s="64" t="str">
        <f t="shared" ref="AL53" si="161">IF(AI53="","",",")</f>
        <v/>
      </c>
      <c r="AM53" s="64" t="str">
        <f t="shared" ref="AM53" si="162">IF(AI53="","",450)</f>
        <v/>
      </c>
      <c r="AN53" s="64" t="str">
        <f t="shared" ref="AN53" si="163">IF(AI53="","",")")</f>
        <v/>
      </c>
    </row>
    <row r="54" spans="1:40" ht="24" customHeight="1" thickTop="1" x14ac:dyDescent="0.6">
      <c r="B54" s="95"/>
      <c r="C54" s="95"/>
      <c r="D54" s="95"/>
      <c r="E54" s="95"/>
      <c r="F54" s="95"/>
      <c r="G54" s="95"/>
      <c r="H54" s="95"/>
      <c r="I54" s="95"/>
      <c r="J54" s="95"/>
      <c r="K54" s="95"/>
      <c r="L54" s="99" t="str">
        <f ca="1">_xlfn.CONCAT("]}, // ULTIMA LINEA DEL CANTO: ",L1)</f>
        <v>]}, // ULTIMA LINEA DEL CANTO: EL MESÍAS LEÓN</v>
      </c>
      <c r="M54" s="95"/>
    </row>
    <row r="55" spans="1:40" ht="20.5" x14ac:dyDescent="0.35">
      <c r="L55" s="100" t="s">
        <v>1008</v>
      </c>
      <c r="M55" s="101"/>
    </row>
    <row r="56" spans="1:40" x14ac:dyDescent="0.3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A03B2-0980-48E2-BE7D-2B5E657290BA}">
  <sheetPr codeName="Sheet74">
    <tabColor rgb="FF00B0F0"/>
  </sheetPr>
  <dimension ref="A1:AN7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58</v>
      </c>
      <c r="E1" s="40"/>
      <c r="F1" s="40"/>
      <c r="G1" s="40"/>
      <c r="H1" s="40"/>
      <c r="I1" s="40"/>
      <c r="J1" s="40"/>
      <c r="K1" s="40"/>
      <c r="L1" s="41" t="str">
        <f ca="1">UPPER(VLOOKUP(C1,Table223[],3,FALSE))</f>
        <v>EL NECIO PIENSA QUE DIOS NO EXISTE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NECIO PIENSA QUE DIOS NO EXISTE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elneciopiensaquediosnoexiste</v>
      </c>
      <c r="L7" s="48" t="str">
        <f ca="1">_xlfn.CONCAT("        id: ","""",C7,"""",",")</f>
        <v xml:space="preserve">        id: "elneciopiensaquediosnoexiste",</v>
      </c>
    </row>
    <row r="8" spans="2:32" ht="23" x14ac:dyDescent="0.35">
      <c r="C8" t="str">
        <f ca="1">PROPER(L1)</f>
        <v>El Necio Piensa Que Dios No Existe</v>
      </c>
      <c r="L8" s="48" t="str">
        <f ca="1">_xlfn.CONCAT("        tt: ","""",C8,"""",",")</f>
        <v xml:space="preserve">        tt: "El Necio Piensa Que Dios No Existe",</v>
      </c>
    </row>
    <row r="9" spans="2:32" ht="23" x14ac:dyDescent="0.35">
      <c r="C9" t="str">
        <f ca="1">PROPER(L1)</f>
        <v>El Necio Piensa Que Dios No Existe</v>
      </c>
      <c r="L9" s="48" t="str">
        <f ca="1">_xlfn.CONCAT("        title: ","""",C9,"""",",")</f>
        <v xml:space="preserve">        title: "El Necio Piensa Que Dios No Existe",</v>
      </c>
    </row>
    <row r="10" spans="2:32" ht="23" x14ac:dyDescent="0.35">
      <c r="C10" t="str">
        <f ca="1">VLOOKUP(C1,Table223[],4,FALSE)</f>
        <v>Salmo 14 (13)</v>
      </c>
      <c r="L10" s="48" t="str">
        <f ca="1">_xlfn.CONCAT("        ","subtitle: ","""",C10,"""",",")</f>
        <v xml:space="preserve">        subtitle: "Salmo 14 (13)",</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58</v>
      </c>
      <c r="L16" s="48" t="str">
        <f ca="1">_xlfn.CONCAT("        dbno: ","""",C16,"""",",")</f>
        <v xml:space="preserve">        dbno: "58",</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elneciopiensaquediosnoexiste</v>
      </c>
      <c r="L19" s="48" t="str">
        <f ca="1">_xlfn.CONCAT("        audioSrc: ","""/audio/",C19,".mp3""",",")</f>
        <v xml:space="preserve">        audioSrc: "/audio/elneciopiensaquediosnoexiste.mp3",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57</v>
      </c>
      <c r="C26" t="str">
        <f ca="1">VLOOKUP(B26,Table4[],13,FALSE)</f>
        <v>"/resucito/src/index.html?canto=elmesiasleon"</v>
      </c>
      <c r="L26" s="48" t="str">
        <f ca="1">_xlfn.CONCAT("        ant: ",C26,",")</f>
        <v xml:space="preserve">        ant: "/resucito/src/index.html?canto=elmesiasleon",</v>
      </c>
    </row>
    <row r="27" spans="2:40" ht="23" x14ac:dyDescent="0.35">
      <c r="B27">
        <f ca="1">+C1+1</f>
        <v>59</v>
      </c>
      <c r="C27" t="str">
        <f ca="1">VLOOKUP(B27,Table4[],13,FALSE)</f>
        <v>"/resucito/src/index.html?canto=elpuebloquecaminabaenlastinieblas"</v>
      </c>
      <c r="L27" s="48" t="str">
        <f ca="1">_xlfn.CONCAT("        sig: ",C27,",")</f>
        <v xml:space="preserve">        sig: "/resucito/src/index.html?canto=elpuebloquecaminabaenlastinieblas",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1144</v>
      </c>
      <c r="C30" s="51" t="s">
        <v>1120</v>
      </c>
      <c r="D30" s="52" t="s">
        <v>1021</v>
      </c>
      <c r="E30" s="52" t="s">
        <v>1012</v>
      </c>
      <c r="F30" s="53"/>
      <c r="G30" s="53"/>
      <c r="H30" s="52"/>
      <c r="I30" s="52"/>
      <c r="J30" s="54"/>
      <c r="K30" s="54"/>
      <c r="L30" s="55" t="str">
        <f t="shared" ref="L30:L31" si="0">IF(C30="","",_xlfn.CONCAT("            { line: ","""",C30,", ",M30:AN30,""", sC: ","""",B30,"""},"))</f>
        <v xml:space="preserve">            { line: "EL NECIO PIENSA, (Re,m,15)", sC: "tc as r1"},</v>
      </c>
      <c r="M30" s="56" t="str">
        <f t="shared" ref="M30:M34" si="1">IF(N30="","","(")</f>
        <v>(</v>
      </c>
      <c r="N30" s="57" t="str">
        <f t="shared" ref="N30:N67" si="2">IF(D30="","",D30)</f>
        <v>Re</v>
      </c>
      <c r="O30" s="58" t="str">
        <f t="shared" ref="O30:O34" si="3">IF(N30="","",",")</f>
        <v>,</v>
      </c>
      <c r="P30" s="59" t="str">
        <f t="shared" ref="P30:P67" si="4">IF(E30="","",E30)</f>
        <v>m</v>
      </c>
      <c r="Q30" s="60" t="str">
        <f t="shared" ref="Q30:Q34" si="5">IF(N30="","",",")</f>
        <v>,</v>
      </c>
      <c r="R30" s="61">
        <f t="shared" ref="R30:R34" si="6">IF(N30="","",15)</f>
        <v>15</v>
      </c>
      <c r="S30" s="56" t="str">
        <f t="shared" ref="S30:S34" si="7">IF(N30="","",")")</f>
        <v>)</v>
      </c>
      <c r="T30" s="62" t="str">
        <f t="shared" ref="T30:T34" si="8">IF(U30="","","(")</f>
        <v/>
      </c>
      <c r="U30" s="63" t="str">
        <f t="shared" ref="U30:U67" si="9">IF(F30="","",F30)</f>
        <v/>
      </c>
      <c r="V30" s="64" t="str">
        <f t="shared" ref="V30:V34" si="10">IF(U30="","",",")</f>
        <v/>
      </c>
      <c r="W30" s="65" t="str">
        <f t="shared" ref="W30:W67" si="11">IF(G30="","",G30)</f>
        <v/>
      </c>
      <c r="X30" s="64" t="str">
        <f t="shared" ref="X30:X34" si="12">IF(U30="","",",")</f>
        <v/>
      </c>
      <c r="Y30" s="64" t="str">
        <f t="shared" ref="Y30:Y34" si="13">IF(U30="","",250)</f>
        <v/>
      </c>
      <c r="Z30" s="56" t="str">
        <f t="shared" ref="Z30:Z34" si="14">IF(U30="","",")")</f>
        <v/>
      </c>
      <c r="AA30" s="66" t="str">
        <f t="shared" ref="AA30:AA34" si="15">IF(AB30="","","(")</f>
        <v/>
      </c>
      <c r="AB30" s="57" t="str">
        <f t="shared" ref="AB30:AB6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999</v>
      </c>
      <c r="C31" s="51" t="s">
        <v>1121</v>
      </c>
      <c r="D31" s="52" t="s">
        <v>1013</v>
      </c>
      <c r="E31" s="52">
        <v>7</v>
      </c>
      <c r="F31" s="53"/>
      <c r="G31" s="53"/>
      <c r="H31" s="52"/>
      <c r="I31" s="52"/>
      <c r="J31" s="54"/>
      <c r="K31" s="54"/>
      <c r="L31" s="55" t="str">
        <f t="shared" si="0"/>
        <v xml:space="preserve">            { line: "QUE DIOS NO EXISTE,, (La,7,15)", sC: "as"},</v>
      </c>
      <c r="M31" s="56" t="str">
        <f t="shared" si="1"/>
        <v>(</v>
      </c>
      <c r="N31" s="57" t="str">
        <f t="shared" si="2"/>
        <v>La</v>
      </c>
      <c r="O31" s="58" t="str">
        <f t="shared" si="3"/>
        <v>,</v>
      </c>
      <c r="P31" s="59">
        <f t="shared" si="4"/>
        <v>7</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1122</v>
      </c>
      <c r="D32" s="52"/>
      <c r="E32" s="52"/>
      <c r="F32" s="53"/>
      <c r="G32" s="53"/>
      <c r="H32" s="52"/>
      <c r="I32" s="52"/>
      <c r="J32" s="54"/>
      <c r="K32" s="54"/>
      <c r="L32" s="55" t="str">
        <f>IF(C32="","",_xlfn.CONCAT("            { line: ","""",C32,", ",M32:AN32,""", sC: ","""",B32,"""},"))</f>
        <v xml:space="preserve">            { line: "SE HAN CORROMPIDO,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999</v>
      </c>
      <c r="C33" s="51" t="s">
        <v>1123</v>
      </c>
      <c r="D33" s="52" t="s">
        <v>1021</v>
      </c>
      <c r="E33" s="52" t="s">
        <v>1012</v>
      </c>
      <c r="F33" s="53"/>
      <c r="G33" s="53"/>
      <c r="H33" s="52"/>
      <c r="I33" s="52"/>
      <c r="J33" s="54"/>
      <c r="K33" s="54"/>
      <c r="L33" s="55" t="str">
        <f>IF(C33="","",_xlfn.CONCAT("            { line: ","""",C33,", ",M33:AN33,""", sC: ","""",B33,"""},"))</f>
        <v xml:space="preserve">            { line: "Y HACEN COSAS ABOMINABLES.,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999</v>
      </c>
      <c r="C34" s="51" t="s">
        <v>1124</v>
      </c>
      <c r="D34" s="52" t="s">
        <v>1017</v>
      </c>
      <c r="E34" s="52" t="s">
        <v>1012</v>
      </c>
      <c r="F34" s="53" t="s">
        <v>1013</v>
      </c>
      <c r="G34" s="53">
        <v>7</v>
      </c>
      <c r="H34" s="52"/>
      <c r="I34" s="52"/>
      <c r="J34" s="54"/>
      <c r="K34" s="54"/>
      <c r="L34" s="55" t="str">
        <f t="shared" ref="L34:L46" si="29">IF(C34="","",_xlfn.CONCAT("            { line: ","""",C34,", ",M34:AN34,""", sC: ","""",B34,"""},"))</f>
        <v xml:space="preserve">            { line: "NO HAY QUIEN OBRE EL BIEN,, (Sol,m,15)(La,7,250)",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B35" t="s">
        <v>999</v>
      </c>
      <c r="C35" s="51" t="s">
        <v>1125</v>
      </c>
      <c r="D35" s="52" t="s">
        <v>1070</v>
      </c>
      <c r="E35" s="52"/>
      <c r="F35" s="53" t="s">
        <v>1013</v>
      </c>
      <c r="G35" s="53">
        <v>7</v>
      </c>
      <c r="H35" s="52"/>
      <c r="I35" s="52"/>
      <c r="J35" s="54"/>
      <c r="K35" s="54"/>
      <c r="L35" s="55" t="str">
        <f t="shared" si="29"/>
        <v xml:space="preserve">            { line: "NO HAY QUIEN OBRE EL BIEN., (Si♭,,15)(La,7,250)", sC: "as"},</v>
      </c>
      <c r="M35" s="56" t="str">
        <f>IF(N35="","","(")</f>
        <v>(</v>
      </c>
      <c r="N35" s="57" t="str">
        <f>IF(D35="","",D35)</f>
        <v>Si♭</v>
      </c>
      <c r="O35" s="58" t="str">
        <f>IF(N35="","",",")</f>
        <v>,</v>
      </c>
      <c r="P35" s="59" t="str">
        <f>IF(E35="","",E35)</f>
        <v/>
      </c>
      <c r="Q35" s="60" t="str">
        <f>IF(N35="","",",")</f>
        <v>,</v>
      </c>
      <c r="R35" s="61">
        <f>IF(N35="","",15)</f>
        <v>15</v>
      </c>
      <c r="S35" s="56" t="str">
        <f>IF(N35="","",")")</f>
        <v>)</v>
      </c>
      <c r="T35" s="62" t="str">
        <f>IF(U35="","","(")</f>
        <v>(</v>
      </c>
      <c r="U35" s="63" t="str">
        <f>IF(F35="","",F35)</f>
        <v>La</v>
      </c>
      <c r="V35" s="64" t="str">
        <f>IF(U35="","",",")</f>
        <v>,</v>
      </c>
      <c r="W35" s="65">
        <f>IF(G35="","",G35)</f>
        <v>7</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6.5" thickTop="1" thickBot="1" x14ac:dyDescent="0.55000000000000004">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4.5" thickTop="1" thickBot="1" x14ac:dyDescent="0.55000000000000004">
      <c r="B37" t="s">
        <v>1014</v>
      </c>
      <c r="C37" s="51" t="s">
        <v>1126</v>
      </c>
      <c r="D37" s="52" t="s">
        <v>1021</v>
      </c>
      <c r="E37" s="52" t="s">
        <v>1012</v>
      </c>
      <c r="F37" s="53"/>
      <c r="G37" s="53"/>
      <c r="H37" s="52"/>
      <c r="I37" s="52"/>
      <c r="J37" s="54"/>
      <c r="K37" s="54"/>
      <c r="L37" s="55" t="str">
        <f t="shared" si="29"/>
        <v xml:space="preserve">            { line: "El Señor desde el cielo, (Re,m,15)", sC: "tc"},</v>
      </c>
      <c r="M37" s="56" t="str">
        <f>IF(N37="","","(")</f>
        <v>(</v>
      </c>
      <c r="N37" s="57" t="str">
        <f>IF(D37="","",D37)</f>
        <v>Re</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1127</v>
      </c>
      <c r="D38" s="52" t="s">
        <v>1013</v>
      </c>
      <c r="E38" s="52">
        <v>7</v>
      </c>
      <c r="F38" s="53"/>
      <c r="G38" s="53"/>
      <c r="H38" s="52"/>
      <c r="I38" s="52"/>
      <c r="J38" s="54"/>
      <c r="K38" s="54"/>
      <c r="L38" s="55" t="str">
        <f t="shared" si="29"/>
        <v xml:space="preserve">            { line: "se inclina hacia los hombres,, (La,7,15)", sC: ""},</v>
      </c>
      <c r="M38" s="56" t="str">
        <f>IF(N38="","","(")</f>
        <v>(</v>
      </c>
      <c r="N38" s="57" t="str">
        <f>IF(D38="","",D38)</f>
        <v>La</v>
      </c>
      <c r="O38" s="58" t="str">
        <f>IF(N38="","",",")</f>
        <v>,</v>
      </c>
      <c r="P38" s="59">
        <f>IF(E38="","",E38)</f>
        <v>7</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1128</v>
      </c>
      <c r="D39" s="52" t="s">
        <v>1021</v>
      </c>
      <c r="E39" s="52" t="s">
        <v>1012</v>
      </c>
      <c r="F39" s="53"/>
      <c r="G39" s="53"/>
      <c r="H39" s="52"/>
      <c r="I39" s="52"/>
      <c r="J39" s="54"/>
      <c r="K39" s="54"/>
      <c r="L39" s="55" t="str">
        <f t="shared" si="29"/>
        <v xml:space="preserve">            { line: "para ver si hay alguno que sea justo,,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1129</v>
      </c>
      <c r="D40" s="52" t="s">
        <v>1017</v>
      </c>
      <c r="E40" s="52" t="s">
        <v>1012</v>
      </c>
      <c r="F40" s="53" t="s">
        <v>1013</v>
      </c>
      <c r="G40" s="53">
        <v>7</v>
      </c>
      <c r="H40" s="52"/>
      <c r="I40" s="52"/>
      <c r="J40" s="54"/>
      <c r="K40" s="54"/>
      <c r="L40" s="55" t="str">
        <f t="shared" si="29"/>
        <v xml:space="preserve">            { line: "un hombre que busque a Dios,, (Sol,m,15)(La,7,250)", sC: ""},</v>
      </c>
      <c r="M40" s="56" t="str">
        <f>IF(N40="","","(")</f>
        <v>(</v>
      </c>
      <c r="N40" s="57" t="str">
        <f>IF(D40="","",D40)</f>
        <v>Sol</v>
      </c>
      <c r="O40" s="58" t="str">
        <f>IF(N40="","",",")</f>
        <v>,</v>
      </c>
      <c r="P40" s="59" t="str">
        <f>IF(E40="","",E40)</f>
        <v>m</v>
      </c>
      <c r="Q40" s="60" t="str">
        <f>IF(N40="","",",")</f>
        <v>,</v>
      </c>
      <c r="R40" s="61">
        <f>IF(N40="","",15)</f>
        <v>15</v>
      </c>
      <c r="S40" s="56" t="str">
        <f>IF(N40="","",")")</f>
        <v>)</v>
      </c>
      <c r="T40" s="62" t="str">
        <f>IF(U40="","","(")</f>
        <v>(</v>
      </c>
      <c r="U40" s="63" t="str">
        <f>IF(F40="","",F40)</f>
        <v>La</v>
      </c>
      <c r="V40" s="64" t="str">
        <f>IF(U40="","",",")</f>
        <v>,</v>
      </c>
      <c r="W40" s="65">
        <f>IF(G40="","",G40)</f>
        <v>7</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C41" s="51" t="s">
        <v>1130</v>
      </c>
      <c r="D41" s="52" t="s">
        <v>1070</v>
      </c>
      <c r="E41" s="52"/>
      <c r="F41" s="53" t="s">
        <v>1013</v>
      </c>
      <c r="G41" s="53">
        <v>7</v>
      </c>
      <c r="H41" s="52"/>
      <c r="I41" s="52"/>
      <c r="J41" s="54"/>
      <c r="K41" s="54"/>
      <c r="L41" s="55" t="str">
        <f t="shared" si="29"/>
        <v xml:space="preserve">            { line: "un hombre que busque a Dios., (Si♭,,15)(La,7,250)", sC: ""},</v>
      </c>
      <c r="M41" s="56" t="str">
        <f t="shared" ref="M41:M46" si="30">IF(N41="","","(")</f>
        <v>(</v>
      </c>
      <c r="N41" s="57" t="str">
        <f t="shared" ref="N41:N46" si="31">IF(D41="","",D41)</f>
        <v>Si♭</v>
      </c>
      <c r="O41" s="58" t="str">
        <f t="shared" ref="O41:O46" si="32">IF(N41="","",",")</f>
        <v>,</v>
      </c>
      <c r="P41" s="59" t="str">
        <f t="shared" ref="P41:P46" si="33">IF(E41="","",E41)</f>
        <v/>
      </c>
      <c r="Q41" s="60" t="str">
        <f t="shared" ref="Q41:Q46" si="34">IF(N41="","",",")</f>
        <v>,</v>
      </c>
      <c r="R41" s="61">
        <f t="shared" ref="R41:R46" si="35">IF(N41="","",15)</f>
        <v>15</v>
      </c>
      <c r="S41" s="56" t="str">
        <f t="shared" ref="S41:S46" si="36">IF(N41="","",")")</f>
        <v>)</v>
      </c>
      <c r="T41" s="62" t="str">
        <f t="shared" ref="T41:T46" si="37">IF(U41="","","(")</f>
        <v>(</v>
      </c>
      <c r="U41" s="63" t="str">
        <f t="shared" ref="U41:U46" si="38">IF(F41="","",F41)</f>
        <v>La</v>
      </c>
      <c r="V41" s="64" t="str">
        <f t="shared" ref="V41:V46" si="39">IF(U41="","",",")</f>
        <v>,</v>
      </c>
      <c r="W41" s="65">
        <f t="shared" ref="W41:W46" si="40">IF(G41="","",G41)</f>
        <v>7</v>
      </c>
      <c r="X41" s="64" t="str">
        <f t="shared" ref="X41:X46" si="41">IF(U41="","",",")</f>
        <v>,</v>
      </c>
      <c r="Y41" s="64">
        <f t="shared" ref="Y41:Y46" si="42">IF(U41="","",250)</f>
        <v>250</v>
      </c>
      <c r="Z41" s="56" t="str">
        <f t="shared" ref="Z41:Z46" si="43">IF(U41="","",")")</f>
        <v>)</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4.5" thickTop="1" thickBot="1" x14ac:dyDescent="0.55000000000000004">
      <c r="C43" s="51" t="s">
        <v>1131</v>
      </c>
      <c r="D43" s="52" t="s">
        <v>1016</v>
      </c>
      <c r="E43" s="52"/>
      <c r="F43" s="53"/>
      <c r="G43" s="53"/>
      <c r="H43" s="52"/>
      <c r="I43" s="52"/>
      <c r="J43" s="54"/>
      <c r="K43" s="54"/>
      <c r="L43" s="55" t="str">
        <f t="shared" si="29"/>
        <v xml:space="preserve">            { line: "Todos se han desviado,,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1132</v>
      </c>
      <c r="D44" s="52" t="s">
        <v>1013</v>
      </c>
      <c r="E44" s="52" t="s">
        <v>1012</v>
      </c>
      <c r="F44" s="53"/>
      <c r="G44" s="53"/>
      <c r="H44" s="52"/>
      <c r="I44" s="52"/>
      <c r="J44" s="54"/>
      <c r="K44" s="54"/>
      <c r="L44" s="55" t="str">
        <f t="shared" si="29"/>
        <v xml:space="preserve">            { line: "están pervertidos.,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1133</v>
      </c>
      <c r="D45" s="52" t="s">
        <v>1070</v>
      </c>
      <c r="E45" s="52"/>
      <c r="F45" s="53"/>
      <c r="G45" s="53"/>
      <c r="H45" s="52"/>
      <c r="I45" s="52"/>
      <c r="J45" s="54"/>
      <c r="K45" s="54"/>
      <c r="L45" s="55" t="str">
        <f t="shared" si="29"/>
        <v xml:space="preserve">            { line: "Nadie que haga el bien, (Si♭,,15)",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1134</v>
      </c>
      <c r="D46" s="52" t="s">
        <v>1013</v>
      </c>
      <c r="E46" s="52">
        <v>7</v>
      </c>
      <c r="F46" s="53"/>
      <c r="G46" s="53"/>
      <c r="H46" s="52"/>
      <c r="I46" s="52"/>
      <c r="J46" s="54"/>
      <c r="K46" s="54"/>
      <c r="L46" s="55" t="str">
        <f t="shared" si="29"/>
        <v xml:space="preserve">            { line: "ni siquiera uno., (La,7,15)", sC: ""},</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6.5" thickTop="1" thickBot="1" x14ac:dyDescent="0.55000000000000004">
      <c r="C47" s="73"/>
      <c r="D47" s="74"/>
      <c r="E47" s="74"/>
      <c r="F47" s="74"/>
      <c r="G47" s="74"/>
      <c r="H47" s="74"/>
      <c r="I47" s="74"/>
      <c r="J47" s="74"/>
      <c r="K47" s="74"/>
      <c r="L47" s="75" t="s">
        <v>993</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4.5" thickTop="1" thickBot="1" x14ac:dyDescent="0.55000000000000004">
      <c r="C48" s="79" t="s">
        <v>995</v>
      </c>
      <c r="D48" s="80"/>
      <c r="E48" s="80"/>
      <c r="F48" s="80"/>
      <c r="G48" s="80"/>
      <c r="H48" s="80"/>
      <c r="I48" s="80"/>
      <c r="J48" s="80"/>
      <c r="K48" s="80"/>
      <c r="L48" s="81" t="s">
        <v>996</v>
      </c>
      <c r="M48" s="56" t="str">
        <f t="shared" ref="M48:M54" si="58">IF(N48="","","(")</f>
        <v/>
      </c>
      <c r="N48" s="57" t="str">
        <f t="shared" ref="N48:N54" si="59">IF(D48="","",D48)</f>
        <v/>
      </c>
      <c r="O48" s="58" t="str">
        <f t="shared" ref="O48:O54" si="60">IF(N48="","",",")</f>
        <v/>
      </c>
      <c r="P48" s="59" t="str">
        <f t="shared" ref="P48:P54" si="61">IF(E48="","",E48)</f>
        <v/>
      </c>
      <c r="Q48" s="60" t="str">
        <f t="shared" ref="Q48:Q54" si="62">IF(N48="","",",")</f>
        <v/>
      </c>
      <c r="R48" s="61" t="str">
        <f t="shared" ref="R48:R54" si="63">IF(N48="","",15)</f>
        <v/>
      </c>
      <c r="S48" s="56" t="str">
        <f t="shared" ref="S48:S54" si="64">IF(N48="","",")")</f>
        <v/>
      </c>
      <c r="T48" s="62" t="str">
        <f t="shared" ref="T48:T54" si="65">IF(U48="","","(")</f>
        <v/>
      </c>
      <c r="U48" s="63" t="str">
        <f t="shared" ref="U48:U54" si="66">IF(F48="","",F48)</f>
        <v/>
      </c>
      <c r="V48" s="64" t="str">
        <f t="shared" ref="V48:V54" si="67">IF(U48="","",",")</f>
        <v/>
      </c>
      <c r="W48" s="65" t="str">
        <f t="shared" ref="W48:W54" si="68">IF(G48="","",G48)</f>
        <v/>
      </c>
      <c r="X48" s="64" t="str">
        <f t="shared" ref="X48:X54" si="69">IF(U48="","",",")</f>
        <v/>
      </c>
      <c r="Y48" s="64" t="str">
        <f t="shared" ref="Y48:Y54" si="70">IF(U48="","",250)</f>
        <v/>
      </c>
      <c r="Z48" s="56" t="str">
        <f t="shared" ref="Z48:Z54" si="71">IF(U48="","",")")</f>
        <v/>
      </c>
      <c r="AA48" s="66" t="str">
        <f t="shared" ref="AA48:AA54" si="72">IF(AB48="","","(")</f>
        <v/>
      </c>
      <c r="AB48" s="57" t="str">
        <f t="shared" ref="AB48:AB54" si="73">IF(H48="","",H48)</f>
        <v/>
      </c>
      <c r="AC48" s="67" t="str">
        <f t="shared" ref="AC48:AC54" si="74">IF(AB48="","",",")</f>
        <v/>
      </c>
      <c r="AD48" s="59" t="str">
        <f t="shared" ref="AD48:AD54" si="75">IF(I48="","",I48)</f>
        <v/>
      </c>
      <c r="AE48" s="68" t="str">
        <f t="shared" ref="AE48:AE54" si="76">IF(AB48="","",",")</f>
        <v/>
      </c>
      <c r="AF48" s="61" t="str">
        <f t="shared" ref="AF48:AF54" si="77">IF(AB48="","",350)</f>
        <v/>
      </c>
      <c r="AG48" s="61" t="str">
        <f t="shared" ref="AG48:AG54" si="78">IF(AB48="","",")")</f>
        <v/>
      </c>
      <c r="AH48" s="69" t="str">
        <f t="shared" ref="AH48:AH54" si="79">IF(AI48="","","(")</f>
        <v/>
      </c>
      <c r="AI48" s="70" t="str">
        <f t="shared" ref="AI48:AI54" si="80">IF(J48="","",J48)</f>
        <v/>
      </c>
      <c r="AJ48" s="64" t="str">
        <f t="shared" ref="AJ48:AJ54" si="81">IF(AI48="","",",")</f>
        <v/>
      </c>
      <c r="AK48" s="64" t="str">
        <f t="shared" ref="AK48:AK54" si="82">IF(K48="","",K48)</f>
        <v/>
      </c>
      <c r="AL48" s="64" t="str">
        <f t="shared" ref="AL48:AL54" si="83">IF(AI48="","",",")</f>
        <v/>
      </c>
      <c r="AM48" s="64" t="str">
        <f t="shared" ref="AM48:AM54" si="84">IF(AI48="","",450)</f>
        <v/>
      </c>
      <c r="AN48" s="64" t="str">
        <f t="shared" ref="AN48:AN54" si="85">IF(AI48="","",")")</f>
        <v/>
      </c>
    </row>
    <row r="49" spans="1:40" ht="24.5" thickTop="1" thickBot="1" x14ac:dyDescent="0.55000000000000004">
      <c r="B49" t="s">
        <v>997</v>
      </c>
      <c r="C49" s="82" t="s">
        <v>1120</v>
      </c>
      <c r="D49" s="83" t="s">
        <v>1021</v>
      </c>
      <c r="E49" s="83" t="s">
        <v>1012</v>
      </c>
      <c r="F49" s="83"/>
      <c r="G49" s="83"/>
      <c r="H49" s="83"/>
      <c r="I49" s="83"/>
      <c r="J49" s="83"/>
      <c r="K49" s="83"/>
      <c r="L49" s="84" t="str">
        <f>IF(C49="","",_xlfn.CONCAT("       triggerLine: ","""",C49,", ",M49:AN49,""", sC: ","""",B49,""", lines: ["))</f>
        <v xml:space="preserve">       triggerLine: "EL NECIO PIENSA, (Re,m,15)", sC: "ta as", lines: [</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B50" t="s">
        <v>999</v>
      </c>
      <c r="C50" s="85" t="s">
        <v>1121</v>
      </c>
      <c r="D50" s="86" t="s">
        <v>1013</v>
      </c>
      <c r="E50" s="86">
        <v>7</v>
      </c>
      <c r="F50" s="86"/>
      <c r="G50" s="86"/>
      <c r="H50" s="87"/>
      <c r="I50" s="87"/>
      <c r="J50" s="87"/>
      <c r="K50" s="87"/>
      <c r="L50" s="88" t="str">
        <f>IF(C50="","",_xlfn.CONCAT("            { line: ","""",C50,", ",M50:AN50,""", sC: ","""",B50,"""},"))</f>
        <v xml:space="preserve">            { line: "QUE DIOS NO EXISTE,, (La,7,15)", sC: "as"},</v>
      </c>
      <c r="M50" s="56" t="str">
        <f t="shared" si="58"/>
        <v>(</v>
      </c>
      <c r="N50" s="57" t="str">
        <f t="shared" si="59"/>
        <v>La</v>
      </c>
      <c r="O50" s="58" t="str">
        <f t="shared" si="60"/>
        <v>,</v>
      </c>
      <c r="P50" s="59">
        <f t="shared" si="61"/>
        <v>7</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B51" t="s">
        <v>999</v>
      </c>
      <c r="C51" s="85" t="s">
        <v>1122</v>
      </c>
      <c r="D51" s="89"/>
      <c r="E51" s="89"/>
      <c r="F51" s="89"/>
      <c r="G51" s="89"/>
      <c r="H51" s="90"/>
      <c r="I51" s="90"/>
      <c r="J51" s="90"/>
      <c r="K51" s="90"/>
      <c r="L51" s="88" t="str">
        <f>IF(C51="","",_xlfn.CONCAT("            { line: ","""",C51,", ",M51:AN51,""", sC: ","""",B51,"""},"))</f>
        <v xml:space="preserve">            { line: "SE HAN CORROMPIDO,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1123</v>
      </c>
      <c r="D52" s="86" t="s">
        <v>1021</v>
      </c>
      <c r="E52" s="86" t="s">
        <v>1012</v>
      </c>
      <c r="F52" s="86"/>
      <c r="G52" s="86"/>
      <c r="H52" s="87"/>
      <c r="I52" s="87"/>
      <c r="J52" s="87"/>
      <c r="K52" s="87"/>
      <c r="L52" s="88" t="str">
        <f>IF(C52="","",_xlfn.CONCAT("            { line: ","""",C52,", ",M52:AN52,""", sC: ","""",B52,"""},"))</f>
        <v xml:space="preserve">            { line: "Y HACEN COSAS ABOMINABLES., (Re,m,15)", sC: "as"},</v>
      </c>
      <c r="M52" s="56" t="str">
        <f t="shared" si="58"/>
        <v>(</v>
      </c>
      <c r="N52" s="57" t="str">
        <f t="shared" si="59"/>
        <v>Re</v>
      </c>
      <c r="O52" s="58" t="str">
        <f t="shared" si="60"/>
        <v>,</v>
      </c>
      <c r="P52" s="59" t="str">
        <f t="shared" si="61"/>
        <v>m</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1124</v>
      </c>
      <c r="D53" s="89" t="s">
        <v>1017</v>
      </c>
      <c r="E53" s="89" t="s">
        <v>1012</v>
      </c>
      <c r="F53" s="89" t="s">
        <v>1013</v>
      </c>
      <c r="G53" s="89">
        <v>7</v>
      </c>
      <c r="H53" s="90"/>
      <c r="I53" s="90"/>
      <c r="J53" s="90"/>
      <c r="K53" s="90"/>
      <c r="L53" s="88" t="str">
        <f>IF(C53="","",_xlfn.CONCAT("            { line: ","""",C53,", ",M53:AN53,""", sC: ","""",B53,"""},"))</f>
        <v xml:space="preserve">            { line: "NO HAY QUIEN OBRE EL BIEN,, (Sol,m,15)(La,7,250)", sC: "as"},</v>
      </c>
      <c r="M53" s="56" t="str">
        <f t="shared" si="58"/>
        <v>(</v>
      </c>
      <c r="N53" s="57" t="str">
        <f t="shared" si="59"/>
        <v>Sol</v>
      </c>
      <c r="O53" s="58" t="str">
        <f t="shared" si="60"/>
        <v>,</v>
      </c>
      <c r="P53" s="59" t="str">
        <f t="shared" si="61"/>
        <v>m</v>
      </c>
      <c r="Q53" s="60" t="str">
        <f t="shared" si="62"/>
        <v>,</v>
      </c>
      <c r="R53" s="61">
        <f t="shared" si="63"/>
        <v>15</v>
      </c>
      <c r="S53" s="56" t="str">
        <f t="shared" si="64"/>
        <v>)</v>
      </c>
      <c r="T53" s="62" t="str">
        <f t="shared" si="65"/>
        <v>(</v>
      </c>
      <c r="U53" s="63" t="str">
        <f t="shared" si="66"/>
        <v>La</v>
      </c>
      <c r="V53" s="64" t="str">
        <f t="shared" si="67"/>
        <v>,</v>
      </c>
      <c r="W53" s="65">
        <f t="shared" si="68"/>
        <v>7</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93" t="s">
        <v>1125</v>
      </c>
      <c r="D54" s="83" t="s">
        <v>1070</v>
      </c>
      <c r="E54" s="83"/>
      <c r="F54" s="83" t="s">
        <v>1013</v>
      </c>
      <c r="G54" s="83">
        <v>7</v>
      </c>
      <c r="H54" s="83"/>
      <c r="I54" s="83"/>
      <c r="J54" s="83"/>
      <c r="K54" s="83"/>
      <c r="L54" s="94" t="str">
        <f>IF(C54="","",_xlfn.CONCAT("            { line: ","""",C54,", ",M54:AN54,""", sC: ","""",B54,"""},  ]},"))</f>
        <v xml:space="preserve">            { line: "NO HAY QUIEN OBRE EL BIEN., (Si♭,,15)(La,7,250)", sC: "as"},  ]},</v>
      </c>
      <c r="M54" s="56" t="str">
        <f t="shared" si="58"/>
        <v>(</v>
      </c>
      <c r="N54" s="57" t="str">
        <f t="shared" si="59"/>
        <v>Si♭</v>
      </c>
      <c r="O54" s="58" t="str">
        <f t="shared" si="60"/>
        <v>,</v>
      </c>
      <c r="P54" s="59" t="str">
        <f t="shared" si="61"/>
        <v/>
      </c>
      <c r="Q54" s="60" t="str">
        <f t="shared" si="62"/>
        <v>,</v>
      </c>
      <c r="R54" s="61">
        <f t="shared" si="63"/>
        <v>15</v>
      </c>
      <c r="S54" s="56" t="str">
        <f t="shared" si="64"/>
        <v>)</v>
      </c>
      <c r="T54" s="62" t="str">
        <f t="shared" si="65"/>
        <v>(</v>
      </c>
      <c r="U54" s="63" t="str">
        <f t="shared" si="66"/>
        <v>La</v>
      </c>
      <c r="V54" s="64" t="str">
        <f t="shared" si="67"/>
        <v>,</v>
      </c>
      <c r="W54" s="65">
        <f t="shared" si="68"/>
        <v>7</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5" thickTop="1" thickBot="1" x14ac:dyDescent="0.55000000000000004">
      <c r="A55" s="76"/>
      <c r="B55" s="76"/>
      <c r="C55" s="76"/>
      <c r="D55" s="77"/>
      <c r="E55" s="77"/>
      <c r="F55" s="77"/>
      <c r="G55" s="77"/>
      <c r="H55" s="77"/>
      <c r="I55" s="77"/>
      <c r="J55" s="77"/>
      <c r="K55" s="77"/>
      <c r="L55" s="50" t="s">
        <v>994</v>
      </c>
      <c r="M55" s="56" t="str">
        <f t="shared" ref="M55:M67" si="86">IF(N55="","","(")</f>
        <v/>
      </c>
      <c r="N55" s="57" t="str">
        <f t="shared" si="2"/>
        <v/>
      </c>
      <c r="O55" s="58" t="str">
        <f t="shared" ref="O55:O67" si="87">IF(N55="","",",")</f>
        <v/>
      </c>
      <c r="P55" s="59" t="str">
        <f t="shared" si="4"/>
        <v/>
      </c>
      <c r="Q55" s="60" t="str">
        <f t="shared" ref="Q55:Q67" si="88">IF(N55="","",",")</f>
        <v/>
      </c>
      <c r="R55" s="61" t="str">
        <f t="shared" ref="R55:R67" si="89">IF(N55="","",15)</f>
        <v/>
      </c>
      <c r="S55" s="56" t="str">
        <f t="shared" ref="S55:S67" si="90">IF(N55="","",")")</f>
        <v/>
      </c>
      <c r="T55" s="62" t="str">
        <f t="shared" ref="T55:T67" si="91">IF(U55="","","(")</f>
        <v/>
      </c>
      <c r="U55" s="63" t="str">
        <f t="shared" si="9"/>
        <v/>
      </c>
      <c r="V55" s="64" t="str">
        <f t="shared" ref="V55:V67" si="92">IF(U55="","",",")</f>
        <v/>
      </c>
      <c r="W55" s="65" t="str">
        <f t="shared" si="11"/>
        <v/>
      </c>
      <c r="X55" s="64" t="str">
        <f t="shared" ref="X55:X67" si="93">IF(U55="","",",")</f>
        <v/>
      </c>
      <c r="Y55" s="64" t="str">
        <f t="shared" ref="Y55:Y67" si="94">IF(U55="","",250)</f>
        <v/>
      </c>
      <c r="Z55" s="56" t="str">
        <f t="shared" ref="Z55:Z67" si="95">IF(U55="","",")")</f>
        <v/>
      </c>
      <c r="AA55" s="66" t="str">
        <f t="shared" ref="AA55:AA67" si="96">IF(AB55="","","(")</f>
        <v/>
      </c>
      <c r="AB55" s="57" t="str">
        <f t="shared" si="16"/>
        <v/>
      </c>
      <c r="AC55" s="67" t="str">
        <f t="shared" ref="AC55:AC67" si="97">IF(AB55="","",",")</f>
        <v/>
      </c>
      <c r="AD55" s="59" t="str">
        <f t="shared" ref="AD55:AD67" si="98">IF(I55="","",I55)</f>
        <v/>
      </c>
      <c r="AE55" s="68" t="str">
        <f t="shared" ref="AE55:AE67" si="99">IF(AB55="","",",")</f>
        <v/>
      </c>
      <c r="AF55" s="61" t="str">
        <f t="shared" ref="AF55:AF67" si="100">IF(AB55="","",350)</f>
        <v/>
      </c>
      <c r="AG55" s="61" t="str">
        <f t="shared" ref="AG55:AG67" si="101">IF(AB55="","",")")</f>
        <v/>
      </c>
      <c r="AH55" s="69" t="str">
        <f t="shared" ref="AH55:AH67" si="102">IF(AI55="","","(")</f>
        <v/>
      </c>
      <c r="AI55" s="70" t="str">
        <f t="shared" si="23"/>
        <v/>
      </c>
      <c r="AJ55" s="64" t="str">
        <f t="shared" ref="AJ55:AJ67" si="103">IF(AI55="","",",")</f>
        <v/>
      </c>
      <c r="AK55" s="64" t="str">
        <f t="shared" ref="AK55:AK67" si="104">IF(K55="","",K55)</f>
        <v/>
      </c>
      <c r="AL55" s="64" t="str">
        <f t="shared" ref="AL55:AL67" si="105">IF(AI55="","",",")</f>
        <v/>
      </c>
      <c r="AM55" s="64" t="str">
        <f t="shared" ref="AM55:AM67" si="106">IF(AI55="","",450)</f>
        <v/>
      </c>
      <c r="AN55" s="64" t="str">
        <f t="shared" ref="AN55:AN67" si="107">IF(AI55="","",")")</f>
        <v/>
      </c>
    </row>
    <row r="56" spans="1:40" ht="24.5" thickTop="1" thickBot="1" x14ac:dyDescent="0.55000000000000004">
      <c r="B56" t="s">
        <v>1014</v>
      </c>
      <c r="C56" s="51" t="s">
        <v>1135</v>
      </c>
      <c r="D56" s="52" t="s">
        <v>1017</v>
      </c>
      <c r="E56" s="52" t="s">
        <v>1012</v>
      </c>
      <c r="F56" s="53" t="s">
        <v>1013</v>
      </c>
      <c r="G56" s="53">
        <v>7</v>
      </c>
      <c r="H56" s="52"/>
      <c r="I56" s="52"/>
      <c r="J56" s="54"/>
      <c r="K56" s="54"/>
      <c r="L56" s="55" t="str">
        <f t="shared" ref="L56:L67" si="108">IF(C56="","",_xlfn.CONCAT("            { line: ","""",C56,", ",M56:AN56,""", sC: ","""",B56,"""},"))</f>
        <v xml:space="preserve">            { line: "No entienden nada los malvados, (Sol,m,15)(La,7,250)", sC: "tc"},</v>
      </c>
      <c r="M56" s="56" t="str">
        <f t="shared" si="86"/>
        <v>(</v>
      </c>
      <c r="N56" s="57" t="str">
        <f t="shared" si="2"/>
        <v>Sol</v>
      </c>
      <c r="O56" s="58" t="str">
        <f t="shared" si="87"/>
        <v>,</v>
      </c>
      <c r="P56" s="59" t="str">
        <f t="shared" si="4"/>
        <v>m</v>
      </c>
      <c r="Q56" s="60" t="str">
        <f t="shared" si="88"/>
        <v>,</v>
      </c>
      <c r="R56" s="61">
        <f t="shared" si="89"/>
        <v>15</v>
      </c>
      <c r="S56" s="56" t="str">
        <f t="shared" si="90"/>
        <v>)</v>
      </c>
      <c r="T56" s="62" t="str">
        <f t="shared" si="91"/>
        <v>(</v>
      </c>
      <c r="U56" s="63" t="str">
        <f t="shared" si="9"/>
        <v>La</v>
      </c>
      <c r="V56" s="64" t="str">
        <f t="shared" si="92"/>
        <v>,</v>
      </c>
      <c r="W56" s="65">
        <f t="shared" si="11"/>
        <v>7</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C57" s="51" t="s">
        <v>1136</v>
      </c>
      <c r="D57" s="52" t="s">
        <v>1017</v>
      </c>
      <c r="E57" s="52" t="s">
        <v>1012</v>
      </c>
      <c r="F57" s="53" t="s">
        <v>1013</v>
      </c>
      <c r="G57" s="53">
        <v>7</v>
      </c>
      <c r="H57" s="52"/>
      <c r="I57" s="52"/>
      <c r="J57" s="54"/>
      <c r="K57" s="54"/>
      <c r="L57" s="55" t="str">
        <f t="shared" si="108"/>
        <v xml:space="preserve">            { line: "que devoran a mi pueblo como pan., (Sol,m,15)(La,7,250)", sC: ""},</v>
      </c>
      <c r="M57" s="56" t="str">
        <f t="shared" si="86"/>
        <v>(</v>
      </c>
      <c r="N57" s="57" t="str">
        <f t="shared" si="2"/>
        <v>Sol</v>
      </c>
      <c r="O57" s="58" t="str">
        <f t="shared" si="87"/>
        <v>,</v>
      </c>
      <c r="P57" s="59" t="str">
        <f t="shared" si="4"/>
        <v>m</v>
      </c>
      <c r="Q57" s="60" t="str">
        <f t="shared" si="88"/>
        <v>,</v>
      </c>
      <c r="R57" s="61">
        <f t="shared" si="89"/>
        <v>15</v>
      </c>
      <c r="S57" s="56" t="str">
        <f t="shared" si="90"/>
        <v>)</v>
      </c>
      <c r="T57" s="62" t="str">
        <f t="shared" si="91"/>
        <v>(</v>
      </c>
      <c r="U57" s="63" t="str">
        <f t="shared" si="9"/>
        <v>La</v>
      </c>
      <c r="V57" s="64" t="str">
        <f t="shared" si="92"/>
        <v>,</v>
      </c>
      <c r="W57" s="65">
        <f t="shared" si="11"/>
        <v>7</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1137</v>
      </c>
      <c r="D58" s="52" t="s">
        <v>1070</v>
      </c>
      <c r="E58" s="52"/>
      <c r="F58" s="53"/>
      <c r="G58" s="53"/>
      <c r="H58" s="52"/>
      <c r="I58" s="52"/>
      <c r="J58" s="54"/>
      <c r="K58" s="54"/>
      <c r="L58" s="55" t="str">
        <f t="shared" si="108"/>
        <v xml:space="preserve">            { line: "No invocan nunca al Señor,, (Si♭,,15)", sC: ""},</v>
      </c>
      <c r="M58" s="56" t="str">
        <f t="shared" si="86"/>
        <v>(</v>
      </c>
      <c r="N58" s="57" t="str">
        <f t="shared" si="2"/>
        <v>Si♭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1138</v>
      </c>
      <c r="D59" s="52" t="s">
        <v>1013</v>
      </c>
      <c r="E59" s="52">
        <v>7</v>
      </c>
      <c r="F59" s="53"/>
      <c r="G59" s="53"/>
      <c r="H59" s="52"/>
      <c r="I59" s="52"/>
      <c r="J59" s="54"/>
      <c r="K59" s="54"/>
      <c r="L59" s="55" t="str">
        <f t="shared" si="108"/>
        <v xml:space="preserve">            { line: "mas temblarán de espanto., (La,7,15)",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51" t="s">
        <v>1139</v>
      </c>
      <c r="D61" s="52" t="s">
        <v>1016</v>
      </c>
      <c r="E61" s="52"/>
      <c r="F61" s="53" t="s">
        <v>1013</v>
      </c>
      <c r="G61" s="53">
        <v>7</v>
      </c>
      <c r="H61" s="52"/>
      <c r="I61" s="52"/>
      <c r="J61" s="54"/>
      <c r="K61" s="54"/>
      <c r="L61" s="55" t="str">
        <f t="shared" si="108"/>
        <v xml:space="preserve">            { line: "Porque Dios está con el justo:, (Fa,,15)(La,7,250)",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f t="shared" si="11"/>
        <v>7</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1140</v>
      </c>
      <c r="D62" s="52" t="s">
        <v>1070</v>
      </c>
      <c r="E62" s="52"/>
      <c r="F62" s="53" t="s">
        <v>1013</v>
      </c>
      <c r="G62" s="53">
        <v>7</v>
      </c>
      <c r="H62" s="52"/>
      <c r="I62" s="52"/>
      <c r="J62" s="54"/>
      <c r="K62" s="54"/>
      <c r="L62" s="78" t="str">
        <f t="shared" si="108"/>
        <v xml:space="preserve">            { line: "el Señor es su refugio., (Si♭,,15)(La,7,250)", sC: ""},</v>
      </c>
      <c r="M62" s="56" t="str">
        <f t="shared" si="86"/>
        <v>(</v>
      </c>
      <c r="N62" s="57" t="str">
        <f t="shared" si="2"/>
        <v>Si♭</v>
      </c>
      <c r="O62" s="58" t="str">
        <f t="shared" si="87"/>
        <v>,</v>
      </c>
      <c r="P62" s="59" t="str">
        <f t="shared" si="4"/>
        <v/>
      </c>
      <c r="Q62" s="60" t="str">
        <f t="shared" si="88"/>
        <v>,</v>
      </c>
      <c r="R62" s="61">
        <f t="shared" si="89"/>
        <v>15</v>
      </c>
      <c r="S62" s="56" t="str">
        <f t="shared" si="90"/>
        <v>)</v>
      </c>
      <c r="T62" s="62" t="str">
        <f t="shared" si="91"/>
        <v>(</v>
      </c>
      <c r="U62" s="63" t="str">
        <f t="shared" si="9"/>
        <v>La</v>
      </c>
      <c r="V62" s="64" t="str">
        <f t="shared" si="92"/>
        <v>,</v>
      </c>
      <c r="W62" s="65">
        <f t="shared" si="11"/>
        <v>7</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51" t="s">
        <v>1139</v>
      </c>
      <c r="D64" s="52" t="s">
        <v>1021</v>
      </c>
      <c r="E64" s="52" t="s">
        <v>1012</v>
      </c>
      <c r="F64" s="53" t="s">
        <v>1020</v>
      </c>
      <c r="G64" s="53"/>
      <c r="H64" s="52" t="s">
        <v>1013</v>
      </c>
      <c r="I64" s="52">
        <v>7</v>
      </c>
      <c r="J64" s="54"/>
      <c r="K64" s="54"/>
      <c r="L64" s="78" t="str">
        <f t="shared" si="108"/>
        <v xml:space="preserve">            { line: "Porque Dios está con el justo:, (Re,m,15)(Do,,250)(La,7,350)", sC: "tc"},</v>
      </c>
      <c r="M64" s="56" t="str">
        <f t="shared" si="86"/>
        <v>(</v>
      </c>
      <c r="N64" s="57" t="str">
        <f t="shared" si="2"/>
        <v>Re</v>
      </c>
      <c r="O64" s="58" t="str">
        <f t="shared" si="87"/>
        <v>,</v>
      </c>
      <c r="P64" s="59" t="str">
        <f t="shared" si="4"/>
        <v>m</v>
      </c>
      <c r="Q64" s="60" t="str">
        <f t="shared" si="88"/>
        <v>,</v>
      </c>
      <c r="R64" s="61">
        <f t="shared" si="89"/>
        <v>15</v>
      </c>
      <c r="S64" s="56" t="str">
        <f t="shared" si="90"/>
        <v>)</v>
      </c>
      <c r="T64" s="62" t="str">
        <f t="shared" si="91"/>
        <v>(</v>
      </c>
      <c r="U64" s="63" t="str">
        <f t="shared" si="9"/>
        <v>Do</v>
      </c>
      <c r="V64" s="64" t="str">
        <f t="shared" si="92"/>
        <v>,</v>
      </c>
      <c r="W64" s="65" t="str">
        <f t="shared" si="11"/>
        <v/>
      </c>
      <c r="X64" s="64" t="str">
        <f t="shared" si="93"/>
        <v>,</v>
      </c>
      <c r="Y64" s="64">
        <f t="shared" si="94"/>
        <v>250</v>
      </c>
      <c r="Z64" s="56" t="str">
        <f t="shared" si="95"/>
        <v>)</v>
      </c>
      <c r="AA64" s="66" t="str">
        <f t="shared" si="96"/>
        <v>(</v>
      </c>
      <c r="AB64" s="57" t="str">
        <f t="shared" si="16"/>
        <v>La</v>
      </c>
      <c r="AC64" s="67" t="str">
        <f t="shared" si="97"/>
        <v>,</v>
      </c>
      <c r="AD64" s="59">
        <f t="shared" si="98"/>
        <v>7</v>
      </c>
      <c r="AE64" s="68" t="str">
        <f t="shared" si="99"/>
        <v>,</v>
      </c>
      <c r="AF64" s="61">
        <f t="shared" si="100"/>
        <v>350</v>
      </c>
      <c r="AG64" s="61" t="str">
        <f t="shared" si="101"/>
        <v>)</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4.5" thickTop="1" thickBot="1" x14ac:dyDescent="0.55000000000000004">
      <c r="C65" s="51" t="s">
        <v>1140</v>
      </c>
      <c r="D65" s="52" t="s">
        <v>1070</v>
      </c>
      <c r="E65" s="52"/>
      <c r="F65" s="53" t="s">
        <v>1013</v>
      </c>
      <c r="G65" s="53">
        <v>7</v>
      </c>
      <c r="H65" s="52"/>
      <c r="I65" s="52"/>
      <c r="J65" s="54"/>
      <c r="K65" s="54"/>
      <c r="L65" s="78" t="str">
        <f t="shared" si="108"/>
        <v xml:space="preserve">            { line: "el Señor es su refugio., (Si♭,,15)(La,7,250)", sC: ""},</v>
      </c>
      <c r="M65" s="56" t="str">
        <f t="shared" si="86"/>
        <v>(</v>
      </c>
      <c r="N65" s="57" t="str">
        <f t="shared" si="2"/>
        <v>Si♭</v>
      </c>
      <c r="O65" s="58" t="str">
        <f t="shared" si="87"/>
        <v>,</v>
      </c>
      <c r="P65" s="59" t="str">
        <f t="shared" si="4"/>
        <v/>
      </c>
      <c r="Q65" s="60" t="str">
        <f t="shared" si="88"/>
        <v>,</v>
      </c>
      <c r="R65" s="61">
        <f t="shared" si="89"/>
        <v>15</v>
      </c>
      <c r="S65" s="56" t="str">
        <f t="shared" si="90"/>
        <v>)</v>
      </c>
      <c r="T65" s="62" t="str">
        <f t="shared" si="91"/>
        <v>(</v>
      </c>
      <c r="U65" s="63" t="str">
        <f t="shared" si="9"/>
        <v>La</v>
      </c>
      <c r="V65" s="64" t="str">
        <f t="shared" si="92"/>
        <v>,</v>
      </c>
      <c r="W65" s="65">
        <f t="shared" si="11"/>
        <v>7</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4.5" thickTop="1" thickBot="1" x14ac:dyDescent="0.55000000000000004">
      <c r="B66" t="s">
        <v>997</v>
      </c>
      <c r="C66" s="51" t="s">
        <v>1141</v>
      </c>
      <c r="D66" s="52" t="s">
        <v>1021</v>
      </c>
      <c r="E66" s="52" t="s">
        <v>1012</v>
      </c>
      <c r="F66" s="53" t="s">
        <v>1020</v>
      </c>
      <c r="G66" s="53"/>
      <c r="H66" s="52" t="s">
        <v>1013</v>
      </c>
      <c r="I66" s="52">
        <v>7</v>
      </c>
      <c r="J66" s="54"/>
      <c r="K66" s="54"/>
      <c r="L66" s="55" t="str">
        <f t="shared" si="108"/>
        <v xml:space="preserve">            { line: "PORQUE DIOS ESTÁ CON EL JUSTO:, (Re,m,15)(Do,,250)(La,7,350)", sC: "ta as"},</v>
      </c>
      <c r="M66" s="56" t="str">
        <f t="shared" si="86"/>
        <v>(</v>
      </c>
      <c r="N66" s="57" t="str">
        <f t="shared" si="2"/>
        <v>Re</v>
      </c>
      <c r="O66" s="58" t="str">
        <f t="shared" si="87"/>
        <v>,</v>
      </c>
      <c r="P66" s="59" t="str">
        <f t="shared" si="4"/>
        <v>m</v>
      </c>
      <c r="Q66" s="60" t="str">
        <f t="shared" si="88"/>
        <v>,</v>
      </c>
      <c r="R66" s="61">
        <f t="shared" si="89"/>
        <v>15</v>
      </c>
      <c r="S66" s="56" t="str">
        <f t="shared" si="90"/>
        <v>)</v>
      </c>
      <c r="T66" s="62" t="str">
        <f t="shared" si="91"/>
        <v>(</v>
      </c>
      <c r="U66" s="63" t="str">
        <f t="shared" si="9"/>
        <v>Do</v>
      </c>
      <c r="V66" s="64" t="str">
        <f t="shared" si="92"/>
        <v>,</v>
      </c>
      <c r="W66" s="65" t="str">
        <f t="shared" si="11"/>
        <v/>
      </c>
      <c r="X66" s="64" t="str">
        <f t="shared" si="93"/>
        <v>,</v>
      </c>
      <c r="Y66" s="64">
        <f t="shared" si="94"/>
        <v>250</v>
      </c>
      <c r="Z66" s="56" t="str">
        <f t="shared" si="95"/>
        <v>)</v>
      </c>
      <c r="AA66" s="66" t="str">
        <f t="shared" si="96"/>
        <v>(</v>
      </c>
      <c r="AB66" s="57" t="str">
        <f t="shared" si="16"/>
        <v>La</v>
      </c>
      <c r="AC66" s="67" t="str">
        <f t="shared" si="97"/>
        <v>,</v>
      </c>
      <c r="AD66" s="59">
        <f t="shared" si="98"/>
        <v>7</v>
      </c>
      <c r="AE66" s="68" t="str">
        <f t="shared" si="99"/>
        <v>,</v>
      </c>
      <c r="AF66" s="61">
        <f t="shared" si="100"/>
        <v>350</v>
      </c>
      <c r="AG66" s="61" t="str">
        <f t="shared" si="101"/>
        <v>)</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4.5" thickTop="1" thickBot="1" x14ac:dyDescent="0.55000000000000004">
      <c r="B67" t="s">
        <v>999</v>
      </c>
      <c r="C67" s="51" t="s">
        <v>1142</v>
      </c>
      <c r="D67" s="52" t="s">
        <v>1070</v>
      </c>
      <c r="E67" s="52"/>
      <c r="F67" s="53" t="s">
        <v>1013</v>
      </c>
      <c r="G67" s="53">
        <v>7</v>
      </c>
      <c r="H67" s="52"/>
      <c r="I67" s="52"/>
      <c r="J67" s="54"/>
      <c r="K67" s="54"/>
      <c r="L67" s="55" t="str">
        <f t="shared" si="108"/>
        <v xml:space="preserve">            { line: "EL SEÑOR ES SU REFUGIO., (Si♭,,15)(La,7,250)", sC: "as"},</v>
      </c>
      <c r="M67" s="56" t="str">
        <f t="shared" si="86"/>
        <v>(</v>
      </c>
      <c r="N67" s="57" t="str">
        <f t="shared" si="2"/>
        <v>Si♭</v>
      </c>
      <c r="O67" s="58" t="str">
        <f t="shared" si="87"/>
        <v>,</v>
      </c>
      <c r="P67" s="59" t="str">
        <f t="shared" si="4"/>
        <v/>
      </c>
      <c r="Q67" s="60" t="str">
        <f t="shared" si="88"/>
        <v>,</v>
      </c>
      <c r="R67" s="61">
        <f t="shared" si="89"/>
        <v>15</v>
      </c>
      <c r="S67" s="56" t="str">
        <f t="shared" si="90"/>
        <v>)</v>
      </c>
      <c r="T67" s="62" t="str">
        <f t="shared" si="91"/>
        <v>(</v>
      </c>
      <c r="U67" s="63" t="str">
        <f t="shared" si="9"/>
        <v>La</v>
      </c>
      <c r="V67" s="64" t="str">
        <f t="shared" si="92"/>
        <v>,</v>
      </c>
      <c r="W67" s="65">
        <f t="shared" si="11"/>
        <v>7</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6.5" thickTop="1" thickBot="1" x14ac:dyDescent="0.55000000000000004">
      <c r="C68" s="73"/>
      <c r="D68" s="74"/>
      <c r="E68" s="74"/>
      <c r="F68" s="74"/>
      <c r="G68" s="74"/>
      <c r="H68" s="74"/>
      <c r="I68" s="74"/>
      <c r="J68" s="74"/>
      <c r="K68" s="74"/>
      <c r="L68" s="75" t="s">
        <v>993</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2:40" ht="24.5" thickTop="1" thickBot="1" x14ac:dyDescent="0.55000000000000004">
      <c r="C69" s="79" t="s">
        <v>995</v>
      </c>
      <c r="D69" s="80"/>
      <c r="E69" s="80"/>
      <c r="F69" s="80"/>
      <c r="G69" s="80"/>
      <c r="H69" s="80"/>
      <c r="I69" s="80"/>
      <c r="J69" s="80"/>
      <c r="K69" s="80"/>
      <c r="L69" s="81" t="s">
        <v>996</v>
      </c>
      <c r="M69" s="56" t="str">
        <f t="shared" ref="M69:M75" si="109">IF(N69="","","(")</f>
        <v/>
      </c>
      <c r="N69" s="57" t="str">
        <f t="shared" ref="N69:N75" si="110">IF(D69="","",D69)</f>
        <v/>
      </c>
      <c r="O69" s="58" t="str">
        <f t="shared" ref="O69:O75" si="111">IF(N69="","",",")</f>
        <v/>
      </c>
      <c r="P69" s="59" t="str">
        <f t="shared" ref="P69:P75" si="112">IF(E69="","",E69)</f>
        <v/>
      </c>
      <c r="Q69" s="60" t="str">
        <f t="shared" ref="Q69:Q75" si="113">IF(N69="","",",")</f>
        <v/>
      </c>
      <c r="R69" s="61" t="str">
        <f t="shared" ref="R69:R75" si="114">IF(N69="","",15)</f>
        <v/>
      </c>
      <c r="S69" s="56" t="str">
        <f t="shared" ref="S69:S75" si="115">IF(N69="","",")")</f>
        <v/>
      </c>
      <c r="T69" s="62" t="str">
        <f t="shared" ref="T69:T75" si="116">IF(U69="","","(")</f>
        <v/>
      </c>
      <c r="U69" s="63" t="str">
        <f t="shared" ref="U69:U75" si="117">IF(F69="","",F69)</f>
        <v/>
      </c>
      <c r="V69" s="64" t="str">
        <f t="shared" ref="V69:V75" si="118">IF(U69="","",",")</f>
        <v/>
      </c>
      <c r="W69" s="65" t="str">
        <f t="shared" ref="W69:W75" si="119">IF(G69="","",G69)</f>
        <v/>
      </c>
      <c r="X69" s="64" t="str">
        <f t="shared" ref="X69:X75" si="120">IF(U69="","",",")</f>
        <v/>
      </c>
      <c r="Y69" s="64" t="str">
        <f t="shared" ref="Y69:Y75" si="121">IF(U69="","",250)</f>
        <v/>
      </c>
      <c r="Z69" s="56" t="str">
        <f t="shared" ref="Z69:Z75" si="122">IF(U69="","",")")</f>
        <v/>
      </c>
      <c r="AA69" s="66" t="str">
        <f t="shared" ref="AA69:AA75" si="123">IF(AB69="","","(")</f>
        <v/>
      </c>
      <c r="AB69" s="57" t="str">
        <f t="shared" ref="AB69:AB75" si="124">IF(H69="","",H69)</f>
        <v/>
      </c>
      <c r="AC69" s="67" t="str">
        <f t="shared" ref="AC69:AC75" si="125">IF(AB69="","",",")</f>
        <v/>
      </c>
      <c r="AD69" s="59" t="str">
        <f t="shared" ref="AD69:AD75" si="126">IF(I69="","",I69)</f>
        <v/>
      </c>
      <c r="AE69" s="68" t="str">
        <f t="shared" ref="AE69:AE75" si="127">IF(AB69="","",",")</f>
        <v/>
      </c>
      <c r="AF69" s="61" t="str">
        <f t="shared" ref="AF69:AF75" si="128">IF(AB69="","",350)</f>
        <v/>
      </c>
      <c r="AG69" s="61" t="str">
        <f t="shared" ref="AG69:AG75" si="129">IF(AB69="","",")")</f>
        <v/>
      </c>
      <c r="AH69" s="69" t="str">
        <f t="shared" ref="AH69:AH75" si="130">IF(AI69="","","(")</f>
        <v/>
      </c>
      <c r="AI69" s="70" t="str">
        <f t="shared" ref="AI69:AI75" si="131">IF(J69="","",J69)</f>
        <v/>
      </c>
      <c r="AJ69" s="64" t="str">
        <f t="shared" ref="AJ69:AJ75" si="132">IF(AI69="","",",")</f>
        <v/>
      </c>
      <c r="AK69" s="64" t="str">
        <f t="shared" ref="AK69:AK75" si="133">IF(K69="","",K69)</f>
        <v/>
      </c>
      <c r="AL69" s="64" t="str">
        <f t="shared" ref="AL69:AL75" si="134">IF(AI69="","",",")</f>
        <v/>
      </c>
      <c r="AM69" s="64" t="str">
        <f t="shared" ref="AM69:AM75" si="135">IF(AI69="","",450)</f>
        <v/>
      </c>
      <c r="AN69" s="64" t="str">
        <f t="shared" ref="AN69:AN75" si="136">IF(AI69="","",")")</f>
        <v/>
      </c>
    </row>
    <row r="70" spans="2:40" ht="24.5" thickTop="1" thickBot="1" x14ac:dyDescent="0.55000000000000004">
      <c r="B70" t="s">
        <v>997</v>
      </c>
      <c r="C70" s="82" t="s">
        <v>1120</v>
      </c>
      <c r="D70" s="83" t="s">
        <v>1021</v>
      </c>
      <c r="E70" s="83" t="s">
        <v>1012</v>
      </c>
      <c r="F70" s="83"/>
      <c r="G70" s="83"/>
      <c r="H70" s="83"/>
      <c r="I70" s="83"/>
      <c r="J70" s="83"/>
      <c r="K70" s="83"/>
      <c r="L70" s="84" t="str">
        <f>IF(C70="","",_xlfn.CONCAT("       triggerLine: ","""",C70,", ",M70:AN70,""", sC: ","""",B70,""", lines: ["))</f>
        <v xml:space="preserve">       triggerLine: "EL NECIO PIENSA, (Re,m,15)", sC: "ta as", lines: [</v>
      </c>
      <c r="M70" s="56" t="str">
        <f t="shared" si="109"/>
        <v>(</v>
      </c>
      <c r="N70" s="57" t="str">
        <f t="shared" si="110"/>
        <v>Re</v>
      </c>
      <c r="O70" s="58" t="str">
        <f t="shared" si="111"/>
        <v>,</v>
      </c>
      <c r="P70" s="59" t="str">
        <f t="shared" si="112"/>
        <v>m</v>
      </c>
      <c r="Q70" s="60" t="str">
        <f t="shared" si="113"/>
        <v>,</v>
      </c>
      <c r="R70" s="61">
        <f t="shared" si="114"/>
        <v>15</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2:40" ht="24.5" thickTop="1" thickBot="1" x14ac:dyDescent="0.55000000000000004">
      <c r="B71" t="s">
        <v>999</v>
      </c>
      <c r="C71" s="85" t="s">
        <v>1121</v>
      </c>
      <c r="D71" s="86" t="s">
        <v>1013</v>
      </c>
      <c r="E71" s="86">
        <v>7</v>
      </c>
      <c r="F71" s="86"/>
      <c r="G71" s="86"/>
      <c r="H71" s="87"/>
      <c r="I71" s="87"/>
      <c r="J71" s="87"/>
      <c r="K71" s="87"/>
      <c r="L71" s="88" t="str">
        <f>IF(C71="","",_xlfn.CONCAT("            { line: ","""",C71,", ",M71:AN71,""", sC: ","""",B71,"""},"))</f>
        <v xml:space="preserve">            { line: "QUE DIOS NO EXISTE,, (La,7,15)", sC: "as"},</v>
      </c>
      <c r="M71" s="56" t="str">
        <f t="shared" si="109"/>
        <v>(</v>
      </c>
      <c r="N71" s="57" t="str">
        <f t="shared" si="110"/>
        <v>La</v>
      </c>
      <c r="O71" s="58" t="str">
        <f t="shared" si="111"/>
        <v>,</v>
      </c>
      <c r="P71" s="59">
        <f t="shared" si="112"/>
        <v>7</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4.5" thickTop="1" thickBot="1" x14ac:dyDescent="0.55000000000000004">
      <c r="B72" t="s">
        <v>999</v>
      </c>
      <c r="C72" s="85" t="s">
        <v>1122</v>
      </c>
      <c r="D72" s="89"/>
      <c r="E72" s="89"/>
      <c r="F72" s="89"/>
      <c r="G72" s="89"/>
      <c r="H72" s="90"/>
      <c r="I72" s="90"/>
      <c r="J72" s="90"/>
      <c r="K72" s="90"/>
      <c r="L72" s="88" t="str">
        <f>IF(C72="","",_xlfn.CONCAT("            { line: ","""",C72,", ",M72:AN72,""", sC: ","""",B72,"""},"))</f>
        <v xml:space="preserve">            { line: "SE HAN CORROMPIDO, ", sC: "as"},</v>
      </c>
      <c r="M72" s="56" t="str">
        <f t="shared" si="109"/>
        <v/>
      </c>
      <c r="N72" s="57" t="str">
        <f t="shared" si="110"/>
        <v/>
      </c>
      <c r="O72" s="58" t="str">
        <f t="shared" si="111"/>
        <v/>
      </c>
      <c r="P72" s="59" t="str">
        <f t="shared" si="112"/>
        <v/>
      </c>
      <c r="Q72" s="60" t="str">
        <f t="shared" si="113"/>
        <v/>
      </c>
      <c r="R72" s="61" t="str">
        <f t="shared" si="114"/>
        <v/>
      </c>
      <c r="S72" s="56" t="str">
        <f t="shared" si="115"/>
        <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4.5" thickTop="1" thickBot="1" x14ac:dyDescent="0.55000000000000004">
      <c r="B73" t="s">
        <v>999</v>
      </c>
      <c r="C73" s="85" t="s">
        <v>1123</v>
      </c>
      <c r="D73" s="86" t="s">
        <v>1021</v>
      </c>
      <c r="E73" s="86" t="s">
        <v>1012</v>
      </c>
      <c r="F73" s="86"/>
      <c r="G73" s="86"/>
      <c r="H73" s="87"/>
      <c r="I73" s="87"/>
      <c r="J73" s="87"/>
      <c r="K73" s="87"/>
      <c r="L73" s="88" t="str">
        <f>IF(C73="","",_xlfn.CONCAT("            { line: ","""",C73,", ",M73:AN73,""", sC: ","""",B73,"""},"))</f>
        <v xml:space="preserve">            { line: "Y HACEN COSAS ABOMINABLES., (Re,m,15)", sC: "as"},</v>
      </c>
      <c r="M73" s="56" t="str">
        <f t="shared" si="109"/>
        <v>(</v>
      </c>
      <c r="N73" s="57" t="str">
        <f t="shared" si="110"/>
        <v>Re</v>
      </c>
      <c r="O73" s="58" t="str">
        <f t="shared" si="111"/>
        <v>,</v>
      </c>
      <c r="P73" s="59" t="str">
        <f t="shared" si="112"/>
        <v>m</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5" thickTop="1" thickBot="1" x14ac:dyDescent="0.55000000000000004">
      <c r="B74" t="s">
        <v>999</v>
      </c>
      <c r="C74" s="85" t="s">
        <v>1124</v>
      </c>
      <c r="D74" s="89" t="s">
        <v>1017</v>
      </c>
      <c r="E74" s="89" t="s">
        <v>1012</v>
      </c>
      <c r="F74" s="89" t="s">
        <v>1013</v>
      </c>
      <c r="G74" s="89">
        <v>7</v>
      </c>
      <c r="H74" s="90"/>
      <c r="I74" s="90"/>
      <c r="J74" s="90"/>
      <c r="K74" s="90"/>
      <c r="L74" s="88" t="str">
        <f>IF(C74="","",_xlfn.CONCAT("            { line: ","""",C74,", ",M74:AN74,""", sC: ","""",B74,"""},"))</f>
        <v xml:space="preserve">            { line: "NO HAY QUIEN OBRE EL BIEN,, (Sol,m,15)(La,7,250)", sC: "as"},</v>
      </c>
      <c r="M74" s="56" t="str">
        <f t="shared" si="109"/>
        <v>(</v>
      </c>
      <c r="N74" s="57" t="str">
        <f t="shared" si="110"/>
        <v>Sol</v>
      </c>
      <c r="O74" s="58" t="str">
        <f t="shared" si="111"/>
        <v>,</v>
      </c>
      <c r="P74" s="59" t="str">
        <f t="shared" si="112"/>
        <v>m</v>
      </c>
      <c r="Q74" s="60" t="str">
        <f t="shared" si="113"/>
        <v>,</v>
      </c>
      <c r="R74" s="61">
        <f t="shared" si="114"/>
        <v>15</v>
      </c>
      <c r="S74" s="56" t="str">
        <f t="shared" si="115"/>
        <v>)</v>
      </c>
      <c r="T74" s="62" t="str">
        <f t="shared" si="116"/>
        <v>(</v>
      </c>
      <c r="U74" s="63" t="str">
        <f t="shared" si="117"/>
        <v>La</v>
      </c>
      <c r="V74" s="64" t="str">
        <f t="shared" si="118"/>
        <v>,</v>
      </c>
      <c r="W74" s="65">
        <f t="shared" si="119"/>
        <v>7</v>
      </c>
      <c r="X74" s="64" t="str">
        <f t="shared" si="120"/>
        <v>,</v>
      </c>
      <c r="Y74" s="64">
        <f t="shared" si="121"/>
        <v>250</v>
      </c>
      <c r="Z74" s="56" t="str">
        <f t="shared" si="122"/>
        <v>)</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4.5" thickTop="1" thickBot="1" x14ac:dyDescent="0.55000000000000004">
      <c r="B75" t="s">
        <v>999</v>
      </c>
      <c r="C75" s="93" t="s">
        <v>1125</v>
      </c>
      <c r="D75" s="83" t="s">
        <v>1070</v>
      </c>
      <c r="E75" s="83"/>
      <c r="F75" s="83" t="s">
        <v>1013</v>
      </c>
      <c r="G75" s="83">
        <v>7</v>
      </c>
      <c r="H75" s="83"/>
      <c r="I75" s="83"/>
      <c r="J75" s="83"/>
      <c r="K75" s="83"/>
      <c r="L75" s="94" t="str">
        <f>IF(C75="","",_xlfn.CONCAT("            { line: ","""",C75,", ",M75:AN75,""", sC: ","""",B75,"""},  ]},"))</f>
        <v xml:space="preserve">            { line: "NO HAY QUIEN OBRE EL BIEN., (Si♭,,15)(La,7,250)", sC: "as"},  ]},</v>
      </c>
      <c r="M75" s="56" t="str">
        <f t="shared" si="109"/>
        <v>(</v>
      </c>
      <c r="N75" s="57" t="str">
        <f t="shared" si="110"/>
        <v>Si♭</v>
      </c>
      <c r="O75" s="58" t="str">
        <f t="shared" si="111"/>
        <v>,</v>
      </c>
      <c r="P75" s="59" t="str">
        <f t="shared" si="112"/>
        <v/>
      </c>
      <c r="Q75" s="60" t="str">
        <f t="shared" si="113"/>
        <v>,</v>
      </c>
      <c r="R75" s="61">
        <f t="shared" si="114"/>
        <v>15</v>
      </c>
      <c r="S75" s="56" t="str">
        <f t="shared" si="115"/>
        <v>)</v>
      </c>
      <c r="T75" s="62" t="str">
        <f t="shared" si="116"/>
        <v>(</v>
      </c>
      <c r="U75" s="63" t="str">
        <f t="shared" si="117"/>
        <v>La</v>
      </c>
      <c r="V75" s="64" t="str">
        <f t="shared" si="118"/>
        <v>,</v>
      </c>
      <c r="W75" s="65">
        <f t="shared" si="119"/>
        <v>7</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 customHeight="1" x14ac:dyDescent="0.6">
      <c r="B76" s="95"/>
      <c r="C76" s="95"/>
      <c r="D76" s="95"/>
      <c r="E76" s="95"/>
      <c r="F76" s="95"/>
      <c r="G76" s="95"/>
      <c r="H76" s="95"/>
      <c r="I76" s="95"/>
      <c r="J76" s="95"/>
      <c r="K76" s="95"/>
      <c r="L76" s="99" t="str">
        <f ca="1">_xlfn.CONCAT("]}, // ULTIMA LINEA DEL CANTO: ",L1)</f>
        <v>]}, // ULTIMA LINEA DEL CANTO: EL NECIO PIENSA QUE DIOS NO EXISTE</v>
      </c>
      <c r="M76" s="95"/>
    </row>
    <row r="77" spans="2:40" ht="20.5" x14ac:dyDescent="0.35">
      <c r="L77" s="100" t="s">
        <v>1008</v>
      </c>
      <c r="M77" s="101"/>
    </row>
    <row r="78" spans="2:40" x14ac:dyDescent="0.3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3953-08D8-4F30-AEFD-D4B0DFBD503B}">
  <sheetPr codeName="Sheet75">
    <tabColor rgb="FF00B0F0"/>
  </sheetPr>
  <dimension ref="A1:AN74"/>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59</v>
      </c>
      <c r="E1" s="40"/>
      <c r="F1" s="40"/>
      <c r="G1" s="40"/>
      <c r="H1" s="40"/>
      <c r="I1" s="40"/>
      <c r="J1" s="40"/>
      <c r="K1" s="40"/>
      <c r="L1" s="41" t="str">
        <f ca="1">UPPER(VLOOKUP(C1,Table223[],3,FALSE))</f>
        <v>EL PUEBLO QUE CAMINABA EN LAS TINIEBLAS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PUEBLO QUE CAMINABA EN LAS TINIEBLAS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elpuebloquecaminabaenlastinieblas</v>
      </c>
      <c r="L7" s="48" t="str">
        <f ca="1">_xlfn.CONCAT("        id: ","""",C7,"""",",")</f>
        <v xml:space="preserve">        id: "elpuebloquecaminabaenlastinieblas",</v>
      </c>
    </row>
    <row r="8" spans="2:32" ht="23" x14ac:dyDescent="0.35">
      <c r="C8" t="str">
        <f ca="1">PROPER(L1)</f>
        <v>El Pueblo Que Caminaba En Las Tinieblas</v>
      </c>
      <c r="L8" s="48" t="str">
        <f ca="1">_xlfn.CONCAT("        tt: ","""",C8,"""",",")</f>
        <v xml:space="preserve">        tt: "El Pueblo Que Caminaba En Las Tinieblas",</v>
      </c>
    </row>
    <row r="9" spans="2:32" ht="23" x14ac:dyDescent="0.35">
      <c r="C9" t="str">
        <f ca="1">PROPER(L1)</f>
        <v>El Pueblo Que Caminaba En Las Tinieblas</v>
      </c>
      <c r="L9" s="48" t="str">
        <f ca="1">_xlfn.CONCAT("        title: ","""",C9,"""",",")</f>
        <v xml:space="preserve">        title: "El Pueblo Que Caminaba En Las Tinieblas",</v>
      </c>
    </row>
    <row r="10" spans="2:32" ht="23" x14ac:dyDescent="0.35">
      <c r="C10" t="str">
        <f ca="1">VLOOKUP(C1,Table223[],4,FALSE)</f>
        <v>Isaías 9,1-5</v>
      </c>
      <c r="L10" s="48" t="str">
        <f ca="1">_xlfn.CONCAT("        ","subtitle: ","""",C10,"""",",")</f>
        <v xml:space="preserve">        subtitle: "Isaías 9,1-5",</v>
      </c>
    </row>
    <row r="11" spans="2:32" ht="23" x14ac:dyDescent="0.35">
      <c r="C11" t="str">
        <f ca="1">_xlfn.CONCAT("category: [",VLOOKUP(C1,Table223[],16,FALSE),"],")</f>
        <v>category: ["Precatecumenado","Adviento","Navidad","Antiguo Testamento"],</v>
      </c>
      <c r="L11" s="48" t="str">
        <f ca="1">_xlfn.CONCAT("        ",C11)</f>
        <v xml:space="preserve">        category: ["Precatecumenado","Adviento","Navidad","Antiguo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59</v>
      </c>
      <c r="L16" s="48" t="str">
        <f ca="1">_xlfn.CONCAT("        dbno: ","""",C16,"""",",")</f>
        <v xml:space="preserve">        dbno: "59",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elpuebloquecaminabaenlastinieblas</v>
      </c>
      <c r="L19" s="48" t="str">
        <f ca="1">_xlfn.CONCAT("        audioSrc: ","""/audio/",C19,".mp3""",",")</f>
        <v xml:space="preserve">        audioSrc: "/audio/elpuebloquecaminabaenlastinieblas.mp3",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58</v>
      </c>
      <c r="C26" t="str">
        <f ca="1">VLOOKUP(B26,Table4[],13,FALSE)</f>
        <v>"/resucito/src/index.html?canto=elneciopiensaquediosno"</v>
      </c>
      <c r="L26" s="48" t="str">
        <f ca="1">_xlfn.CONCAT("        ant: ",C26,",")</f>
        <v xml:space="preserve">        ant: "/resucito/src/index.html?canto=elneciopiensaquediosno",</v>
      </c>
    </row>
    <row r="27" spans="2:40" ht="23" x14ac:dyDescent="0.35">
      <c r="B27">
        <f ca="1">+C1+1</f>
        <v>60</v>
      </c>
      <c r="C27" t="str">
        <f ca="1">VLOOKUP(B27,Table4[],13,FALSE)</f>
        <v>"/resucito/src/index.html?canto=elsenoranunciaunanoticia"</v>
      </c>
      <c r="L27" s="48" t="str">
        <f ca="1">_xlfn.CONCAT("        sig: ",C27,",")</f>
        <v xml:space="preserve">        sig: "/resucito/src/index.html?canto=elsenoranunciaunanoticia",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81</v>
      </c>
      <c r="D30" s="52" t="s">
        <v>1020</v>
      </c>
      <c r="E30" s="52"/>
      <c r="F30" s="53" t="s">
        <v>1013</v>
      </c>
      <c r="G30" s="53" t="s">
        <v>1012</v>
      </c>
      <c r="H30" s="52"/>
      <c r="I30" s="52"/>
      <c r="J30" s="54"/>
      <c r="K30" s="54"/>
      <c r="L30" s="55" t="str">
        <f t="shared" ref="L30:L48" si="0">IF(C30="","",_xlfn.CONCAT("            { line: ","""",C30,", ",M30:AN30,""", sC: ","""",B30,"""},"))</f>
        <v xml:space="preserve">            { line: "El pueblo que caminaba en las tinieblas, (Do,,15)(La,m,250)", sC: "tc"},</v>
      </c>
      <c r="M30" s="56" t="str">
        <f t="shared" ref="M30:M49" si="1">IF(N30="","","(")</f>
        <v>(</v>
      </c>
      <c r="N30" s="57" t="str">
        <f t="shared" ref="N30:N61" si="2">IF(D30="","",D30)</f>
        <v>Do</v>
      </c>
      <c r="O30" s="58" t="str">
        <f t="shared" ref="O30:O49" si="3">IF(N30="","",",")</f>
        <v>,</v>
      </c>
      <c r="P30" s="59" t="str">
        <f t="shared" ref="P30:P61" si="4">IF(E30="","",E30)</f>
        <v/>
      </c>
      <c r="Q30" s="60" t="str">
        <f t="shared" ref="Q30:Q49" si="5">IF(N30="","",",")</f>
        <v>,</v>
      </c>
      <c r="R30" s="61">
        <f t="shared" ref="R30:R49" si="6">IF(N30="","",15)</f>
        <v>15</v>
      </c>
      <c r="S30" s="56" t="str">
        <f t="shared" ref="S30:S49" si="7">IF(N30="","",")")</f>
        <v>)</v>
      </c>
      <c r="T30" s="62" t="str">
        <f t="shared" ref="T30:T49" si="8">IF(U30="","","(")</f>
        <v>(</v>
      </c>
      <c r="U30" s="63" t="str">
        <f t="shared" ref="U30:U61" si="9">IF(F30="","",F30)</f>
        <v>La</v>
      </c>
      <c r="V30" s="64" t="str">
        <f t="shared" ref="V30:V49" si="10">IF(U30="","",",")</f>
        <v>,</v>
      </c>
      <c r="W30" s="65" t="str">
        <f t="shared" ref="W30:W61" si="11">IF(G30="","",G30)</f>
        <v>m</v>
      </c>
      <c r="X30" s="64" t="str">
        <f t="shared" ref="X30:X49" si="12">IF(U30="","",",")</f>
        <v>,</v>
      </c>
      <c r="Y30" s="64">
        <f t="shared" ref="Y30:Y49" si="13">IF(U30="","",250)</f>
        <v>250</v>
      </c>
      <c r="Z30" s="56" t="str">
        <f t="shared" ref="Z30:Z49" si="14">IF(U30="","",")")</f>
        <v>)</v>
      </c>
      <c r="AA30" s="66" t="str">
        <f t="shared" ref="AA30:AA49" si="15">IF(AB30="","","(")</f>
        <v/>
      </c>
      <c r="AB30" s="57" t="str">
        <f t="shared" ref="AB30:AB61" si="16">IF(H30="","",H30)</f>
        <v/>
      </c>
      <c r="AC30" s="67" t="str">
        <f t="shared" ref="AC30:AC49" si="17">IF(AB30="","",",")</f>
        <v/>
      </c>
      <c r="AD30" s="59" t="str">
        <f t="shared" ref="AD30:AD49" si="18">IF(I30="","",I30)</f>
        <v/>
      </c>
      <c r="AE30" s="68" t="str">
        <f t="shared" ref="AE30:AE49" si="19">IF(AB30="","",",")</f>
        <v/>
      </c>
      <c r="AF30" s="61" t="str">
        <f t="shared" ref="AF30:AF49" si="20">IF(AB30="","",350)</f>
        <v/>
      </c>
      <c r="AG30" s="61" t="str">
        <f t="shared" ref="AG30:AG49" si="21">IF(AB30="","",")")</f>
        <v/>
      </c>
      <c r="AH30" s="69" t="str">
        <f t="shared" ref="AH30:AH49" si="22">IF(AI30="","","(")</f>
        <v/>
      </c>
      <c r="AI30" s="70" t="str">
        <f t="shared" ref="AI30:AI61"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2:40" ht="24.5" thickTop="1" thickBot="1" x14ac:dyDescent="0.55000000000000004">
      <c r="C31" s="51" t="s">
        <v>1145</v>
      </c>
      <c r="D31" s="52" t="s">
        <v>1016</v>
      </c>
      <c r="E31" s="52"/>
      <c r="F31" s="53" t="s">
        <v>1013</v>
      </c>
      <c r="G31" s="53" t="s">
        <v>1012</v>
      </c>
      <c r="H31" s="52"/>
      <c r="I31" s="52"/>
      <c r="J31" s="54"/>
      <c r="K31" s="54"/>
      <c r="L31" s="55" t="str">
        <f t="shared" si="0"/>
        <v xml:space="preserve">            { line: "ha visto una gran luz., (Fa,,15)(La,m,250)",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1146</v>
      </c>
      <c r="D32" s="52" t="s">
        <v>1017</v>
      </c>
      <c r="E32" s="52"/>
      <c r="F32" s="53" t="s">
        <v>1013</v>
      </c>
      <c r="G32" s="53" t="s">
        <v>1012</v>
      </c>
      <c r="H32" s="52"/>
      <c r="I32" s="52"/>
      <c r="J32" s="54"/>
      <c r="K32" s="54"/>
      <c r="L32" s="55" t="str">
        <f>IF(C32="","",_xlfn.CONCAT("            { line: ","""",C32,", ",M32:AN32,""", sC: ","""",B32,"""},"))</f>
        <v xml:space="preserve">            { line: "Sobre los que vivían en tierras tenebrosas,, (Sol,,15)(La,m,250)",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1147</v>
      </c>
      <c r="D33" s="52" t="s">
        <v>1017</v>
      </c>
      <c r="E33" s="52"/>
      <c r="F33" s="53" t="s">
        <v>1013</v>
      </c>
      <c r="G33" s="53" t="s">
        <v>1012</v>
      </c>
      <c r="H33" s="52"/>
      <c r="I33" s="52"/>
      <c r="J33" s="54"/>
      <c r="K33" s="54"/>
      <c r="L33" s="55" t="str">
        <f>IF(C33="","",_xlfn.CONCAT("            { line: ","""",C33,", ",M33:AN33,""", sC: ","""",B33,"""},"))</f>
        <v xml:space="preserve">            { line: "una gran luz ha brillado., (Sol,,15)(La,m,250)", sC: ""},</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C35" s="51" t="s">
        <v>1148</v>
      </c>
      <c r="D35" s="52" t="s">
        <v>1020</v>
      </c>
      <c r="E35" s="52"/>
      <c r="F35" s="53" t="s">
        <v>1013</v>
      </c>
      <c r="G35" s="53" t="s">
        <v>1012</v>
      </c>
      <c r="H35" s="52"/>
      <c r="I35" s="52"/>
      <c r="J35" s="54"/>
      <c r="K35" s="54"/>
      <c r="L35" s="55" t="str">
        <f t="shared" ref="L35:L47" si="29">IF(C35="","",_xlfn.CONCAT("            { line: ","""",C35,", ",M35:AN35,""", sC: ","""",B35,"""},"))</f>
        <v xml:space="preserve">            { line: "Has acrecentado el gozo,, (Do,,15)(La,m,250)",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1149</v>
      </c>
      <c r="D36" s="52" t="s">
        <v>1016</v>
      </c>
      <c r="E36" s="52"/>
      <c r="F36" s="53" t="s">
        <v>1013</v>
      </c>
      <c r="G36" s="53" t="s">
        <v>1012</v>
      </c>
      <c r="H36" s="52"/>
      <c r="I36" s="52"/>
      <c r="J36" s="54"/>
      <c r="K36" s="54"/>
      <c r="L36" s="55" t="str">
        <f t="shared" si="29"/>
        <v xml:space="preserve">            { line: "hiciste grande la alegría., (Fa,,15)(La,m,250)", sC: ""},</v>
      </c>
      <c r="M36" s="56" t="str">
        <f>IF(N36="","","(")</f>
        <v>(</v>
      </c>
      <c r="N36" s="57" t="str">
        <f>IF(D36="","",D36)</f>
        <v>Fa</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1150</v>
      </c>
      <c r="D37" s="52" t="s">
        <v>1017</v>
      </c>
      <c r="E37" s="52"/>
      <c r="F37" s="53" t="s">
        <v>1013</v>
      </c>
      <c r="G37" s="53" t="s">
        <v>1012</v>
      </c>
      <c r="H37" s="52"/>
      <c r="I37" s="52"/>
      <c r="J37" s="54"/>
      <c r="K37" s="54"/>
      <c r="L37" s="55" t="str">
        <f t="shared" si="29"/>
        <v xml:space="preserve">            { line: "Se han alegrado cuando te han visto,, (Sol,,15)(La,m,250)", sC: ""},</v>
      </c>
      <c r="M37" s="56" t="str">
        <f>IF(N37="","","(")</f>
        <v>(</v>
      </c>
      <c r="N37" s="57" t="str">
        <f>IF(D37="","",D37)</f>
        <v>Sol</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1151</v>
      </c>
      <c r="D38" s="52" t="s">
        <v>1017</v>
      </c>
      <c r="E38" s="52"/>
      <c r="F38" s="53" t="s">
        <v>1013</v>
      </c>
      <c r="G38" s="53" t="s">
        <v>1012</v>
      </c>
      <c r="H38" s="52"/>
      <c r="I38" s="52"/>
      <c r="J38" s="54"/>
      <c r="K38" s="54"/>
      <c r="L38" s="55" t="str">
        <f t="shared" si="29"/>
        <v xml:space="preserve">            { line: "como se alegran durante la siega,, (Sol,,15)(La,m,250)", sC: ""},</v>
      </c>
      <c r="M38" s="56" t="str">
        <f>IF(N38="","","(")</f>
        <v>(</v>
      </c>
      <c r="N38" s="57" t="str">
        <f>IF(D38="","",D38)</f>
        <v>Sol</v>
      </c>
      <c r="O38" s="58" t="str">
        <f>IF(N38="","",",")</f>
        <v>,</v>
      </c>
      <c r="P38" s="59" t="str">
        <f>IF(E38="","",E38)</f>
        <v/>
      </c>
      <c r="Q38" s="60" t="str">
        <f>IF(N38="","",",")</f>
        <v>,</v>
      </c>
      <c r="R38" s="61">
        <f>IF(N38="","",15)</f>
        <v>15</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1152</v>
      </c>
      <c r="D39" s="52" t="s">
        <v>1017</v>
      </c>
      <c r="E39" s="52"/>
      <c r="F39" s="53" t="s">
        <v>1013</v>
      </c>
      <c r="G39" s="53" t="s">
        <v>1012</v>
      </c>
      <c r="H39" s="52"/>
      <c r="I39" s="52"/>
      <c r="J39" s="54"/>
      <c r="K39" s="54"/>
      <c r="L39" s="55" t="str">
        <f t="shared" si="29"/>
        <v xml:space="preserve">            { line: "como se alegran al reparto del botín., (Sol,,15)(La,m,250)", sC: ""},</v>
      </c>
      <c r="M39" s="56" t="str">
        <f>IF(N39="","","(")</f>
        <v>(</v>
      </c>
      <c r="N39" s="57" t="str">
        <f>IF(D39="","",D39)</f>
        <v>Sol</v>
      </c>
      <c r="O39" s="58" t="str">
        <f>IF(N39="","",",")</f>
        <v>,</v>
      </c>
      <c r="P39" s="59" t="str">
        <f>IF(E39="","",E39)</f>
        <v/>
      </c>
      <c r="Q39" s="60" t="str">
        <f>IF(N39="","",",")</f>
        <v>,</v>
      </c>
      <c r="R39" s="61">
        <f>IF(N39="","",15)</f>
        <v>15</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6.5" thickTop="1" thickBot="1" x14ac:dyDescent="0.550000000000000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4.5" thickTop="1" thickBot="1" x14ac:dyDescent="0.55000000000000004">
      <c r="B41" t="s">
        <v>997</v>
      </c>
      <c r="C41" s="51" t="s">
        <v>1153</v>
      </c>
      <c r="D41" s="52" t="s">
        <v>1020</v>
      </c>
      <c r="E41" s="52"/>
      <c r="F41" s="53"/>
      <c r="G41" s="53"/>
      <c r="H41" s="52"/>
      <c r="I41" s="52"/>
      <c r="J41" s="54"/>
      <c r="K41" s="54"/>
      <c r="L41" s="55" t="str">
        <f t="shared" si="29"/>
        <v xml:space="preserve">            { line: "EL DOMINIO ESTARÁ, (Do,,15)", sC: "ta as"},</v>
      </c>
      <c r="M41" s="56" t="str">
        <f>IF(N41="","","(")</f>
        <v>(</v>
      </c>
      <c r="N41" s="57" t="str">
        <f>IF(D41="","",D41)</f>
        <v>Do</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B42" t="s">
        <v>999</v>
      </c>
      <c r="C42" s="51" t="s">
        <v>1154</v>
      </c>
      <c r="D42" s="52" t="s">
        <v>1013</v>
      </c>
      <c r="E42" s="52" t="s">
        <v>1012</v>
      </c>
      <c r="F42" s="53"/>
      <c r="G42" s="53"/>
      <c r="H42" s="52"/>
      <c r="I42" s="52"/>
      <c r="J42" s="54"/>
      <c r="K42" s="54"/>
      <c r="L42" s="55" t="str">
        <f t="shared" si="29"/>
        <v xml:space="preserve">            { line: "SOBRE SUS HOMBROS,, (La,m,15)", sC: "as"},</v>
      </c>
      <c r="M42" s="56" t="str">
        <f t="shared" ref="M42:M47" si="30">IF(N42="","","(")</f>
        <v>(</v>
      </c>
      <c r="N42" s="57" t="str">
        <f t="shared" ref="N42:N47" si="31">IF(D42="","",D42)</f>
        <v>La</v>
      </c>
      <c r="O42" s="58" t="str">
        <f t="shared" ref="O42:O47" si="32">IF(N42="","",",")</f>
        <v>,</v>
      </c>
      <c r="P42" s="59" t="str">
        <f t="shared" ref="P42:P47" si="33">IF(E42="","",E42)</f>
        <v>m</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4.5" thickTop="1" thickBot="1" x14ac:dyDescent="0.55000000000000004">
      <c r="B43" t="s">
        <v>999</v>
      </c>
      <c r="C43" s="51" t="s">
        <v>1155</v>
      </c>
      <c r="D43" s="52" t="s">
        <v>1015</v>
      </c>
      <c r="E43" s="52"/>
      <c r="F43" s="53"/>
      <c r="G43" s="53"/>
      <c r="H43" s="52"/>
      <c r="I43" s="52"/>
      <c r="J43" s="54"/>
      <c r="K43" s="54"/>
      <c r="L43" s="55" t="str">
        <f t="shared" si="29"/>
        <v xml:space="preserve">            { line: "Y SU NOMBRE SERÁ,, (Sol#,,15)",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B44" t="s">
        <v>999</v>
      </c>
      <c r="C44" s="51" t="s">
        <v>1156</v>
      </c>
      <c r="D44" s="52" t="s">
        <v>1017</v>
      </c>
      <c r="E44" s="52"/>
      <c r="F44" s="53"/>
      <c r="G44" s="53"/>
      <c r="H44" s="52"/>
      <c r="I44" s="52"/>
      <c r="J44" s="54"/>
      <c r="K44" s="54"/>
      <c r="L44" s="55" t="str">
        <f t="shared" si="29"/>
        <v xml:space="preserve">            { line: "Y SU NOMBRE SERÁ:, (Sol,,15)", sC: "as"},</v>
      </c>
      <c r="M44" s="56" t="str">
        <f t="shared" si="30"/>
        <v>(</v>
      </c>
      <c r="N44" s="57" t="str">
        <f t="shared" si="31"/>
        <v>Sol</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B46" t="s">
        <v>999</v>
      </c>
      <c r="C46" s="51" t="s">
        <v>1157</v>
      </c>
      <c r="D46" s="52" t="s">
        <v>1020</v>
      </c>
      <c r="E46" s="52"/>
      <c r="F46" s="53" t="s">
        <v>1013</v>
      </c>
      <c r="G46" s="53" t="s">
        <v>1012</v>
      </c>
      <c r="H46" s="52"/>
      <c r="I46" s="52"/>
      <c r="J46" s="54"/>
      <c r="K46" s="54"/>
      <c r="L46" s="55" t="str">
        <f t="shared" si="29"/>
        <v xml:space="preserve">            { line: "CONSEJERO MARAVILLOSO,, (Do,,15)(La,m,250)", sC: "as"},</v>
      </c>
      <c r="M46" s="56" t="str">
        <f t="shared" si="30"/>
        <v>(</v>
      </c>
      <c r="N46" s="57" t="str">
        <f t="shared" si="31"/>
        <v>Do</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999</v>
      </c>
      <c r="C47" s="51" t="s">
        <v>1158</v>
      </c>
      <c r="D47" s="52" t="s">
        <v>1020</v>
      </c>
      <c r="E47" s="52"/>
      <c r="F47" s="53" t="s">
        <v>1013</v>
      </c>
      <c r="G47" s="53" t="s">
        <v>1012</v>
      </c>
      <c r="H47" s="52"/>
      <c r="I47" s="52"/>
      <c r="J47" s="54"/>
      <c r="K47" s="54"/>
      <c r="L47" s="55" t="str">
        <f t="shared" si="29"/>
        <v xml:space="preserve">            { line: "DIOS FUERTE, PADRE ETERNO,, (Do,,15)(La,m,250)", sC: "as"},</v>
      </c>
      <c r="M47" s="56" t="str">
        <f t="shared" si="30"/>
        <v>(</v>
      </c>
      <c r="N47" s="57" t="str">
        <f t="shared" si="31"/>
        <v>Do</v>
      </c>
      <c r="O47" s="58" t="str">
        <f t="shared" si="32"/>
        <v>,</v>
      </c>
      <c r="P47" s="59" t="str">
        <f t="shared" si="33"/>
        <v/>
      </c>
      <c r="Q47" s="60" t="str">
        <f t="shared" si="34"/>
        <v>,</v>
      </c>
      <c r="R47" s="61">
        <f t="shared" si="35"/>
        <v>15</v>
      </c>
      <c r="S47" s="56" t="str">
        <f t="shared" si="36"/>
        <v>)</v>
      </c>
      <c r="T47" s="62" t="str">
        <f t="shared" si="37"/>
        <v>(</v>
      </c>
      <c r="U47" s="63" t="str">
        <f t="shared" si="38"/>
        <v>La</v>
      </c>
      <c r="V47" s="64" t="str">
        <f t="shared" si="39"/>
        <v>,</v>
      </c>
      <c r="W47" s="65" t="str">
        <f t="shared" si="40"/>
        <v>m</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4.5" thickTop="1" thickBot="1" x14ac:dyDescent="0.55000000000000004">
      <c r="B48" t="s">
        <v>999</v>
      </c>
      <c r="C48" s="51" t="s">
        <v>1159</v>
      </c>
      <c r="D48" s="52" t="s">
        <v>1017</v>
      </c>
      <c r="E48" s="52"/>
      <c r="F48" s="53" t="s">
        <v>1013</v>
      </c>
      <c r="G48" s="53" t="s">
        <v>1012</v>
      </c>
      <c r="H48" s="52"/>
      <c r="I48" s="52"/>
      <c r="J48" s="54"/>
      <c r="K48" s="54"/>
      <c r="L48" s="55" t="str">
        <f t="shared" si="0"/>
        <v xml:space="preserve">            { line: "PRÍNCIPE DE PAZ,, (Sol,,15)(La,m,250)", sC: "as"},</v>
      </c>
      <c r="M48" s="56" t="str">
        <f t="shared" si="1"/>
        <v>(</v>
      </c>
      <c r="N48" s="57" t="str">
        <f t="shared" si="2"/>
        <v>Sol</v>
      </c>
      <c r="O48" s="58" t="str">
        <f t="shared" si="3"/>
        <v>,</v>
      </c>
      <c r="P48" s="59" t="str">
        <f t="shared" si="4"/>
        <v/>
      </c>
      <c r="Q48" s="60" t="str">
        <f t="shared" si="5"/>
        <v>,</v>
      </c>
      <c r="R48" s="61">
        <f t="shared" si="6"/>
        <v>15</v>
      </c>
      <c r="S48" s="56" t="str">
        <f t="shared" si="7"/>
        <v>)</v>
      </c>
      <c r="T48" s="62" t="str">
        <f t="shared" si="8"/>
        <v>(</v>
      </c>
      <c r="U48" s="63" t="str">
        <f t="shared" si="9"/>
        <v>La</v>
      </c>
      <c r="V48" s="64" t="str">
        <f t="shared" si="10"/>
        <v>,</v>
      </c>
      <c r="W48" s="65" t="str">
        <f t="shared" si="11"/>
        <v>m</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B49" t="s">
        <v>999</v>
      </c>
      <c r="C49" s="51" t="s">
        <v>1160</v>
      </c>
      <c r="D49" s="52" t="s">
        <v>1017</v>
      </c>
      <c r="E49" s="52"/>
      <c r="F49" s="53" t="s">
        <v>1013</v>
      </c>
      <c r="G49" s="53" t="s">
        <v>1012</v>
      </c>
      <c r="H49" s="52"/>
      <c r="I49" s="52"/>
      <c r="J49" s="54"/>
      <c r="K49" s="54"/>
      <c r="L49" s="55" t="str">
        <f>IF(C49="","",_xlfn.CONCAT("            { line: ","""",C49,", ",M49:AN49,""", sC: ","""",B49,"""},"))</f>
        <v xml:space="preserve">            { line: "PRÍNCIPE DE PAZ., (Sol,,15)(La,m,250)", sC: "as"},</v>
      </c>
      <c r="M49" s="56" t="str">
        <f t="shared" si="1"/>
        <v>(</v>
      </c>
      <c r="N49" s="57" t="str">
        <f t="shared" si="2"/>
        <v>Sol</v>
      </c>
      <c r="O49" s="58" t="str">
        <f t="shared" si="3"/>
        <v>,</v>
      </c>
      <c r="P49" s="59" t="str">
        <f t="shared" si="4"/>
        <v/>
      </c>
      <c r="Q49" s="60" t="str">
        <f t="shared" si="5"/>
        <v>,</v>
      </c>
      <c r="R49" s="61">
        <f t="shared" si="6"/>
        <v>15</v>
      </c>
      <c r="S49" s="56" t="str">
        <f t="shared" si="7"/>
        <v>)</v>
      </c>
      <c r="T49" s="62" t="str">
        <f t="shared" si="8"/>
        <v>(</v>
      </c>
      <c r="U49" s="63" t="str">
        <f t="shared" si="9"/>
        <v>La</v>
      </c>
      <c r="V49" s="64" t="str">
        <f t="shared" si="10"/>
        <v>,</v>
      </c>
      <c r="W49" s="65" t="str">
        <f t="shared" si="11"/>
        <v>m</v>
      </c>
      <c r="X49" s="64" t="str">
        <f t="shared" si="12"/>
        <v>,</v>
      </c>
      <c r="Y49" s="64">
        <f t="shared" si="13"/>
        <v>250</v>
      </c>
      <c r="Z49" s="56" t="str">
        <f t="shared" si="14"/>
        <v>)</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6.5" thickTop="1" thickBot="1" x14ac:dyDescent="0.55000000000000004">
      <c r="C50" s="73"/>
      <c r="D50" s="74"/>
      <c r="E50" s="74"/>
      <c r="F50" s="74"/>
      <c r="G50" s="74"/>
      <c r="H50" s="74"/>
      <c r="I50" s="74"/>
      <c r="J50" s="74"/>
      <c r="K50" s="74"/>
      <c r="L50" s="75" t="s">
        <v>993</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36.5" thickTop="1" thickBot="1" x14ac:dyDescent="0.55000000000000004">
      <c r="A51" s="76"/>
      <c r="B51" s="76"/>
      <c r="C51" s="76"/>
      <c r="D51" s="77"/>
      <c r="E51" s="77"/>
      <c r="F51" s="77"/>
      <c r="G51" s="77"/>
      <c r="H51" s="77"/>
      <c r="I51" s="77"/>
      <c r="J51" s="77"/>
      <c r="K51" s="77"/>
      <c r="L51" s="50" t="s">
        <v>994</v>
      </c>
      <c r="M51" s="56" t="str">
        <f t="shared" ref="M51:M61" si="58">IF(N51="","","(")</f>
        <v/>
      </c>
      <c r="N51" s="57" t="str">
        <f t="shared" si="2"/>
        <v/>
      </c>
      <c r="O51" s="58" t="str">
        <f t="shared" ref="O51:O61" si="59">IF(N51="","",",")</f>
        <v/>
      </c>
      <c r="P51" s="59" t="str">
        <f t="shared" si="4"/>
        <v/>
      </c>
      <c r="Q51" s="60" t="str">
        <f t="shared" ref="Q51:Q61" si="60">IF(N51="","",",")</f>
        <v/>
      </c>
      <c r="R51" s="61" t="str">
        <f t="shared" ref="R51:R61" si="61">IF(N51="","",15)</f>
        <v/>
      </c>
      <c r="S51" s="56" t="str">
        <f t="shared" ref="S51:S61" si="62">IF(N51="","",")")</f>
        <v/>
      </c>
      <c r="T51" s="62" t="str">
        <f t="shared" ref="T51:T61" si="63">IF(U51="","","(")</f>
        <v/>
      </c>
      <c r="U51" s="63" t="str">
        <f t="shared" si="9"/>
        <v/>
      </c>
      <c r="V51" s="64" t="str">
        <f t="shared" ref="V51:V61" si="64">IF(U51="","",",")</f>
        <v/>
      </c>
      <c r="W51" s="65" t="str">
        <f t="shared" si="11"/>
        <v/>
      </c>
      <c r="X51" s="64" t="str">
        <f t="shared" ref="X51:X61" si="65">IF(U51="","",",")</f>
        <v/>
      </c>
      <c r="Y51" s="64" t="str">
        <f t="shared" ref="Y51:Y61" si="66">IF(U51="","",250)</f>
        <v/>
      </c>
      <c r="Z51" s="56" t="str">
        <f t="shared" ref="Z51:Z61" si="67">IF(U51="","",")")</f>
        <v/>
      </c>
      <c r="AA51" s="66" t="str">
        <f t="shared" ref="AA51:AA61" si="68">IF(AB51="","","(")</f>
        <v/>
      </c>
      <c r="AB51" s="57" t="str">
        <f t="shared" si="16"/>
        <v/>
      </c>
      <c r="AC51" s="67" t="str">
        <f t="shared" ref="AC51:AC61" si="69">IF(AB51="","",",")</f>
        <v/>
      </c>
      <c r="AD51" s="59" t="str">
        <f t="shared" ref="AD51:AD61" si="70">IF(I51="","",I51)</f>
        <v/>
      </c>
      <c r="AE51" s="68" t="str">
        <f t="shared" ref="AE51:AE61" si="71">IF(AB51="","",",")</f>
        <v/>
      </c>
      <c r="AF51" s="61" t="str">
        <f t="shared" ref="AF51:AF61" si="72">IF(AB51="","",350)</f>
        <v/>
      </c>
      <c r="AG51" s="61" t="str">
        <f t="shared" ref="AG51:AG61" si="73">IF(AB51="","",")")</f>
        <v/>
      </c>
      <c r="AH51" s="69" t="str">
        <f t="shared" ref="AH51:AH61" si="74">IF(AI51="","","(")</f>
        <v/>
      </c>
      <c r="AI51" s="70" t="str">
        <f t="shared" si="23"/>
        <v/>
      </c>
      <c r="AJ51" s="64" t="str">
        <f t="shared" ref="AJ51:AJ61" si="75">IF(AI51="","",",")</f>
        <v/>
      </c>
      <c r="AK51" s="64" t="str">
        <f t="shared" ref="AK51:AK61" si="76">IF(K51="","",K51)</f>
        <v/>
      </c>
      <c r="AL51" s="64" t="str">
        <f t="shared" ref="AL51:AL61" si="77">IF(AI51="","",",")</f>
        <v/>
      </c>
      <c r="AM51" s="64" t="str">
        <f t="shared" ref="AM51:AM61" si="78">IF(AI51="","",450)</f>
        <v/>
      </c>
      <c r="AN51" s="64" t="str">
        <f t="shared" ref="AN51:AN61" si="79">IF(AI51="","",")")</f>
        <v/>
      </c>
    </row>
    <row r="52" spans="1:40" ht="24.5" thickTop="1" thickBot="1" x14ac:dyDescent="0.55000000000000004">
      <c r="B52" t="s">
        <v>1014</v>
      </c>
      <c r="C52" s="51" t="s">
        <v>1161</v>
      </c>
      <c r="D52" s="52" t="s">
        <v>1020</v>
      </c>
      <c r="E52" s="52"/>
      <c r="F52" s="53" t="s">
        <v>1013</v>
      </c>
      <c r="G52" s="53" t="s">
        <v>1012</v>
      </c>
      <c r="H52" s="52"/>
      <c r="I52" s="52"/>
      <c r="J52" s="54"/>
      <c r="K52" s="54"/>
      <c r="L52" s="55" t="str">
        <f t="shared" ref="L52:L61" si="80">IF(C52="","",_xlfn.CONCAT("            { line: ","""",C52,", ",M52:AN52,""", sC: ","""",B52,"""},"))</f>
        <v xml:space="preserve">            { line: "Porque el yugo que pesaba sobre el pueblo,, (Do,,15)(La,m,250)", sC: "tc"},</v>
      </c>
      <c r="M52" s="56" t="str">
        <f t="shared" si="58"/>
        <v>(</v>
      </c>
      <c r="N52" s="57" t="str">
        <f t="shared" si="2"/>
        <v>Do</v>
      </c>
      <c r="O52" s="58" t="str">
        <f t="shared" si="59"/>
        <v>,</v>
      </c>
      <c r="P52" s="59" t="str">
        <f t="shared" si="4"/>
        <v/>
      </c>
      <c r="Q52" s="60" t="str">
        <f t="shared" si="60"/>
        <v>,</v>
      </c>
      <c r="R52" s="61">
        <f t="shared" si="61"/>
        <v>15</v>
      </c>
      <c r="S52" s="56" t="str">
        <f t="shared" si="62"/>
        <v>)</v>
      </c>
      <c r="T52" s="62" t="str">
        <f t="shared" si="63"/>
        <v>(</v>
      </c>
      <c r="U52" s="63" t="str">
        <f t="shared" si="9"/>
        <v>La</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C53" s="51" t="s">
        <v>1162</v>
      </c>
      <c r="D53" s="52" t="s">
        <v>1016</v>
      </c>
      <c r="E53" s="52"/>
      <c r="F53" s="53" t="s">
        <v>1013</v>
      </c>
      <c r="G53" s="53" t="s">
        <v>1012</v>
      </c>
      <c r="H53" s="52"/>
      <c r="I53" s="52"/>
      <c r="J53" s="54"/>
      <c r="K53" s="54"/>
      <c r="L53" s="55" t="str">
        <f t="shared" si="80"/>
        <v xml:space="preserve">            { line: "el yugo que oprimía sus espaldas,, (Fa,,15)(La,m,250)", sC: ""},</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La</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C54" s="51" t="s">
        <v>1163</v>
      </c>
      <c r="D54" s="52" t="s">
        <v>1017</v>
      </c>
      <c r="E54" s="52"/>
      <c r="F54" s="53" t="s">
        <v>1013</v>
      </c>
      <c r="G54" s="53" t="s">
        <v>1012</v>
      </c>
      <c r="H54" s="52"/>
      <c r="I54" s="52"/>
      <c r="J54" s="54"/>
      <c r="K54" s="54"/>
      <c r="L54" s="55" t="str">
        <f t="shared" si="80"/>
        <v xml:space="preserve">            { line: "la vara del opresor, (Sol,,15)(La,m,250)", sC: ""},</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1164</v>
      </c>
      <c r="D55" s="52" t="s">
        <v>1017</v>
      </c>
      <c r="E55" s="52"/>
      <c r="F55" s="53" t="s">
        <v>1013</v>
      </c>
      <c r="G55" s="53" t="s">
        <v>1012</v>
      </c>
      <c r="H55" s="52"/>
      <c r="I55" s="52"/>
      <c r="J55" s="54"/>
      <c r="K55" s="54"/>
      <c r="L55" s="55" t="str">
        <f t="shared" si="80"/>
        <v xml:space="preserve">            { line: "tú la has quebrado, como en Madián., (Sol,,15)(La,m,250)", sC: ""},</v>
      </c>
      <c r="M55" s="56" t="str">
        <f t="shared" si="58"/>
        <v>(</v>
      </c>
      <c r="N55" s="57" t="str">
        <f t="shared" si="2"/>
        <v>Sol</v>
      </c>
      <c r="O55" s="58" t="str">
        <f t="shared" si="59"/>
        <v>,</v>
      </c>
      <c r="P55" s="59" t="str">
        <f t="shared" si="4"/>
        <v/>
      </c>
      <c r="Q55" s="60" t="str">
        <f t="shared" si="60"/>
        <v>,</v>
      </c>
      <c r="R55" s="61">
        <f t="shared" si="61"/>
        <v>15</v>
      </c>
      <c r="S55" s="56" t="str">
        <f t="shared" si="62"/>
        <v>)</v>
      </c>
      <c r="T55" s="62" t="str">
        <f t="shared" si="63"/>
        <v>(</v>
      </c>
      <c r="U55" s="63" t="str">
        <f t="shared" si="9"/>
        <v>La</v>
      </c>
      <c r="V55" s="64" t="str">
        <f t="shared" si="64"/>
        <v>,</v>
      </c>
      <c r="W55" s="65" t="str">
        <f t="shared" si="11"/>
        <v>m</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6.5" thickTop="1" thickBot="1" x14ac:dyDescent="0.55000000000000004">
      <c r="C56" s="73"/>
      <c r="D56" s="74"/>
      <c r="E56" s="74"/>
      <c r="F56" s="74"/>
      <c r="G56" s="74"/>
      <c r="H56" s="74"/>
      <c r="I56" s="74"/>
      <c r="J56" s="74"/>
      <c r="K56" s="74"/>
      <c r="L56" s="75" t="s">
        <v>993</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51" t="s">
        <v>1165</v>
      </c>
      <c r="D57" s="52" t="s">
        <v>1020</v>
      </c>
      <c r="E57" s="52"/>
      <c r="F57" s="53" t="s">
        <v>1013</v>
      </c>
      <c r="G57" s="53" t="s">
        <v>1012</v>
      </c>
      <c r="H57" s="52"/>
      <c r="I57" s="52"/>
      <c r="J57" s="54"/>
      <c r="K57" s="54"/>
      <c r="L57" s="55" t="str">
        <f t="shared" si="80"/>
        <v xml:space="preserve">            { line: "Y todo el que pisa con dominio,, (Do,,15)(La,m,250)", sC: ""},</v>
      </c>
      <c r="M57" s="56" t="str">
        <f t="shared" si="58"/>
        <v>(</v>
      </c>
      <c r="N57" s="57" t="str">
        <f t="shared" si="2"/>
        <v>Do</v>
      </c>
      <c r="O57" s="58" t="str">
        <f t="shared" si="59"/>
        <v>,</v>
      </c>
      <c r="P57" s="59" t="str">
        <f t="shared" si="4"/>
        <v/>
      </c>
      <c r="Q57" s="60" t="str">
        <f t="shared" si="60"/>
        <v>,</v>
      </c>
      <c r="R57" s="61">
        <f t="shared" si="61"/>
        <v>15</v>
      </c>
      <c r="S57" s="56" t="str">
        <f t="shared" si="62"/>
        <v>)</v>
      </c>
      <c r="T57" s="62" t="str">
        <f t="shared" si="63"/>
        <v>(</v>
      </c>
      <c r="U57" s="63" t="str">
        <f t="shared" si="9"/>
        <v>La</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thickTop="1" thickBot="1" x14ac:dyDescent="0.55000000000000004">
      <c r="C58" s="51" t="s">
        <v>1166</v>
      </c>
      <c r="D58" s="52" t="s">
        <v>1016</v>
      </c>
      <c r="E58" s="52"/>
      <c r="F58" s="53" t="s">
        <v>1013</v>
      </c>
      <c r="G58" s="53" t="s">
        <v>1012</v>
      </c>
      <c r="H58" s="52"/>
      <c r="I58" s="52"/>
      <c r="J58" s="54"/>
      <c r="K58" s="54"/>
      <c r="L58" s="78" t="str">
        <f t="shared" si="80"/>
        <v xml:space="preserve">            { line: "todo manto manchado de sangre, (Fa,,15)(La,m,250)", sC: ""},</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La</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1167</v>
      </c>
      <c r="D59" s="52" t="s">
        <v>1017</v>
      </c>
      <c r="E59" s="52"/>
      <c r="F59" s="53" t="s">
        <v>1013</v>
      </c>
      <c r="G59" s="53" t="s">
        <v>1012</v>
      </c>
      <c r="H59" s="52"/>
      <c r="I59" s="52"/>
      <c r="J59" s="54"/>
      <c r="K59" s="54"/>
      <c r="L59" s="78" t="str">
        <f t="shared" si="80"/>
        <v xml:space="preserve">            { line: "será para la quema, pasto del fuego., (Sol,,15)(La,m,250)",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v>
      </c>
      <c r="U59" s="63" t="str">
        <f t="shared" si="9"/>
        <v>La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4.5" thickTop="1" thickBot="1" x14ac:dyDescent="0.55000000000000004">
      <c r="C60" s="51" t="s">
        <v>1168</v>
      </c>
      <c r="D60" s="52" t="s">
        <v>1017</v>
      </c>
      <c r="E60" s="52"/>
      <c r="F60" s="53" t="s">
        <v>1013</v>
      </c>
      <c r="G60" s="53" t="s">
        <v>1012</v>
      </c>
      <c r="H60" s="52"/>
      <c r="I60" s="52"/>
      <c r="J60" s="54"/>
      <c r="K60" s="54"/>
      <c r="L60" s="78" t="str">
        <f t="shared" si="80"/>
        <v xml:space="preserve">            { line: "Porque nos ha nacido un niño,, (Sol,,15)(La,m,250)", sC: ""},</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5" thickTop="1" thickBot="1" x14ac:dyDescent="0.55000000000000004">
      <c r="C61" s="51" t="s">
        <v>1169</v>
      </c>
      <c r="D61" s="52" t="s">
        <v>1017</v>
      </c>
      <c r="E61" s="52"/>
      <c r="F61" s="53" t="s">
        <v>1013</v>
      </c>
      <c r="G61" s="53" t="s">
        <v>1012</v>
      </c>
      <c r="H61" s="52"/>
      <c r="I61" s="52"/>
      <c r="J61" s="54"/>
      <c r="K61" s="54"/>
      <c r="L61" s="55" t="str">
        <f t="shared" si="80"/>
        <v xml:space="preserve">            { line: "porque un hijo se nos ha dado., (Sol,,15)(La,m,250)", sC: ""},</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La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6.5" thickTop="1" thickBot="1" x14ac:dyDescent="0.55000000000000004">
      <c r="C62" s="73"/>
      <c r="D62" s="74"/>
      <c r="E62" s="74"/>
      <c r="F62" s="74"/>
      <c r="G62" s="74"/>
      <c r="H62" s="74"/>
      <c r="I62" s="74"/>
      <c r="J62" s="74"/>
      <c r="K62" s="74"/>
      <c r="L62" s="75" t="s">
        <v>993</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C63" s="79" t="s">
        <v>995</v>
      </c>
      <c r="D63" s="80"/>
      <c r="E63" s="80"/>
      <c r="F63" s="80"/>
      <c r="G63" s="80"/>
      <c r="H63" s="80"/>
      <c r="I63" s="80"/>
      <c r="J63" s="80"/>
      <c r="K63" s="80"/>
      <c r="L63" s="81" t="s">
        <v>996</v>
      </c>
      <c r="M63" s="56" t="str">
        <f t="shared" ref="M63:M71" si="81">IF(N63="","","(")</f>
        <v/>
      </c>
      <c r="N63" s="57" t="str">
        <f t="shared" ref="N63:N71" si="82">IF(D63="","",D63)</f>
        <v/>
      </c>
      <c r="O63" s="58" t="str">
        <f t="shared" ref="O63:O71" si="83">IF(N63="","",",")</f>
        <v/>
      </c>
      <c r="P63" s="59" t="str">
        <f t="shared" ref="P63:P71" si="84">IF(E63="","",E63)</f>
        <v/>
      </c>
      <c r="Q63" s="60" t="str">
        <f t="shared" ref="Q63:Q71" si="85">IF(N63="","",",")</f>
        <v/>
      </c>
      <c r="R63" s="61" t="str">
        <f t="shared" ref="R63:R71" si="86">IF(N63="","",15)</f>
        <v/>
      </c>
      <c r="S63" s="56" t="str">
        <f t="shared" ref="S63:S71" si="87">IF(N63="","",")")</f>
        <v/>
      </c>
      <c r="T63" s="62" t="str">
        <f t="shared" ref="T63:T71" si="88">IF(U63="","","(")</f>
        <v/>
      </c>
      <c r="U63" s="63" t="str">
        <f t="shared" ref="U63:U71" si="89">IF(F63="","",F63)</f>
        <v/>
      </c>
      <c r="V63" s="64" t="str">
        <f t="shared" ref="V63:V71" si="90">IF(U63="","",",")</f>
        <v/>
      </c>
      <c r="W63" s="65" t="str">
        <f t="shared" ref="W63:W71" si="91">IF(G63="","",G63)</f>
        <v/>
      </c>
      <c r="X63" s="64" t="str">
        <f t="shared" ref="X63:X71" si="92">IF(U63="","",",")</f>
        <v/>
      </c>
      <c r="Y63" s="64" t="str">
        <f t="shared" ref="Y63:Y71" si="93">IF(U63="","",250)</f>
        <v/>
      </c>
      <c r="Z63" s="56" t="str">
        <f t="shared" ref="Z63:Z71" si="94">IF(U63="","",")")</f>
        <v/>
      </c>
      <c r="AA63" s="66" t="str">
        <f t="shared" ref="AA63:AA71" si="95">IF(AB63="","","(")</f>
        <v/>
      </c>
      <c r="AB63" s="57" t="str">
        <f t="shared" ref="AB63:AB71" si="96">IF(H63="","",H63)</f>
        <v/>
      </c>
      <c r="AC63" s="67" t="str">
        <f t="shared" ref="AC63:AC71" si="97">IF(AB63="","",",")</f>
        <v/>
      </c>
      <c r="AD63" s="59" t="str">
        <f t="shared" ref="AD63:AD71" si="98">IF(I63="","",I63)</f>
        <v/>
      </c>
      <c r="AE63" s="68" t="str">
        <f t="shared" ref="AE63:AE71" si="99">IF(AB63="","",",")</f>
        <v/>
      </c>
      <c r="AF63" s="61" t="str">
        <f t="shared" ref="AF63:AF71" si="100">IF(AB63="","",350)</f>
        <v/>
      </c>
      <c r="AG63" s="61" t="str">
        <f t="shared" ref="AG63:AG71" si="101">IF(AB63="","",")")</f>
        <v/>
      </c>
      <c r="AH63" s="69" t="str">
        <f t="shared" ref="AH63:AH71" si="102">IF(AI63="","","(")</f>
        <v/>
      </c>
      <c r="AI63" s="70" t="str">
        <f t="shared" ref="AI63:AI71" si="103">IF(J63="","",J63)</f>
        <v/>
      </c>
      <c r="AJ63" s="64" t="str">
        <f t="shared" ref="AJ63:AJ71" si="104">IF(AI63="","",",")</f>
        <v/>
      </c>
      <c r="AK63" s="64" t="str">
        <f t="shared" ref="AK63:AK71" si="105">IF(K63="","",K63)</f>
        <v/>
      </c>
      <c r="AL63" s="64" t="str">
        <f t="shared" ref="AL63:AL71" si="106">IF(AI63="","",",")</f>
        <v/>
      </c>
      <c r="AM63" s="64" t="str">
        <f t="shared" ref="AM63:AM71" si="107">IF(AI63="","",450)</f>
        <v/>
      </c>
      <c r="AN63" s="64" t="str">
        <f t="shared" ref="AN63:AN71" si="108">IF(AI63="","",")")</f>
        <v/>
      </c>
    </row>
    <row r="64" spans="1:40" ht="24.5" thickTop="1" thickBot="1" x14ac:dyDescent="0.55000000000000004">
      <c r="B64" t="s">
        <v>997</v>
      </c>
      <c r="C64" s="82" t="s">
        <v>1153</v>
      </c>
      <c r="D64" s="83" t="s">
        <v>1020</v>
      </c>
      <c r="E64" s="83"/>
      <c r="F64" s="83"/>
      <c r="G64" s="83"/>
      <c r="H64" s="83"/>
      <c r="I64" s="83"/>
      <c r="J64" s="83"/>
      <c r="K64" s="83"/>
      <c r="L64" s="84" t="str">
        <f>IF(C64="","",_xlfn.CONCAT("       triggerLine: ","""",C64,", ",M64:AN64,""", sC: ","""",B64,""", lines: ["))</f>
        <v xml:space="preserve">       triggerLine: "EL DOMINIO ESTARÁ, (Do,,15)", sC: "ta as", lines: [</v>
      </c>
      <c r="M64" s="56" t="str">
        <f t="shared" si="81"/>
        <v>(</v>
      </c>
      <c r="N64" s="57" t="str">
        <f t="shared" si="82"/>
        <v>Do</v>
      </c>
      <c r="O64" s="58" t="str">
        <f t="shared" si="83"/>
        <v>,</v>
      </c>
      <c r="P64" s="59" t="str">
        <f t="shared" si="84"/>
        <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40" ht="24.5" thickTop="1" thickBot="1" x14ac:dyDescent="0.55000000000000004">
      <c r="B65" t="s">
        <v>999</v>
      </c>
      <c r="C65" s="85" t="s">
        <v>1154</v>
      </c>
      <c r="D65" s="86" t="s">
        <v>1013</v>
      </c>
      <c r="E65" s="86" t="s">
        <v>1012</v>
      </c>
      <c r="F65" s="86"/>
      <c r="G65" s="86"/>
      <c r="H65" s="87"/>
      <c r="I65" s="87"/>
      <c r="J65" s="87"/>
      <c r="K65" s="87"/>
      <c r="L65" s="88" t="str">
        <f t="shared" ref="L65:L70" si="109">IF(C65="","",_xlfn.CONCAT("            { line: ","""",C65,", ",M65:AN65,""", sC: ","""",B65,"""},"))</f>
        <v xml:space="preserve">            { line: "SOBRE SUS HOMBROS,, (La,m,15)", sC: "as"},</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
      </c>
      <c r="U65" s="63" t="str">
        <f t="shared" si="89"/>
        <v/>
      </c>
      <c r="V65" s="64" t="str">
        <f t="shared" si="90"/>
        <v/>
      </c>
      <c r="W65" s="65" t="str">
        <f t="shared" si="91"/>
        <v/>
      </c>
      <c r="X65" s="64" t="str">
        <f t="shared" si="92"/>
        <v/>
      </c>
      <c r="Y65" s="64" t="str">
        <f t="shared" si="93"/>
        <v/>
      </c>
      <c r="Z65" s="56" t="str">
        <f t="shared" si="94"/>
        <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4.5" thickTop="1" thickBot="1" x14ac:dyDescent="0.55000000000000004">
      <c r="B66" t="s">
        <v>999</v>
      </c>
      <c r="C66" s="85" t="s">
        <v>1155</v>
      </c>
      <c r="D66" s="89" t="s">
        <v>1015</v>
      </c>
      <c r="E66" s="89"/>
      <c r="F66" s="89"/>
      <c r="G66" s="89"/>
      <c r="H66" s="90"/>
      <c r="I66" s="90"/>
      <c r="J66" s="90"/>
      <c r="K66" s="90"/>
      <c r="L66" s="88" t="str">
        <f t="shared" si="109"/>
        <v xml:space="preserve">            { line: "Y SU NOMBRE SERÁ,, (Sol#,,15)", sC: "as"},</v>
      </c>
      <c r="M66" s="56" t="str">
        <f t="shared" si="81"/>
        <v>(</v>
      </c>
      <c r="N66" s="57" t="str">
        <f t="shared" si="82"/>
        <v>Sol#</v>
      </c>
      <c r="O66" s="58" t="str">
        <f t="shared" si="83"/>
        <v>,</v>
      </c>
      <c r="P66" s="59" t="str">
        <f t="shared" si="84"/>
        <v/>
      </c>
      <c r="Q66" s="60" t="str">
        <f t="shared" si="85"/>
        <v>,</v>
      </c>
      <c r="R66" s="61">
        <f t="shared" si="86"/>
        <v>15</v>
      </c>
      <c r="S66" s="56" t="str">
        <f t="shared" si="87"/>
        <v>)</v>
      </c>
      <c r="T66" s="62" t="str">
        <f t="shared" si="88"/>
        <v/>
      </c>
      <c r="U66" s="63" t="str">
        <f t="shared" si="89"/>
        <v/>
      </c>
      <c r="V66" s="64" t="str">
        <f t="shared" si="90"/>
        <v/>
      </c>
      <c r="W66" s="65" t="str">
        <f t="shared" si="91"/>
        <v/>
      </c>
      <c r="X66" s="64" t="str">
        <f t="shared" si="92"/>
        <v/>
      </c>
      <c r="Y66" s="64" t="str">
        <f t="shared" si="93"/>
        <v/>
      </c>
      <c r="Z66" s="56" t="str">
        <f t="shared" si="94"/>
        <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4.5" thickTop="1" thickBot="1" x14ac:dyDescent="0.55000000000000004">
      <c r="B67" t="s">
        <v>999</v>
      </c>
      <c r="C67" s="85" t="s">
        <v>1156</v>
      </c>
      <c r="D67" s="86" t="s">
        <v>1017</v>
      </c>
      <c r="E67" s="86"/>
      <c r="F67" s="86"/>
      <c r="G67" s="86"/>
      <c r="H67" s="87"/>
      <c r="I67" s="87"/>
      <c r="J67" s="87"/>
      <c r="K67" s="87"/>
      <c r="L67" s="88" t="str">
        <f t="shared" si="109"/>
        <v xml:space="preserve">            { line: "Y SU NOMBRE SERÁ:, (Sol,,15)", sC: "as"},</v>
      </c>
      <c r="M67" s="56" t="str">
        <f t="shared" ref="M67" si="110">IF(N67="","","(")</f>
        <v>(</v>
      </c>
      <c r="N67" s="57" t="str">
        <f t="shared" ref="N67" si="111">IF(D67="","",D67)</f>
        <v>Sol</v>
      </c>
      <c r="O67" s="58" t="str">
        <f t="shared" ref="O67" si="112">IF(N67="","",",")</f>
        <v>,</v>
      </c>
      <c r="P67" s="59" t="str">
        <f t="shared" ref="P67" si="113">IF(E67="","",E67)</f>
        <v/>
      </c>
      <c r="Q67" s="60" t="str">
        <f t="shared" ref="Q67" si="114">IF(N67="","",",")</f>
        <v>,</v>
      </c>
      <c r="R67" s="61">
        <f t="shared" ref="R67" si="115">IF(N67="","",15)</f>
        <v>15</v>
      </c>
      <c r="S67" s="56" t="str">
        <f t="shared" ref="S67" si="116">IF(N67="","",")")</f>
        <v>)</v>
      </c>
      <c r="T67" s="62" t="str">
        <f t="shared" ref="T67" si="117">IF(U67="","","(")</f>
        <v/>
      </c>
      <c r="U67" s="63" t="str">
        <f t="shared" ref="U67" si="118">IF(F67="","",F67)</f>
        <v/>
      </c>
      <c r="V67" s="64" t="str">
        <f t="shared" ref="V67" si="119">IF(U67="","",",")</f>
        <v/>
      </c>
      <c r="W67" s="65" t="str">
        <f t="shared" ref="W67" si="120">IF(G67="","",G67)</f>
        <v/>
      </c>
      <c r="X67" s="64" t="str">
        <f t="shared" ref="X67" si="121">IF(U67="","",",")</f>
        <v/>
      </c>
      <c r="Y67" s="64" t="str">
        <f t="shared" ref="Y67" si="122">IF(U67="","",250)</f>
        <v/>
      </c>
      <c r="Z67" s="56" t="str">
        <f t="shared" ref="Z67" si="123">IF(U67="","",")")</f>
        <v/>
      </c>
      <c r="AA67" s="66" t="str">
        <f t="shared" ref="AA67" si="124">IF(AB67="","","(")</f>
        <v/>
      </c>
      <c r="AB67" s="57" t="str">
        <f t="shared" ref="AB67" si="125">IF(H67="","",H67)</f>
        <v/>
      </c>
      <c r="AC67" s="67" t="str">
        <f t="shared" ref="AC67" si="126">IF(AB67="","",",")</f>
        <v/>
      </c>
      <c r="AD67" s="59" t="str">
        <f t="shared" ref="AD67" si="127">IF(I67="","",I67)</f>
        <v/>
      </c>
      <c r="AE67" s="68" t="str">
        <f t="shared" ref="AE67" si="128">IF(AB67="","",",")</f>
        <v/>
      </c>
      <c r="AF67" s="61" t="str">
        <f t="shared" ref="AF67" si="129">IF(AB67="","",350)</f>
        <v/>
      </c>
      <c r="AG67" s="61" t="str">
        <f t="shared" ref="AG67" si="130">IF(AB67="","",")")</f>
        <v/>
      </c>
      <c r="AH67" s="69" t="str">
        <f t="shared" ref="AH67" si="131">IF(AI67="","","(")</f>
        <v/>
      </c>
      <c r="AI67" s="70" t="str">
        <f t="shared" ref="AI67" si="132">IF(J67="","",J67)</f>
        <v/>
      </c>
      <c r="AJ67" s="64" t="str">
        <f t="shared" ref="AJ67" si="133">IF(AI67="","",",")</f>
        <v/>
      </c>
      <c r="AK67" s="64" t="str">
        <f t="shared" ref="AK67" si="134">IF(K67="","",K67)</f>
        <v/>
      </c>
      <c r="AL67" s="64" t="str">
        <f t="shared" ref="AL67" si="135">IF(AI67="","",",")</f>
        <v/>
      </c>
      <c r="AM67" s="64" t="str">
        <f t="shared" ref="AM67" si="136">IF(AI67="","",450)</f>
        <v/>
      </c>
      <c r="AN67" s="64" t="str">
        <f t="shared" ref="AN67" si="137">IF(AI67="","",")")</f>
        <v/>
      </c>
    </row>
    <row r="68" spans="2:40" ht="24.5" thickTop="1" thickBot="1" x14ac:dyDescent="0.55000000000000004">
      <c r="B68" t="s">
        <v>999</v>
      </c>
      <c r="C68" s="85" t="s">
        <v>1157</v>
      </c>
      <c r="D68" s="86" t="s">
        <v>1020</v>
      </c>
      <c r="E68" s="86"/>
      <c r="F68" s="86" t="s">
        <v>1013</v>
      </c>
      <c r="G68" s="86" t="s">
        <v>1012</v>
      </c>
      <c r="H68" s="87"/>
      <c r="I68" s="87"/>
      <c r="J68" s="87"/>
      <c r="K68" s="87"/>
      <c r="L68" s="88" t="str">
        <f t="shared" si="109"/>
        <v xml:space="preserve">            { line: "CONSEJERO MARAVILLOSO,, (Do,,15)(La,m,250)", sC: "as"},</v>
      </c>
      <c r="M68" s="56" t="str">
        <f t="shared" si="81"/>
        <v>(</v>
      </c>
      <c r="N68" s="57" t="str">
        <f t="shared" si="82"/>
        <v>Do</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5" thickTop="1" thickBot="1" x14ac:dyDescent="0.55000000000000004">
      <c r="B69" t="s">
        <v>999</v>
      </c>
      <c r="C69" s="85" t="s">
        <v>1158</v>
      </c>
      <c r="D69" s="89" t="s">
        <v>1020</v>
      </c>
      <c r="E69" s="89"/>
      <c r="F69" s="89" t="s">
        <v>1013</v>
      </c>
      <c r="G69" s="89" t="s">
        <v>1012</v>
      </c>
      <c r="H69" s="90"/>
      <c r="I69" s="90"/>
      <c r="J69" s="90"/>
      <c r="K69" s="90"/>
      <c r="L69" s="88" t="str">
        <f t="shared" si="109"/>
        <v xml:space="preserve">            { line: "DIOS FUERTE, PADRE ETERNO,, (Do,,15)(La,m,250)", sC: "as"},</v>
      </c>
      <c r="M69" s="56" t="str">
        <f t="shared" si="81"/>
        <v>(</v>
      </c>
      <c r="N69" s="57" t="str">
        <f t="shared" si="82"/>
        <v>Do</v>
      </c>
      <c r="O69" s="58" t="str">
        <f t="shared" si="83"/>
        <v>,</v>
      </c>
      <c r="P69" s="59" t="str">
        <f t="shared" si="84"/>
        <v/>
      </c>
      <c r="Q69" s="60" t="str">
        <f t="shared" si="85"/>
        <v>,</v>
      </c>
      <c r="R69" s="61">
        <f t="shared" si="86"/>
        <v>15</v>
      </c>
      <c r="S69" s="56" t="str">
        <f t="shared" si="87"/>
        <v>)</v>
      </c>
      <c r="T69" s="62" t="str">
        <f t="shared" si="88"/>
        <v>(</v>
      </c>
      <c r="U69" s="63" t="str">
        <f t="shared" si="89"/>
        <v>La</v>
      </c>
      <c r="V69" s="64" t="str">
        <f t="shared" si="90"/>
        <v>,</v>
      </c>
      <c r="W69" s="65" t="str">
        <f t="shared" si="91"/>
        <v>m</v>
      </c>
      <c r="X69" s="64" t="str">
        <f t="shared" si="92"/>
        <v>,</v>
      </c>
      <c r="Y69" s="64">
        <f t="shared" si="93"/>
        <v>250</v>
      </c>
      <c r="Z69" s="56" t="str">
        <f t="shared" si="94"/>
        <v>)</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4.5" thickTop="1" thickBot="1" x14ac:dyDescent="0.55000000000000004">
      <c r="B70" t="s">
        <v>999</v>
      </c>
      <c r="C70" s="85" t="s">
        <v>1159</v>
      </c>
      <c r="D70" s="91" t="s">
        <v>1017</v>
      </c>
      <c r="E70" s="91"/>
      <c r="F70" s="91" t="s">
        <v>1013</v>
      </c>
      <c r="G70" s="91" t="s">
        <v>1012</v>
      </c>
      <c r="H70" s="92"/>
      <c r="I70" s="92"/>
      <c r="J70" s="92"/>
      <c r="K70" s="92"/>
      <c r="L70" s="88" t="str">
        <f t="shared" si="109"/>
        <v xml:space="preserve">            { line: "PRÍNCIPE DE PAZ,, (Sol,,15)(La,m,250)", sC: "as"},</v>
      </c>
      <c r="M70" s="56" t="str">
        <f t="shared" si="81"/>
        <v>(</v>
      </c>
      <c r="N70" s="57" t="str">
        <f t="shared" si="82"/>
        <v>Sol</v>
      </c>
      <c r="O70" s="58" t="str">
        <f t="shared" si="83"/>
        <v>,</v>
      </c>
      <c r="P70" s="59" t="str">
        <f t="shared" si="84"/>
        <v/>
      </c>
      <c r="Q70" s="60" t="str">
        <f t="shared" si="85"/>
        <v>,</v>
      </c>
      <c r="R70" s="61">
        <f t="shared" si="86"/>
        <v>15</v>
      </c>
      <c r="S70" s="56" t="str">
        <f t="shared" si="87"/>
        <v>)</v>
      </c>
      <c r="T70" s="62" t="str">
        <f t="shared" si="88"/>
        <v>(</v>
      </c>
      <c r="U70" s="63" t="str">
        <f t="shared" si="89"/>
        <v>La</v>
      </c>
      <c r="V70" s="64" t="str">
        <f t="shared" si="90"/>
        <v>,</v>
      </c>
      <c r="W70" s="65" t="str">
        <f t="shared" si="91"/>
        <v>m</v>
      </c>
      <c r="X70" s="64" t="str">
        <f t="shared" si="92"/>
        <v>,</v>
      </c>
      <c r="Y70" s="64">
        <f t="shared" si="93"/>
        <v>250</v>
      </c>
      <c r="Z70" s="56" t="str">
        <f t="shared" si="94"/>
        <v>)</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4.5" thickTop="1" thickBot="1" x14ac:dyDescent="0.55000000000000004">
      <c r="B71" t="s">
        <v>999</v>
      </c>
      <c r="C71" s="93" t="s">
        <v>1160</v>
      </c>
      <c r="D71" s="83" t="s">
        <v>1017</v>
      </c>
      <c r="E71" s="83"/>
      <c r="F71" s="83" t="s">
        <v>1013</v>
      </c>
      <c r="G71" s="83" t="s">
        <v>1012</v>
      </c>
      <c r="H71" s="83"/>
      <c r="I71" s="83"/>
      <c r="J71" s="83"/>
      <c r="K71" s="83"/>
      <c r="L71" s="94" t="str">
        <f>IF(C71="","",_xlfn.CONCAT("            { line: ","""",C71,", ",M71:AN71,""", sC: ","""",B71,"""},  ]},"))</f>
        <v xml:space="preserve">            { line: "PRÍNCIPE DE PAZ., (Sol,,15)(La,m,250)", sC: "as"},  ]},</v>
      </c>
      <c r="M71" s="56" t="str">
        <f t="shared" si="81"/>
        <v>(</v>
      </c>
      <c r="N71" s="57" t="str">
        <f t="shared" si="82"/>
        <v>Sol</v>
      </c>
      <c r="O71" s="58" t="str">
        <f t="shared" si="83"/>
        <v>,</v>
      </c>
      <c r="P71" s="59" t="str">
        <f t="shared" si="84"/>
        <v/>
      </c>
      <c r="Q71" s="60" t="str">
        <f t="shared" si="85"/>
        <v>,</v>
      </c>
      <c r="R71" s="61">
        <f t="shared" si="86"/>
        <v>15</v>
      </c>
      <c r="S71" s="56" t="str">
        <f t="shared" si="87"/>
        <v>)</v>
      </c>
      <c r="T71" s="62" t="str">
        <f t="shared" si="88"/>
        <v>(</v>
      </c>
      <c r="U71" s="63" t="str">
        <f t="shared" si="89"/>
        <v>La</v>
      </c>
      <c r="V71" s="64" t="str">
        <f t="shared" si="90"/>
        <v>,</v>
      </c>
      <c r="W71" s="65" t="str">
        <f t="shared" si="91"/>
        <v>m</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6">
      <c r="B72" s="95"/>
      <c r="C72" s="95"/>
      <c r="D72" s="95"/>
      <c r="E72" s="95"/>
      <c r="F72" s="95"/>
      <c r="G72" s="95"/>
      <c r="H72" s="95"/>
      <c r="I72" s="95"/>
      <c r="J72" s="95"/>
      <c r="K72" s="95"/>
      <c r="L72" s="99" t="str">
        <f ca="1">_xlfn.CONCAT("]}, // ULTIMA LINEA DEL CANTO: ",L1)</f>
        <v>]}, // ULTIMA LINEA DEL CANTO: EL PUEBLO QUE CAMINABA EN LAS TINIEBLAS</v>
      </c>
      <c r="M72" s="95"/>
    </row>
    <row r="73" spans="2:40" ht="20.5" x14ac:dyDescent="0.35">
      <c r="L73" s="100" t="s">
        <v>1008</v>
      </c>
      <c r="M73" s="101"/>
    </row>
    <row r="74" spans="2:40" x14ac:dyDescent="0.3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58AC5-26E5-459B-AD17-398FD0BB62CC}">
  <sheetPr codeName="Sheet76">
    <tabColor rgb="FF00B0F0"/>
  </sheetPr>
  <dimension ref="A1:AN62"/>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60</v>
      </c>
      <c r="E1" s="40"/>
      <c r="F1" s="40"/>
      <c r="G1" s="40"/>
      <c r="H1" s="40"/>
      <c r="I1" s="40"/>
      <c r="J1" s="40"/>
      <c r="K1" s="40"/>
      <c r="L1" s="41" t="str">
        <f ca="1">UPPER(VLOOKUP(C1,Table223[],3,FALSE))</f>
        <v>EL SEÑOR ANUNCIA UNA NOTICIA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SEÑOR ANUNCIA UNA NOTICIA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elsenoranunciaunanoticia</v>
      </c>
      <c r="L7" s="48" t="str">
        <f ca="1">_xlfn.CONCAT("        id: ","""",C7,"""",",")</f>
        <v xml:space="preserve">        id: "elsenoranunciaunanoticia",</v>
      </c>
    </row>
    <row r="8" spans="2:32" ht="23" x14ac:dyDescent="0.35">
      <c r="C8" t="str">
        <f ca="1">PROPER(L1)</f>
        <v>El Señor Anuncia Una Noticia</v>
      </c>
      <c r="L8" s="48" t="str">
        <f ca="1">_xlfn.CONCAT("        tt: ","""",C8,"""",",")</f>
        <v xml:space="preserve">        tt: "El Señor Anuncia Una Noticia",</v>
      </c>
    </row>
    <row r="9" spans="2:32" ht="23" x14ac:dyDescent="0.35">
      <c r="C9" t="str">
        <f ca="1">PROPER(L1)</f>
        <v>El Señor Anuncia Una Noticia</v>
      </c>
      <c r="L9" s="48" t="str">
        <f ca="1">_xlfn.CONCAT("        title: ","""",C9,"""",",")</f>
        <v xml:space="preserve">        title: "El Señor Anuncia Una Noticia",</v>
      </c>
    </row>
    <row r="10" spans="2:32" ht="23" x14ac:dyDescent="0.35">
      <c r="C10" t="str">
        <f ca="1">VLOOKUP(C1,Table223[],4,FALSE)</f>
        <v>Salmo 68 (67)</v>
      </c>
      <c r="L10" s="48" t="str">
        <f ca="1">_xlfn.CONCAT("        ","subtitle: ","""",C10,"""",",")</f>
        <v xml:space="preserve">        subtitle: "Salmo 68 (67)",</v>
      </c>
    </row>
    <row r="11" spans="2:32" ht="23" x14ac:dyDescent="0.35">
      <c r="C11" t="str">
        <f ca="1">_xlfn.CONCAT("category: [",VLOOKUP(C1,Table223[],16,FALSE),"],")</f>
        <v>category: ["Precatecumenado","Entrada","Antiguo Testamento"],</v>
      </c>
      <c r="L11" s="48" t="str">
        <f ca="1">_xlfn.CONCAT("        ",C11)</f>
        <v xml:space="preserve">        category: ["Precatecumenado","Entrada","Antiguo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60</v>
      </c>
      <c r="L16" s="48" t="str">
        <f ca="1">_xlfn.CONCAT("        dbno: ","""",C16,"""",",")</f>
        <v xml:space="preserve">        dbno: "60",</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elsenoranunciaunanoticia</v>
      </c>
      <c r="L19" s="48" t="str">
        <f ca="1">_xlfn.CONCAT("        audioSrc: ","""/audio/",C19,".mp3""",",")</f>
        <v xml:space="preserve">        audioSrc: "/audio/elsenoranunciaunanoticia.mp3",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59</v>
      </c>
      <c r="C26" t="str">
        <f ca="1">VLOOKUP(B26,Table4[],13,FALSE)</f>
        <v>"/resucito/src/index.html?canto=elpuebloquecaminabaenlastinieblas"</v>
      </c>
      <c r="L26" s="48" t="str">
        <f ca="1">_xlfn.CONCAT("        ant: ",C26,",")</f>
        <v xml:space="preserve">        ant: "/resucito/src/index.html?canto=elpuebloquecaminabaenlastinieblas",</v>
      </c>
    </row>
    <row r="27" spans="2:40" ht="23" x14ac:dyDescent="0.35">
      <c r="B27">
        <f ca="1">+C1+1</f>
        <v>61</v>
      </c>
      <c r="C27" t="str">
        <f ca="1">VLOOKUP(B27,Table4[],13,FALSE)</f>
        <v>"/resucito/src/index.html?canto=elsenoresmipastor"</v>
      </c>
      <c r="L27" s="48" t="str">
        <f ca="1">_xlfn.CONCAT("        sig: ",C27,",")</f>
        <v xml:space="preserve">        sig: "/resucito/src/index.html?canto=elsenoresmipastor",</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1143</v>
      </c>
      <c r="C30" s="51" t="s">
        <v>1170</v>
      </c>
      <c r="D30" s="52" t="s">
        <v>1017</v>
      </c>
      <c r="E30" s="52"/>
      <c r="F30" s="53" t="s">
        <v>1011</v>
      </c>
      <c r="G30" s="53" t="s">
        <v>1012</v>
      </c>
      <c r="H30" s="52"/>
      <c r="I30" s="52"/>
      <c r="J30" s="54"/>
      <c r="K30" s="54"/>
      <c r="L30" s="55" t="str">
        <f t="shared" ref="L30:L52" si="0">IF(C30="","",_xlfn.CONCAT("            { line: ","""",C30,", ",M30:AN30,""", sC: ","""",B30,"""},"))</f>
        <v xml:space="preserve">            { line: "EL SEÑOR ANUNCIA UNA NOTICIA,, (Sol,,15)(Mi,m,250)", sC: "tc as"},</v>
      </c>
      <c r="M30" s="56" t="str">
        <f t="shared" ref="M30:M52" si="1">IF(N30="","","(")</f>
        <v>(</v>
      </c>
      <c r="N30" s="57" t="str">
        <f t="shared" ref="N30:N59" si="2">IF(D30="","",D30)</f>
        <v>Sol</v>
      </c>
      <c r="O30" s="58" t="str">
        <f t="shared" ref="O30:O52" si="3">IF(N30="","",",")</f>
        <v>,</v>
      </c>
      <c r="P30" s="59" t="str">
        <f t="shared" ref="P30:P59" si="4">IF(E30="","",E30)</f>
        <v/>
      </c>
      <c r="Q30" s="60" t="str">
        <f t="shared" ref="Q30:Q52" si="5">IF(N30="","",",")</f>
        <v>,</v>
      </c>
      <c r="R30" s="61">
        <f t="shared" ref="R30:R52" si="6">IF(N30="","",15)</f>
        <v>15</v>
      </c>
      <c r="S30" s="56" t="str">
        <f t="shared" ref="S30:S52" si="7">IF(N30="","",")")</f>
        <v>)</v>
      </c>
      <c r="T30" s="62" t="str">
        <f t="shared" ref="T30:T52" si="8">IF(U30="","","(")</f>
        <v>(</v>
      </c>
      <c r="U30" s="63" t="str">
        <f t="shared" ref="U30:U59" si="9">IF(F30="","",F30)</f>
        <v>Mi</v>
      </c>
      <c r="V30" s="64" t="str">
        <f t="shared" ref="V30:V52" si="10">IF(U30="","",",")</f>
        <v>,</v>
      </c>
      <c r="W30" s="65" t="str">
        <f t="shared" ref="W30:W59" si="11">IF(G30="","",G30)</f>
        <v>m</v>
      </c>
      <c r="X30" s="64" t="str">
        <f t="shared" ref="X30:X52" si="12">IF(U30="","",",")</f>
        <v>,</v>
      </c>
      <c r="Y30" s="64">
        <f t="shared" ref="Y30:Y52" si="13">IF(U30="","",250)</f>
        <v>250</v>
      </c>
      <c r="Z30" s="56" t="str">
        <f t="shared" ref="Z30:Z52" si="14">IF(U30="","",")")</f>
        <v>)</v>
      </c>
      <c r="AA30" s="66" t="str">
        <f t="shared" ref="AA30:AA52" si="15">IF(AB30="","","(")</f>
        <v/>
      </c>
      <c r="AB30" s="57" t="str">
        <f t="shared" ref="AB30:AB59"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59"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2:40" ht="24.5" thickTop="1" thickBot="1" x14ac:dyDescent="0.55000000000000004">
      <c r="B31" t="s">
        <v>999</v>
      </c>
      <c r="C31" s="51" t="s">
        <v>1171</v>
      </c>
      <c r="D31" s="52" t="s">
        <v>1013</v>
      </c>
      <c r="E31" s="52" t="s">
        <v>1012</v>
      </c>
      <c r="F31" s="53" t="s">
        <v>1011</v>
      </c>
      <c r="G31" s="53" t="s">
        <v>1012</v>
      </c>
      <c r="H31" s="52"/>
      <c r="I31" s="52"/>
      <c r="J31" s="54"/>
      <c r="K31" s="54"/>
      <c r="L31" s="55" t="str">
        <f t="shared" si="0"/>
        <v xml:space="preserve">            { line: "LOS MENSAJEROS SON UN EJÉRCITO INMENSO.,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1172</v>
      </c>
      <c r="D32" s="52" t="s">
        <v>1013</v>
      </c>
      <c r="E32" s="52" t="s">
        <v>1012</v>
      </c>
      <c r="F32" s="53" t="s">
        <v>1011</v>
      </c>
      <c r="G32" s="53" t="s">
        <v>1012</v>
      </c>
      <c r="H32" s="52"/>
      <c r="I32" s="52"/>
      <c r="J32" s="54"/>
      <c r="K32" s="54"/>
      <c r="L32" s="55" t="str">
        <f>IF(C32="","",_xlfn.CONCAT("            { line: ","""",C32,", ",M32:AN32,""", sC: ","""",B32,"""},"))</f>
        <v xml:space="preserve">            { line: "LOS REYES ENEMIGOS HUYEN, HUYEN,,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999</v>
      </c>
      <c r="C33" s="51" t="s">
        <v>1173</v>
      </c>
      <c r="D33" s="52" t="s">
        <v>1017</v>
      </c>
      <c r="E33" s="52"/>
      <c r="F33" s="53" t="s">
        <v>984</v>
      </c>
      <c r="G33" s="53" t="s">
        <v>1012</v>
      </c>
      <c r="H33" s="52" t="s">
        <v>1011</v>
      </c>
      <c r="I33" s="52" t="s">
        <v>1012</v>
      </c>
      <c r="J33" s="54"/>
      <c r="K33" s="54"/>
      <c r="L33" s="55" t="str">
        <f>IF(C33="","",_xlfn.CONCAT("            { line: ","""",C33,", ",M33:AN33,""", sC: ","""",B33,"""},"))</f>
        <v xml:space="preserve">            { line: "LA BELLA DE LA CASA REPARTE EL BOTÍN., (Sol,,15)(Si,m,250)(Mi,m,350)",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Si</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B35" t="s">
        <v>1014</v>
      </c>
      <c r="C35" s="51" t="s">
        <v>1174</v>
      </c>
      <c r="D35" s="52" t="s">
        <v>1017</v>
      </c>
      <c r="E35" s="52"/>
      <c r="F35" s="53"/>
      <c r="G35" s="53"/>
      <c r="H35" s="52"/>
      <c r="I35" s="52"/>
      <c r="J35" s="54"/>
      <c r="K35" s="54"/>
      <c r="L35" s="55" t="str">
        <f t="shared" ref="L35:L51" si="29">IF(C35="","",_xlfn.CONCAT("            { line: ","""",C35,", ",M35:AN35,""", sC: ","""",B35,"""},"))</f>
        <v xml:space="preserve">            { line: "Y mientras vosotros dormís, (Sol,,15)", sC: "tc"},</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1175</v>
      </c>
      <c r="D36" s="52" t="s">
        <v>984</v>
      </c>
      <c r="E36" s="52" t="s">
        <v>1012</v>
      </c>
      <c r="F36" s="53"/>
      <c r="G36" s="53"/>
      <c r="H36" s="52"/>
      <c r="I36" s="52"/>
      <c r="J36" s="54"/>
      <c r="K36" s="54"/>
      <c r="L36" s="55" t="str">
        <f t="shared" si="29"/>
        <v xml:space="preserve">            { line: "entre las tapias del aprisco,,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1176</v>
      </c>
      <c r="D37" s="52" t="s">
        <v>1013</v>
      </c>
      <c r="E37" s="52" t="s">
        <v>1012</v>
      </c>
      <c r="F37" s="53" t="s">
        <v>1011</v>
      </c>
      <c r="G37" s="53" t="s">
        <v>1012</v>
      </c>
      <c r="H37" s="52"/>
      <c r="I37" s="52"/>
      <c r="J37" s="54"/>
      <c r="K37" s="54"/>
      <c r="L37" s="55" t="str">
        <f t="shared" si="29"/>
        <v xml:space="preserve">            { line: "se cubren de plata las alas de la paloma,, (La,m,15)(Mi,m,250)", sC: ""},</v>
      </c>
      <c r="M37" s="56" t="str">
        <f>IF(N37="","","(")</f>
        <v>(</v>
      </c>
      <c r="N37" s="57" t="str">
        <f>IF(D37="","",D37)</f>
        <v>La</v>
      </c>
      <c r="O37" s="58" t="str">
        <f>IF(N37="","",",")</f>
        <v>,</v>
      </c>
      <c r="P37" s="59" t="str">
        <f>IF(E37="","",E37)</f>
        <v>m</v>
      </c>
      <c r="Q37" s="60" t="str">
        <f>IF(N37="","",",")</f>
        <v>,</v>
      </c>
      <c r="R37" s="61">
        <f>IF(N37="","",15)</f>
        <v>15</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1177</v>
      </c>
      <c r="D38" s="52" t="s">
        <v>1013</v>
      </c>
      <c r="E38" s="52" t="s">
        <v>1012</v>
      </c>
      <c r="F38" s="53" t="s">
        <v>1011</v>
      </c>
      <c r="G38" s="53" t="s">
        <v>1012</v>
      </c>
      <c r="H38" s="52"/>
      <c r="I38" s="52"/>
      <c r="J38" s="54"/>
      <c r="K38" s="54"/>
      <c r="L38" s="55" t="str">
        <f t="shared" si="29"/>
        <v xml:space="preserve">            { line: "sus plumas de destellos de oro., (La,m,15)(Mi,m,250)", sC: ""},</v>
      </c>
      <c r="M38" s="56" t="str">
        <f>IF(N38="","","(")</f>
        <v>(</v>
      </c>
      <c r="N38" s="57" t="str">
        <f>IF(D38="","",D38)</f>
        <v>La</v>
      </c>
      <c r="O38" s="58" t="str">
        <f>IF(N38="","",",")</f>
        <v>,</v>
      </c>
      <c r="P38" s="59" t="str">
        <f>IF(E38="","",E38)</f>
        <v>m</v>
      </c>
      <c r="Q38" s="60" t="str">
        <f>IF(N38="","",",")</f>
        <v>,</v>
      </c>
      <c r="R38" s="61">
        <f>IF(N38="","",15)</f>
        <v>15</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1178</v>
      </c>
      <c r="D39" s="52" t="s">
        <v>1017</v>
      </c>
      <c r="E39" s="52"/>
      <c r="F39" s="53" t="s">
        <v>984</v>
      </c>
      <c r="G39" s="53" t="s">
        <v>1012</v>
      </c>
      <c r="H39" s="52"/>
      <c r="I39" s="52"/>
      <c r="J39" s="54"/>
      <c r="K39" s="54"/>
      <c r="L39" s="55" t="str">
        <f t="shared" si="29"/>
        <v xml:space="preserve">            { line: "Por ella cae la nieve sobre el Monte,, (Sol,,15)(Si,m,250)", sC: ""},</v>
      </c>
      <c r="M39" s="56" t="str">
        <f>IF(N39="","","(")</f>
        <v>(</v>
      </c>
      <c r="N39" s="57" t="str">
        <f>IF(D39="","",D39)</f>
        <v>Sol</v>
      </c>
      <c r="O39" s="58" t="str">
        <f>IF(N39="","",",")</f>
        <v>,</v>
      </c>
      <c r="P39" s="59" t="str">
        <f>IF(E39="","",E39)</f>
        <v/>
      </c>
      <c r="Q39" s="60" t="str">
        <f>IF(N39="","",",")</f>
        <v>,</v>
      </c>
      <c r="R39" s="61">
        <f>IF(N39="","",15)</f>
        <v>15</v>
      </c>
      <c r="S39" s="56" t="str">
        <f>IF(N39="","",")")</f>
        <v>)</v>
      </c>
      <c r="T39" s="62" t="str">
        <f>IF(U39="","","(")</f>
        <v>(</v>
      </c>
      <c r="U39" s="63" t="str">
        <f>IF(F39="","",F39)</f>
        <v>Si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1179</v>
      </c>
      <c r="D40" s="52" t="s">
        <v>1013</v>
      </c>
      <c r="E40" s="52"/>
      <c r="F40" s="53" t="s">
        <v>1011</v>
      </c>
      <c r="G40" s="53" t="s">
        <v>1012</v>
      </c>
      <c r="H40" s="52"/>
      <c r="I40" s="52"/>
      <c r="J40" s="54"/>
      <c r="K40" s="54"/>
      <c r="L40" s="55" t="str">
        <f t="shared" si="29"/>
        <v xml:space="preserve">            { line: "sobre el Monte Umbrío., (La,,15)(Mi,m,250)", sC: ""},</v>
      </c>
      <c r="M40" s="56" t="str">
        <f>IF(N40="","","(")</f>
        <v>(</v>
      </c>
      <c r="N40" s="57" t="str">
        <f>IF(D40="","",D40)</f>
        <v>La</v>
      </c>
      <c r="O40" s="58" t="str">
        <f>IF(N40="","",",")</f>
        <v>,</v>
      </c>
      <c r="P40" s="59" t="str">
        <f>IF(E40="","",E40)</f>
        <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C42" s="79" t="s">
        <v>995</v>
      </c>
      <c r="D42" s="80"/>
      <c r="E42" s="80"/>
      <c r="F42" s="80"/>
      <c r="G42" s="80"/>
      <c r="H42" s="80"/>
      <c r="I42" s="80"/>
      <c r="J42" s="80"/>
      <c r="K42" s="80"/>
      <c r="L42" s="81" t="s">
        <v>996</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4.5" thickTop="1" thickBot="1" x14ac:dyDescent="0.55000000000000004">
      <c r="B43" t="s">
        <v>997</v>
      </c>
      <c r="C43" s="82" t="s">
        <v>1170</v>
      </c>
      <c r="D43" s="83" t="s">
        <v>1017</v>
      </c>
      <c r="E43" s="83"/>
      <c r="F43" s="83" t="s">
        <v>1011</v>
      </c>
      <c r="G43" s="83" t="s">
        <v>1012</v>
      </c>
      <c r="H43" s="83"/>
      <c r="I43" s="83"/>
      <c r="J43" s="83"/>
      <c r="K43" s="83"/>
      <c r="L43" s="84" t="str">
        <f>IF(C43="","",_xlfn.CONCAT("       triggerLine: ","""",C43,", ",M43:AN43,""", sC: ","""",B43,""", lines: ["))</f>
        <v xml:space="preserve">       triggerLine: "EL SEÑOR ANUNCIA UNA NOTICIA,, (Sol,,15)(Mi,m,250)", sC: "ta as", lines: [</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Mi</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B44" t="s">
        <v>999</v>
      </c>
      <c r="C44" s="85" t="s">
        <v>1171</v>
      </c>
      <c r="D44" s="86" t="s">
        <v>1013</v>
      </c>
      <c r="E44" s="86" t="s">
        <v>1012</v>
      </c>
      <c r="F44" s="86" t="s">
        <v>1011</v>
      </c>
      <c r="G44" s="86" t="s">
        <v>1012</v>
      </c>
      <c r="H44" s="87"/>
      <c r="I44" s="87"/>
      <c r="J44" s="87"/>
      <c r="K44" s="87"/>
      <c r="L44" s="88" t="str">
        <f>IF(C44="","",_xlfn.CONCAT("            { line: ","""",C44,", ",M44:AN44,""", sC: ","""",B44,"""},"))</f>
        <v xml:space="preserve">            { line: "LOS MENSAJEROS SON UN EJÉRCITO INMENSO., (La,m,15)(Mi,m,250)",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B45" t="s">
        <v>999</v>
      </c>
      <c r="C45" s="85" t="s">
        <v>1172</v>
      </c>
      <c r="D45" s="91" t="s">
        <v>1013</v>
      </c>
      <c r="E45" s="91" t="s">
        <v>1012</v>
      </c>
      <c r="F45" s="91" t="s">
        <v>1011</v>
      </c>
      <c r="G45" s="91" t="s">
        <v>1012</v>
      </c>
      <c r="H45" s="92"/>
      <c r="I45" s="92"/>
      <c r="J45" s="92"/>
      <c r="K45" s="92"/>
      <c r="L45" s="88" t="str">
        <f>IF(C45="","",_xlfn.CONCAT("            { line: ","""",C45,", ",M45:AN45,""", sC: ","""",B45,"""},"))</f>
        <v xml:space="preserve">            { line: "LOS REYES ENEMIGOS HUYEN, HUYEN,, (La,m,15)(Mi,m,250)", sC: "as"},</v>
      </c>
      <c r="M45" s="56" t="str">
        <f t="shared" si="30"/>
        <v>(</v>
      </c>
      <c r="N45" s="57" t="str">
        <f t="shared" si="31"/>
        <v>La</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B46" t="s">
        <v>999</v>
      </c>
      <c r="C46" s="93" t="s">
        <v>1173</v>
      </c>
      <c r="D46" s="83" t="s">
        <v>1017</v>
      </c>
      <c r="E46" s="83"/>
      <c r="F46" s="83" t="s">
        <v>984</v>
      </c>
      <c r="G46" s="83" t="s">
        <v>1012</v>
      </c>
      <c r="H46" s="83" t="s">
        <v>1011</v>
      </c>
      <c r="I46" s="83" t="s">
        <v>1012</v>
      </c>
      <c r="J46" s="83"/>
      <c r="K46" s="83"/>
      <c r="L46" s="94" t="str">
        <f>IF(C46="","",_xlfn.CONCAT("            { line: ","""",C46,", ",M46:AN46,""", sC: ","""",B46,"""},  ]},"))</f>
        <v xml:space="preserve">            { line: "LA BELLA DE LA CASA REPARTE EL BOTÍN., (Sol,,15)(Si,m,250)(Mi,m,350)", sC: "as"},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Si</v>
      </c>
      <c r="V46" s="64" t="str">
        <f t="shared" si="39"/>
        <v>,</v>
      </c>
      <c r="W46" s="65" t="str">
        <f t="shared" si="40"/>
        <v>m</v>
      </c>
      <c r="X46" s="64" t="str">
        <f t="shared" si="41"/>
        <v>,</v>
      </c>
      <c r="Y46" s="64">
        <f t="shared" si="42"/>
        <v>250</v>
      </c>
      <c r="Z46" s="56" t="str">
        <f t="shared" si="43"/>
        <v>)</v>
      </c>
      <c r="AA46" s="66" t="str">
        <f t="shared" si="44"/>
        <v>(</v>
      </c>
      <c r="AB46" s="57" t="str">
        <f t="shared" si="45"/>
        <v>Mi</v>
      </c>
      <c r="AC46" s="67" t="str">
        <f t="shared" si="46"/>
        <v>,</v>
      </c>
      <c r="AD46" s="59" t="str">
        <f t="shared" si="47"/>
        <v>m</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6.5" thickTop="1" thickBot="1" x14ac:dyDescent="0.55000000000000004">
      <c r="C47" s="73"/>
      <c r="D47" s="74"/>
      <c r="E47" s="74"/>
      <c r="F47" s="74"/>
      <c r="G47" s="74"/>
      <c r="H47" s="74"/>
      <c r="I47" s="74"/>
      <c r="J47" s="74"/>
      <c r="K47" s="74"/>
      <c r="L47" s="75" t="s">
        <v>993</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4.5" thickTop="1" thickBot="1" x14ac:dyDescent="0.55000000000000004">
      <c r="B48" t="s">
        <v>1014</v>
      </c>
      <c r="C48" s="51" t="s">
        <v>1180</v>
      </c>
      <c r="D48" s="52" t="s">
        <v>1017</v>
      </c>
      <c r="E48" s="52"/>
      <c r="F48" s="53"/>
      <c r="G48" s="53"/>
      <c r="H48" s="52"/>
      <c r="I48" s="52"/>
      <c r="J48" s="54"/>
      <c r="K48" s="54"/>
      <c r="L48" s="55" t="str">
        <f t="shared" si="29"/>
        <v xml:space="preserve">            { line: "Cantad a Dios, cantad,, (Sol,,15)", sC: "tc"},</v>
      </c>
      <c r="M48" s="56" t="str">
        <f t="shared" ref="M48:M51" si="58">IF(N48="","","(")</f>
        <v>(</v>
      </c>
      <c r="N48" s="57" t="str">
        <f t="shared" ref="N48:N51" si="59">IF(D48="","",D48)</f>
        <v>Sol</v>
      </c>
      <c r="O48" s="58" t="str">
        <f t="shared" ref="O48:O51" si="60">IF(N48="","",",")</f>
        <v>,</v>
      </c>
      <c r="P48" s="59" t="str">
        <f t="shared" ref="P48:P51" si="61">IF(E48="","",E48)</f>
        <v/>
      </c>
      <c r="Q48" s="60" t="str">
        <f t="shared" ref="Q48:Q51" si="62">IF(N48="","",",")</f>
        <v>,</v>
      </c>
      <c r="R48" s="61">
        <f t="shared" ref="R48:R51" si="63">IF(N48="","",15)</f>
        <v>15</v>
      </c>
      <c r="S48" s="56" t="str">
        <f t="shared" ref="S48:S51" si="64">IF(N48="","",")")</f>
        <v>)</v>
      </c>
      <c r="T48" s="62" t="str">
        <f t="shared" ref="T48:T51" si="65">IF(U48="","","(")</f>
        <v/>
      </c>
      <c r="U48" s="63" t="str">
        <f t="shared" ref="U48:U51" si="66">IF(F48="","",F48)</f>
        <v/>
      </c>
      <c r="V48" s="64" t="str">
        <f t="shared" ref="V48:V51" si="67">IF(U48="","",",")</f>
        <v/>
      </c>
      <c r="W48" s="65" t="str">
        <f t="shared" ref="W48:W51" si="68">IF(G48="","",G48)</f>
        <v/>
      </c>
      <c r="X48" s="64" t="str">
        <f t="shared" ref="X48:X51" si="69">IF(U48="","",",")</f>
        <v/>
      </c>
      <c r="Y48" s="64" t="str">
        <f t="shared" ref="Y48:Y51" si="70">IF(U48="","",250)</f>
        <v/>
      </c>
      <c r="Z48" s="56" t="str">
        <f t="shared" ref="Z48:Z51" si="71">IF(U48="","",")")</f>
        <v/>
      </c>
      <c r="AA48" s="66" t="str">
        <f t="shared" ref="AA48:AA51" si="72">IF(AB48="","","(")</f>
        <v/>
      </c>
      <c r="AB48" s="57" t="str">
        <f t="shared" ref="AB48:AB51" si="73">IF(H48="","",H48)</f>
        <v/>
      </c>
      <c r="AC48" s="67" t="str">
        <f t="shared" ref="AC48:AC51" si="74">IF(AB48="","",",")</f>
        <v/>
      </c>
      <c r="AD48" s="59" t="str">
        <f t="shared" ref="AD48:AD51" si="75">IF(I48="","",I48)</f>
        <v/>
      </c>
      <c r="AE48" s="68" t="str">
        <f t="shared" ref="AE48:AE51" si="76">IF(AB48="","",",")</f>
        <v/>
      </c>
      <c r="AF48" s="61" t="str">
        <f t="shared" ref="AF48:AF51" si="77">IF(AB48="","",350)</f>
        <v/>
      </c>
      <c r="AG48" s="61" t="str">
        <f t="shared" ref="AG48:AG51" si="78">IF(AB48="","",")")</f>
        <v/>
      </c>
      <c r="AH48" s="69" t="str">
        <f t="shared" ref="AH48:AH51" si="79">IF(AI48="","","(")</f>
        <v/>
      </c>
      <c r="AI48" s="70" t="str">
        <f t="shared" ref="AI48:AI51" si="80">IF(J48="","",J48)</f>
        <v/>
      </c>
      <c r="AJ48" s="64" t="str">
        <f t="shared" ref="AJ48:AJ51" si="81">IF(AI48="","",",")</f>
        <v/>
      </c>
      <c r="AK48" s="64" t="str">
        <f t="shared" ref="AK48:AK51" si="82">IF(K48="","",K48)</f>
        <v/>
      </c>
      <c r="AL48" s="64" t="str">
        <f t="shared" ref="AL48:AL51" si="83">IF(AI48="","",",")</f>
        <v/>
      </c>
      <c r="AM48" s="64" t="str">
        <f t="shared" ref="AM48:AM51" si="84">IF(AI48="","",450)</f>
        <v/>
      </c>
      <c r="AN48" s="64" t="str">
        <f t="shared" ref="AN48:AN51" si="85">IF(AI48="","",")")</f>
        <v/>
      </c>
    </row>
    <row r="49" spans="1:40" ht="24.5" thickTop="1" thickBot="1" x14ac:dyDescent="0.55000000000000004">
      <c r="C49" s="51" t="s">
        <v>1181</v>
      </c>
      <c r="D49" s="52" t="s">
        <v>984</v>
      </c>
      <c r="E49" s="52" t="s">
        <v>1012</v>
      </c>
      <c r="F49" s="53"/>
      <c r="G49" s="53"/>
      <c r="H49" s="52"/>
      <c r="I49" s="52"/>
      <c r="J49" s="54"/>
      <c r="K49" s="54"/>
      <c r="L49" s="55" t="str">
        <f t="shared" si="29"/>
        <v xml:space="preserve">            { line: "salmodiad todos al Señor,, (Si,m,15)", sC: ""},</v>
      </c>
      <c r="M49" s="56" t="str">
        <f t="shared" si="58"/>
        <v>(</v>
      </c>
      <c r="N49" s="57" t="str">
        <f t="shared" si="59"/>
        <v>Si</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C50" s="51" t="s">
        <v>1182</v>
      </c>
      <c r="D50" s="52" t="s">
        <v>1013</v>
      </c>
      <c r="E50" s="52" t="s">
        <v>1012</v>
      </c>
      <c r="F50" s="53" t="s">
        <v>1011</v>
      </c>
      <c r="G50" s="53" t="s">
        <v>1012</v>
      </c>
      <c r="H50" s="52"/>
      <c r="I50" s="52"/>
      <c r="J50" s="54"/>
      <c r="K50" s="54"/>
      <c r="L50" s="55" t="str">
        <f t="shared" si="29"/>
        <v xml:space="preserve">            { line: "que cabalga los cielos, los antiguos cielos., (La,m,15)(Mi,m,250)", sC: ""},</v>
      </c>
      <c r="M50" s="56" t="str">
        <f t="shared" si="58"/>
        <v>(</v>
      </c>
      <c r="N50" s="57" t="str">
        <f t="shared" si="59"/>
        <v>La</v>
      </c>
      <c r="O50" s="58" t="str">
        <f t="shared" si="60"/>
        <v>,</v>
      </c>
      <c r="P50" s="59" t="str">
        <f t="shared" si="61"/>
        <v>m</v>
      </c>
      <c r="Q50" s="60" t="str">
        <f t="shared" si="62"/>
        <v>,</v>
      </c>
      <c r="R50" s="61">
        <f t="shared" si="63"/>
        <v>15</v>
      </c>
      <c r="S50" s="56" t="str">
        <f t="shared" si="64"/>
        <v>)</v>
      </c>
      <c r="T50" s="62" t="str">
        <f t="shared" si="65"/>
        <v>(</v>
      </c>
      <c r="U50" s="63" t="str">
        <f t="shared" si="66"/>
        <v>Mi</v>
      </c>
      <c r="V50" s="64" t="str">
        <f t="shared" si="67"/>
        <v>,</v>
      </c>
      <c r="W50" s="65" t="str">
        <f t="shared" si="68"/>
        <v>m</v>
      </c>
      <c r="X50" s="64" t="str">
        <f t="shared" si="69"/>
        <v>,</v>
      </c>
      <c r="Y50" s="64">
        <f t="shared" si="70"/>
        <v>250</v>
      </c>
      <c r="Z50" s="56" t="str">
        <f t="shared" si="71"/>
        <v>)</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C51" s="51" t="s">
        <v>1183</v>
      </c>
      <c r="D51" s="52" t="s">
        <v>1017</v>
      </c>
      <c r="E51" s="52"/>
      <c r="F51" s="53"/>
      <c r="G51" s="53"/>
      <c r="H51" s="52"/>
      <c r="I51" s="52"/>
      <c r="J51" s="54"/>
      <c r="K51" s="54"/>
      <c r="L51" s="55" t="str">
        <f t="shared" si="29"/>
        <v xml:space="preserve">            { line: "Ved que viene sobre las nubes,, (Sol,,15)", sC: ""},</v>
      </c>
      <c r="M51" s="56" t="str">
        <f t="shared" si="58"/>
        <v>(</v>
      </c>
      <c r="N51" s="57" t="str">
        <f t="shared" si="59"/>
        <v>Sol</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C52" s="51" t="s">
        <v>1184</v>
      </c>
      <c r="D52" s="52" t="s">
        <v>984</v>
      </c>
      <c r="E52" s="52" t="s">
        <v>1012</v>
      </c>
      <c r="F52" s="53" t="s">
        <v>1013</v>
      </c>
      <c r="G52" s="53"/>
      <c r="H52" s="52" t="s">
        <v>1011</v>
      </c>
      <c r="I52" s="52" t="s">
        <v>1012</v>
      </c>
      <c r="J52" s="54"/>
      <c r="K52" s="54"/>
      <c r="L52" s="55" t="str">
        <f t="shared" si="0"/>
        <v xml:space="preserve">            { line: "él lanza su voz, su voz potente., (Si,m,15)(La,,250)(Mi,m,350)", sC: ""},</v>
      </c>
      <c r="M52" s="56" t="str">
        <f t="shared" si="1"/>
        <v>(</v>
      </c>
      <c r="N52" s="57" t="str">
        <f t="shared" si="2"/>
        <v>Si</v>
      </c>
      <c r="O52" s="58" t="str">
        <f t="shared" si="3"/>
        <v>,</v>
      </c>
      <c r="P52" s="59" t="str">
        <f t="shared" si="4"/>
        <v>m</v>
      </c>
      <c r="Q52" s="60" t="str">
        <f t="shared" si="5"/>
        <v>,</v>
      </c>
      <c r="R52" s="61">
        <f t="shared" si="6"/>
        <v>15</v>
      </c>
      <c r="S52" s="56" t="str">
        <f t="shared" si="7"/>
        <v>)</v>
      </c>
      <c r="T52" s="62" t="str">
        <f t="shared" si="8"/>
        <v>(</v>
      </c>
      <c r="U52" s="63" t="str">
        <f t="shared" si="9"/>
        <v>La</v>
      </c>
      <c r="V52" s="64" t="str">
        <f t="shared" si="10"/>
        <v>,</v>
      </c>
      <c r="W52" s="65" t="str">
        <f t="shared" si="11"/>
        <v/>
      </c>
      <c r="X52" s="64" t="str">
        <f t="shared" si="12"/>
        <v>,</v>
      </c>
      <c r="Y52" s="64">
        <f t="shared" si="13"/>
        <v>250</v>
      </c>
      <c r="Z52" s="56" t="str">
        <f t="shared" si="14"/>
        <v>)</v>
      </c>
      <c r="AA52" s="66" t="str">
        <f t="shared" si="15"/>
        <v>(</v>
      </c>
      <c r="AB52" s="57" t="str">
        <f t="shared" si="16"/>
        <v>Mi</v>
      </c>
      <c r="AC52" s="67" t="str">
        <f t="shared" si="17"/>
        <v>,</v>
      </c>
      <c r="AD52" s="59" t="str">
        <f t="shared" si="18"/>
        <v>m</v>
      </c>
      <c r="AE52" s="68" t="str">
        <f t="shared" si="19"/>
        <v>,</v>
      </c>
      <c r="AF52" s="61">
        <f t="shared" si="20"/>
        <v>350</v>
      </c>
      <c r="AG52" s="61" t="str">
        <f t="shared" si="21"/>
        <v>)</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58" si="86">IF(N54="","","(")</f>
        <v/>
      </c>
      <c r="N54" s="57" t="str">
        <f t="shared" ref="N54:N58" si="87">IF(D54="","",D54)</f>
        <v/>
      </c>
      <c r="O54" s="58" t="str">
        <f t="shared" ref="O54:O58" si="88">IF(N54="","",",")</f>
        <v/>
      </c>
      <c r="P54" s="59" t="str">
        <f t="shared" ref="P54:P58" si="89">IF(E54="","",E54)</f>
        <v/>
      </c>
      <c r="Q54" s="60" t="str">
        <f t="shared" ref="Q54:Q58" si="90">IF(N54="","",",")</f>
        <v/>
      </c>
      <c r="R54" s="61" t="str">
        <f t="shared" ref="R54:R58" si="91">IF(N54="","",15)</f>
        <v/>
      </c>
      <c r="S54" s="56" t="str">
        <f t="shared" ref="S54:S58" si="92">IF(N54="","",")")</f>
        <v/>
      </c>
      <c r="T54" s="62" t="str">
        <f t="shared" ref="T54:T58" si="93">IF(U54="","","(")</f>
        <v/>
      </c>
      <c r="U54" s="63" t="str">
        <f t="shared" ref="U54:U58" si="94">IF(F54="","",F54)</f>
        <v/>
      </c>
      <c r="V54" s="64" t="str">
        <f t="shared" ref="V54:V58" si="95">IF(U54="","",",")</f>
        <v/>
      </c>
      <c r="W54" s="65" t="str">
        <f t="shared" ref="W54:W58" si="96">IF(G54="","",G54)</f>
        <v/>
      </c>
      <c r="X54" s="64" t="str">
        <f t="shared" ref="X54:X58" si="97">IF(U54="","",",")</f>
        <v/>
      </c>
      <c r="Y54" s="64" t="str">
        <f t="shared" ref="Y54:Y58" si="98">IF(U54="","",250)</f>
        <v/>
      </c>
      <c r="Z54" s="56" t="str">
        <f t="shared" ref="Z54:Z58" si="99">IF(U54="","",")")</f>
        <v/>
      </c>
      <c r="AA54" s="66" t="str">
        <f t="shared" ref="AA54:AA58" si="100">IF(AB54="","","(")</f>
        <v/>
      </c>
      <c r="AB54" s="57" t="str">
        <f t="shared" ref="AB54:AB58" si="101">IF(H54="","",H54)</f>
        <v/>
      </c>
      <c r="AC54" s="67" t="str">
        <f t="shared" ref="AC54:AC58" si="102">IF(AB54="","",",")</f>
        <v/>
      </c>
      <c r="AD54" s="59" t="str">
        <f t="shared" ref="AD54:AD58" si="103">IF(I54="","",I54)</f>
        <v/>
      </c>
      <c r="AE54" s="68" t="str">
        <f t="shared" ref="AE54:AE58" si="104">IF(AB54="","",",")</f>
        <v/>
      </c>
      <c r="AF54" s="61" t="str">
        <f t="shared" ref="AF54:AF58" si="105">IF(AB54="","",350)</f>
        <v/>
      </c>
      <c r="AG54" s="61" t="str">
        <f t="shared" ref="AG54:AG58" si="106">IF(AB54="","",")")</f>
        <v/>
      </c>
      <c r="AH54" s="69" t="str">
        <f t="shared" ref="AH54:AH58" si="107">IF(AI54="","","(")</f>
        <v/>
      </c>
      <c r="AI54" s="70" t="str">
        <f t="shared" ref="AI54:AI58" si="108">IF(J54="","",J54)</f>
        <v/>
      </c>
      <c r="AJ54" s="64" t="str">
        <f t="shared" ref="AJ54:AJ58" si="109">IF(AI54="","",",")</f>
        <v/>
      </c>
      <c r="AK54" s="64" t="str">
        <f t="shared" ref="AK54:AK58" si="110">IF(K54="","",K54)</f>
        <v/>
      </c>
      <c r="AL54" s="64" t="str">
        <f t="shared" ref="AL54:AL58" si="111">IF(AI54="","",",")</f>
        <v/>
      </c>
      <c r="AM54" s="64" t="str">
        <f t="shared" ref="AM54:AM58" si="112">IF(AI54="","",450)</f>
        <v/>
      </c>
      <c r="AN54" s="64" t="str">
        <f t="shared" ref="AN54:AN58" si="113">IF(AI54="","",")")</f>
        <v/>
      </c>
    </row>
    <row r="55" spans="1:40" ht="24.5" thickTop="1" thickBot="1" x14ac:dyDescent="0.55000000000000004">
      <c r="B55" t="s">
        <v>997</v>
      </c>
      <c r="C55" s="82" t="s">
        <v>1170</v>
      </c>
      <c r="D55" s="83" t="s">
        <v>1017</v>
      </c>
      <c r="E55" s="83"/>
      <c r="F55" s="83" t="s">
        <v>1011</v>
      </c>
      <c r="G55" s="83" t="s">
        <v>1012</v>
      </c>
      <c r="H55" s="83"/>
      <c r="I55" s="83"/>
      <c r="J55" s="83"/>
      <c r="K55" s="83"/>
      <c r="L55" s="84" t="str">
        <f>IF(C55="","",_xlfn.CONCAT("       triggerLine: ","""",C55,", ",M55:AN55,""", sC: ","""",B55,""", lines: ["))</f>
        <v xml:space="preserve">       triggerLine: "EL SEÑOR ANUNCIA UNA NOTICIA,, (Sol,,15)(Mi,m,250)", sC: "ta as", lines: [</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Mi</v>
      </c>
      <c r="V55" s="64" t="str">
        <f t="shared" si="95"/>
        <v>,</v>
      </c>
      <c r="W55" s="65" t="str">
        <f t="shared" si="96"/>
        <v>m</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4.5" thickTop="1" thickBot="1" x14ac:dyDescent="0.55000000000000004">
      <c r="B56" t="s">
        <v>999</v>
      </c>
      <c r="C56" s="85" t="s">
        <v>1171</v>
      </c>
      <c r="D56" s="86" t="s">
        <v>1013</v>
      </c>
      <c r="E56" s="86" t="s">
        <v>1012</v>
      </c>
      <c r="F56" s="86" t="s">
        <v>1011</v>
      </c>
      <c r="G56" s="86" t="s">
        <v>1012</v>
      </c>
      <c r="H56" s="87"/>
      <c r="I56" s="87"/>
      <c r="J56" s="87"/>
      <c r="K56" s="87"/>
      <c r="L56" s="88" t="str">
        <f>IF(C56="","",_xlfn.CONCAT("            { line: ","""",C56,", ",M56:AN56,""", sC: ","""",B56,"""},"))</f>
        <v xml:space="preserve">            { line: "LOS MENSAJEROS SON UN EJÉRCITO INMENSO., (La,m,15)(Mi,m,250)", sC: "as"},</v>
      </c>
      <c r="M56" s="56" t="str">
        <f t="shared" si="86"/>
        <v>(</v>
      </c>
      <c r="N56" s="57" t="str">
        <f t="shared" si="87"/>
        <v>La</v>
      </c>
      <c r="O56" s="58" t="str">
        <f t="shared" si="88"/>
        <v>,</v>
      </c>
      <c r="P56" s="59" t="str">
        <f t="shared" si="89"/>
        <v>m</v>
      </c>
      <c r="Q56" s="60" t="str">
        <f t="shared" si="90"/>
        <v>,</v>
      </c>
      <c r="R56" s="61">
        <f t="shared" si="91"/>
        <v>15</v>
      </c>
      <c r="S56" s="56" t="str">
        <f t="shared" si="92"/>
        <v>)</v>
      </c>
      <c r="T56" s="62" t="str">
        <f t="shared" si="93"/>
        <v>(</v>
      </c>
      <c r="U56" s="63" t="str">
        <f t="shared" si="94"/>
        <v>Mi</v>
      </c>
      <c r="V56" s="64" t="str">
        <f t="shared" si="95"/>
        <v>,</v>
      </c>
      <c r="W56" s="65" t="str">
        <f t="shared" si="96"/>
        <v>m</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24.5" thickTop="1" thickBot="1" x14ac:dyDescent="0.55000000000000004">
      <c r="B57" t="s">
        <v>999</v>
      </c>
      <c r="C57" s="85" t="s">
        <v>1172</v>
      </c>
      <c r="D57" s="91" t="s">
        <v>1013</v>
      </c>
      <c r="E57" s="91" t="s">
        <v>1012</v>
      </c>
      <c r="F57" s="91" t="s">
        <v>1011</v>
      </c>
      <c r="G57" s="91" t="s">
        <v>1012</v>
      </c>
      <c r="H57" s="92"/>
      <c r="I57" s="92"/>
      <c r="J57" s="92"/>
      <c r="K57" s="92"/>
      <c r="L57" s="88" t="str">
        <f>IF(C57="","",_xlfn.CONCAT("            { line: ","""",C57,", ",M57:AN57,""", sC: ","""",B57,"""},"))</f>
        <v xml:space="preserve">            { line: "LOS REYES ENEMIGOS HUYEN, HUYEN,, (La,m,15)(Mi,m,250)", sC: "as"},</v>
      </c>
      <c r="M57" s="56" t="str">
        <f t="shared" si="86"/>
        <v>(</v>
      </c>
      <c r="N57" s="57" t="str">
        <f t="shared" si="87"/>
        <v>La</v>
      </c>
      <c r="O57" s="58" t="str">
        <f t="shared" si="88"/>
        <v>,</v>
      </c>
      <c r="P57" s="59" t="str">
        <f t="shared" si="89"/>
        <v>m</v>
      </c>
      <c r="Q57" s="60" t="str">
        <f t="shared" si="90"/>
        <v>,</v>
      </c>
      <c r="R57" s="61">
        <f t="shared" si="91"/>
        <v>15</v>
      </c>
      <c r="S57" s="56" t="str">
        <f t="shared" si="92"/>
        <v>)</v>
      </c>
      <c r="T57" s="62" t="str">
        <f t="shared" si="93"/>
        <v>(</v>
      </c>
      <c r="U57" s="63" t="str">
        <f t="shared" si="94"/>
        <v>Mi</v>
      </c>
      <c r="V57" s="64" t="str">
        <f t="shared" si="95"/>
        <v>,</v>
      </c>
      <c r="W57" s="65" t="str">
        <f t="shared" si="96"/>
        <v>m</v>
      </c>
      <c r="X57" s="64" t="str">
        <f t="shared" si="97"/>
        <v>,</v>
      </c>
      <c r="Y57" s="64">
        <f t="shared" si="98"/>
        <v>250</v>
      </c>
      <c r="Z57" s="56" t="str">
        <f t="shared" si="99"/>
        <v>)</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1:40" ht="24.5" thickTop="1" thickBot="1" x14ac:dyDescent="0.55000000000000004">
      <c r="B58" t="s">
        <v>999</v>
      </c>
      <c r="C58" s="93" t="s">
        <v>1173</v>
      </c>
      <c r="D58" s="83" t="s">
        <v>1017</v>
      </c>
      <c r="E58" s="83"/>
      <c r="F58" s="83" t="s">
        <v>984</v>
      </c>
      <c r="G58" s="83" t="s">
        <v>1012</v>
      </c>
      <c r="H58" s="83" t="s">
        <v>1011</v>
      </c>
      <c r="I58" s="83" t="s">
        <v>1012</v>
      </c>
      <c r="J58" s="83"/>
      <c r="K58" s="83"/>
      <c r="L58" s="94" t="str">
        <f>IF(C58="","",_xlfn.CONCAT("            { line: ","""",C58,", ",M58:AN58,""", sC: ","""",B58,"""},  ]},"))</f>
        <v xml:space="preserve">            { line: "LA BELLA DE LA CASA REPARTE EL BOTÍN., (Sol,,15)(Si,m,250)(Mi,m,350)", sC: "as"},  ]},</v>
      </c>
      <c r="M58" s="56" t="str">
        <f t="shared" si="86"/>
        <v>(</v>
      </c>
      <c r="N58" s="57" t="str">
        <f t="shared" si="87"/>
        <v>Sol</v>
      </c>
      <c r="O58" s="58" t="str">
        <f t="shared" si="88"/>
        <v>,</v>
      </c>
      <c r="P58" s="59" t="str">
        <f t="shared" si="89"/>
        <v/>
      </c>
      <c r="Q58" s="60" t="str">
        <f t="shared" si="90"/>
        <v>,</v>
      </c>
      <c r="R58" s="61">
        <f t="shared" si="91"/>
        <v>15</v>
      </c>
      <c r="S58" s="56" t="str">
        <f t="shared" si="92"/>
        <v>)</v>
      </c>
      <c r="T58" s="62" t="str">
        <f t="shared" si="93"/>
        <v>(</v>
      </c>
      <c r="U58" s="63" t="str">
        <f t="shared" si="94"/>
        <v>Si</v>
      </c>
      <c r="V58" s="64" t="str">
        <f t="shared" si="95"/>
        <v>,</v>
      </c>
      <c r="W58" s="65" t="str">
        <f t="shared" si="96"/>
        <v>m</v>
      </c>
      <c r="X58" s="64" t="str">
        <f t="shared" si="97"/>
        <v>,</v>
      </c>
      <c r="Y58" s="64">
        <f t="shared" si="98"/>
        <v>250</v>
      </c>
      <c r="Z58" s="56" t="str">
        <f t="shared" si="99"/>
        <v>)</v>
      </c>
      <c r="AA58" s="66" t="str">
        <f t="shared" si="100"/>
        <v>(</v>
      </c>
      <c r="AB58" s="57" t="str">
        <f t="shared" si="101"/>
        <v>Mi</v>
      </c>
      <c r="AC58" s="67" t="str">
        <f t="shared" si="102"/>
        <v>,</v>
      </c>
      <c r="AD58" s="59" t="str">
        <f t="shared" si="103"/>
        <v>m</v>
      </c>
      <c r="AE58" s="68" t="str">
        <f t="shared" si="104"/>
        <v>,</v>
      </c>
      <c r="AF58" s="61">
        <f t="shared" si="105"/>
        <v>350</v>
      </c>
      <c r="AG58" s="61" t="str">
        <f t="shared" si="106"/>
        <v>)</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1:40" ht="36.5" thickTop="1" thickBot="1" x14ac:dyDescent="0.55000000000000004">
      <c r="A59" s="76"/>
      <c r="B59" s="76"/>
      <c r="C59" s="76"/>
      <c r="D59" s="77"/>
      <c r="E59" s="77"/>
      <c r="F59" s="77"/>
      <c r="G59" s="77"/>
      <c r="H59" s="77"/>
      <c r="I59" s="77"/>
      <c r="J59" s="77"/>
      <c r="K59" s="77"/>
      <c r="L59" s="50" t="s">
        <v>994</v>
      </c>
      <c r="M59" s="56" t="str">
        <f t="shared" ref="M59" si="114">IF(N59="","","(")</f>
        <v/>
      </c>
      <c r="N59" s="57" t="str">
        <f t="shared" si="2"/>
        <v/>
      </c>
      <c r="O59" s="58" t="str">
        <f t="shared" ref="O59" si="115">IF(N59="","",",")</f>
        <v/>
      </c>
      <c r="P59" s="59" t="str">
        <f t="shared" si="4"/>
        <v/>
      </c>
      <c r="Q59" s="60" t="str">
        <f t="shared" ref="Q59" si="116">IF(N59="","",",")</f>
        <v/>
      </c>
      <c r="R59" s="61" t="str">
        <f t="shared" ref="R59" si="117">IF(N59="","",15)</f>
        <v/>
      </c>
      <c r="S59" s="56" t="str">
        <f t="shared" ref="S59" si="118">IF(N59="","",")")</f>
        <v/>
      </c>
      <c r="T59" s="62" t="str">
        <f t="shared" ref="T59" si="119">IF(U59="","","(")</f>
        <v/>
      </c>
      <c r="U59" s="63" t="str">
        <f t="shared" si="9"/>
        <v/>
      </c>
      <c r="V59" s="64" t="str">
        <f t="shared" ref="V59" si="120">IF(U59="","",",")</f>
        <v/>
      </c>
      <c r="W59" s="65" t="str">
        <f t="shared" si="11"/>
        <v/>
      </c>
      <c r="X59" s="64" t="str">
        <f t="shared" ref="X59" si="121">IF(U59="","",",")</f>
        <v/>
      </c>
      <c r="Y59" s="64" t="str">
        <f t="shared" ref="Y59" si="122">IF(U59="","",250)</f>
        <v/>
      </c>
      <c r="Z59" s="56" t="str">
        <f t="shared" ref="Z59" si="123">IF(U59="","",")")</f>
        <v/>
      </c>
      <c r="AA59" s="66" t="str">
        <f t="shared" ref="AA59" si="124">IF(AB59="","","(")</f>
        <v/>
      </c>
      <c r="AB59" s="57" t="str">
        <f t="shared" si="16"/>
        <v/>
      </c>
      <c r="AC59" s="67" t="str">
        <f t="shared" ref="AC59" si="125">IF(AB59="","",",")</f>
        <v/>
      </c>
      <c r="AD59" s="59" t="str">
        <f t="shared" ref="AD59" si="126">IF(I59="","",I59)</f>
        <v/>
      </c>
      <c r="AE59" s="68" t="str">
        <f t="shared" ref="AE59" si="127">IF(AB59="","",",")</f>
        <v/>
      </c>
      <c r="AF59" s="61" t="str">
        <f t="shared" ref="AF59" si="128">IF(AB59="","",350)</f>
        <v/>
      </c>
      <c r="AG59" s="61" t="str">
        <f t="shared" ref="AG59" si="129">IF(AB59="","",")")</f>
        <v/>
      </c>
      <c r="AH59" s="69" t="str">
        <f t="shared" ref="AH59" si="130">IF(AI59="","","(")</f>
        <v/>
      </c>
      <c r="AI59" s="70" t="str">
        <f t="shared" si="23"/>
        <v/>
      </c>
      <c r="AJ59" s="64" t="str">
        <f t="shared" ref="AJ59" si="131">IF(AI59="","",",")</f>
        <v/>
      </c>
      <c r="AK59" s="64" t="str">
        <f t="shared" ref="AK59" si="132">IF(K59="","",K59)</f>
        <v/>
      </c>
      <c r="AL59" s="64" t="str">
        <f t="shared" ref="AL59" si="133">IF(AI59="","",",")</f>
        <v/>
      </c>
      <c r="AM59" s="64" t="str">
        <f t="shared" ref="AM59" si="134">IF(AI59="","",450)</f>
        <v/>
      </c>
      <c r="AN59" s="64" t="str">
        <f t="shared" ref="AN59" si="135">IF(AI59="","",")")</f>
        <v/>
      </c>
    </row>
    <row r="60" spans="1:40" ht="24" customHeight="1" thickTop="1" x14ac:dyDescent="0.6">
      <c r="B60" s="95"/>
      <c r="C60" s="95"/>
      <c r="D60" s="95"/>
      <c r="E60" s="95"/>
      <c r="F60" s="95"/>
      <c r="G60" s="95"/>
      <c r="H60" s="95"/>
      <c r="I60" s="95"/>
      <c r="J60" s="95"/>
      <c r="K60" s="95"/>
      <c r="L60" s="99" t="str">
        <f ca="1">_xlfn.CONCAT("]}, // ULTIMA LINEA DEL CANTO: ",L1)</f>
        <v>]}, // ULTIMA LINEA DEL CANTO: EL SEÑOR ANUNCIA UNA NOTICIA</v>
      </c>
      <c r="M60" s="95"/>
    </row>
    <row r="61" spans="1:40" ht="20.5" x14ac:dyDescent="0.35">
      <c r="L61" s="100" t="s">
        <v>1008</v>
      </c>
      <c r="M61" s="101"/>
    </row>
    <row r="62" spans="1:40" x14ac:dyDescent="0.3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810E5-E3C2-4396-A4E3-ED5D359F55A0}">
  <sheetPr codeName="Sheet77">
    <tabColor rgb="FF00B0F0"/>
  </sheetPr>
  <dimension ref="A1:AN101"/>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61</v>
      </c>
      <c r="E1" s="40"/>
      <c r="F1" s="40"/>
      <c r="G1" s="40"/>
      <c r="H1" s="40"/>
      <c r="I1" s="40"/>
      <c r="J1" s="40"/>
      <c r="K1" s="40"/>
      <c r="L1" s="41" t="str">
        <f ca="1">UPPER(VLOOKUP(C1,Table223[],3,FALSE))</f>
        <v>EL SEÑOR ES MI PASTOR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SEÑOR ES MI PASTOR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elsenoresmipastor</v>
      </c>
      <c r="L7" s="48" t="str">
        <f ca="1">_xlfn.CONCAT("        id: ","""",C7,"""",",")</f>
        <v xml:space="preserve">        id: "elsenoresmipastor",</v>
      </c>
    </row>
    <row r="8" spans="2:32" ht="23" x14ac:dyDescent="0.35">
      <c r="C8" t="str">
        <f ca="1">PROPER(L1)</f>
        <v>El Señor Es Mi Pastor</v>
      </c>
      <c r="L8" s="48" t="str">
        <f ca="1">_xlfn.CONCAT("        tt: ","""",C8,"""",",")</f>
        <v xml:space="preserve">        tt: "El Señor Es Mi Pastor",</v>
      </c>
    </row>
    <row r="9" spans="2:32" ht="23" x14ac:dyDescent="0.35">
      <c r="C9" t="str">
        <f ca="1">PROPER(L1)</f>
        <v>El Señor Es Mi Pastor</v>
      </c>
      <c r="L9" s="48" t="str">
        <f ca="1">_xlfn.CONCAT("        title: ","""",C9,"""",",")</f>
        <v xml:space="preserve">        title: "El Señor Es Mi Pastor",</v>
      </c>
    </row>
    <row r="10" spans="2:32" ht="23" x14ac:dyDescent="0.35">
      <c r="C10" t="str">
        <f ca="1">VLOOKUP(C1,Table223[],4,FALSE)</f>
        <v>Salmo 23 (22)</v>
      </c>
      <c r="L10" s="48" t="str">
        <f ca="1">_xlfn.CONCAT("        ","subtitle: ","""",C10,"""",",")</f>
        <v xml:space="preserve">        subtitle: "Salmo 23 (22)",</v>
      </c>
    </row>
    <row r="11" spans="2:32" ht="23" x14ac:dyDescent="0.3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2</v>
      </c>
      <c r="L13" s="48" t="str">
        <f>_xlfn.CONCAT("        cejilla: ","""",C13,"""",",")</f>
        <v xml:space="preserve">        cejilla: "2",</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61</v>
      </c>
      <c r="L16" s="48" t="str">
        <f ca="1">_xlfn.CONCAT("        dbno: ","""",C16,"""",",")</f>
        <v xml:space="preserve">        dbno: "61",</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elsenoresmipastor</v>
      </c>
      <c r="L19" s="48" t="str">
        <f ca="1">_xlfn.CONCAT("        audioSrc: ","""/audio/",C19,".mp3""",",")</f>
        <v xml:space="preserve">        audioSrc: "/audio/elsenoresmipastor.mp3",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60</v>
      </c>
      <c r="C26" t="str">
        <f ca="1">VLOOKUP(B26,Table4[],13,FALSE)</f>
        <v>"/resucito/src/index.html?canto=elsenoranunciaunanoticia"</v>
      </c>
      <c r="L26" s="48" t="str">
        <f ca="1">_xlfn.CONCAT("        ant: ",C26,",")</f>
        <v xml:space="preserve">        ant: "/resucito/src/index.html?canto=elsenoranunciaunanoticia",</v>
      </c>
    </row>
    <row r="27" spans="2:40" ht="23" x14ac:dyDescent="0.35">
      <c r="B27">
        <f ca="1">+C1+1</f>
        <v>62</v>
      </c>
      <c r="C27" t="str">
        <f ca="1">VLOOKUP(B27,Table4[],13,FALSE)</f>
        <v>"/resucito/src/index.html?canto=elsenormehadado"</v>
      </c>
      <c r="L27" s="48" t="str">
        <f ca="1">_xlfn.CONCAT("        sig: ",C27,",")</f>
        <v xml:space="preserve">        sig: "/resucito/src/index.html?canto=elsenormehadado",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1185</v>
      </c>
      <c r="D30" s="52" t="s">
        <v>1013</v>
      </c>
      <c r="E30" s="52" t="s">
        <v>1012</v>
      </c>
      <c r="F30" s="53" t="s">
        <v>1016</v>
      </c>
      <c r="G30" s="53"/>
      <c r="H30" s="52"/>
      <c r="I30" s="52"/>
      <c r="J30" s="54"/>
      <c r="K30" s="54"/>
      <c r="L30" s="55" t="str">
        <f t="shared" ref="L30:L53" si="0">IF(C30="","",_xlfn.CONCAT("            { line: ","""",C30,", ",M30:AN30,""", sC: ","""",B30,"""},"))</f>
        <v xml:space="preserve">            { line: "El Señor es mi pastor,, (La,m,15)(Fa,,250)", sC: "tc"},</v>
      </c>
      <c r="M30" s="56" t="str">
        <f t="shared" ref="M30:M54" si="1">IF(N30="","","(")</f>
        <v>(</v>
      </c>
      <c r="N30" s="57" t="str">
        <f t="shared" ref="N30:N80" si="2">IF(D30="","",D30)</f>
        <v>La</v>
      </c>
      <c r="O30" s="58" t="str">
        <f t="shared" ref="O30:O54" si="3">IF(N30="","",",")</f>
        <v>,</v>
      </c>
      <c r="P30" s="59" t="str">
        <f t="shared" ref="P30:P80" si="4">IF(E30="","",E30)</f>
        <v>m</v>
      </c>
      <c r="Q30" s="60" t="str">
        <f t="shared" ref="Q30:Q54" si="5">IF(N30="","",",")</f>
        <v>,</v>
      </c>
      <c r="R30" s="61">
        <f t="shared" ref="R30:R54" si="6">IF(N30="","",15)</f>
        <v>15</v>
      </c>
      <c r="S30" s="56" t="str">
        <f t="shared" ref="S30:S54" si="7">IF(N30="","",")")</f>
        <v>)</v>
      </c>
      <c r="T30" s="62" t="str">
        <f t="shared" ref="T30:T54" si="8">IF(U30="","","(")</f>
        <v>(</v>
      </c>
      <c r="U30" s="63" t="str">
        <f t="shared" ref="U30:U80" si="9">IF(F30="","",F30)</f>
        <v>Fa</v>
      </c>
      <c r="V30" s="64" t="str">
        <f t="shared" ref="V30:V54" si="10">IF(U30="","",",")</f>
        <v>,</v>
      </c>
      <c r="W30" s="65" t="str">
        <f t="shared" ref="W30:W80" si="11">IF(G30="","",G30)</f>
        <v/>
      </c>
      <c r="X30" s="64" t="str">
        <f t="shared" ref="X30:X54" si="12">IF(U30="","",",")</f>
        <v>,</v>
      </c>
      <c r="Y30" s="64">
        <f t="shared" ref="Y30:Y54" si="13">IF(U30="","",250)</f>
        <v>250</v>
      </c>
      <c r="Z30" s="56" t="str">
        <f t="shared" ref="Z30:Z54" si="14">IF(U30="","",")")</f>
        <v>)</v>
      </c>
      <c r="AA30" s="66" t="str">
        <f t="shared" ref="AA30:AA54" si="15">IF(AB30="","","(")</f>
        <v/>
      </c>
      <c r="AB30" s="57" t="str">
        <f t="shared" ref="AB30:AB80" si="16">IF(H30="","",H30)</f>
        <v/>
      </c>
      <c r="AC30" s="67" t="str">
        <f t="shared" ref="AC30:AC54" si="17">IF(AB30="","",",")</f>
        <v/>
      </c>
      <c r="AD30" s="59" t="str">
        <f t="shared" ref="AD30:AD54" si="18">IF(I30="","",I30)</f>
        <v/>
      </c>
      <c r="AE30" s="68" t="str">
        <f t="shared" ref="AE30:AE54" si="19">IF(AB30="","",",")</f>
        <v/>
      </c>
      <c r="AF30" s="61" t="str">
        <f t="shared" ref="AF30:AF54" si="20">IF(AB30="","",350)</f>
        <v/>
      </c>
      <c r="AG30" s="61" t="str">
        <f t="shared" ref="AG30:AG54" si="21">IF(AB30="","",")")</f>
        <v/>
      </c>
      <c r="AH30" s="69" t="str">
        <f t="shared" ref="AH30:AH54" si="22">IF(AI30="","","(")</f>
        <v/>
      </c>
      <c r="AI30" s="70" t="str">
        <f t="shared" ref="AI30:AI80" si="23">IF(J30="","",J30)</f>
        <v/>
      </c>
      <c r="AJ30" s="64" t="str">
        <f t="shared" ref="AJ30:AJ54" si="24">IF(AI30="","",",")</f>
        <v/>
      </c>
      <c r="AK30" s="64" t="str">
        <f t="shared" ref="AK30:AK54" si="25">IF(K30="","",K30)</f>
        <v/>
      </c>
      <c r="AL30" s="64" t="str">
        <f t="shared" ref="AL30:AL54" si="26">IF(AI30="","",",")</f>
        <v/>
      </c>
      <c r="AM30" s="64" t="str">
        <f t="shared" ref="AM30:AM54" si="27">IF(AI30="","",450)</f>
        <v/>
      </c>
      <c r="AN30" s="64" t="str">
        <f t="shared" ref="AN30:AN54" si="28">IF(AI30="","",")")</f>
        <v/>
      </c>
    </row>
    <row r="31" spans="2:40" ht="24.5" thickTop="1" thickBot="1" x14ac:dyDescent="0.55000000000000004">
      <c r="C31" s="51" t="s">
        <v>1186</v>
      </c>
      <c r="D31" s="52" t="s">
        <v>1011</v>
      </c>
      <c r="E31" s="52"/>
      <c r="F31" s="53"/>
      <c r="G31" s="53"/>
      <c r="H31" s="52"/>
      <c r="I31" s="52"/>
      <c r="J31" s="54"/>
      <c r="K31" s="54"/>
      <c r="L31" s="55" t="str">
        <f t="shared" si="0"/>
        <v xml:space="preserve">            { line: "nada me falta.,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1187</v>
      </c>
      <c r="D32" s="52"/>
      <c r="E32" s="52"/>
      <c r="F32" s="53"/>
      <c r="G32" s="53"/>
      <c r="H32" s="52"/>
      <c r="I32" s="52"/>
      <c r="J32" s="54"/>
      <c r="K32" s="54"/>
      <c r="L32" s="55" t="str">
        <f>IF(C32="","",_xlfn.CONCAT("            { line: ","""",C32,", ",M32:AN32,""", sC: ","""",B32,"""},"))</f>
        <v xml:space="preserve">            { line: "En prados de fresca hierba,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1188</v>
      </c>
      <c r="D33" s="52" t="s">
        <v>1013</v>
      </c>
      <c r="E33" s="52" t="s">
        <v>1012</v>
      </c>
      <c r="F33" s="53"/>
      <c r="G33" s="53"/>
      <c r="H33" s="52"/>
      <c r="I33" s="52"/>
      <c r="J33" s="54"/>
      <c r="K33" s="54"/>
      <c r="L33" s="55" t="str">
        <f>IF(C33="","",_xlfn.CONCAT("            { line: ","""",C33,", ",M33:AN33,""", sC: ","""",B33,"""},"))</f>
        <v xml:space="preserve">            { line: "me apacienta.,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B35" t="s">
        <v>997</v>
      </c>
      <c r="C35" s="51" t="s">
        <v>1189</v>
      </c>
      <c r="D35" s="52" t="s">
        <v>1013</v>
      </c>
      <c r="E35" s="52" t="s">
        <v>1012</v>
      </c>
      <c r="F35" s="53" t="s">
        <v>1016</v>
      </c>
      <c r="G35" s="53"/>
      <c r="H35" s="52"/>
      <c r="I35" s="52"/>
      <c r="J35" s="54"/>
      <c r="K35" s="54"/>
      <c r="L35" s="55" t="str">
        <f t="shared" ref="L35:L52" si="29">IF(C35="","",_xlfn.CONCAT("            { line: ","""",C35,", ",M35:AN35,""", sC: ","""",B35,"""},"))</f>
        <v xml:space="preserve">            { line: "EL SEÑOR ES MI PASTOR,, (La,m,15)(Fa,,250)", sC: "ta as"},</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B36" t="s">
        <v>999</v>
      </c>
      <c r="C36" s="51" t="s">
        <v>1190</v>
      </c>
      <c r="D36" s="52" t="s">
        <v>1011</v>
      </c>
      <c r="E36" s="52"/>
      <c r="F36" s="53"/>
      <c r="G36" s="53"/>
      <c r="H36" s="52"/>
      <c r="I36" s="52"/>
      <c r="J36" s="54"/>
      <c r="K36" s="54"/>
      <c r="L36" s="55" t="str">
        <f t="shared" si="29"/>
        <v xml:space="preserve">            { line: "NADA ME FALTA., (Mi,,15)", sC: "as"},</v>
      </c>
      <c r="M36" s="56" t="str">
        <f>IF(N36="","","(")</f>
        <v>(</v>
      </c>
      <c r="N36" s="57" t="str">
        <f>IF(D36="","",D36)</f>
        <v>Mi</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999</v>
      </c>
      <c r="C37" s="51" t="s">
        <v>1191</v>
      </c>
      <c r="D37" s="52"/>
      <c r="E37" s="52"/>
      <c r="F37" s="53"/>
      <c r="G37" s="53"/>
      <c r="H37" s="52"/>
      <c r="I37" s="52"/>
      <c r="J37" s="54"/>
      <c r="K37" s="54"/>
      <c r="L37" s="55" t="str">
        <f t="shared" si="29"/>
        <v xml:space="preserve">            { line: "HACIA LAS AGUAS DE LA VIDA,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1192</v>
      </c>
      <c r="D38" s="52" t="s">
        <v>1013</v>
      </c>
      <c r="E38" s="52" t="s">
        <v>1012</v>
      </c>
      <c r="F38" s="53"/>
      <c r="G38" s="53"/>
      <c r="H38" s="52"/>
      <c r="I38" s="52"/>
      <c r="J38" s="54"/>
      <c r="K38" s="54"/>
      <c r="L38" s="55" t="str">
        <f t="shared" si="29"/>
        <v xml:space="preserve">            { line: "ME CONDUCE., (La,m,15)", sC: "as"},</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6.5" thickTop="1" thickBot="1" x14ac:dyDescent="0.550000000000000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4.5" thickTop="1" thickBot="1" x14ac:dyDescent="0.55000000000000004">
      <c r="B40" t="s">
        <v>1014</v>
      </c>
      <c r="C40" s="51" t="s">
        <v>1193</v>
      </c>
      <c r="D40" s="52" t="s">
        <v>1017</v>
      </c>
      <c r="E40" s="52"/>
      <c r="F40" s="53" t="s">
        <v>1016</v>
      </c>
      <c r="G40" s="53"/>
      <c r="H40" s="52"/>
      <c r="I40" s="52"/>
      <c r="J40" s="54"/>
      <c r="K40" s="54"/>
      <c r="L40" s="55" t="str">
        <f t="shared" si="29"/>
        <v xml:space="preserve">            { line: "Repara mis fuerzas y me lleva, (Sol,,15)(Fa,,250)", sC: "tc"},</v>
      </c>
      <c r="M40" s="56" t="str">
        <f>IF(N40="","","(")</f>
        <v>(</v>
      </c>
      <c r="N40" s="57" t="str">
        <f>IF(D40="","",D40)</f>
        <v>Sol</v>
      </c>
      <c r="O40" s="58" t="str">
        <f>IF(N40="","",",")</f>
        <v>,</v>
      </c>
      <c r="P40" s="59" t="str">
        <f>IF(E40="","",E40)</f>
        <v/>
      </c>
      <c r="Q40" s="60" t="str">
        <f>IF(N40="","",",")</f>
        <v>,</v>
      </c>
      <c r="R40" s="61">
        <f>IF(N40="","",15)</f>
        <v>15</v>
      </c>
      <c r="S40" s="56" t="str">
        <f>IF(N40="","",")")</f>
        <v>)</v>
      </c>
      <c r="T40" s="62" t="str">
        <f>IF(U40="","","(")</f>
        <v>(</v>
      </c>
      <c r="U40" s="63" t="str">
        <f>IF(F40="","",F40)</f>
        <v>Fa</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C41" s="51" t="s">
        <v>1194</v>
      </c>
      <c r="D41" s="52" t="s">
        <v>1011</v>
      </c>
      <c r="E41" s="52"/>
      <c r="F41" s="53"/>
      <c r="G41" s="53"/>
      <c r="H41" s="52"/>
      <c r="I41" s="52"/>
      <c r="J41" s="54"/>
      <c r="K41" s="54"/>
      <c r="L41" s="55" t="str">
        <f t="shared" si="29"/>
        <v xml:space="preserve">            { line: "por el camino del amor., (Mi,,15)", sC: ""},</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51" t="s">
        <v>1193</v>
      </c>
      <c r="D42" s="52" t="s">
        <v>1017</v>
      </c>
      <c r="E42" s="52"/>
      <c r="F42" s="53" t="s">
        <v>1016</v>
      </c>
      <c r="G42" s="53"/>
      <c r="H42" s="52"/>
      <c r="I42" s="52"/>
      <c r="J42" s="54"/>
      <c r="K42" s="54"/>
      <c r="L42" s="55" t="str">
        <f t="shared" si="29"/>
        <v xml:space="preserve">            { line: "Repara mis fuerzas y me lleva, (Sol,,15)(Fa,,250)", sC: ""},</v>
      </c>
      <c r="M42" s="56" t="str">
        <f t="shared" ref="M42:M52" si="30">IF(N42="","","(")</f>
        <v>(</v>
      </c>
      <c r="N42" s="57" t="str">
        <f t="shared" ref="N42:N52" si="31">IF(D42="","",D42)</f>
        <v>Sol</v>
      </c>
      <c r="O42" s="58" t="str">
        <f t="shared" ref="O42:O52" si="32">IF(N42="","",",")</f>
        <v>,</v>
      </c>
      <c r="P42" s="59" t="str">
        <f t="shared" ref="P42:P52" si="33">IF(E42="","",E42)</f>
        <v/>
      </c>
      <c r="Q42" s="60" t="str">
        <f t="shared" ref="Q42:Q52" si="34">IF(N42="","",",")</f>
        <v>,</v>
      </c>
      <c r="R42" s="61">
        <f t="shared" ref="R42:R52" si="35">IF(N42="","",15)</f>
        <v>15</v>
      </c>
      <c r="S42" s="56" t="str">
        <f t="shared" ref="S42:S52" si="36">IF(N42="","",")")</f>
        <v>)</v>
      </c>
      <c r="T42" s="62" t="str">
        <f t="shared" ref="T42:T52" si="37">IF(U42="","","(")</f>
        <v>(</v>
      </c>
      <c r="U42" s="63" t="str">
        <f t="shared" ref="U42:U52" si="38">IF(F42="","",F42)</f>
        <v>Fa</v>
      </c>
      <c r="V42" s="64" t="str">
        <f t="shared" ref="V42:V52" si="39">IF(U42="","",",")</f>
        <v>,</v>
      </c>
      <c r="W42" s="65" t="str">
        <f t="shared" ref="W42:W52" si="40">IF(G42="","",G42)</f>
        <v/>
      </c>
      <c r="X42" s="64" t="str">
        <f t="shared" ref="X42:X52" si="41">IF(U42="","",",")</f>
        <v>,</v>
      </c>
      <c r="Y42" s="64">
        <f t="shared" ref="Y42:Y52" si="42">IF(U42="","",250)</f>
        <v>250</v>
      </c>
      <c r="Z42" s="56" t="str">
        <f t="shared" ref="Z42:Z52" si="43">IF(U42="","",")")</f>
        <v>)</v>
      </c>
      <c r="AA42" s="66" t="str">
        <f t="shared" ref="AA42:AA52" si="44">IF(AB42="","","(")</f>
        <v/>
      </c>
      <c r="AB42" s="57" t="str">
        <f t="shared" ref="AB42:AB52" si="45">IF(H42="","",H42)</f>
        <v/>
      </c>
      <c r="AC42" s="67" t="str">
        <f t="shared" ref="AC42:AC52" si="46">IF(AB42="","",",")</f>
        <v/>
      </c>
      <c r="AD42" s="59" t="str">
        <f t="shared" ref="AD42:AD52" si="47">IF(I42="","",I42)</f>
        <v/>
      </c>
      <c r="AE42" s="68" t="str">
        <f t="shared" ref="AE42:AE52" si="48">IF(AB42="","",",")</f>
        <v/>
      </c>
      <c r="AF42" s="61" t="str">
        <f t="shared" ref="AF42:AF52" si="49">IF(AB42="","",350)</f>
        <v/>
      </c>
      <c r="AG42" s="61" t="str">
        <f t="shared" ref="AG42:AG52" si="50">IF(AB42="","",")")</f>
        <v/>
      </c>
      <c r="AH42" s="69" t="str">
        <f t="shared" ref="AH42:AH52" si="51">IF(AI42="","","(")</f>
        <v/>
      </c>
      <c r="AI42" s="70" t="str">
        <f t="shared" ref="AI42:AI52" si="52">IF(J42="","",J42)</f>
        <v/>
      </c>
      <c r="AJ42" s="64" t="str">
        <f t="shared" ref="AJ42:AJ52" si="53">IF(AI42="","",",")</f>
        <v/>
      </c>
      <c r="AK42" s="64" t="str">
        <f t="shared" ref="AK42:AK52" si="54">IF(K42="","",K42)</f>
        <v/>
      </c>
      <c r="AL42" s="64" t="str">
        <f t="shared" ref="AL42:AL52" si="55">IF(AI42="","",",")</f>
        <v/>
      </c>
      <c r="AM42" s="64" t="str">
        <f t="shared" ref="AM42:AM52" si="56">IF(AI42="","",450)</f>
        <v/>
      </c>
      <c r="AN42" s="64" t="str">
        <f t="shared" ref="AN42:AN52" si="57">IF(AI42="","",")")</f>
        <v/>
      </c>
    </row>
    <row r="43" spans="2:40" ht="24.5" thickTop="1" thickBot="1" x14ac:dyDescent="0.55000000000000004">
      <c r="C43" s="51" t="s">
        <v>1195</v>
      </c>
      <c r="D43" s="52" t="s">
        <v>1011</v>
      </c>
      <c r="E43" s="52"/>
      <c r="F43" s="53"/>
      <c r="G43" s="53"/>
      <c r="H43" s="52"/>
      <c r="I43" s="52"/>
      <c r="J43" s="54"/>
      <c r="K43" s="54"/>
      <c r="L43" s="55" t="str">
        <f t="shared" si="29"/>
        <v xml:space="preserve">            { line: "para la gloria de su nombre.,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2:40" ht="24.5" thickTop="1" thickBot="1" x14ac:dyDescent="0.55000000000000004">
      <c r="B46" t="s">
        <v>997</v>
      </c>
      <c r="C46" s="82" t="s">
        <v>1189</v>
      </c>
      <c r="D46" s="83" t="s">
        <v>1013</v>
      </c>
      <c r="E46" s="83" t="s">
        <v>1012</v>
      </c>
      <c r="F46" s="83" t="s">
        <v>1016</v>
      </c>
      <c r="G46" s="83"/>
      <c r="H46" s="83"/>
      <c r="I46" s="83"/>
      <c r="J46" s="83"/>
      <c r="K46" s="83"/>
      <c r="L46" s="84" t="str">
        <f>IF(C46="","",_xlfn.CONCAT("       triggerLine: ","""",C46,", ",M46:AN46,""", sC: ","""",B46,""", lines: ["))</f>
        <v xml:space="preserve">       triggerLine: "EL SEÑOR ES MI PASTOR,, (La,m,15)(Fa,,250)",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Fa</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2:40" ht="24.5" thickTop="1" thickBot="1" x14ac:dyDescent="0.55000000000000004">
      <c r="B47" t="s">
        <v>999</v>
      </c>
      <c r="C47" s="85" t="s">
        <v>1190</v>
      </c>
      <c r="D47" s="86" t="s">
        <v>1011</v>
      </c>
      <c r="E47" s="86"/>
      <c r="F47" s="86"/>
      <c r="G47" s="86"/>
      <c r="H47" s="87"/>
      <c r="I47" s="87"/>
      <c r="J47" s="87"/>
      <c r="K47" s="87"/>
      <c r="L47" s="88" t="str">
        <f>IF(C47="","",_xlfn.CONCAT("            { line: ","""",C47,", ",M47:AN47,""", sC: ","""",B47,"""},"))</f>
        <v xml:space="preserve">            { line: "NADA ME FALTA., (Mi,,15)", sC: "as"},</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4.5" thickTop="1" thickBot="1" x14ac:dyDescent="0.55000000000000004">
      <c r="B48" t="s">
        <v>999</v>
      </c>
      <c r="C48" s="85" t="s">
        <v>1191</v>
      </c>
      <c r="D48" s="89"/>
      <c r="E48" s="89"/>
      <c r="F48" s="89"/>
      <c r="G48" s="89"/>
      <c r="H48" s="90"/>
      <c r="I48" s="90"/>
      <c r="J48" s="90"/>
      <c r="K48" s="90"/>
      <c r="L48" s="88" t="str">
        <f>IF(C48="","",_xlfn.CONCAT("            { line: ","""",C48,", ",M48:AN48,""", sC: ","""",B48,"""},"))</f>
        <v xml:space="preserve">            { line: "HACIA LAS AGUAS DE LA VIDA, ", sC: "as"},</v>
      </c>
      <c r="M48" s="56" t="str">
        <f t="shared" si="58"/>
        <v/>
      </c>
      <c r="N48" s="57" t="str">
        <f t="shared" si="59"/>
        <v/>
      </c>
      <c r="O48" s="58" t="str">
        <f t="shared" si="60"/>
        <v/>
      </c>
      <c r="P48" s="59" t="str">
        <f t="shared" si="61"/>
        <v/>
      </c>
      <c r="Q48" s="60" t="str">
        <f t="shared" si="62"/>
        <v/>
      </c>
      <c r="R48" s="61" t="str">
        <f t="shared" si="63"/>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93" t="s">
        <v>1192</v>
      </c>
      <c r="D49" s="83" t="s">
        <v>1013</v>
      </c>
      <c r="E49" s="83" t="s">
        <v>1012</v>
      </c>
      <c r="F49" s="83"/>
      <c r="G49" s="83"/>
      <c r="H49" s="83"/>
      <c r="I49" s="83"/>
      <c r="J49" s="83"/>
      <c r="K49" s="83"/>
      <c r="L49" s="94" t="str">
        <f>IF(C49="","",_xlfn.CONCAT("            { line: ","""",C49,", ",M49:AN49,""", sC: ","""",B49,"""},  ]},"))</f>
        <v xml:space="preserve">            { line: "ME CONDUCE., (La,m,15)", sC: "as"},  ]},</v>
      </c>
      <c r="M49" s="56" t="str">
        <f t="shared" si="58"/>
        <v>(</v>
      </c>
      <c r="N49" s="57" t="str">
        <f t="shared" si="59"/>
        <v>La</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6.5" thickTop="1" thickBot="1" x14ac:dyDescent="0.55000000000000004">
      <c r="C50" s="73"/>
      <c r="D50" s="74"/>
      <c r="E50" s="74"/>
      <c r="F50" s="74"/>
      <c r="G50" s="74"/>
      <c r="H50" s="74"/>
      <c r="I50" s="74"/>
      <c r="J50" s="74"/>
      <c r="K50" s="74"/>
      <c r="L50" s="75" t="s">
        <v>993</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B51" t="s">
        <v>1014</v>
      </c>
      <c r="C51" s="51" t="s">
        <v>1196</v>
      </c>
      <c r="D51" s="52" t="s">
        <v>1017</v>
      </c>
      <c r="E51" s="52"/>
      <c r="F51" s="53" t="s">
        <v>1016</v>
      </c>
      <c r="G51" s="53"/>
      <c r="H51" s="52"/>
      <c r="I51" s="52"/>
      <c r="J51" s="54"/>
      <c r="K51" s="54"/>
      <c r="L51" s="55" t="str">
        <f t="shared" si="29"/>
        <v xml:space="preserve">            { line: "Aunque camine por valle oscuro,, (Sol,,15)(Fa,,250)", sC: "tc"},</v>
      </c>
      <c r="M51" s="56" t="str">
        <f t="shared" si="30"/>
        <v>(</v>
      </c>
      <c r="N51" s="57" t="str">
        <f t="shared" si="31"/>
        <v>Sol</v>
      </c>
      <c r="O51" s="58" t="str">
        <f t="shared" si="32"/>
        <v>,</v>
      </c>
      <c r="P51" s="59" t="str">
        <f t="shared" si="33"/>
        <v/>
      </c>
      <c r="Q51" s="60" t="str">
        <f t="shared" si="34"/>
        <v>,</v>
      </c>
      <c r="R51" s="61">
        <f t="shared" si="35"/>
        <v>15</v>
      </c>
      <c r="S51" s="56" t="str">
        <f t="shared" si="36"/>
        <v>)</v>
      </c>
      <c r="T51" s="62" t="str">
        <f t="shared" si="37"/>
        <v>(</v>
      </c>
      <c r="U51" s="63" t="str">
        <f t="shared" si="38"/>
        <v>Fa</v>
      </c>
      <c r="V51" s="64" t="str">
        <f t="shared" si="39"/>
        <v>,</v>
      </c>
      <c r="W51" s="65" t="str">
        <f t="shared" si="40"/>
        <v/>
      </c>
      <c r="X51" s="64" t="str">
        <f t="shared" si="41"/>
        <v>,</v>
      </c>
      <c r="Y51" s="64">
        <f t="shared" si="42"/>
        <v>250</v>
      </c>
      <c r="Z51" s="56" t="str">
        <f t="shared" si="43"/>
        <v>)</v>
      </c>
      <c r="AA51" s="66" t="str">
        <f t="shared" si="44"/>
        <v/>
      </c>
      <c r="AB51" s="57" t="str">
        <f t="shared" si="45"/>
        <v/>
      </c>
      <c r="AC51" s="67" t="str">
        <f t="shared" si="46"/>
        <v/>
      </c>
      <c r="AD51" s="59" t="str">
        <f t="shared" si="47"/>
        <v/>
      </c>
      <c r="AE51" s="68" t="str">
        <f t="shared" si="48"/>
        <v/>
      </c>
      <c r="AF51" s="61" t="str">
        <f t="shared" si="49"/>
        <v/>
      </c>
      <c r="AG51" s="61" t="str">
        <f t="shared" si="50"/>
        <v/>
      </c>
      <c r="AH51" s="69" t="str">
        <f t="shared" si="51"/>
        <v/>
      </c>
      <c r="AI51" s="70" t="str">
        <f t="shared" si="52"/>
        <v/>
      </c>
      <c r="AJ51" s="64" t="str">
        <f t="shared" si="53"/>
        <v/>
      </c>
      <c r="AK51" s="64" t="str">
        <f t="shared" si="54"/>
        <v/>
      </c>
      <c r="AL51" s="64" t="str">
        <f t="shared" si="55"/>
        <v/>
      </c>
      <c r="AM51" s="64" t="str">
        <f t="shared" si="56"/>
        <v/>
      </c>
      <c r="AN51" s="64" t="str">
        <f t="shared" si="57"/>
        <v/>
      </c>
    </row>
    <row r="52" spans="1:40" ht="24.5" thickTop="1" thickBot="1" x14ac:dyDescent="0.55000000000000004">
      <c r="C52" s="51" t="s">
        <v>1197</v>
      </c>
      <c r="D52" s="52" t="s">
        <v>1011</v>
      </c>
      <c r="E52" s="52"/>
      <c r="F52" s="53"/>
      <c r="G52" s="53"/>
      <c r="H52" s="52"/>
      <c r="I52" s="52"/>
      <c r="J52" s="54"/>
      <c r="K52" s="54"/>
      <c r="L52" s="55" t="str">
        <f t="shared" si="29"/>
        <v xml:space="preserve">            { line: "no temeré,, (Mi,,15)", sC: ""},</v>
      </c>
      <c r="M52" s="56" t="str">
        <f t="shared" si="30"/>
        <v>(</v>
      </c>
      <c r="N52" s="57" t="str">
        <f t="shared" si="31"/>
        <v>Mi</v>
      </c>
      <c r="O52" s="58" t="str">
        <f t="shared" si="32"/>
        <v>,</v>
      </c>
      <c r="P52" s="59" t="str">
        <f t="shared" si="33"/>
        <v/>
      </c>
      <c r="Q52" s="60" t="str">
        <f t="shared" si="34"/>
        <v>,</v>
      </c>
      <c r="R52" s="61">
        <f t="shared" si="35"/>
        <v>15</v>
      </c>
      <c r="S52" s="56" t="str">
        <f t="shared" si="36"/>
        <v>)</v>
      </c>
      <c r="T52" s="62" t="str">
        <f t="shared" si="37"/>
        <v/>
      </c>
      <c r="U52" s="63" t="str">
        <f t="shared" si="38"/>
        <v/>
      </c>
      <c r="V52" s="64" t="str">
        <f t="shared" si="39"/>
        <v/>
      </c>
      <c r="W52" s="65" t="str">
        <f t="shared" si="40"/>
        <v/>
      </c>
      <c r="X52" s="64" t="str">
        <f t="shared" si="41"/>
        <v/>
      </c>
      <c r="Y52" s="64" t="str">
        <f t="shared" si="42"/>
        <v/>
      </c>
      <c r="Z52" s="56" t="str">
        <f t="shared" si="43"/>
        <v/>
      </c>
      <c r="AA52" s="66" t="str">
        <f t="shared" si="44"/>
        <v/>
      </c>
      <c r="AB52" s="57" t="str">
        <f t="shared" si="45"/>
        <v/>
      </c>
      <c r="AC52" s="67" t="str">
        <f t="shared" si="46"/>
        <v/>
      </c>
      <c r="AD52" s="59" t="str">
        <f t="shared" si="47"/>
        <v/>
      </c>
      <c r="AE52" s="68" t="str">
        <f t="shared" si="48"/>
        <v/>
      </c>
      <c r="AF52" s="61" t="str">
        <f t="shared" si="49"/>
        <v/>
      </c>
      <c r="AG52" s="61" t="str">
        <f t="shared" si="50"/>
        <v/>
      </c>
      <c r="AH52" s="69" t="str">
        <f t="shared" si="51"/>
        <v/>
      </c>
      <c r="AI52" s="70" t="str">
        <f t="shared" si="52"/>
        <v/>
      </c>
      <c r="AJ52" s="64" t="str">
        <f t="shared" si="53"/>
        <v/>
      </c>
      <c r="AK52" s="64" t="str">
        <f t="shared" si="54"/>
        <v/>
      </c>
      <c r="AL52" s="64" t="str">
        <f t="shared" si="55"/>
        <v/>
      </c>
      <c r="AM52" s="64" t="str">
        <f t="shared" si="56"/>
        <v/>
      </c>
      <c r="AN52" s="64" t="str">
        <f t="shared" si="57"/>
        <v/>
      </c>
    </row>
    <row r="53" spans="1:40" ht="24.5" thickTop="1" thickBot="1" x14ac:dyDescent="0.55000000000000004">
      <c r="B53" t="s">
        <v>1200</v>
      </c>
      <c r="C53" s="51" t="s">
        <v>1199</v>
      </c>
      <c r="D53" s="52"/>
      <c r="E53" s="52"/>
      <c r="F53" s="53"/>
      <c r="G53" s="53"/>
      <c r="H53" s="52"/>
      <c r="I53" s="52"/>
      <c r="J53" s="54"/>
      <c r="K53" s="54"/>
      <c r="L53" s="55" t="str">
        <f t="shared" si="0"/>
        <v xml:space="preserve">            { line: "porque Tú, porque Tú, porque Tú, ", sC: "melisma"},</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4.5" thickTop="1" thickBot="1" x14ac:dyDescent="0.55000000000000004">
      <c r="C54" s="51" t="s">
        <v>1198</v>
      </c>
      <c r="D54" s="52" t="s">
        <v>1013</v>
      </c>
      <c r="E54" s="52" t="s">
        <v>1012</v>
      </c>
      <c r="F54" s="53"/>
      <c r="G54" s="53"/>
      <c r="H54" s="52"/>
      <c r="I54" s="52"/>
      <c r="J54" s="54"/>
      <c r="K54" s="54"/>
      <c r="L54" s="55" t="str">
        <f>IF(C54="","",_xlfn.CONCAT("            { line: ","""",C54,", ",M54:AN54,""", sC: ","""",B54,"""},"))</f>
        <v xml:space="preserve">            { line: "vas conmigo;, (La,m,15)", sC: ""},</v>
      </c>
      <c r="M54" s="56" t="str">
        <f t="shared" si="1"/>
        <v>(</v>
      </c>
      <c r="N54" s="57" t="str">
        <f t="shared" si="2"/>
        <v>La</v>
      </c>
      <c r="O54" s="58" t="str">
        <f t="shared" si="3"/>
        <v>,</v>
      </c>
      <c r="P54" s="59" t="str">
        <f t="shared" si="4"/>
        <v>m</v>
      </c>
      <c r="Q54" s="60" t="str">
        <f t="shared" si="5"/>
        <v>,</v>
      </c>
      <c r="R54" s="61">
        <f t="shared" si="6"/>
        <v>15</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6.5" thickTop="1" thickBot="1" x14ac:dyDescent="0.550000000000000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36.5" thickTop="1" thickBot="1" x14ac:dyDescent="0.55000000000000004">
      <c r="A56" s="76"/>
      <c r="B56" s="76"/>
      <c r="C56" s="76"/>
      <c r="D56" s="77"/>
      <c r="E56" s="77"/>
      <c r="F56" s="77"/>
      <c r="G56" s="77"/>
      <c r="H56" s="77"/>
      <c r="I56" s="77"/>
      <c r="J56" s="77"/>
      <c r="K56" s="77"/>
      <c r="L56" s="50" t="s">
        <v>994</v>
      </c>
      <c r="M56" s="56" t="str">
        <f t="shared" ref="M56:M80" si="86">IF(N56="","","(")</f>
        <v/>
      </c>
      <c r="N56" s="57" t="str">
        <f t="shared" si="2"/>
        <v/>
      </c>
      <c r="O56" s="58" t="str">
        <f t="shared" ref="O56:O80" si="87">IF(N56="","",",")</f>
        <v/>
      </c>
      <c r="P56" s="59" t="str">
        <f t="shared" si="4"/>
        <v/>
      </c>
      <c r="Q56" s="60" t="str">
        <f t="shared" ref="Q56:Q80" si="88">IF(N56="","",",")</f>
        <v/>
      </c>
      <c r="R56" s="61" t="str">
        <f t="shared" ref="R56:R80" si="89">IF(N56="","",15)</f>
        <v/>
      </c>
      <c r="S56" s="56" t="str">
        <f t="shared" ref="S56:S80" si="90">IF(N56="","",")")</f>
        <v/>
      </c>
      <c r="T56" s="62" t="str">
        <f t="shared" ref="T56:T80" si="91">IF(U56="","","(")</f>
        <v/>
      </c>
      <c r="U56" s="63" t="str">
        <f t="shared" si="9"/>
        <v/>
      </c>
      <c r="V56" s="64" t="str">
        <f t="shared" ref="V56:V80" si="92">IF(U56="","",",")</f>
        <v/>
      </c>
      <c r="W56" s="65" t="str">
        <f t="shared" si="11"/>
        <v/>
      </c>
      <c r="X56" s="64" t="str">
        <f t="shared" ref="X56:X80" si="93">IF(U56="","",",")</f>
        <v/>
      </c>
      <c r="Y56" s="64" t="str">
        <f t="shared" ref="Y56:Y80" si="94">IF(U56="","",250)</f>
        <v/>
      </c>
      <c r="Z56" s="56" t="str">
        <f t="shared" ref="Z56:Z80" si="95">IF(U56="","",")")</f>
        <v/>
      </c>
      <c r="AA56" s="66" t="str">
        <f t="shared" ref="AA56:AA80" si="96">IF(AB56="","","(")</f>
        <v/>
      </c>
      <c r="AB56" s="57" t="str">
        <f t="shared" si="16"/>
        <v/>
      </c>
      <c r="AC56" s="67" t="str">
        <f t="shared" ref="AC56:AC80" si="97">IF(AB56="","",",")</f>
        <v/>
      </c>
      <c r="AD56" s="59" t="str">
        <f t="shared" ref="AD56:AD80" si="98">IF(I56="","",I56)</f>
        <v/>
      </c>
      <c r="AE56" s="68" t="str">
        <f t="shared" ref="AE56:AE80" si="99">IF(AB56="","",",")</f>
        <v/>
      </c>
      <c r="AF56" s="61" t="str">
        <f t="shared" ref="AF56:AF80" si="100">IF(AB56="","",350)</f>
        <v/>
      </c>
      <c r="AG56" s="61" t="str">
        <f t="shared" ref="AG56:AG80" si="101">IF(AB56="","",")")</f>
        <v/>
      </c>
      <c r="AH56" s="69" t="str">
        <f t="shared" ref="AH56:AH80" si="102">IF(AI56="","","(")</f>
        <v/>
      </c>
      <c r="AI56" s="70" t="str">
        <f t="shared" si="23"/>
        <v/>
      </c>
      <c r="AJ56" s="64" t="str">
        <f t="shared" ref="AJ56:AJ80" si="103">IF(AI56="","",",")</f>
        <v/>
      </c>
      <c r="AK56" s="64" t="str">
        <f t="shared" ref="AK56:AK80" si="104">IF(K56="","",K56)</f>
        <v/>
      </c>
      <c r="AL56" s="64" t="str">
        <f t="shared" ref="AL56:AL80" si="105">IF(AI56="","",",")</f>
        <v/>
      </c>
      <c r="AM56" s="64" t="str">
        <f t="shared" ref="AM56:AM80" si="106">IF(AI56="","",450)</f>
        <v/>
      </c>
      <c r="AN56" s="64" t="str">
        <f t="shared" ref="AN56:AN80" si="107">IF(AI56="","",")")</f>
        <v/>
      </c>
    </row>
    <row r="57" spans="1:40" ht="24.5" thickTop="1" thickBot="1" x14ac:dyDescent="0.55000000000000004">
      <c r="B57" t="s">
        <v>1014</v>
      </c>
      <c r="C57" s="51" t="s">
        <v>1201</v>
      </c>
      <c r="D57" s="52" t="s">
        <v>1017</v>
      </c>
      <c r="E57" s="52"/>
      <c r="F57" s="53" t="s">
        <v>1016</v>
      </c>
      <c r="G57" s="53"/>
      <c r="H57" s="52"/>
      <c r="I57" s="52"/>
      <c r="J57" s="54"/>
      <c r="K57" s="54"/>
      <c r="L57" s="55" t="str">
        <f t="shared" ref="L57:L80" si="108">IF(C57="","",_xlfn.CONCAT("            { line: ","""",C57,", ",M57:AN57,""", sC: ","""",B57,"""},"))</f>
        <v xml:space="preserve">            { line: "Tu vara y tu cayado me consuelan,, (Sol,,15)(Fa,,250)", sC: "tc"},</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v>
      </c>
      <c r="U57" s="63" t="str">
        <f t="shared" si="9"/>
        <v>Fa</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1202</v>
      </c>
      <c r="D58" s="52" t="s">
        <v>1011</v>
      </c>
      <c r="E58" s="52"/>
      <c r="F58" s="53"/>
      <c r="G58" s="53"/>
      <c r="H58" s="52"/>
      <c r="I58" s="52"/>
      <c r="J58" s="54"/>
      <c r="K58" s="54"/>
      <c r="L58" s="55" t="str">
        <f t="shared" si="108"/>
        <v xml:space="preserve">            { line: "me consuelan., (Mi,,15)", sC: ""},</v>
      </c>
      <c r="M58" s="56" t="str">
        <f t="shared" si="86"/>
        <v>(</v>
      </c>
      <c r="N58" s="57" t="str">
        <f t="shared" si="2"/>
        <v>Mi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6.5" thickTop="1" thickBot="1" x14ac:dyDescent="0.55000000000000004">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4" si="109">IF(N60="","","(")</f>
        <v/>
      </c>
      <c r="N60" s="57" t="str">
        <f t="shared" ref="N60:N64" si="110">IF(D60="","",D60)</f>
        <v/>
      </c>
      <c r="O60" s="58" t="str">
        <f t="shared" ref="O60:O64" si="111">IF(N60="","",",")</f>
        <v/>
      </c>
      <c r="P60" s="59" t="str">
        <f t="shared" ref="P60:P64" si="112">IF(E60="","",E60)</f>
        <v/>
      </c>
      <c r="Q60" s="60" t="str">
        <f t="shared" ref="Q60:Q64" si="113">IF(N60="","",",")</f>
        <v/>
      </c>
      <c r="R60" s="61" t="str">
        <f t="shared" ref="R60:R64" si="114">IF(N60="","",15)</f>
        <v/>
      </c>
      <c r="S60" s="56" t="str">
        <f t="shared" ref="S60:S64" si="115">IF(N60="","",")")</f>
        <v/>
      </c>
      <c r="T60" s="62" t="str">
        <f t="shared" ref="T60:T64" si="116">IF(U60="","","(")</f>
        <v/>
      </c>
      <c r="U60" s="63" t="str">
        <f t="shared" ref="U60:U64" si="117">IF(F60="","",F60)</f>
        <v/>
      </c>
      <c r="V60" s="64" t="str">
        <f t="shared" ref="V60:V64" si="118">IF(U60="","",",")</f>
        <v/>
      </c>
      <c r="W60" s="65" t="str">
        <f t="shared" ref="W60:W64" si="119">IF(G60="","",G60)</f>
        <v/>
      </c>
      <c r="X60" s="64" t="str">
        <f t="shared" ref="X60:X64" si="120">IF(U60="","",",")</f>
        <v/>
      </c>
      <c r="Y60" s="64" t="str">
        <f t="shared" ref="Y60:Y64" si="121">IF(U60="","",250)</f>
        <v/>
      </c>
      <c r="Z60" s="56" t="str">
        <f t="shared" ref="Z60:Z64" si="122">IF(U60="","",")")</f>
        <v/>
      </c>
      <c r="AA60" s="66" t="str">
        <f t="shared" ref="AA60:AA64" si="123">IF(AB60="","","(")</f>
        <v/>
      </c>
      <c r="AB60" s="57" t="str">
        <f t="shared" ref="AB60:AB64" si="124">IF(H60="","",H60)</f>
        <v/>
      </c>
      <c r="AC60" s="67" t="str">
        <f t="shared" ref="AC60:AC64" si="125">IF(AB60="","",",")</f>
        <v/>
      </c>
      <c r="AD60" s="59" t="str">
        <f t="shared" ref="AD60:AD64" si="126">IF(I60="","",I60)</f>
        <v/>
      </c>
      <c r="AE60" s="68" t="str">
        <f t="shared" ref="AE60:AE64" si="127">IF(AB60="","",",")</f>
        <v/>
      </c>
      <c r="AF60" s="61" t="str">
        <f t="shared" ref="AF60:AF64" si="128">IF(AB60="","",350)</f>
        <v/>
      </c>
      <c r="AG60" s="61" t="str">
        <f t="shared" ref="AG60:AG64" si="129">IF(AB60="","",")")</f>
        <v/>
      </c>
      <c r="AH60" s="69" t="str">
        <f t="shared" ref="AH60:AH64" si="130">IF(AI60="","","(")</f>
        <v/>
      </c>
      <c r="AI60" s="70" t="str">
        <f t="shared" ref="AI60:AI64" si="131">IF(J60="","",J60)</f>
        <v/>
      </c>
      <c r="AJ60" s="64" t="str">
        <f t="shared" ref="AJ60:AJ64" si="132">IF(AI60="","",",")</f>
        <v/>
      </c>
      <c r="AK60" s="64" t="str">
        <f t="shared" ref="AK60:AK64" si="133">IF(K60="","",K60)</f>
        <v/>
      </c>
      <c r="AL60" s="64" t="str">
        <f t="shared" ref="AL60:AL64" si="134">IF(AI60="","",",")</f>
        <v/>
      </c>
      <c r="AM60" s="64" t="str">
        <f t="shared" ref="AM60:AM64" si="135">IF(AI60="","",450)</f>
        <v/>
      </c>
      <c r="AN60" s="64" t="str">
        <f t="shared" ref="AN60:AN64" si="136">IF(AI60="","",")")</f>
        <v/>
      </c>
    </row>
    <row r="61" spans="1:40" ht="24.5" thickTop="1" thickBot="1" x14ac:dyDescent="0.55000000000000004">
      <c r="B61" t="s">
        <v>997</v>
      </c>
      <c r="C61" s="82" t="s">
        <v>1189</v>
      </c>
      <c r="D61" s="83" t="s">
        <v>1013</v>
      </c>
      <c r="E61" s="83" t="s">
        <v>1012</v>
      </c>
      <c r="F61" s="83" t="s">
        <v>1016</v>
      </c>
      <c r="G61" s="83"/>
      <c r="H61" s="83"/>
      <c r="I61" s="83"/>
      <c r="J61" s="83"/>
      <c r="K61" s="83"/>
      <c r="L61" s="84" t="str">
        <f>IF(C61="","",_xlfn.CONCAT("       triggerLine: ","""",C61,", ",M61:AN61,""", sC: ","""",B61,""", lines: ["))</f>
        <v xml:space="preserve">       triggerLine: "EL SEÑOR ES MI PASTOR,, (La,m,15)(Fa,,250)", sC: "ta as", lines: [</v>
      </c>
      <c r="M61" s="56" t="str">
        <f t="shared" si="109"/>
        <v>(</v>
      </c>
      <c r="N61" s="57" t="str">
        <f t="shared" si="110"/>
        <v>La</v>
      </c>
      <c r="O61" s="58" t="str">
        <f t="shared" si="111"/>
        <v>,</v>
      </c>
      <c r="P61" s="59" t="str">
        <f t="shared" si="112"/>
        <v>m</v>
      </c>
      <c r="Q61" s="60" t="str">
        <f t="shared" si="113"/>
        <v>,</v>
      </c>
      <c r="R61" s="61">
        <f t="shared" si="114"/>
        <v>15</v>
      </c>
      <c r="S61" s="56" t="str">
        <f t="shared" si="115"/>
        <v>)</v>
      </c>
      <c r="T61" s="62" t="str">
        <f t="shared" si="116"/>
        <v>(</v>
      </c>
      <c r="U61" s="63" t="str">
        <f t="shared" si="117"/>
        <v>Fa</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4.5" thickTop="1" thickBot="1" x14ac:dyDescent="0.55000000000000004">
      <c r="B62" t="s">
        <v>999</v>
      </c>
      <c r="C62" s="85" t="s">
        <v>1190</v>
      </c>
      <c r="D62" s="86" t="s">
        <v>1011</v>
      </c>
      <c r="E62" s="86"/>
      <c r="F62" s="86"/>
      <c r="G62" s="86"/>
      <c r="H62" s="87"/>
      <c r="I62" s="87"/>
      <c r="J62" s="87"/>
      <c r="K62" s="87"/>
      <c r="L62" s="88" t="str">
        <f>IF(C62="","",_xlfn.CONCAT("            { line: ","""",C62,", ",M62:AN62,""", sC: ","""",B62,"""},"))</f>
        <v xml:space="preserve">            { line: "NADA ME FALTA., (Mi,,15)", sC: "as"},</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4.5" thickTop="1" thickBot="1" x14ac:dyDescent="0.55000000000000004">
      <c r="B63" t="s">
        <v>999</v>
      </c>
      <c r="C63" s="85" t="s">
        <v>1191</v>
      </c>
      <c r="D63" s="89"/>
      <c r="E63" s="89"/>
      <c r="F63" s="89"/>
      <c r="G63" s="89"/>
      <c r="H63" s="90"/>
      <c r="I63" s="90"/>
      <c r="J63" s="90"/>
      <c r="K63" s="90"/>
      <c r="L63" s="88" t="str">
        <f>IF(C63="","",_xlfn.CONCAT("            { line: ","""",C63,", ",M63:AN63,""", sC: ","""",B63,"""},"))</f>
        <v xml:space="preserve">            { line: "HACIA LAS AGUAS DE LA VIDA, ", sC: "as"},</v>
      </c>
      <c r="M63" s="56" t="str">
        <f t="shared" si="109"/>
        <v/>
      </c>
      <c r="N63" s="57" t="str">
        <f t="shared" si="110"/>
        <v/>
      </c>
      <c r="O63" s="58" t="str">
        <f t="shared" si="111"/>
        <v/>
      </c>
      <c r="P63" s="59" t="str">
        <f t="shared" si="112"/>
        <v/>
      </c>
      <c r="Q63" s="60" t="str">
        <f t="shared" si="113"/>
        <v/>
      </c>
      <c r="R63" s="61" t="str">
        <f t="shared" si="114"/>
        <v/>
      </c>
      <c r="S63" s="56" t="str">
        <f t="shared" si="115"/>
        <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5" thickTop="1" thickBot="1" x14ac:dyDescent="0.55000000000000004">
      <c r="B64" t="s">
        <v>999</v>
      </c>
      <c r="C64" s="93" t="s">
        <v>1192</v>
      </c>
      <c r="D64" s="83" t="s">
        <v>1013</v>
      </c>
      <c r="E64" s="83" t="s">
        <v>1012</v>
      </c>
      <c r="F64" s="83"/>
      <c r="G64" s="83"/>
      <c r="H64" s="83"/>
      <c r="I64" s="83"/>
      <c r="J64" s="83"/>
      <c r="K64" s="83"/>
      <c r="L64" s="94" t="str">
        <f>IF(C64="","",_xlfn.CONCAT("            { line: ","""",C64,", ",M64:AN64,""", sC: ","""",B64,"""},  ]},"))</f>
        <v xml:space="preserve">            { line: "ME CONDUCE., (La,m,15)", sC: "as"},  ]},</v>
      </c>
      <c r="M64" s="56" t="str">
        <f t="shared" si="109"/>
        <v>(</v>
      </c>
      <c r="N64" s="57" t="str">
        <f t="shared" si="110"/>
        <v>La</v>
      </c>
      <c r="O64" s="58" t="str">
        <f t="shared" si="111"/>
        <v>,</v>
      </c>
      <c r="P64" s="59" t="str">
        <f t="shared" si="112"/>
        <v>m</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B66" t="s">
        <v>1014</v>
      </c>
      <c r="C66" s="51" t="s">
        <v>1203</v>
      </c>
      <c r="D66" s="52" t="s">
        <v>1017</v>
      </c>
      <c r="E66" s="52"/>
      <c r="F66" s="53" t="s">
        <v>1016</v>
      </c>
      <c r="G66" s="53"/>
      <c r="H66" s="52"/>
      <c r="I66" s="52"/>
      <c r="J66" s="54"/>
      <c r="K66" s="54"/>
      <c r="L66" s="55" t="str">
        <f t="shared" si="108"/>
        <v xml:space="preserve">            { line: "Preparas una mesa ante mí, (Sol,,15)(Fa,,250)", sC: "tc"},</v>
      </c>
      <c r="M66" s="56" t="str">
        <f t="shared" si="86"/>
        <v>(</v>
      </c>
      <c r="N66" s="57" t="str">
        <f t="shared" si="2"/>
        <v>Sol</v>
      </c>
      <c r="O66" s="58" t="str">
        <f t="shared" si="87"/>
        <v>,</v>
      </c>
      <c r="P66" s="59" t="str">
        <f t="shared" si="4"/>
        <v/>
      </c>
      <c r="Q66" s="60" t="str">
        <f t="shared" si="88"/>
        <v>,</v>
      </c>
      <c r="R66" s="61">
        <f t="shared" si="89"/>
        <v>15</v>
      </c>
      <c r="S66" s="56" t="str">
        <f t="shared" si="90"/>
        <v>)</v>
      </c>
      <c r="T66" s="62" t="str">
        <f t="shared" si="91"/>
        <v>(</v>
      </c>
      <c r="U66" s="63" t="str">
        <f t="shared" si="9"/>
        <v>Fa</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4.5" thickTop="1" thickBot="1" x14ac:dyDescent="0.55000000000000004">
      <c r="C67" s="51" t="s">
        <v>1204</v>
      </c>
      <c r="D67" s="52" t="s">
        <v>1011</v>
      </c>
      <c r="E67" s="52"/>
      <c r="F67" s="53"/>
      <c r="G67" s="53"/>
      <c r="H67" s="52"/>
      <c r="I67" s="52"/>
      <c r="J67" s="54"/>
      <c r="K67" s="54"/>
      <c r="L67" s="55" t="str">
        <f t="shared" si="108"/>
        <v xml:space="preserve">            { line: "frente a mis enemigos., (Mi,,15)", sC: ""},</v>
      </c>
      <c r="M67" s="56" t="str">
        <f t="shared" si="86"/>
        <v>(</v>
      </c>
      <c r="N67" s="57" t="str">
        <f t="shared" si="2"/>
        <v>Mi</v>
      </c>
      <c r="O67" s="58" t="str">
        <f t="shared" si="87"/>
        <v>,</v>
      </c>
      <c r="P67" s="59" t="str">
        <f t="shared" si="4"/>
        <v/>
      </c>
      <c r="Q67" s="60" t="str">
        <f t="shared" si="88"/>
        <v>,</v>
      </c>
      <c r="R67" s="61">
        <f t="shared" si="89"/>
        <v>15</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4.5" thickTop="1" thickBot="1" x14ac:dyDescent="0.55000000000000004">
      <c r="C68" s="51" t="s">
        <v>1205</v>
      </c>
      <c r="D68" s="52" t="s">
        <v>1017</v>
      </c>
      <c r="E68" s="52"/>
      <c r="F68" s="53" t="s">
        <v>1016</v>
      </c>
      <c r="G68" s="53"/>
      <c r="H68" s="52"/>
      <c r="I68" s="52"/>
      <c r="J68" s="54"/>
      <c r="K68" s="54"/>
      <c r="L68" s="78" t="str">
        <f t="shared" si="108"/>
        <v xml:space="preserve">            { line: "Me unges la cabeza con perfume,, (Sol,,15)(Fa,,250)", sC: ""},</v>
      </c>
      <c r="M68" s="56" t="str">
        <f t="shared" si="86"/>
        <v>(</v>
      </c>
      <c r="N68" s="57" t="str">
        <f t="shared" si="2"/>
        <v>Sol</v>
      </c>
      <c r="O68" s="58" t="str">
        <f t="shared" si="87"/>
        <v>,</v>
      </c>
      <c r="P68" s="59" t="str">
        <f t="shared" si="4"/>
        <v/>
      </c>
      <c r="Q68" s="60" t="str">
        <f t="shared" si="88"/>
        <v>,</v>
      </c>
      <c r="R68" s="61">
        <f t="shared" si="89"/>
        <v>15</v>
      </c>
      <c r="S68" s="56" t="str">
        <f t="shared" si="90"/>
        <v>)</v>
      </c>
      <c r="T68" s="62" t="str">
        <f t="shared" si="91"/>
        <v>(</v>
      </c>
      <c r="U68" s="63" t="str">
        <f t="shared" si="9"/>
        <v>Fa</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4.5" thickTop="1" thickBot="1" x14ac:dyDescent="0.55000000000000004">
      <c r="C69" s="51" t="s">
        <v>1206</v>
      </c>
      <c r="D69" s="52" t="s">
        <v>1011</v>
      </c>
      <c r="E69" s="52"/>
      <c r="F69" s="53"/>
      <c r="G69" s="53"/>
      <c r="H69" s="52"/>
      <c r="I69" s="52"/>
      <c r="J69" s="54"/>
      <c r="K69" s="54"/>
      <c r="L69" s="78" t="str">
        <f t="shared" si="108"/>
        <v xml:space="preserve">            { line: "mi copa rebosa., (Mi,,15)", sC: ""},</v>
      </c>
      <c r="M69" s="56" t="str">
        <f t="shared" si="86"/>
        <v>(</v>
      </c>
      <c r="N69" s="57" t="str">
        <f t="shared" si="2"/>
        <v>Mi</v>
      </c>
      <c r="O69" s="58" t="str">
        <f t="shared" si="87"/>
        <v>,</v>
      </c>
      <c r="P69" s="59" t="str">
        <f t="shared" si="4"/>
        <v/>
      </c>
      <c r="Q69" s="60" t="str">
        <f t="shared" si="88"/>
        <v>,</v>
      </c>
      <c r="R69" s="61">
        <f t="shared" si="89"/>
        <v>15</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2:40" ht="26.5" thickTop="1" thickBot="1" x14ac:dyDescent="0.550000000000000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4.5" thickTop="1" thickBot="1" x14ac:dyDescent="0.55000000000000004">
      <c r="C71" s="79" t="s">
        <v>995</v>
      </c>
      <c r="D71" s="80"/>
      <c r="E71" s="80"/>
      <c r="F71" s="80"/>
      <c r="G71" s="80"/>
      <c r="H71" s="80"/>
      <c r="I71" s="80"/>
      <c r="J71" s="80"/>
      <c r="K71" s="80"/>
      <c r="L71" s="81" t="s">
        <v>996</v>
      </c>
      <c r="M71" s="56" t="str">
        <f t="shared" ref="M71:M75" si="137">IF(N71="","","(")</f>
        <v/>
      </c>
      <c r="N71" s="57" t="str">
        <f t="shared" ref="N71:N75" si="138">IF(D71="","",D71)</f>
        <v/>
      </c>
      <c r="O71" s="58" t="str">
        <f t="shared" ref="O71:O75" si="139">IF(N71="","",",")</f>
        <v/>
      </c>
      <c r="P71" s="59" t="str">
        <f t="shared" ref="P71:P75" si="140">IF(E71="","",E71)</f>
        <v/>
      </c>
      <c r="Q71" s="60" t="str">
        <f t="shared" ref="Q71:Q75" si="141">IF(N71="","",",")</f>
        <v/>
      </c>
      <c r="R71" s="61" t="str">
        <f t="shared" ref="R71:R75" si="142">IF(N71="","",15)</f>
        <v/>
      </c>
      <c r="S71" s="56" t="str">
        <f t="shared" ref="S71:S75" si="143">IF(N71="","",")")</f>
        <v/>
      </c>
      <c r="T71" s="62" t="str">
        <f t="shared" ref="T71:T75" si="144">IF(U71="","","(")</f>
        <v/>
      </c>
      <c r="U71" s="63" t="str">
        <f t="shared" ref="U71:U75" si="145">IF(F71="","",F71)</f>
        <v/>
      </c>
      <c r="V71" s="64" t="str">
        <f t="shared" ref="V71:V75" si="146">IF(U71="","",",")</f>
        <v/>
      </c>
      <c r="W71" s="65" t="str">
        <f t="shared" ref="W71:W75" si="147">IF(G71="","",G71)</f>
        <v/>
      </c>
      <c r="X71" s="64" t="str">
        <f t="shared" ref="X71:X75" si="148">IF(U71="","",",")</f>
        <v/>
      </c>
      <c r="Y71" s="64" t="str">
        <f t="shared" ref="Y71:Y75" si="149">IF(U71="","",250)</f>
        <v/>
      </c>
      <c r="Z71" s="56" t="str">
        <f t="shared" ref="Z71:Z75" si="150">IF(U71="","",")")</f>
        <v/>
      </c>
      <c r="AA71" s="66" t="str">
        <f t="shared" ref="AA71:AA75" si="151">IF(AB71="","","(")</f>
        <v/>
      </c>
      <c r="AB71" s="57" t="str">
        <f t="shared" ref="AB71:AB75" si="152">IF(H71="","",H71)</f>
        <v/>
      </c>
      <c r="AC71" s="67" t="str">
        <f t="shared" ref="AC71:AC75" si="153">IF(AB71="","",",")</f>
        <v/>
      </c>
      <c r="AD71" s="59" t="str">
        <f t="shared" ref="AD71:AD75" si="154">IF(I71="","",I71)</f>
        <v/>
      </c>
      <c r="AE71" s="68" t="str">
        <f t="shared" ref="AE71:AE75" si="155">IF(AB71="","",",")</f>
        <v/>
      </c>
      <c r="AF71" s="61" t="str">
        <f t="shared" ref="AF71:AF75" si="156">IF(AB71="","",350)</f>
        <v/>
      </c>
      <c r="AG71" s="61" t="str">
        <f t="shared" ref="AG71:AG75" si="157">IF(AB71="","",")")</f>
        <v/>
      </c>
      <c r="AH71" s="69" t="str">
        <f t="shared" ref="AH71:AH75" si="158">IF(AI71="","","(")</f>
        <v/>
      </c>
      <c r="AI71" s="70" t="str">
        <f t="shared" ref="AI71:AI75" si="159">IF(J71="","",J71)</f>
        <v/>
      </c>
      <c r="AJ71" s="64" t="str">
        <f t="shared" ref="AJ71:AJ75" si="160">IF(AI71="","",",")</f>
        <v/>
      </c>
      <c r="AK71" s="64" t="str">
        <f t="shared" ref="AK71:AK75" si="161">IF(K71="","",K71)</f>
        <v/>
      </c>
      <c r="AL71" s="64" t="str">
        <f t="shared" ref="AL71:AL75" si="162">IF(AI71="","",",")</f>
        <v/>
      </c>
      <c r="AM71" s="64" t="str">
        <f t="shared" ref="AM71:AM75" si="163">IF(AI71="","",450)</f>
        <v/>
      </c>
      <c r="AN71" s="64" t="str">
        <f t="shared" ref="AN71:AN75" si="164">IF(AI71="","",")")</f>
        <v/>
      </c>
    </row>
    <row r="72" spans="2:40" ht="24.5" thickTop="1" thickBot="1" x14ac:dyDescent="0.55000000000000004">
      <c r="B72" t="s">
        <v>997</v>
      </c>
      <c r="C72" s="82" t="s">
        <v>1189</v>
      </c>
      <c r="D72" s="83" t="s">
        <v>1013</v>
      </c>
      <c r="E72" s="83" t="s">
        <v>1012</v>
      </c>
      <c r="F72" s="83" t="s">
        <v>1016</v>
      </c>
      <c r="G72" s="83"/>
      <c r="H72" s="83"/>
      <c r="I72" s="83"/>
      <c r="J72" s="83"/>
      <c r="K72" s="83"/>
      <c r="L72" s="84" t="str">
        <f>IF(C72="","",_xlfn.CONCAT("       triggerLine: ","""",C72,", ",M72:AN72,""", sC: ","""",B72,""", lines: ["))</f>
        <v xml:space="preserve">       triggerLine: "EL SEÑOR ES MI PASTOR,, (La,m,15)(Fa,,250)", sC: "ta as", lines: [</v>
      </c>
      <c r="M72" s="56" t="str">
        <f t="shared" si="137"/>
        <v>(</v>
      </c>
      <c r="N72" s="57" t="str">
        <f t="shared" si="138"/>
        <v>La</v>
      </c>
      <c r="O72" s="58" t="str">
        <f t="shared" si="139"/>
        <v>,</v>
      </c>
      <c r="P72" s="59" t="str">
        <f t="shared" si="140"/>
        <v>m</v>
      </c>
      <c r="Q72" s="60" t="str">
        <f t="shared" si="141"/>
        <v>,</v>
      </c>
      <c r="R72" s="61">
        <f t="shared" si="142"/>
        <v>15</v>
      </c>
      <c r="S72" s="56" t="str">
        <f t="shared" si="143"/>
        <v>)</v>
      </c>
      <c r="T72" s="62" t="str">
        <f t="shared" si="144"/>
        <v>(</v>
      </c>
      <c r="U72" s="63" t="str">
        <f t="shared" si="145"/>
        <v>Fa</v>
      </c>
      <c r="V72" s="64" t="str">
        <f t="shared" si="146"/>
        <v>,</v>
      </c>
      <c r="W72" s="65" t="str">
        <f t="shared" si="147"/>
        <v/>
      </c>
      <c r="X72" s="64" t="str">
        <f t="shared" si="148"/>
        <v>,</v>
      </c>
      <c r="Y72" s="64">
        <f t="shared" si="149"/>
        <v>250</v>
      </c>
      <c r="Z72" s="56" t="str">
        <f t="shared" si="150"/>
        <v>)</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4.5" thickTop="1" thickBot="1" x14ac:dyDescent="0.55000000000000004">
      <c r="B73" t="s">
        <v>999</v>
      </c>
      <c r="C73" s="85" t="s">
        <v>1190</v>
      </c>
      <c r="D73" s="86" t="s">
        <v>1011</v>
      </c>
      <c r="E73" s="86"/>
      <c r="F73" s="86"/>
      <c r="G73" s="86"/>
      <c r="H73" s="87"/>
      <c r="I73" s="87"/>
      <c r="J73" s="87"/>
      <c r="K73" s="87"/>
      <c r="L73" s="88" t="str">
        <f>IF(C73="","",_xlfn.CONCAT("            { line: ","""",C73,", ",M73:AN73,""", sC: ","""",B73,"""},"))</f>
        <v xml:space="preserve">            { line: "NADA ME FALTA., (Mi,,15)", sC: "as"},</v>
      </c>
      <c r="M73" s="56" t="str">
        <f t="shared" si="137"/>
        <v>(</v>
      </c>
      <c r="N73" s="57" t="str">
        <f t="shared" si="138"/>
        <v>Mi</v>
      </c>
      <c r="O73" s="58" t="str">
        <f t="shared" si="139"/>
        <v>,</v>
      </c>
      <c r="P73" s="59" t="str">
        <f t="shared" si="140"/>
        <v/>
      </c>
      <c r="Q73" s="60" t="str">
        <f t="shared" si="141"/>
        <v>,</v>
      </c>
      <c r="R73" s="61">
        <f t="shared" si="142"/>
        <v>15</v>
      </c>
      <c r="S73" s="56" t="str">
        <f t="shared" si="143"/>
        <v>)</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4.5" thickTop="1" thickBot="1" x14ac:dyDescent="0.55000000000000004">
      <c r="B74" t="s">
        <v>999</v>
      </c>
      <c r="C74" s="85" t="s">
        <v>1191</v>
      </c>
      <c r="D74" s="89"/>
      <c r="E74" s="89"/>
      <c r="F74" s="89"/>
      <c r="G74" s="89"/>
      <c r="H74" s="90"/>
      <c r="I74" s="90"/>
      <c r="J74" s="90"/>
      <c r="K74" s="90"/>
      <c r="L74" s="88" t="str">
        <f>IF(C74="","",_xlfn.CONCAT("            { line: ","""",C74,", ",M74:AN74,""", sC: ","""",B74,"""},"))</f>
        <v xml:space="preserve">            { line: "HACIA LAS AGUAS DE LA VIDA, ", sC: "as"},</v>
      </c>
      <c r="M74" s="56" t="str">
        <f t="shared" si="137"/>
        <v/>
      </c>
      <c r="N74" s="57" t="str">
        <f t="shared" si="138"/>
        <v/>
      </c>
      <c r="O74" s="58" t="str">
        <f t="shared" si="139"/>
        <v/>
      </c>
      <c r="P74" s="59" t="str">
        <f t="shared" si="140"/>
        <v/>
      </c>
      <c r="Q74" s="60" t="str">
        <f t="shared" si="141"/>
        <v/>
      </c>
      <c r="R74" s="61" t="str">
        <f t="shared" si="142"/>
        <v/>
      </c>
      <c r="S74" s="56" t="str">
        <f t="shared" si="143"/>
        <v/>
      </c>
      <c r="T74" s="62" t="str">
        <f t="shared" si="144"/>
        <v/>
      </c>
      <c r="U74" s="63" t="str">
        <f t="shared" si="145"/>
        <v/>
      </c>
      <c r="V74" s="64" t="str">
        <f t="shared" si="146"/>
        <v/>
      </c>
      <c r="W74" s="65" t="str">
        <f t="shared" si="147"/>
        <v/>
      </c>
      <c r="X74" s="64" t="str">
        <f t="shared" si="148"/>
        <v/>
      </c>
      <c r="Y74" s="64" t="str">
        <f t="shared" si="149"/>
        <v/>
      </c>
      <c r="Z74" s="56" t="str">
        <f t="shared" si="150"/>
        <v/>
      </c>
      <c r="AA74" s="66" t="str">
        <f t="shared" si="151"/>
        <v/>
      </c>
      <c r="AB74" s="57" t="str">
        <f t="shared" si="152"/>
        <v/>
      </c>
      <c r="AC74" s="67" t="str">
        <f t="shared" si="153"/>
        <v/>
      </c>
      <c r="AD74" s="59" t="str">
        <f t="shared" si="154"/>
        <v/>
      </c>
      <c r="AE74" s="68" t="str">
        <f t="shared" si="155"/>
        <v/>
      </c>
      <c r="AF74" s="61" t="str">
        <f t="shared" si="156"/>
        <v/>
      </c>
      <c r="AG74" s="61" t="str">
        <f t="shared" si="157"/>
        <v/>
      </c>
      <c r="AH74" s="69" t="str">
        <f t="shared" si="158"/>
        <v/>
      </c>
      <c r="AI74" s="70" t="str">
        <f t="shared" si="159"/>
        <v/>
      </c>
      <c r="AJ74" s="64" t="str">
        <f t="shared" si="160"/>
        <v/>
      </c>
      <c r="AK74" s="64" t="str">
        <f t="shared" si="161"/>
        <v/>
      </c>
      <c r="AL74" s="64" t="str">
        <f t="shared" si="162"/>
        <v/>
      </c>
      <c r="AM74" s="64" t="str">
        <f t="shared" si="163"/>
        <v/>
      </c>
      <c r="AN74" s="64" t="str">
        <f t="shared" si="164"/>
        <v/>
      </c>
    </row>
    <row r="75" spans="2:40" ht="24.5" thickTop="1" thickBot="1" x14ac:dyDescent="0.55000000000000004">
      <c r="B75" t="s">
        <v>999</v>
      </c>
      <c r="C75" s="93" t="s">
        <v>1192</v>
      </c>
      <c r="D75" s="83" t="s">
        <v>1013</v>
      </c>
      <c r="E75" s="83" t="s">
        <v>1012</v>
      </c>
      <c r="F75" s="83"/>
      <c r="G75" s="83"/>
      <c r="H75" s="83"/>
      <c r="I75" s="83"/>
      <c r="J75" s="83"/>
      <c r="K75" s="83"/>
      <c r="L75" s="94" t="str">
        <f>IF(C75="","",_xlfn.CONCAT("            { line: ","""",C75,", ",M75:AN75,""", sC: ","""",B75,"""},  ]},"))</f>
        <v xml:space="preserve">            { line: "ME CONDUCE., (La,m,15)", sC: "as"},  ]},</v>
      </c>
      <c r="M75" s="56" t="str">
        <f t="shared" si="137"/>
        <v>(</v>
      </c>
      <c r="N75" s="57" t="str">
        <f t="shared" si="138"/>
        <v>La</v>
      </c>
      <c r="O75" s="58" t="str">
        <f t="shared" si="139"/>
        <v>,</v>
      </c>
      <c r="P75" s="59" t="str">
        <f t="shared" si="140"/>
        <v>m</v>
      </c>
      <c r="Q75" s="60" t="str">
        <f t="shared" si="141"/>
        <v>,</v>
      </c>
      <c r="R75" s="61">
        <f t="shared" si="142"/>
        <v>15</v>
      </c>
      <c r="S75" s="56" t="str">
        <f t="shared" si="143"/>
        <v>)</v>
      </c>
      <c r="T75" s="62" t="str">
        <f t="shared" si="144"/>
        <v/>
      </c>
      <c r="U75" s="63" t="str">
        <f t="shared" si="145"/>
        <v/>
      </c>
      <c r="V75" s="64" t="str">
        <f t="shared" si="146"/>
        <v/>
      </c>
      <c r="W75" s="65" t="str">
        <f t="shared" si="147"/>
        <v/>
      </c>
      <c r="X75" s="64" t="str">
        <f t="shared" si="148"/>
        <v/>
      </c>
      <c r="Y75" s="64" t="str">
        <f t="shared" si="149"/>
        <v/>
      </c>
      <c r="Z75" s="56" t="str">
        <f t="shared" si="150"/>
        <v/>
      </c>
      <c r="AA75" s="66" t="str">
        <f t="shared" si="151"/>
        <v/>
      </c>
      <c r="AB75" s="57" t="str">
        <f t="shared" si="152"/>
        <v/>
      </c>
      <c r="AC75" s="67" t="str">
        <f t="shared" si="153"/>
        <v/>
      </c>
      <c r="AD75" s="59" t="str">
        <f t="shared" si="154"/>
        <v/>
      </c>
      <c r="AE75" s="68" t="str">
        <f t="shared" si="155"/>
        <v/>
      </c>
      <c r="AF75" s="61" t="str">
        <f t="shared" si="156"/>
        <v/>
      </c>
      <c r="AG75" s="61" t="str">
        <f t="shared" si="157"/>
        <v/>
      </c>
      <c r="AH75" s="69" t="str">
        <f t="shared" si="158"/>
        <v/>
      </c>
      <c r="AI75" s="70" t="str">
        <f t="shared" si="159"/>
        <v/>
      </c>
      <c r="AJ75" s="64" t="str">
        <f t="shared" si="160"/>
        <v/>
      </c>
      <c r="AK75" s="64" t="str">
        <f t="shared" si="161"/>
        <v/>
      </c>
      <c r="AL75" s="64" t="str">
        <f t="shared" si="162"/>
        <v/>
      </c>
      <c r="AM75" s="64" t="str">
        <f t="shared" si="163"/>
        <v/>
      </c>
      <c r="AN75" s="64" t="str">
        <f t="shared" si="164"/>
        <v/>
      </c>
    </row>
    <row r="76" spans="2:40" ht="26.5" thickTop="1" thickBot="1" x14ac:dyDescent="0.55000000000000004">
      <c r="C76" s="73"/>
      <c r="D76" s="74"/>
      <c r="E76" s="74"/>
      <c r="F76" s="74"/>
      <c r="G76" s="74"/>
      <c r="H76" s="74"/>
      <c r="I76" s="74"/>
      <c r="J76" s="74"/>
      <c r="K76" s="74"/>
      <c r="L76" s="75" t="s">
        <v>993</v>
      </c>
      <c r="M76" s="56"/>
      <c r="N76" s="57"/>
      <c r="O76" s="58"/>
      <c r="P76" s="59"/>
      <c r="Q76" s="60"/>
      <c r="R76" s="61"/>
      <c r="S76" s="56"/>
      <c r="T76" s="62"/>
      <c r="U76" s="63"/>
      <c r="V76" s="64"/>
      <c r="W76" s="65"/>
      <c r="X76" s="64"/>
      <c r="Y76" s="64"/>
      <c r="Z76" s="56"/>
      <c r="AA76" s="66"/>
      <c r="AB76" s="57"/>
      <c r="AC76" s="67"/>
      <c r="AD76" s="59"/>
      <c r="AE76" s="68"/>
      <c r="AF76" s="61"/>
      <c r="AG76" s="61"/>
      <c r="AH76" s="69"/>
      <c r="AI76" s="70"/>
      <c r="AJ76" s="64"/>
      <c r="AK76" s="64"/>
      <c r="AL76" s="64"/>
      <c r="AM76" s="64"/>
      <c r="AN76" s="64"/>
    </row>
    <row r="77" spans="2:40" ht="24.5" thickTop="1" thickBot="1" x14ac:dyDescent="0.55000000000000004">
      <c r="B77" t="s">
        <v>1014</v>
      </c>
      <c r="C77" s="51" t="s">
        <v>1207</v>
      </c>
      <c r="D77" s="52" t="s">
        <v>1017</v>
      </c>
      <c r="E77" s="52"/>
      <c r="F77" s="53" t="s">
        <v>1016</v>
      </c>
      <c r="G77" s="53"/>
      <c r="H77" s="52"/>
      <c r="I77" s="52"/>
      <c r="J77" s="54"/>
      <c r="K77" s="54"/>
      <c r="L77" s="55" t="str">
        <f t="shared" si="108"/>
        <v xml:space="preserve">            { line: "Sí, tu amor y tu alegría, (Sol,,15)(Fa,,250)", sC: "tc"},</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v>
      </c>
      <c r="U77" s="63" t="str">
        <f t="shared" si="9"/>
        <v>Fa</v>
      </c>
      <c r="V77" s="64" t="str">
        <f t="shared" si="92"/>
        <v>,</v>
      </c>
      <c r="W77" s="65" t="str">
        <f t="shared" si="11"/>
        <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4.5" thickTop="1" thickBot="1" x14ac:dyDescent="0.55000000000000004">
      <c r="C78" s="51" t="s">
        <v>1208</v>
      </c>
      <c r="D78" s="52" t="s">
        <v>1011</v>
      </c>
      <c r="E78" s="52"/>
      <c r="F78" s="53"/>
      <c r="G78" s="53"/>
      <c r="H78" s="52"/>
      <c r="I78" s="52"/>
      <c r="J78" s="54"/>
      <c r="K78" s="54"/>
      <c r="L78" s="55" t="str">
        <f t="shared" si="108"/>
        <v xml:space="preserve">            { line: "me acompañarán., (Mi,,15)", sC: ""},</v>
      </c>
      <c r="M78" s="56" t="str">
        <f t="shared" si="86"/>
        <v>(</v>
      </c>
      <c r="N78" s="57" t="str">
        <f t="shared" si="2"/>
        <v>Mi</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4.5" thickTop="1" thickBot="1" x14ac:dyDescent="0.55000000000000004">
      <c r="C79" s="51" t="s">
        <v>1209</v>
      </c>
      <c r="D79" s="52" t="s">
        <v>1017</v>
      </c>
      <c r="E79" s="52"/>
      <c r="F79" s="53" t="s">
        <v>1016</v>
      </c>
      <c r="G79" s="53"/>
      <c r="H79" s="52"/>
      <c r="I79" s="52"/>
      <c r="J79" s="54"/>
      <c r="K79" s="54"/>
      <c r="L79" s="55" t="str">
        <f t="shared" si="108"/>
        <v xml:space="preserve">            { line: "Sí, yo viviré, (Sol,,15)(Fa,,250)", sC: ""},</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v>
      </c>
      <c r="U79" s="63" t="str">
        <f t="shared" si="9"/>
        <v>Fa</v>
      </c>
      <c r="V79" s="64" t="str">
        <f t="shared" si="92"/>
        <v>,</v>
      </c>
      <c r="W79" s="65" t="str">
        <f t="shared" si="11"/>
        <v/>
      </c>
      <c r="X79" s="64" t="str">
        <f t="shared" si="93"/>
        <v>,</v>
      </c>
      <c r="Y79" s="64">
        <f t="shared" si="94"/>
        <v>250</v>
      </c>
      <c r="Z79" s="56" t="str">
        <f t="shared" si="95"/>
        <v>)</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4.5" thickTop="1" thickBot="1" x14ac:dyDescent="0.55000000000000004">
      <c r="C80" s="51" t="s">
        <v>1210</v>
      </c>
      <c r="D80" s="52" t="s">
        <v>1011</v>
      </c>
      <c r="E80" s="52"/>
      <c r="F80" s="53"/>
      <c r="G80" s="53"/>
      <c r="H80" s="52"/>
      <c r="I80" s="52"/>
      <c r="J80" s="54"/>
      <c r="K80" s="54"/>
      <c r="L80" s="55" t="str">
        <f t="shared" si="108"/>
        <v xml:space="preserve">            { line: "en tu casa eternamente., (Mi,,15)", sC: ""},</v>
      </c>
      <c r="M80" s="56" t="str">
        <f t="shared" si="86"/>
        <v>(</v>
      </c>
      <c r="N80" s="57" t="str">
        <f t="shared" si="2"/>
        <v>Mi</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79" t="s">
        <v>995</v>
      </c>
      <c r="D82" s="80"/>
      <c r="E82" s="80"/>
      <c r="F82" s="80"/>
      <c r="G82" s="80"/>
      <c r="H82" s="80"/>
      <c r="I82" s="80"/>
      <c r="J82" s="80"/>
      <c r="K82" s="80"/>
      <c r="L82" s="81" t="s">
        <v>996</v>
      </c>
      <c r="M82" s="56" t="str">
        <f t="shared" ref="M82:M86" si="165">IF(N82="","","(")</f>
        <v/>
      </c>
      <c r="N82" s="57" t="str">
        <f t="shared" ref="N82:N86" si="166">IF(D82="","",D82)</f>
        <v/>
      </c>
      <c r="O82" s="58" t="str">
        <f t="shared" ref="O82:O86" si="167">IF(N82="","",",")</f>
        <v/>
      </c>
      <c r="P82" s="59" t="str">
        <f t="shared" ref="P82:P86" si="168">IF(E82="","",E82)</f>
        <v/>
      </c>
      <c r="Q82" s="60" t="str">
        <f t="shared" ref="Q82:Q86" si="169">IF(N82="","",",")</f>
        <v/>
      </c>
      <c r="R82" s="61" t="str">
        <f t="shared" ref="R82:R86" si="170">IF(N82="","",15)</f>
        <v/>
      </c>
      <c r="S82" s="56" t="str">
        <f t="shared" ref="S82:S86" si="171">IF(N82="","",")")</f>
        <v/>
      </c>
      <c r="T82" s="62" t="str">
        <f t="shared" ref="T82:T86" si="172">IF(U82="","","(")</f>
        <v/>
      </c>
      <c r="U82" s="63" t="str">
        <f t="shared" ref="U82:U86" si="173">IF(F82="","",F82)</f>
        <v/>
      </c>
      <c r="V82" s="64" t="str">
        <f t="shared" ref="V82:V86" si="174">IF(U82="","",",")</f>
        <v/>
      </c>
      <c r="W82" s="65" t="str">
        <f t="shared" ref="W82:W86" si="175">IF(G82="","",G82)</f>
        <v/>
      </c>
      <c r="X82" s="64" t="str">
        <f t="shared" ref="X82:X86" si="176">IF(U82="","",",")</f>
        <v/>
      </c>
      <c r="Y82" s="64" t="str">
        <f t="shared" ref="Y82:Y86" si="177">IF(U82="","",250)</f>
        <v/>
      </c>
      <c r="Z82" s="56" t="str">
        <f t="shared" ref="Z82:Z86" si="178">IF(U82="","",")")</f>
        <v/>
      </c>
      <c r="AA82" s="66" t="str">
        <f t="shared" ref="AA82:AA86" si="179">IF(AB82="","","(")</f>
        <v/>
      </c>
      <c r="AB82" s="57" t="str">
        <f t="shared" ref="AB82:AB86" si="180">IF(H82="","",H82)</f>
        <v/>
      </c>
      <c r="AC82" s="67" t="str">
        <f t="shared" ref="AC82:AC86" si="181">IF(AB82="","",",")</f>
        <v/>
      </c>
      <c r="AD82" s="59" t="str">
        <f t="shared" ref="AD82:AD86" si="182">IF(I82="","",I82)</f>
        <v/>
      </c>
      <c r="AE82" s="68" t="str">
        <f t="shared" ref="AE82:AE86" si="183">IF(AB82="","",",")</f>
        <v/>
      </c>
      <c r="AF82" s="61" t="str">
        <f t="shared" ref="AF82:AF86" si="184">IF(AB82="","",350)</f>
        <v/>
      </c>
      <c r="AG82" s="61" t="str">
        <f t="shared" ref="AG82:AG86" si="185">IF(AB82="","",")")</f>
        <v/>
      </c>
      <c r="AH82" s="69" t="str">
        <f t="shared" ref="AH82:AH86" si="186">IF(AI82="","","(")</f>
        <v/>
      </c>
      <c r="AI82" s="70" t="str">
        <f t="shared" ref="AI82:AI86" si="187">IF(J82="","",J82)</f>
        <v/>
      </c>
      <c r="AJ82" s="64" t="str">
        <f t="shared" ref="AJ82:AJ86" si="188">IF(AI82="","",",")</f>
        <v/>
      </c>
      <c r="AK82" s="64" t="str">
        <f t="shared" ref="AK82:AK86" si="189">IF(K82="","",K82)</f>
        <v/>
      </c>
      <c r="AL82" s="64" t="str">
        <f t="shared" ref="AL82:AL86" si="190">IF(AI82="","",",")</f>
        <v/>
      </c>
      <c r="AM82" s="64" t="str">
        <f t="shared" ref="AM82:AM86" si="191">IF(AI82="","",450)</f>
        <v/>
      </c>
      <c r="AN82" s="64" t="str">
        <f t="shared" ref="AN82:AN86" si="192">IF(AI82="","",")")</f>
        <v/>
      </c>
    </row>
    <row r="83" spans="2:40" ht="24.5" thickTop="1" thickBot="1" x14ac:dyDescent="0.55000000000000004">
      <c r="B83" t="s">
        <v>997</v>
      </c>
      <c r="C83" s="82" t="s">
        <v>1189</v>
      </c>
      <c r="D83" s="83" t="s">
        <v>1013</v>
      </c>
      <c r="E83" s="83" t="s">
        <v>1012</v>
      </c>
      <c r="F83" s="83" t="s">
        <v>1016</v>
      </c>
      <c r="G83" s="83"/>
      <c r="H83" s="83"/>
      <c r="I83" s="83"/>
      <c r="J83" s="83"/>
      <c r="K83" s="83"/>
      <c r="L83" s="84" t="str">
        <f>IF(C83="","",_xlfn.CONCAT("       triggerLine: ","""",C83,", ",M83:AN83,""", sC: ","""",B83,""", lines: ["))</f>
        <v xml:space="preserve">       triggerLine: "EL SEÑOR ES MI PASTOR,, (La,m,15)(Fa,,250)", sC: "ta as", lines: [</v>
      </c>
      <c r="M83" s="56" t="str">
        <f t="shared" si="165"/>
        <v>(</v>
      </c>
      <c r="N83" s="57" t="str">
        <f t="shared" si="166"/>
        <v>La</v>
      </c>
      <c r="O83" s="58" t="str">
        <f t="shared" si="167"/>
        <v>,</v>
      </c>
      <c r="P83" s="59" t="str">
        <f t="shared" si="168"/>
        <v>m</v>
      </c>
      <c r="Q83" s="60" t="str">
        <f t="shared" si="169"/>
        <v>,</v>
      </c>
      <c r="R83" s="61">
        <f t="shared" si="170"/>
        <v>15</v>
      </c>
      <c r="S83" s="56" t="str">
        <f t="shared" si="171"/>
        <v>)</v>
      </c>
      <c r="T83" s="62" t="str">
        <f t="shared" si="172"/>
        <v>(</v>
      </c>
      <c r="U83" s="63" t="str">
        <f t="shared" si="173"/>
        <v>Fa</v>
      </c>
      <c r="V83" s="64" t="str">
        <f t="shared" si="174"/>
        <v>,</v>
      </c>
      <c r="W83" s="65" t="str">
        <f t="shared" si="175"/>
        <v/>
      </c>
      <c r="X83" s="64" t="str">
        <f t="shared" si="176"/>
        <v>,</v>
      </c>
      <c r="Y83" s="64">
        <f t="shared" si="177"/>
        <v>250</v>
      </c>
      <c r="Z83" s="56" t="str">
        <f t="shared" si="178"/>
        <v>)</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2:40" ht="24.5" thickTop="1" thickBot="1" x14ac:dyDescent="0.55000000000000004">
      <c r="B84" t="s">
        <v>999</v>
      </c>
      <c r="C84" s="85" t="s">
        <v>1190</v>
      </c>
      <c r="D84" s="86" t="s">
        <v>1011</v>
      </c>
      <c r="E84" s="86"/>
      <c r="F84" s="86"/>
      <c r="G84" s="86"/>
      <c r="H84" s="87"/>
      <c r="I84" s="87"/>
      <c r="J84" s="87"/>
      <c r="K84" s="87"/>
      <c r="L84" s="88" t="str">
        <f>IF(C84="","",_xlfn.CONCAT("            { line: ","""",C84,", ",M84:AN84,""", sC: ","""",B84,"""},"))</f>
        <v xml:space="preserve">            { line: "NADA ME FALTA., (Mi,,15)", sC: "as"},</v>
      </c>
      <c r="M84" s="56" t="str">
        <f t="shared" si="165"/>
        <v>(</v>
      </c>
      <c r="N84" s="57" t="str">
        <f t="shared" si="166"/>
        <v>Mi</v>
      </c>
      <c r="O84" s="58" t="str">
        <f t="shared" si="167"/>
        <v>,</v>
      </c>
      <c r="P84" s="59" t="str">
        <f t="shared" si="168"/>
        <v/>
      </c>
      <c r="Q84" s="60" t="str">
        <f t="shared" si="169"/>
        <v>,</v>
      </c>
      <c r="R84" s="61">
        <f t="shared" si="170"/>
        <v>15</v>
      </c>
      <c r="S84" s="56" t="str">
        <f t="shared" si="171"/>
        <v>)</v>
      </c>
      <c r="T84" s="62" t="str">
        <f t="shared" si="172"/>
        <v/>
      </c>
      <c r="U84" s="63" t="str">
        <f t="shared" si="173"/>
        <v/>
      </c>
      <c r="V84" s="64" t="str">
        <f t="shared" si="174"/>
        <v/>
      </c>
      <c r="W84" s="65" t="str">
        <f t="shared" si="175"/>
        <v/>
      </c>
      <c r="X84" s="64" t="str">
        <f t="shared" si="176"/>
        <v/>
      </c>
      <c r="Y84" s="64" t="str">
        <f t="shared" si="177"/>
        <v/>
      </c>
      <c r="Z84" s="56" t="str">
        <f t="shared" si="178"/>
        <v/>
      </c>
      <c r="AA84" s="66" t="str">
        <f t="shared" si="179"/>
        <v/>
      </c>
      <c r="AB84" s="57" t="str">
        <f t="shared" si="180"/>
        <v/>
      </c>
      <c r="AC84" s="67" t="str">
        <f t="shared" si="181"/>
        <v/>
      </c>
      <c r="AD84" s="59" t="str">
        <f t="shared" si="182"/>
        <v/>
      </c>
      <c r="AE84" s="68" t="str">
        <f t="shared" si="183"/>
        <v/>
      </c>
      <c r="AF84" s="61" t="str">
        <f t="shared" si="184"/>
        <v/>
      </c>
      <c r="AG84" s="61" t="str">
        <f t="shared" si="185"/>
        <v/>
      </c>
      <c r="AH84" s="69" t="str">
        <f t="shared" si="186"/>
        <v/>
      </c>
      <c r="AI84" s="70" t="str">
        <f t="shared" si="187"/>
        <v/>
      </c>
      <c r="AJ84" s="64" t="str">
        <f t="shared" si="188"/>
        <v/>
      </c>
      <c r="AK84" s="64" t="str">
        <f t="shared" si="189"/>
        <v/>
      </c>
      <c r="AL84" s="64" t="str">
        <f t="shared" si="190"/>
        <v/>
      </c>
      <c r="AM84" s="64" t="str">
        <f t="shared" si="191"/>
        <v/>
      </c>
      <c r="AN84" s="64" t="str">
        <f t="shared" si="192"/>
        <v/>
      </c>
    </row>
    <row r="85" spans="2:40" ht="24.5" thickTop="1" thickBot="1" x14ac:dyDescent="0.55000000000000004">
      <c r="B85" t="s">
        <v>999</v>
      </c>
      <c r="C85" s="85" t="s">
        <v>1191</v>
      </c>
      <c r="D85" s="89"/>
      <c r="E85" s="89"/>
      <c r="F85" s="89"/>
      <c r="G85" s="89"/>
      <c r="H85" s="90"/>
      <c r="I85" s="90"/>
      <c r="J85" s="90"/>
      <c r="K85" s="90"/>
      <c r="L85" s="88" t="str">
        <f>IF(C85="","",_xlfn.CONCAT("            { line: ","""",C85,", ",M85:AN85,""", sC: ","""",B85,"""},"))</f>
        <v xml:space="preserve">            { line: "HACIA LAS AGUAS DE LA VIDA, ", sC: "as"},</v>
      </c>
      <c r="M85" s="56" t="str">
        <f t="shared" si="165"/>
        <v/>
      </c>
      <c r="N85" s="57" t="str">
        <f t="shared" si="166"/>
        <v/>
      </c>
      <c r="O85" s="58" t="str">
        <f t="shared" si="167"/>
        <v/>
      </c>
      <c r="P85" s="59" t="str">
        <f t="shared" si="168"/>
        <v/>
      </c>
      <c r="Q85" s="60" t="str">
        <f t="shared" si="169"/>
        <v/>
      </c>
      <c r="R85" s="61" t="str">
        <f t="shared" si="170"/>
        <v/>
      </c>
      <c r="S85" s="56" t="str">
        <f t="shared" si="171"/>
        <v/>
      </c>
      <c r="T85" s="62" t="str">
        <f t="shared" si="172"/>
        <v/>
      </c>
      <c r="U85" s="63" t="str">
        <f t="shared" si="173"/>
        <v/>
      </c>
      <c r="V85" s="64" t="str">
        <f t="shared" si="174"/>
        <v/>
      </c>
      <c r="W85" s="65" t="str">
        <f t="shared" si="175"/>
        <v/>
      </c>
      <c r="X85" s="64" t="str">
        <f t="shared" si="176"/>
        <v/>
      </c>
      <c r="Y85" s="64" t="str">
        <f t="shared" si="177"/>
        <v/>
      </c>
      <c r="Z85" s="56" t="str">
        <f t="shared" si="178"/>
        <v/>
      </c>
      <c r="AA85" s="66" t="str">
        <f t="shared" si="179"/>
        <v/>
      </c>
      <c r="AB85" s="57" t="str">
        <f t="shared" si="180"/>
        <v/>
      </c>
      <c r="AC85" s="67" t="str">
        <f t="shared" si="181"/>
        <v/>
      </c>
      <c r="AD85" s="59" t="str">
        <f t="shared" si="182"/>
        <v/>
      </c>
      <c r="AE85" s="68" t="str">
        <f t="shared" si="183"/>
        <v/>
      </c>
      <c r="AF85" s="61" t="str">
        <f t="shared" si="184"/>
        <v/>
      </c>
      <c r="AG85" s="61" t="str">
        <f t="shared" si="185"/>
        <v/>
      </c>
      <c r="AH85" s="69" t="str">
        <f t="shared" si="186"/>
        <v/>
      </c>
      <c r="AI85" s="70" t="str">
        <f t="shared" si="187"/>
        <v/>
      </c>
      <c r="AJ85" s="64" t="str">
        <f t="shared" si="188"/>
        <v/>
      </c>
      <c r="AK85" s="64" t="str">
        <f t="shared" si="189"/>
        <v/>
      </c>
      <c r="AL85" s="64" t="str">
        <f t="shared" si="190"/>
        <v/>
      </c>
      <c r="AM85" s="64" t="str">
        <f t="shared" si="191"/>
        <v/>
      </c>
      <c r="AN85" s="64" t="str">
        <f t="shared" si="192"/>
        <v/>
      </c>
    </row>
    <row r="86" spans="2:40" ht="24.5" thickTop="1" thickBot="1" x14ac:dyDescent="0.55000000000000004">
      <c r="B86" t="s">
        <v>999</v>
      </c>
      <c r="C86" s="93" t="s">
        <v>1192</v>
      </c>
      <c r="D86" s="83" t="s">
        <v>1013</v>
      </c>
      <c r="E86" s="83" t="s">
        <v>1012</v>
      </c>
      <c r="F86" s="83"/>
      <c r="G86" s="83"/>
      <c r="H86" s="83"/>
      <c r="I86" s="83"/>
      <c r="J86" s="83"/>
      <c r="K86" s="83"/>
      <c r="L86" s="94" t="str">
        <f>IF(C86="","",_xlfn.CONCAT("            { line: ","""",C86,", ",M86:AN86,""", sC: ","""",B86,"""},  ]},"))</f>
        <v xml:space="preserve">            { line: "ME CONDUCE., (La,m,15)", sC: "as"},  ]},</v>
      </c>
      <c r="M86" s="56" t="str">
        <f t="shared" si="165"/>
        <v>(</v>
      </c>
      <c r="N86" s="57" t="str">
        <f t="shared" si="166"/>
        <v>La</v>
      </c>
      <c r="O86" s="58" t="str">
        <f t="shared" si="167"/>
        <v>,</v>
      </c>
      <c r="P86" s="59" t="str">
        <f t="shared" si="168"/>
        <v>m</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6.5" thickTop="1" thickBot="1" x14ac:dyDescent="0.55000000000000004">
      <c r="C87" s="73"/>
      <c r="D87" s="74"/>
      <c r="E87" s="74"/>
      <c r="F87" s="74"/>
      <c r="G87" s="74"/>
      <c r="H87" s="74"/>
      <c r="I87" s="74"/>
      <c r="J87" s="74"/>
      <c r="K87" s="74"/>
      <c r="L87" s="75" t="s">
        <v>993</v>
      </c>
      <c r="M87" s="56"/>
      <c r="N87" s="57"/>
      <c r="O87" s="58"/>
      <c r="P87" s="59"/>
      <c r="Q87" s="60"/>
      <c r="R87" s="61"/>
      <c r="S87" s="56"/>
      <c r="T87" s="62"/>
      <c r="U87" s="63"/>
      <c r="V87" s="64"/>
      <c r="W87" s="65"/>
      <c r="X87" s="64"/>
      <c r="Y87" s="64"/>
      <c r="Z87" s="56"/>
      <c r="AA87" s="66"/>
      <c r="AB87" s="57"/>
      <c r="AC87" s="67"/>
      <c r="AD87" s="59"/>
      <c r="AE87" s="68"/>
      <c r="AF87" s="61"/>
      <c r="AG87" s="61"/>
      <c r="AH87" s="69"/>
      <c r="AI87" s="70"/>
      <c r="AJ87" s="64"/>
      <c r="AK87" s="64"/>
      <c r="AL87" s="64"/>
      <c r="AM87" s="64"/>
      <c r="AN87" s="64"/>
    </row>
    <row r="88" spans="2:40" ht="24.5" thickTop="1" thickBot="1" x14ac:dyDescent="0.55000000000000004">
      <c r="C88" s="79" t="s">
        <v>995</v>
      </c>
      <c r="D88" s="80"/>
      <c r="E88" s="80"/>
      <c r="F88" s="80"/>
      <c r="G88" s="80"/>
      <c r="H88" s="80"/>
      <c r="I88" s="80"/>
      <c r="J88" s="80"/>
      <c r="K88" s="80"/>
      <c r="L88" s="81" t="s">
        <v>996</v>
      </c>
      <c r="M88" s="56" t="str">
        <f t="shared" ref="M88:M92" si="193">IF(N88="","","(")</f>
        <v/>
      </c>
      <c r="N88" s="57" t="str">
        <f t="shared" ref="N88:N92" si="194">IF(D88="","",D88)</f>
        <v/>
      </c>
      <c r="O88" s="58" t="str">
        <f t="shared" ref="O88:O92" si="195">IF(N88="","",",")</f>
        <v/>
      </c>
      <c r="P88" s="59" t="str">
        <f t="shared" ref="P88:P92" si="196">IF(E88="","",E88)</f>
        <v/>
      </c>
      <c r="Q88" s="60" t="str">
        <f t="shared" ref="Q88:Q92" si="197">IF(N88="","",",")</f>
        <v/>
      </c>
      <c r="R88" s="61" t="str">
        <f t="shared" ref="R88:R92" si="198">IF(N88="","",15)</f>
        <v/>
      </c>
      <c r="S88" s="56" t="str">
        <f t="shared" ref="S88:S92" si="199">IF(N88="","",")")</f>
        <v/>
      </c>
      <c r="T88" s="62" t="str">
        <f t="shared" ref="T88:T92" si="200">IF(U88="","","(")</f>
        <v/>
      </c>
      <c r="U88" s="63" t="str">
        <f t="shared" ref="U88:U92" si="201">IF(F88="","",F88)</f>
        <v/>
      </c>
      <c r="V88" s="64" t="str">
        <f t="shared" ref="V88:V92" si="202">IF(U88="","",",")</f>
        <v/>
      </c>
      <c r="W88" s="65" t="str">
        <f t="shared" ref="W88:W92" si="203">IF(G88="","",G88)</f>
        <v/>
      </c>
      <c r="X88" s="64" t="str">
        <f t="shared" ref="X88:X92" si="204">IF(U88="","",",")</f>
        <v/>
      </c>
      <c r="Y88" s="64" t="str">
        <f t="shared" ref="Y88:Y92" si="205">IF(U88="","",250)</f>
        <v/>
      </c>
      <c r="Z88" s="56" t="str">
        <f t="shared" ref="Z88:Z92" si="206">IF(U88="","",")")</f>
        <v/>
      </c>
      <c r="AA88" s="66" t="str">
        <f t="shared" ref="AA88:AA92" si="207">IF(AB88="","","(")</f>
        <v/>
      </c>
      <c r="AB88" s="57" t="str">
        <f t="shared" ref="AB88:AB92" si="208">IF(H88="","",H88)</f>
        <v/>
      </c>
      <c r="AC88" s="67" t="str">
        <f t="shared" ref="AC88:AC92" si="209">IF(AB88="","",",")</f>
        <v/>
      </c>
      <c r="AD88" s="59" t="str">
        <f t="shared" ref="AD88:AD92" si="210">IF(I88="","",I88)</f>
        <v/>
      </c>
      <c r="AE88" s="68" t="str">
        <f t="shared" ref="AE88:AE92" si="211">IF(AB88="","",",")</f>
        <v/>
      </c>
      <c r="AF88" s="61" t="str">
        <f t="shared" ref="AF88:AF92" si="212">IF(AB88="","",350)</f>
        <v/>
      </c>
      <c r="AG88" s="61" t="str">
        <f t="shared" ref="AG88:AG92" si="213">IF(AB88="","",")")</f>
        <v/>
      </c>
      <c r="AH88" s="69" t="str">
        <f t="shared" ref="AH88:AH92" si="214">IF(AI88="","","(")</f>
        <v/>
      </c>
      <c r="AI88" s="70" t="str">
        <f t="shared" ref="AI88:AI92" si="215">IF(J88="","",J88)</f>
        <v/>
      </c>
      <c r="AJ88" s="64" t="str">
        <f t="shared" ref="AJ88:AJ92" si="216">IF(AI88="","",",")</f>
        <v/>
      </c>
      <c r="AK88" s="64" t="str">
        <f t="shared" ref="AK88:AK92" si="217">IF(K88="","",K88)</f>
        <v/>
      </c>
      <c r="AL88" s="64" t="str">
        <f t="shared" ref="AL88:AL92" si="218">IF(AI88="","",",")</f>
        <v/>
      </c>
      <c r="AM88" s="64" t="str">
        <f t="shared" ref="AM88:AM92" si="219">IF(AI88="","",450)</f>
        <v/>
      </c>
      <c r="AN88" s="64" t="str">
        <f t="shared" ref="AN88:AN92" si="220">IF(AI88="","",")")</f>
        <v/>
      </c>
    </row>
    <row r="89" spans="2:40" ht="24.5" thickTop="1" thickBot="1" x14ac:dyDescent="0.55000000000000004">
      <c r="B89" t="s">
        <v>997</v>
      </c>
      <c r="C89" s="82" t="str">
        <f>UPPER(C77)</f>
        <v>SÍ, TU AMOR Y TU ALEGRÍA</v>
      </c>
      <c r="D89" s="83" t="s">
        <v>1017</v>
      </c>
      <c r="E89" s="83"/>
      <c r="F89" s="83" t="s">
        <v>1016</v>
      </c>
      <c r="G89" s="83"/>
      <c r="H89" s="83"/>
      <c r="I89" s="83"/>
      <c r="J89" s="83"/>
      <c r="K89" s="83"/>
      <c r="L89" s="84" t="str">
        <f>IF(C89="","",_xlfn.CONCAT("       triggerLine: ","""",C89,", ",M89:AN89,""", sC: ","""",B89,""", lines: ["))</f>
        <v xml:space="preserve">       triggerLine: "SÍ, TU AMOR Y TU ALEGRÍA, (Sol,,15)(Fa,,250)", sC: "ta as", lines: [</v>
      </c>
      <c r="M89" s="56" t="str">
        <f t="shared" si="193"/>
        <v>(</v>
      </c>
      <c r="N89" s="57" t="str">
        <f t="shared" si="194"/>
        <v>Sol</v>
      </c>
      <c r="O89" s="58" t="str">
        <f t="shared" si="195"/>
        <v>,</v>
      </c>
      <c r="P89" s="59" t="str">
        <f t="shared" si="196"/>
        <v/>
      </c>
      <c r="Q89" s="60" t="str">
        <f t="shared" si="197"/>
        <v>,</v>
      </c>
      <c r="R89" s="61">
        <f t="shared" si="198"/>
        <v>15</v>
      </c>
      <c r="S89" s="56" t="str">
        <f t="shared" si="199"/>
        <v>)</v>
      </c>
      <c r="T89" s="62" t="str">
        <f t="shared" si="200"/>
        <v>(</v>
      </c>
      <c r="U89" s="63" t="str">
        <f t="shared" si="201"/>
        <v>Fa</v>
      </c>
      <c r="V89" s="64" t="str">
        <f t="shared" si="202"/>
        <v>,</v>
      </c>
      <c r="W89" s="65" t="str">
        <f t="shared" si="203"/>
        <v/>
      </c>
      <c r="X89" s="64" t="str">
        <f t="shared" si="204"/>
        <v>,</v>
      </c>
      <c r="Y89" s="64">
        <f t="shared" si="205"/>
        <v>250</v>
      </c>
      <c r="Z89" s="56" t="str">
        <f t="shared" si="206"/>
        <v>)</v>
      </c>
      <c r="AA89" s="66" t="str">
        <f t="shared" si="207"/>
        <v/>
      </c>
      <c r="AB89" s="57" t="str">
        <f t="shared" si="208"/>
        <v/>
      </c>
      <c r="AC89" s="67" t="str">
        <f t="shared" si="209"/>
        <v/>
      </c>
      <c r="AD89" s="59" t="str">
        <f t="shared" si="210"/>
        <v/>
      </c>
      <c r="AE89" s="68" t="str">
        <f t="shared" si="211"/>
        <v/>
      </c>
      <c r="AF89" s="61" t="str">
        <f t="shared" si="212"/>
        <v/>
      </c>
      <c r="AG89" s="61" t="str">
        <f t="shared" si="213"/>
        <v/>
      </c>
      <c r="AH89" s="69" t="str">
        <f t="shared" si="214"/>
        <v/>
      </c>
      <c r="AI89" s="70" t="str">
        <f t="shared" si="215"/>
        <v/>
      </c>
      <c r="AJ89" s="64" t="str">
        <f t="shared" si="216"/>
        <v/>
      </c>
      <c r="AK89" s="64" t="str">
        <f t="shared" si="217"/>
        <v/>
      </c>
      <c r="AL89" s="64" t="str">
        <f t="shared" si="218"/>
        <v/>
      </c>
      <c r="AM89" s="64" t="str">
        <f t="shared" si="219"/>
        <v/>
      </c>
      <c r="AN89" s="64" t="str">
        <f t="shared" si="220"/>
        <v/>
      </c>
    </row>
    <row r="90" spans="2:40" ht="24.5" thickTop="1" thickBot="1" x14ac:dyDescent="0.55000000000000004">
      <c r="B90" t="s">
        <v>999</v>
      </c>
      <c r="C90" s="85" t="str">
        <f>UPPER(C78)</f>
        <v>ME ACOMPAÑARÁN.</v>
      </c>
      <c r="D90" s="86" t="s">
        <v>1011</v>
      </c>
      <c r="E90" s="86"/>
      <c r="F90" s="86"/>
      <c r="G90" s="86"/>
      <c r="H90" s="87"/>
      <c r="I90" s="87"/>
      <c r="J90" s="87"/>
      <c r="K90" s="87"/>
      <c r="L90" s="88" t="str">
        <f>IF(C90="","",_xlfn.CONCAT("            { line: ","""",C90,", ",M90:AN90,""", sC: ","""",B90,"""},"))</f>
        <v xml:space="preserve">            { line: "ME ACOMPAÑARÁN., (Mi,,15)", sC: "as"},</v>
      </c>
      <c r="M90" s="56" t="str">
        <f t="shared" si="193"/>
        <v>(</v>
      </c>
      <c r="N90" s="57" t="str">
        <f t="shared" si="194"/>
        <v>Mi</v>
      </c>
      <c r="O90" s="58" t="str">
        <f t="shared" si="195"/>
        <v>,</v>
      </c>
      <c r="P90" s="59" t="str">
        <f t="shared" si="196"/>
        <v/>
      </c>
      <c r="Q90" s="60" t="str">
        <f t="shared" si="197"/>
        <v>,</v>
      </c>
      <c r="R90" s="61">
        <f t="shared" si="198"/>
        <v>15</v>
      </c>
      <c r="S90" s="56" t="str">
        <f t="shared" si="199"/>
        <v>)</v>
      </c>
      <c r="T90" s="62" t="str">
        <f t="shared" si="200"/>
        <v/>
      </c>
      <c r="U90" s="63" t="str">
        <f t="shared" si="201"/>
        <v/>
      </c>
      <c r="V90" s="64" t="str">
        <f t="shared" si="202"/>
        <v/>
      </c>
      <c r="W90" s="65" t="str">
        <f t="shared" si="203"/>
        <v/>
      </c>
      <c r="X90" s="64" t="str">
        <f t="shared" si="204"/>
        <v/>
      </c>
      <c r="Y90" s="64" t="str">
        <f t="shared" si="205"/>
        <v/>
      </c>
      <c r="Z90" s="56" t="str">
        <f t="shared" si="206"/>
        <v/>
      </c>
      <c r="AA90" s="66" t="str">
        <f t="shared" si="207"/>
        <v/>
      </c>
      <c r="AB90" s="57" t="str">
        <f t="shared" si="208"/>
        <v/>
      </c>
      <c r="AC90" s="67" t="str">
        <f t="shared" si="209"/>
        <v/>
      </c>
      <c r="AD90" s="59" t="str">
        <f t="shared" si="210"/>
        <v/>
      </c>
      <c r="AE90" s="68" t="str">
        <f t="shared" si="211"/>
        <v/>
      </c>
      <c r="AF90" s="61" t="str">
        <f t="shared" si="212"/>
        <v/>
      </c>
      <c r="AG90" s="61" t="str">
        <f t="shared" si="213"/>
        <v/>
      </c>
      <c r="AH90" s="69" t="str">
        <f t="shared" si="214"/>
        <v/>
      </c>
      <c r="AI90" s="70" t="str">
        <f t="shared" si="215"/>
        <v/>
      </c>
      <c r="AJ90" s="64" t="str">
        <f t="shared" si="216"/>
        <v/>
      </c>
      <c r="AK90" s="64" t="str">
        <f t="shared" si="217"/>
        <v/>
      </c>
      <c r="AL90" s="64" t="str">
        <f t="shared" si="218"/>
        <v/>
      </c>
      <c r="AM90" s="64" t="str">
        <f t="shared" si="219"/>
        <v/>
      </c>
      <c r="AN90" s="64" t="str">
        <f t="shared" si="220"/>
        <v/>
      </c>
    </row>
    <row r="91" spans="2:40" ht="24.5" thickTop="1" thickBot="1" x14ac:dyDescent="0.55000000000000004">
      <c r="B91" t="s">
        <v>999</v>
      </c>
      <c r="C91" s="85" t="str">
        <f>UPPER(C79)</f>
        <v>SÍ, YO VIVIRÉ</v>
      </c>
      <c r="D91" s="89" t="s">
        <v>1017</v>
      </c>
      <c r="E91" s="89"/>
      <c r="F91" s="89" t="s">
        <v>1016</v>
      </c>
      <c r="G91" s="89"/>
      <c r="H91" s="90"/>
      <c r="I91" s="90"/>
      <c r="J91" s="90"/>
      <c r="K91" s="90"/>
      <c r="L91" s="88" t="str">
        <f>IF(C91="","",_xlfn.CONCAT("            { line: ","""",C91,", ",M91:AN91,""", sC: ","""",B91,"""},"))</f>
        <v xml:space="preserve">            { line: "SÍ, YO VIVIRÉ, (Sol,,15)(Fa,,250)", sC: "as"},</v>
      </c>
      <c r="M91" s="56" t="str">
        <f t="shared" si="193"/>
        <v>(</v>
      </c>
      <c r="N91" s="57" t="str">
        <f t="shared" si="194"/>
        <v>Sol</v>
      </c>
      <c r="O91" s="58" t="str">
        <f t="shared" si="195"/>
        <v>,</v>
      </c>
      <c r="P91" s="59" t="str">
        <f t="shared" si="196"/>
        <v/>
      </c>
      <c r="Q91" s="60" t="str">
        <f t="shared" si="197"/>
        <v>,</v>
      </c>
      <c r="R91" s="61">
        <f t="shared" si="198"/>
        <v>15</v>
      </c>
      <c r="S91" s="56" t="str">
        <f t="shared" si="199"/>
        <v>)</v>
      </c>
      <c r="T91" s="62" t="str">
        <f t="shared" si="200"/>
        <v>(</v>
      </c>
      <c r="U91" s="63" t="str">
        <f t="shared" si="201"/>
        <v>Fa</v>
      </c>
      <c r="V91" s="64" t="str">
        <f t="shared" si="202"/>
        <v>,</v>
      </c>
      <c r="W91" s="65" t="str">
        <f t="shared" si="203"/>
        <v/>
      </c>
      <c r="X91" s="64" t="str">
        <f t="shared" si="204"/>
        <v>,</v>
      </c>
      <c r="Y91" s="64">
        <f t="shared" si="205"/>
        <v>250</v>
      </c>
      <c r="Z91" s="56" t="str">
        <f t="shared" si="206"/>
        <v>)</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4.5" thickTop="1" thickBot="1" x14ac:dyDescent="0.55000000000000004">
      <c r="B92" t="s">
        <v>999</v>
      </c>
      <c r="C92" s="93" t="str">
        <f>UPPER(C80)</f>
        <v>EN TU CASA ETERNAMENTE.</v>
      </c>
      <c r="D92" s="83" t="s">
        <v>1011</v>
      </c>
      <c r="E92" s="83"/>
      <c r="F92" s="83"/>
      <c r="G92" s="83"/>
      <c r="H92" s="83"/>
      <c r="I92" s="83"/>
      <c r="J92" s="83"/>
      <c r="K92" s="83"/>
      <c r="L92" s="94" t="str">
        <f>IF(C92="","",_xlfn.CONCAT("            { line: ","""",C92,", ",M92:AN92,""", sC: ","""",B92,"""},  ]},"))</f>
        <v xml:space="preserve">            { line: "EN TU CASA ETERNAMENTE., (Mi,,15)", sC: "as"},  ]},</v>
      </c>
      <c r="M92" s="56" t="str">
        <f t="shared" si="193"/>
        <v>(</v>
      </c>
      <c r="N92" s="57" t="str">
        <f t="shared" si="194"/>
        <v>Mi</v>
      </c>
      <c r="O92" s="58" t="str">
        <f t="shared" si="195"/>
        <v>,</v>
      </c>
      <c r="P92" s="59" t="str">
        <f t="shared" si="196"/>
        <v/>
      </c>
      <c r="Q92" s="60" t="str">
        <f t="shared" si="197"/>
        <v>,</v>
      </c>
      <c r="R92" s="61">
        <f t="shared" si="198"/>
        <v>15</v>
      </c>
      <c r="S92" s="56" t="str">
        <f t="shared" si="199"/>
        <v>)</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6.5" thickTop="1" thickBot="1" x14ac:dyDescent="0.55000000000000004">
      <c r="C93" s="73"/>
      <c r="D93" s="74"/>
      <c r="E93" s="74"/>
      <c r="F93" s="74"/>
      <c r="G93" s="74"/>
      <c r="H93" s="74"/>
      <c r="I93" s="74"/>
      <c r="J93" s="74"/>
      <c r="K93" s="74"/>
      <c r="L93" s="75" t="s">
        <v>993</v>
      </c>
      <c r="M93" s="56"/>
      <c r="N93" s="57"/>
      <c r="O93" s="58"/>
      <c r="P93" s="59"/>
      <c r="Q93" s="60"/>
      <c r="R93" s="61"/>
      <c r="S93" s="56"/>
      <c r="T93" s="62"/>
      <c r="U93" s="63"/>
      <c r="V93" s="64"/>
      <c r="W93" s="65"/>
      <c r="X93" s="64"/>
      <c r="Y93" s="64"/>
      <c r="Z93" s="56"/>
      <c r="AA93" s="66"/>
      <c r="AB93" s="57"/>
      <c r="AC93" s="67"/>
      <c r="AD93" s="59"/>
      <c r="AE93" s="68"/>
      <c r="AF93" s="61"/>
      <c r="AG93" s="61"/>
      <c r="AH93" s="69"/>
      <c r="AI93" s="70"/>
      <c r="AJ93" s="64"/>
      <c r="AK93" s="64"/>
      <c r="AL93" s="64"/>
      <c r="AM93" s="64"/>
      <c r="AN93" s="64"/>
    </row>
    <row r="94" spans="2:40" ht="24.5" thickTop="1" thickBot="1" x14ac:dyDescent="0.55000000000000004">
      <c r="C94" s="79" t="s">
        <v>995</v>
      </c>
      <c r="D94" s="80"/>
      <c r="E94" s="80"/>
      <c r="F94" s="80"/>
      <c r="G94" s="80"/>
      <c r="H94" s="80"/>
      <c r="I94" s="80"/>
      <c r="J94" s="80"/>
      <c r="K94" s="80"/>
      <c r="L94" s="81" t="s">
        <v>996</v>
      </c>
      <c r="M94" s="56" t="str">
        <f t="shared" ref="M94:M98" si="221">IF(N94="","","(")</f>
        <v/>
      </c>
      <c r="N94" s="57" t="str">
        <f t="shared" ref="N94:N98" si="222">IF(D94="","",D94)</f>
        <v/>
      </c>
      <c r="O94" s="58" t="str">
        <f t="shared" ref="O94:O98" si="223">IF(N94="","",",")</f>
        <v/>
      </c>
      <c r="P94" s="59" t="str">
        <f t="shared" ref="P94:P98" si="224">IF(E94="","",E94)</f>
        <v/>
      </c>
      <c r="Q94" s="60" t="str">
        <f t="shared" ref="Q94:Q98" si="225">IF(N94="","",",")</f>
        <v/>
      </c>
      <c r="R94" s="61" t="str">
        <f t="shared" ref="R94:R98" si="226">IF(N94="","",15)</f>
        <v/>
      </c>
      <c r="S94" s="56" t="str">
        <f t="shared" ref="S94:S98" si="227">IF(N94="","",")")</f>
        <v/>
      </c>
      <c r="T94" s="62" t="str">
        <f t="shared" ref="T94:T98" si="228">IF(U94="","","(")</f>
        <v/>
      </c>
      <c r="U94" s="63" t="str">
        <f t="shared" ref="U94:U98" si="229">IF(F94="","",F94)</f>
        <v/>
      </c>
      <c r="V94" s="64" t="str">
        <f t="shared" ref="V94:V98" si="230">IF(U94="","",",")</f>
        <v/>
      </c>
      <c r="W94" s="65" t="str">
        <f t="shared" ref="W94:W98" si="231">IF(G94="","",G94)</f>
        <v/>
      </c>
      <c r="X94" s="64" t="str">
        <f t="shared" ref="X94:X98" si="232">IF(U94="","",",")</f>
        <v/>
      </c>
      <c r="Y94" s="64" t="str">
        <f t="shared" ref="Y94:Y98" si="233">IF(U94="","",250)</f>
        <v/>
      </c>
      <c r="Z94" s="56" t="str">
        <f t="shared" ref="Z94:Z98" si="234">IF(U94="","",")")</f>
        <v/>
      </c>
      <c r="AA94" s="66" t="str">
        <f t="shared" ref="AA94:AA98" si="235">IF(AB94="","","(")</f>
        <v/>
      </c>
      <c r="AB94" s="57" t="str">
        <f t="shared" ref="AB94:AB98" si="236">IF(H94="","",H94)</f>
        <v/>
      </c>
      <c r="AC94" s="67" t="str">
        <f t="shared" ref="AC94:AC98" si="237">IF(AB94="","",",")</f>
        <v/>
      </c>
      <c r="AD94" s="59" t="str">
        <f t="shared" ref="AD94:AD98" si="238">IF(I94="","",I94)</f>
        <v/>
      </c>
      <c r="AE94" s="68" t="str">
        <f t="shared" ref="AE94:AE98" si="239">IF(AB94="","",",")</f>
        <v/>
      </c>
      <c r="AF94" s="61" t="str">
        <f t="shared" ref="AF94:AF98" si="240">IF(AB94="","",350)</f>
        <v/>
      </c>
      <c r="AG94" s="61" t="str">
        <f t="shared" ref="AG94:AG98" si="241">IF(AB94="","",")")</f>
        <v/>
      </c>
      <c r="AH94" s="69" t="str">
        <f t="shared" ref="AH94:AH98" si="242">IF(AI94="","","(")</f>
        <v/>
      </c>
      <c r="AI94" s="70" t="str">
        <f t="shared" ref="AI94:AI98" si="243">IF(J94="","",J94)</f>
        <v/>
      </c>
      <c r="AJ94" s="64" t="str">
        <f t="shared" ref="AJ94:AJ98" si="244">IF(AI94="","",",")</f>
        <v/>
      </c>
      <c r="AK94" s="64" t="str">
        <f t="shared" ref="AK94:AK98" si="245">IF(K94="","",K94)</f>
        <v/>
      </c>
      <c r="AL94" s="64" t="str">
        <f t="shared" ref="AL94:AL98" si="246">IF(AI94="","",",")</f>
        <v/>
      </c>
      <c r="AM94" s="64" t="str">
        <f t="shared" ref="AM94:AM98" si="247">IF(AI94="","",450)</f>
        <v/>
      </c>
      <c r="AN94" s="64" t="str">
        <f t="shared" ref="AN94:AN98" si="248">IF(AI94="","",")")</f>
        <v/>
      </c>
    </row>
    <row r="95" spans="2:40" ht="24.5" thickTop="1" thickBot="1" x14ac:dyDescent="0.55000000000000004">
      <c r="B95" t="s">
        <v>997</v>
      </c>
      <c r="C95" s="82" t="s">
        <v>1189</v>
      </c>
      <c r="D95" s="83" t="s">
        <v>1013</v>
      </c>
      <c r="E95" s="83" t="s">
        <v>1012</v>
      </c>
      <c r="F95" s="83" t="s">
        <v>1016</v>
      </c>
      <c r="G95" s="83"/>
      <c r="H95" s="83"/>
      <c r="I95" s="83"/>
      <c r="J95" s="83"/>
      <c r="K95" s="83"/>
      <c r="L95" s="84" t="str">
        <f>IF(C95="","",_xlfn.CONCAT("       triggerLine: ","""",C95,", ",M95:AN95,""", sC: ","""",B95,""", lines: ["))</f>
        <v xml:space="preserve">       triggerLine: "EL SEÑOR ES MI PASTOR,, (La,m,15)(Fa,,250)", sC: "ta as", lines: [</v>
      </c>
      <c r="M95" s="56" t="str">
        <f t="shared" si="221"/>
        <v>(</v>
      </c>
      <c r="N95" s="57" t="str">
        <f t="shared" si="222"/>
        <v>La</v>
      </c>
      <c r="O95" s="58" t="str">
        <f t="shared" si="223"/>
        <v>,</v>
      </c>
      <c r="P95" s="59" t="str">
        <f t="shared" si="224"/>
        <v>m</v>
      </c>
      <c r="Q95" s="60" t="str">
        <f t="shared" si="225"/>
        <v>,</v>
      </c>
      <c r="R95" s="61">
        <f t="shared" si="226"/>
        <v>15</v>
      </c>
      <c r="S95" s="56" t="str">
        <f t="shared" si="227"/>
        <v>)</v>
      </c>
      <c r="T95" s="62" t="str">
        <f t="shared" si="228"/>
        <v>(</v>
      </c>
      <c r="U95" s="63" t="str">
        <f t="shared" si="229"/>
        <v>Fa</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2:40" ht="24.5" thickTop="1" thickBot="1" x14ac:dyDescent="0.55000000000000004">
      <c r="B96" t="s">
        <v>999</v>
      </c>
      <c r="C96" s="85" t="s">
        <v>1190</v>
      </c>
      <c r="D96" s="86" t="s">
        <v>1011</v>
      </c>
      <c r="E96" s="86"/>
      <c r="F96" s="86"/>
      <c r="G96" s="86"/>
      <c r="H96" s="87"/>
      <c r="I96" s="87"/>
      <c r="J96" s="87"/>
      <c r="K96" s="87"/>
      <c r="L96" s="88" t="str">
        <f>IF(C96="","",_xlfn.CONCAT("            { line: ","""",C96,", ",M96:AN96,""", sC: ","""",B96,"""},"))</f>
        <v xml:space="preserve">            { line: "NADA ME FALTA., (Mi,,15)", sC: "as"},</v>
      </c>
      <c r="M96" s="56" t="str">
        <f t="shared" si="221"/>
        <v>(</v>
      </c>
      <c r="N96" s="57" t="str">
        <f t="shared" si="222"/>
        <v>Mi</v>
      </c>
      <c r="O96" s="58" t="str">
        <f t="shared" si="223"/>
        <v>,</v>
      </c>
      <c r="P96" s="59" t="str">
        <f t="shared" si="224"/>
        <v/>
      </c>
      <c r="Q96" s="60" t="str">
        <f t="shared" si="225"/>
        <v>,</v>
      </c>
      <c r="R96" s="61">
        <f t="shared" si="226"/>
        <v>15</v>
      </c>
      <c r="S96" s="56" t="str">
        <f t="shared" si="227"/>
        <v>)</v>
      </c>
      <c r="T96" s="62" t="str">
        <f t="shared" si="228"/>
        <v/>
      </c>
      <c r="U96" s="63" t="str">
        <f t="shared" si="229"/>
        <v/>
      </c>
      <c r="V96" s="64" t="str">
        <f t="shared" si="230"/>
        <v/>
      </c>
      <c r="W96" s="65" t="str">
        <f t="shared" si="231"/>
        <v/>
      </c>
      <c r="X96" s="64" t="str">
        <f t="shared" si="232"/>
        <v/>
      </c>
      <c r="Y96" s="64" t="str">
        <f t="shared" si="233"/>
        <v/>
      </c>
      <c r="Z96" s="56" t="str">
        <f t="shared" si="234"/>
        <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2:40" ht="24.5" thickTop="1" thickBot="1" x14ac:dyDescent="0.55000000000000004">
      <c r="B97" t="s">
        <v>999</v>
      </c>
      <c r="C97" s="85" t="s">
        <v>1191</v>
      </c>
      <c r="D97" s="89"/>
      <c r="E97" s="89"/>
      <c r="F97" s="89"/>
      <c r="G97" s="89"/>
      <c r="H97" s="90"/>
      <c r="I97" s="90"/>
      <c r="J97" s="90"/>
      <c r="K97" s="90"/>
      <c r="L97" s="88" t="str">
        <f>IF(C97="","",_xlfn.CONCAT("            { line: ","""",C97,", ",M97:AN97,""", sC: ","""",B97,"""},"))</f>
        <v xml:space="preserve">            { line: "HACIA LAS AGUAS DE LA VIDA, ", sC: "as"},</v>
      </c>
      <c r="M97" s="56" t="str">
        <f t="shared" si="221"/>
        <v/>
      </c>
      <c r="N97" s="57" t="str">
        <f t="shared" si="222"/>
        <v/>
      </c>
      <c r="O97" s="58" t="str">
        <f t="shared" si="223"/>
        <v/>
      </c>
      <c r="P97" s="59" t="str">
        <f t="shared" si="224"/>
        <v/>
      </c>
      <c r="Q97" s="60" t="str">
        <f t="shared" si="225"/>
        <v/>
      </c>
      <c r="R97" s="61" t="str">
        <f t="shared" si="226"/>
        <v/>
      </c>
      <c r="S97" s="56" t="str">
        <f t="shared" si="227"/>
        <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2:40" ht="24.5" thickTop="1" thickBot="1" x14ac:dyDescent="0.55000000000000004">
      <c r="B98" t="s">
        <v>999</v>
      </c>
      <c r="C98" s="93" t="s">
        <v>1192</v>
      </c>
      <c r="D98" s="83" t="s">
        <v>1013</v>
      </c>
      <c r="E98" s="83" t="s">
        <v>1012</v>
      </c>
      <c r="F98" s="83"/>
      <c r="G98" s="83"/>
      <c r="H98" s="83"/>
      <c r="I98" s="83"/>
      <c r="J98" s="83"/>
      <c r="K98" s="83"/>
      <c r="L98" s="94" t="str">
        <f>IF(C98="","",_xlfn.CONCAT("            { line: ","""",C98,", ",M98:AN98,""", sC: ","""",B98,"""},  ]},"))</f>
        <v xml:space="preserve">            { line: "ME CONDUCE., (La,m,15)", sC: "as"},  ]},</v>
      </c>
      <c r="M98" s="56" t="str">
        <f t="shared" si="221"/>
        <v>(</v>
      </c>
      <c r="N98" s="57" t="str">
        <f t="shared" si="222"/>
        <v>La</v>
      </c>
      <c r="O98" s="58" t="str">
        <f t="shared" si="223"/>
        <v>,</v>
      </c>
      <c r="P98" s="59" t="str">
        <f t="shared" si="224"/>
        <v>m</v>
      </c>
      <c r="Q98" s="60" t="str">
        <f t="shared" si="225"/>
        <v>,</v>
      </c>
      <c r="R98" s="61">
        <f t="shared" si="226"/>
        <v>15</v>
      </c>
      <c r="S98" s="56" t="str">
        <f t="shared" si="227"/>
        <v>)</v>
      </c>
      <c r="T98" s="62" t="str">
        <f t="shared" si="228"/>
        <v/>
      </c>
      <c r="U98" s="63" t="str">
        <f t="shared" si="229"/>
        <v/>
      </c>
      <c r="V98" s="64" t="str">
        <f t="shared" si="230"/>
        <v/>
      </c>
      <c r="W98" s="65" t="str">
        <f t="shared" si="231"/>
        <v/>
      </c>
      <c r="X98" s="64" t="str">
        <f t="shared" si="232"/>
        <v/>
      </c>
      <c r="Y98" s="64" t="str">
        <f t="shared" si="233"/>
        <v/>
      </c>
      <c r="Z98" s="56" t="str">
        <f t="shared" si="234"/>
        <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2:40" ht="24" customHeight="1" x14ac:dyDescent="0.6">
      <c r="B99" s="95"/>
      <c r="C99" s="95"/>
      <c r="D99" s="95"/>
      <c r="E99" s="95"/>
      <c r="F99" s="95"/>
      <c r="G99" s="95"/>
      <c r="H99" s="95"/>
      <c r="I99" s="95"/>
      <c r="J99" s="95"/>
      <c r="K99" s="95"/>
      <c r="L99" s="99" t="str">
        <f ca="1">_xlfn.CONCAT("]}, // ULTIMA LINEA DEL CANTO: ",L1)</f>
        <v>]}, // ULTIMA LINEA DEL CANTO: EL SEÑOR ES MI PASTOR</v>
      </c>
      <c r="M99" s="95"/>
    </row>
    <row r="100" spans="2:40" ht="20.5" x14ac:dyDescent="0.35">
      <c r="L100" s="100" t="s">
        <v>1008</v>
      </c>
      <c r="M100" s="101"/>
    </row>
    <row r="101" spans="2:40" x14ac:dyDescent="0.3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5C615-4476-43E2-8E42-ED8E2C352E01}">
  <sheetPr codeName="Sheet78">
    <tabColor rgb="FF00B0F0"/>
  </sheetPr>
  <dimension ref="A1:AN78"/>
  <sheetViews>
    <sheetView zoomScale="85" zoomScaleNormal="85" workbookViewId="0">
      <pane xSplit="2" ySplit="1" topLeftCell="C45"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62</v>
      </c>
      <c r="E1" s="40"/>
      <c r="F1" s="40"/>
      <c r="G1" s="40"/>
      <c r="H1" s="40"/>
      <c r="I1" s="40"/>
      <c r="J1" s="40"/>
      <c r="K1" s="40"/>
      <c r="L1" s="41" t="str">
        <f ca="1">UPPER(VLOOKUP(C1,Table223[],3,FALSE))</f>
        <v>EL SEÑOR ME HA DADO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SEÑOR ME HA DADO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elsenormehadado</v>
      </c>
      <c r="L7" s="48" t="str">
        <f ca="1">_xlfn.CONCAT("        id: ","""",C7,"""",",")</f>
        <v xml:space="preserve">        id: "elsenormehadado",</v>
      </c>
    </row>
    <row r="8" spans="2:32" ht="23" x14ac:dyDescent="0.35">
      <c r="C8" t="str">
        <f ca="1">PROPER(L1)</f>
        <v>El Señor Me Ha Dado</v>
      </c>
      <c r="L8" s="48" t="str">
        <f ca="1">_xlfn.CONCAT("        tt: ","""",C8,"""",",")</f>
        <v xml:space="preserve">        tt: "El Señor Me Ha Dado",</v>
      </c>
    </row>
    <row r="9" spans="2:32" ht="23" x14ac:dyDescent="0.35">
      <c r="C9" t="str">
        <f ca="1">PROPER(L1)</f>
        <v>El Señor Me Ha Dado</v>
      </c>
      <c r="L9" s="48" t="str">
        <f ca="1">_xlfn.CONCAT("        title: ","""",C9,"""",",")</f>
        <v xml:space="preserve">        title: "El Señor Me Ha Dado",</v>
      </c>
    </row>
    <row r="10" spans="2:32" ht="23" x14ac:dyDescent="0.35">
      <c r="C10" t="str">
        <f ca="1">VLOOKUP(C1,Table223[],4,FALSE)</f>
        <v>Isaías 50,4-10  - Tercer canto del Siervo de Yahveh</v>
      </c>
      <c r="L10" s="48" t="str">
        <f ca="1">_xlfn.CONCAT("        ","subtitle: ","""",C10,"""",",")</f>
        <v xml:space="preserve">        subtitle: "Isaías 50,4-10  - Tercer canto del Siervo de Yahveh",</v>
      </c>
    </row>
    <row r="11" spans="2:32" ht="23" x14ac:dyDescent="0.35">
      <c r="C11" t="str">
        <f ca="1">_xlfn.CONCAT("category: [",VLOOKUP(C1,Table223[],16,FALSE),"],")</f>
        <v>category: ["Precatecumenado","Fracción Del Pan","Antiguo Testamento","Penitencial"],</v>
      </c>
      <c r="L11" s="48" t="str">
        <f ca="1">_xlfn.CONCAT("        ",C11)</f>
        <v xml:space="preserve">        category: ["Precatecumenado","Fracción Del Pan","Antiguo Testamento","Penitencial"],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62</v>
      </c>
      <c r="L16" s="48" t="str">
        <f ca="1">_xlfn.CONCAT("        dbno: ","""",C16,"""",",")</f>
        <v xml:space="preserve">        dbno: "62",</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elsenormehadado</v>
      </c>
      <c r="L19" s="48" t="str">
        <f ca="1">_xlfn.CONCAT("        audioSrc: ","""/audio/",C19,".mp3""",",")</f>
        <v xml:space="preserve">        audioSrc: "/audio/elsenormehadado.mp3",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61</v>
      </c>
      <c r="C26" t="str">
        <f ca="1">VLOOKUP(B26,Table4[],13,FALSE)</f>
        <v>"/resucito/src/index.html?canto=elsenoresmipastor"</v>
      </c>
      <c r="L26" s="48" t="str">
        <f ca="1">_xlfn.CONCAT("        ant: ",C26,",")</f>
        <v xml:space="preserve">        ant: "/resucito/src/index.html?canto=elsenoresmipastor",</v>
      </c>
    </row>
    <row r="27" spans="2:40" ht="23" x14ac:dyDescent="0.35">
      <c r="B27">
        <f ca="1">+C1+1</f>
        <v>63</v>
      </c>
      <c r="C27" t="str">
        <f ca="1">VLOOKUP(B27,Table4[],13,FALSE)</f>
        <v>"/resucito/src/index.html?canto=elielilamasabactani"</v>
      </c>
      <c r="L27" s="48" t="str">
        <f ca="1">_xlfn.CONCAT("        sig: ",C27,",")</f>
        <v xml:space="preserve">        sig: "/resucito/src/index.html?canto=elielilamasabactani",</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84</v>
      </c>
      <c r="D30" s="52" t="s">
        <v>984</v>
      </c>
      <c r="E30" s="52" t="s">
        <v>1012</v>
      </c>
      <c r="F30" s="53"/>
      <c r="G30" s="53" t="s">
        <v>1020</v>
      </c>
      <c r="H30" s="52"/>
      <c r="I30" s="52"/>
      <c r="J30" s="54"/>
      <c r="K30" s="54"/>
      <c r="L30" s="55" t="str">
        <f t="shared" ref="L30:L50" si="0">IF(C30="","",_xlfn.CONCAT("            { line: ","""",C30,", ",M30:AN30,""", sC: ","""",B30,"""},"))</f>
        <v xml:space="preserve">            { line: "El Señor me ha dado, (Si,m,15)Do", sC: "tc"},</v>
      </c>
      <c r="M30" s="56" t="str">
        <f t="shared" ref="M30:M50" si="1">IF(N30="","","(")</f>
        <v>(</v>
      </c>
      <c r="N30" s="57" t="str">
        <f t="shared" ref="N30:N69" si="2">IF(D30="","",D30)</f>
        <v>Si</v>
      </c>
      <c r="O30" s="58" t="str">
        <f t="shared" ref="O30:O50" si="3">IF(N30="","",",")</f>
        <v>,</v>
      </c>
      <c r="P30" s="59" t="str">
        <f t="shared" ref="P30:P69" si="4">IF(E30="","",E30)</f>
        <v>m</v>
      </c>
      <c r="Q30" s="60" t="str">
        <f t="shared" ref="Q30:Q50" si="5">IF(N30="","",",")</f>
        <v>,</v>
      </c>
      <c r="R30" s="61">
        <f t="shared" ref="R30:R50" si="6">IF(N30="","",15)</f>
        <v>15</v>
      </c>
      <c r="S30" s="56" t="str">
        <f t="shared" ref="S30:S50" si="7">IF(N30="","",")")</f>
        <v>)</v>
      </c>
      <c r="T30" s="62" t="str">
        <f t="shared" ref="T30:T50" si="8">IF(U30="","","(")</f>
        <v/>
      </c>
      <c r="U30" s="63" t="str">
        <f t="shared" ref="U30:U69" si="9">IF(F30="","",F30)</f>
        <v/>
      </c>
      <c r="V30" s="64" t="str">
        <f t="shared" ref="V30:V50" si="10">IF(U30="","",",")</f>
        <v/>
      </c>
      <c r="W30" s="65" t="str">
        <f t="shared" ref="W30:W69" si="11">IF(G30="","",G30)</f>
        <v>Do</v>
      </c>
      <c r="X30" s="64" t="str">
        <f t="shared" ref="X30:X50" si="12">IF(U30="","",",")</f>
        <v/>
      </c>
      <c r="Y30" s="64" t="str">
        <f t="shared" ref="Y30:Y50" si="13">IF(U30="","",250)</f>
        <v/>
      </c>
      <c r="Z30" s="56" t="str">
        <f t="shared" ref="Z30:Z50" si="14">IF(U30="","",")")</f>
        <v/>
      </c>
      <c r="AA30" s="66" t="str">
        <f t="shared" ref="AA30:AA50" si="15">IF(AB30="","","(")</f>
        <v/>
      </c>
      <c r="AB30" s="57" t="str">
        <f t="shared" ref="AB30:AB69"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69"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2:40" ht="24.5" thickTop="1" thickBot="1" x14ac:dyDescent="0.55000000000000004">
      <c r="C31" s="51" t="s">
        <v>1211</v>
      </c>
      <c r="D31" s="52" t="s">
        <v>984</v>
      </c>
      <c r="E31" s="52" t="s">
        <v>1012</v>
      </c>
      <c r="F31" s="53"/>
      <c r="G31" s="53"/>
      <c r="H31" s="52"/>
      <c r="I31" s="52"/>
      <c r="J31" s="54"/>
      <c r="K31" s="54"/>
      <c r="L31" s="55" t="str">
        <f t="shared" si="0"/>
        <v xml:space="preserve">            { line: "lengua de discípulo,, (Si,m,15)", sC: ""},</v>
      </c>
      <c r="M31" s="56" t="str">
        <f t="shared" si="1"/>
        <v>(</v>
      </c>
      <c r="N31" s="57" t="str">
        <f t="shared" si="2"/>
        <v>Si</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1212</v>
      </c>
      <c r="D32" s="52" t="s">
        <v>1020</v>
      </c>
      <c r="E32" s="52"/>
      <c r="F32" s="53"/>
      <c r="G32" s="53"/>
      <c r="H32" s="52"/>
      <c r="I32" s="52"/>
      <c r="J32" s="54"/>
      <c r="K32" s="54"/>
      <c r="L32" s="55" t="str">
        <f>IF(C32="","",_xlfn.CONCAT("            { line: ","""",C32,", ",M32:AN32,""", sC: ","""",B32,"""},"))</f>
        <v xml:space="preserve">            { line: "para que pueda llevar al cansado, (Do,,15)", sC: ""},</v>
      </c>
      <c r="M32" s="56" t="str">
        <f t="shared" si="1"/>
        <v>(</v>
      </c>
      <c r="N32" s="57" t="str">
        <f t="shared" si="2"/>
        <v>Do</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1213</v>
      </c>
      <c r="D33" s="52" t="s">
        <v>984</v>
      </c>
      <c r="E33" s="52" t="s">
        <v>1012</v>
      </c>
      <c r="F33" s="53"/>
      <c r="G33" s="53"/>
      <c r="H33" s="52"/>
      <c r="I33" s="52"/>
      <c r="J33" s="54"/>
      <c r="K33" s="54"/>
      <c r="L33" s="55" t="str">
        <f>IF(C33="","",_xlfn.CONCAT("            { line: ","""",C33,", ",M33:AN33,""", sC: ","""",B33,"""},"))</f>
        <v xml:space="preserve">            { line: "una palabra alentadora., (Si,m,15)", sC: ""},</v>
      </c>
      <c r="M33" s="56" t="str">
        <f t="shared" si="1"/>
        <v>(</v>
      </c>
      <c r="N33" s="57" t="str">
        <f t="shared" si="2"/>
        <v>Si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C35" s="51" t="s">
        <v>1214</v>
      </c>
      <c r="D35" s="52" t="s">
        <v>1020</v>
      </c>
      <c r="E35" s="52"/>
      <c r="F35" s="53"/>
      <c r="G35" s="53"/>
      <c r="H35" s="52"/>
      <c r="I35" s="52"/>
      <c r="J35" s="54"/>
      <c r="K35" s="54"/>
      <c r="L35" s="55" t="str">
        <f t="shared" ref="L35:L49" si="29">IF(C35="","",_xlfn.CONCAT("            { line: ","""",C35,", ",M35:AN35,""", sC: ","""",B35,"""},"))</f>
        <v xml:space="preserve">            { line: "Mañana tras mañana, (Do,,15)",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1215</v>
      </c>
      <c r="D36" s="52" t="s">
        <v>984</v>
      </c>
      <c r="E36" s="52" t="s">
        <v>1012</v>
      </c>
      <c r="F36" s="53"/>
      <c r="G36" s="53"/>
      <c r="H36" s="52"/>
      <c r="I36" s="52"/>
      <c r="J36" s="54"/>
      <c r="K36" s="54"/>
      <c r="L36" s="55" t="str">
        <f t="shared" si="29"/>
        <v xml:space="preserve">            { line: "despiertas tú mi oído,,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1216</v>
      </c>
      <c r="D37" s="52" t="s">
        <v>1020</v>
      </c>
      <c r="E37" s="52"/>
      <c r="F37" s="53"/>
      <c r="G37" s="53"/>
      <c r="H37" s="52"/>
      <c r="I37" s="52"/>
      <c r="J37" s="54"/>
      <c r="K37" s="54"/>
      <c r="L37" s="55" t="str">
        <f t="shared" si="29"/>
        <v xml:space="preserve">            { line: "para hacerme escuchar,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1217</v>
      </c>
      <c r="D38" s="52" t="s">
        <v>984</v>
      </c>
      <c r="E38" s="52" t="s">
        <v>1012</v>
      </c>
      <c r="F38" s="53"/>
      <c r="G38" s="53"/>
      <c r="H38" s="52"/>
      <c r="I38" s="52"/>
      <c r="J38" s="54"/>
      <c r="K38" s="54"/>
      <c r="L38" s="55" t="str">
        <f t="shared" si="29"/>
        <v xml:space="preserve">            { line: "como un discípulo., (Si,m,15)", sC: ""},</v>
      </c>
      <c r="M38" s="56" t="str">
        <f>IF(N38="","","(")</f>
        <v>(</v>
      </c>
      <c r="N38" s="57" t="str">
        <f>IF(D38="","",D38)</f>
        <v>Si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6.5" thickTop="1" thickBot="1" x14ac:dyDescent="0.550000000000000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4.5" thickTop="1" thickBot="1" x14ac:dyDescent="0.55000000000000004">
      <c r="B40" t="s">
        <v>997</v>
      </c>
      <c r="C40" s="51" t="s">
        <v>1218</v>
      </c>
      <c r="D40" s="52" t="s">
        <v>1021</v>
      </c>
      <c r="E40" s="52"/>
      <c r="F40" s="53" t="s">
        <v>1219</v>
      </c>
      <c r="G40" s="53" t="s">
        <v>1012</v>
      </c>
      <c r="H40" s="52"/>
      <c r="I40" s="52"/>
      <c r="J40" s="54"/>
      <c r="K40" s="54"/>
      <c r="L40" s="55" t="str">
        <f t="shared" si="29"/>
        <v xml:space="preserve">            { line: "EL SEÑOR, EL SEÑOR, BIS, (Re,,15)(Fa#,m,250)", sC: "ta as"},</v>
      </c>
      <c r="M40" s="56" t="str">
        <f>IF(N40="","","(")</f>
        <v>(</v>
      </c>
      <c r="N40" s="57" t="str">
        <f>IF(D40="","",D40)</f>
        <v>Re</v>
      </c>
      <c r="O40" s="58" t="str">
        <f>IF(N40="","",",")</f>
        <v>,</v>
      </c>
      <c r="P40" s="59" t="str">
        <f>IF(E40="","",E40)</f>
        <v/>
      </c>
      <c r="Q40" s="60" t="str">
        <f>IF(N40="","",",")</f>
        <v>,</v>
      </c>
      <c r="R40" s="61">
        <f>IF(N40="","",15)</f>
        <v>15</v>
      </c>
      <c r="S40" s="56" t="str">
        <f>IF(N40="","",")")</f>
        <v>)</v>
      </c>
      <c r="T40" s="62" t="str">
        <f>IF(U40="","","(")</f>
        <v>(</v>
      </c>
      <c r="U40" s="63" t="str">
        <f>IF(F40="","",F40)</f>
        <v>Fa#</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999</v>
      </c>
      <c r="C41" s="51" t="s">
        <v>1220</v>
      </c>
      <c r="D41" s="52" t="s">
        <v>1017</v>
      </c>
      <c r="E41" s="52"/>
      <c r="F41" s="53" t="s">
        <v>1219</v>
      </c>
      <c r="G41" s="53"/>
      <c r="H41" s="52"/>
      <c r="I41" s="52"/>
      <c r="J41" s="54"/>
      <c r="K41" s="54"/>
      <c r="L41" s="55" t="str">
        <f t="shared" si="29"/>
        <v xml:space="preserve">            { line: "EL SEÑOR ME HA ABIERTO EL OÍDO., (Sol,,15)(Fa#,,250)", sC: "as"},</v>
      </c>
      <c r="M41" s="56" t="str">
        <f>IF(N41="","","(")</f>
        <v>(</v>
      </c>
      <c r="N41" s="57" t="str">
        <f>IF(D41="","",D41)</f>
        <v>Sol</v>
      </c>
      <c r="O41" s="58" t="str">
        <f>IF(N41="","",",")</f>
        <v>,</v>
      </c>
      <c r="P41" s="59" t="str">
        <f>IF(E41="","",E41)</f>
        <v/>
      </c>
      <c r="Q41" s="60" t="str">
        <f>IF(N41="","",",")</f>
        <v>,</v>
      </c>
      <c r="R41" s="61">
        <f>IF(N41="","",15)</f>
        <v>15</v>
      </c>
      <c r="S41" s="56" t="str">
        <f>IF(N41="","",")")</f>
        <v>)</v>
      </c>
      <c r="T41" s="62" t="str">
        <f>IF(U41="","","(")</f>
        <v>(</v>
      </c>
      <c r="U41" s="63" t="str">
        <f>IF(F41="","",F41)</f>
        <v>Fa#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4.5" thickTop="1" thickBot="1" x14ac:dyDescent="0.55000000000000004">
      <c r="B43" t="s">
        <v>1014</v>
      </c>
      <c r="C43" s="51" t="s">
        <v>1221</v>
      </c>
      <c r="D43" s="52" t="s">
        <v>1021</v>
      </c>
      <c r="E43" s="52"/>
      <c r="F43" s="53" t="s">
        <v>1219</v>
      </c>
      <c r="G43" s="53" t="s">
        <v>1012</v>
      </c>
      <c r="H43" s="52"/>
      <c r="I43" s="52"/>
      <c r="J43" s="54"/>
      <c r="K43" s="54"/>
      <c r="L43" s="55" t="str">
        <f t="shared" si="29"/>
        <v xml:space="preserve">            { line: "Y yo no me resistí, no me resistí., (Re,,15)(Fa#,m,250)", sC: "tc"},</v>
      </c>
      <c r="M43" s="56" t="str">
        <f t="shared" ref="M43:M49" si="30">IF(N43="","","(")</f>
        <v>(</v>
      </c>
      <c r="N43" s="57" t="str">
        <f t="shared" ref="N43:N49" si="31">IF(D43="","",D43)</f>
        <v>Re</v>
      </c>
      <c r="O43" s="58" t="str">
        <f t="shared" ref="O43:O49" si="32">IF(N43="","",",")</f>
        <v>,</v>
      </c>
      <c r="P43" s="59" t="str">
        <f t="shared" ref="P43:P49" si="33">IF(E43="","",E43)</f>
        <v/>
      </c>
      <c r="Q43" s="60" t="str">
        <f t="shared" ref="Q43:Q49" si="34">IF(N43="","",",")</f>
        <v>,</v>
      </c>
      <c r="R43" s="61">
        <f t="shared" ref="R43:R49" si="35">IF(N43="","",15)</f>
        <v>15</v>
      </c>
      <c r="S43" s="56" t="str">
        <f t="shared" ref="S43:S49" si="36">IF(N43="","",")")</f>
        <v>)</v>
      </c>
      <c r="T43" s="62" t="str">
        <f t="shared" ref="T43:T49" si="37">IF(U43="","","(")</f>
        <v>(</v>
      </c>
      <c r="U43" s="63" t="str">
        <f t="shared" ref="U43:U49" si="38">IF(F43="","",F43)</f>
        <v>Fa#</v>
      </c>
      <c r="V43" s="64" t="str">
        <f t="shared" ref="V43:V49" si="39">IF(U43="","",",")</f>
        <v>,</v>
      </c>
      <c r="W43" s="65" t="str">
        <f t="shared" ref="W43:W49" si="40">IF(G43="","",G43)</f>
        <v>m</v>
      </c>
      <c r="X43" s="64" t="str">
        <f t="shared" ref="X43:X49" si="41">IF(U43="","",",")</f>
        <v>,</v>
      </c>
      <c r="Y43" s="64">
        <f t="shared" ref="Y43:Y49" si="42">IF(U43="","",250)</f>
        <v>250</v>
      </c>
      <c r="Z43" s="56" t="str">
        <f t="shared" ref="Z43:Z49" si="43">IF(U43="","",")")</f>
        <v>)</v>
      </c>
      <c r="AA43" s="66" t="str">
        <f t="shared" ref="AA43:AA49" si="44">IF(AB43="","","(")</f>
        <v/>
      </c>
      <c r="AB43" s="57" t="str">
        <f t="shared" ref="AB43:AB49" si="45">IF(H43="","",H43)</f>
        <v/>
      </c>
      <c r="AC43" s="67" t="str">
        <f t="shared" ref="AC43:AC49" si="46">IF(AB43="","",",")</f>
        <v/>
      </c>
      <c r="AD43" s="59" t="str">
        <f t="shared" ref="AD43:AD49" si="47">IF(I43="","",I43)</f>
        <v/>
      </c>
      <c r="AE43" s="68" t="str">
        <f t="shared" ref="AE43:AE49" si="48">IF(AB43="","",",")</f>
        <v/>
      </c>
      <c r="AF43" s="61" t="str">
        <f t="shared" ref="AF43:AF49" si="49">IF(AB43="","",350)</f>
        <v/>
      </c>
      <c r="AG43" s="61" t="str">
        <f t="shared" ref="AG43:AG49" si="50">IF(AB43="","",")")</f>
        <v/>
      </c>
      <c r="AH43" s="69" t="str">
        <f t="shared" ref="AH43:AH49" si="51">IF(AI43="","","(")</f>
        <v/>
      </c>
      <c r="AI43" s="70" t="str">
        <f t="shared" ref="AI43:AI49" si="52">IF(J43="","",J43)</f>
        <v/>
      </c>
      <c r="AJ43" s="64" t="str">
        <f t="shared" ref="AJ43:AJ49" si="53">IF(AI43="","",",")</f>
        <v/>
      </c>
      <c r="AK43" s="64" t="str">
        <f t="shared" ref="AK43:AK49" si="54">IF(K43="","",K43)</f>
        <v/>
      </c>
      <c r="AL43" s="64" t="str">
        <f t="shared" ref="AL43:AL49" si="55">IF(AI43="","",",")</f>
        <v/>
      </c>
      <c r="AM43" s="64" t="str">
        <f t="shared" ref="AM43:AM49" si="56">IF(AI43="","",450)</f>
        <v/>
      </c>
      <c r="AN43" s="64" t="str">
        <f t="shared" ref="AN43:AN49" si="57">IF(AI43="","",")")</f>
        <v/>
      </c>
    </row>
    <row r="44" spans="2:40" ht="24.5" thickTop="1" thickBot="1" x14ac:dyDescent="0.55000000000000004">
      <c r="C44" s="51" t="s">
        <v>1222</v>
      </c>
      <c r="D44" s="52" t="s">
        <v>1021</v>
      </c>
      <c r="E44" s="52"/>
      <c r="F44" s="53" t="s">
        <v>1017</v>
      </c>
      <c r="G44" s="53"/>
      <c r="H44" s="52" t="s">
        <v>1219</v>
      </c>
      <c r="I44" s="52"/>
      <c r="J44" s="54"/>
      <c r="K44" s="54"/>
      <c r="L44" s="55" t="str">
        <f t="shared" si="29"/>
        <v xml:space="preserve">            { line: "Ofrecí mis espaldas a los que me pegaban., (Re,,15)(Sol,,250)(Fa#,,350)", sC: ""},</v>
      </c>
      <c r="M44" s="56" t="str">
        <f t="shared" si="30"/>
        <v>(</v>
      </c>
      <c r="N44" s="57" t="str">
        <f t="shared" si="31"/>
        <v>Re</v>
      </c>
      <c r="O44" s="58" t="str">
        <f t="shared" si="32"/>
        <v>,</v>
      </c>
      <c r="P44" s="59" t="str">
        <f t="shared" si="33"/>
        <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v>
      </c>
      <c r="AB44" s="57" t="str">
        <f t="shared" si="45"/>
        <v>Fa#</v>
      </c>
      <c r="AC44" s="67" t="str">
        <f t="shared" si="46"/>
        <v>,</v>
      </c>
      <c r="AD44" s="59" t="str">
        <f t="shared" si="47"/>
        <v/>
      </c>
      <c r="AE44" s="68" t="str">
        <f t="shared" si="48"/>
        <v>,</v>
      </c>
      <c r="AF44" s="61">
        <f t="shared" si="49"/>
        <v>350</v>
      </c>
      <c r="AG44" s="61" t="str">
        <f t="shared" si="50"/>
        <v>)</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B46" t="s">
        <v>997</v>
      </c>
      <c r="C46" s="51" t="s">
        <v>1223</v>
      </c>
      <c r="D46" s="52" t="s">
        <v>1021</v>
      </c>
      <c r="E46" s="52"/>
      <c r="F46" s="53" t="s">
        <v>1219</v>
      </c>
      <c r="G46" s="53" t="s">
        <v>1012</v>
      </c>
      <c r="H46" s="52"/>
      <c r="I46" s="52"/>
      <c r="J46" s="54"/>
      <c r="K46" s="54"/>
      <c r="L46" s="55" t="str">
        <f t="shared" si="29"/>
        <v xml:space="preserve">            { line: "Y YO NO ME RESISTÍ, NO ME RESISTÍ., (Re,,15)(Fa#,m,250)", sC: "ta as"},</v>
      </c>
      <c r="M46" s="56" t="str">
        <f t="shared" si="30"/>
        <v>(</v>
      </c>
      <c r="N46" s="57" t="str">
        <f t="shared" si="31"/>
        <v>Re</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1014</v>
      </c>
      <c r="C47" s="51" t="s">
        <v>1224</v>
      </c>
      <c r="D47" s="52" t="s">
        <v>1021</v>
      </c>
      <c r="E47" s="52"/>
      <c r="F47" s="53" t="s">
        <v>1017</v>
      </c>
      <c r="G47" s="53"/>
      <c r="H47" s="52" t="s">
        <v>1219</v>
      </c>
      <c r="I47" s="52"/>
      <c r="J47" s="54"/>
      <c r="K47" s="54"/>
      <c r="L47" s="55" t="str">
        <f t="shared" si="29"/>
        <v xml:space="preserve">            { line: "Ofrecí mis mejillas a los que mesaban mi barba., (Re,,15)(Sol,,250)(Fa#,,350)", sC: "tc"},</v>
      </c>
      <c r="M47" s="56" t="str">
        <f t="shared" si="30"/>
        <v>(</v>
      </c>
      <c r="N47" s="57" t="str">
        <f t="shared" si="31"/>
        <v>Re</v>
      </c>
      <c r="O47" s="58" t="str">
        <f t="shared" si="32"/>
        <v>,</v>
      </c>
      <c r="P47" s="59" t="str">
        <f t="shared" si="33"/>
        <v/>
      </c>
      <c r="Q47" s="60" t="str">
        <f t="shared" si="34"/>
        <v>,</v>
      </c>
      <c r="R47" s="61">
        <f t="shared" si="35"/>
        <v>15</v>
      </c>
      <c r="S47" s="56" t="str">
        <f t="shared" si="36"/>
        <v>)</v>
      </c>
      <c r="T47" s="62" t="str">
        <f t="shared" si="37"/>
        <v>(</v>
      </c>
      <c r="U47" s="63" t="str">
        <f t="shared" si="38"/>
        <v>Sol</v>
      </c>
      <c r="V47" s="64" t="str">
        <f t="shared" si="39"/>
        <v>,</v>
      </c>
      <c r="W47" s="65" t="str">
        <f t="shared" si="40"/>
        <v/>
      </c>
      <c r="X47" s="64" t="str">
        <f t="shared" si="41"/>
        <v>,</v>
      </c>
      <c r="Y47" s="64">
        <f t="shared" si="42"/>
        <v>250</v>
      </c>
      <c r="Z47" s="56" t="str">
        <f t="shared" si="43"/>
        <v>)</v>
      </c>
      <c r="AA47" s="66" t="str">
        <f t="shared" si="44"/>
        <v>(</v>
      </c>
      <c r="AB47" s="57" t="str">
        <f t="shared" si="45"/>
        <v>Fa#</v>
      </c>
      <c r="AC47" s="67" t="str">
        <f t="shared" si="46"/>
        <v>,</v>
      </c>
      <c r="AD47" s="59" t="str">
        <f t="shared" si="47"/>
        <v/>
      </c>
      <c r="AE47" s="68" t="str">
        <f t="shared" si="48"/>
        <v>,</v>
      </c>
      <c r="AF47" s="61">
        <f t="shared" si="49"/>
        <v>350</v>
      </c>
      <c r="AG47" s="61" t="str">
        <f t="shared" si="50"/>
        <v>)</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6.5" thickTop="1" thickBot="1" x14ac:dyDescent="0.550000000000000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997</v>
      </c>
      <c r="C49" s="51" t="s">
        <v>1223</v>
      </c>
      <c r="D49" s="52" t="s">
        <v>1021</v>
      </c>
      <c r="E49" s="52"/>
      <c r="F49" s="53" t="s">
        <v>1219</v>
      </c>
      <c r="G49" s="53" t="s">
        <v>1012</v>
      </c>
      <c r="H49" s="52"/>
      <c r="I49" s="52"/>
      <c r="J49" s="54"/>
      <c r="K49" s="54"/>
      <c r="L49" s="55" t="str">
        <f t="shared" si="29"/>
        <v xml:space="preserve">            { line: "Y YO NO ME RESISTÍ, NO ME RESISTÍ., (Re,,15)(Fa#,m,250)", sC: "ta as"},</v>
      </c>
      <c r="M49" s="56" t="str">
        <f t="shared" si="30"/>
        <v>(</v>
      </c>
      <c r="N49" s="57" t="str">
        <f t="shared" si="31"/>
        <v>Re</v>
      </c>
      <c r="O49" s="58" t="str">
        <f t="shared" si="32"/>
        <v>,</v>
      </c>
      <c r="P49" s="59" t="str">
        <f t="shared" si="33"/>
        <v/>
      </c>
      <c r="Q49" s="60" t="str">
        <f t="shared" si="34"/>
        <v>,</v>
      </c>
      <c r="R49" s="61">
        <f t="shared" si="35"/>
        <v>15</v>
      </c>
      <c r="S49" s="56" t="str">
        <f t="shared" si="36"/>
        <v>)</v>
      </c>
      <c r="T49" s="62" t="str">
        <f t="shared" si="37"/>
        <v>(</v>
      </c>
      <c r="U49" s="63" t="str">
        <f t="shared" si="38"/>
        <v>Fa#</v>
      </c>
      <c r="V49" s="64" t="str">
        <f t="shared" si="39"/>
        <v>,</v>
      </c>
      <c r="W49" s="65" t="str">
        <f t="shared" si="40"/>
        <v>m</v>
      </c>
      <c r="X49" s="64" t="str">
        <f t="shared" si="41"/>
        <v>,</v>
      </c>
      <c r="Y49" s="64">
        <f t="shared" si="42"/>
        <v>250</v>
      </c>
      <c r="Z49" s="56" t="str">
        <f t="shared" si="43"/>
        <v>)</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4.5" thickTop="1" thickBot="1" x14ac:dyDescent="0.55000000000000004">
      <c r="B50" t="s">
        <v>1014</v>
      </c>
      <c r="C50" s="51" t="s">
        <v>1225</v>
      </c>
      <c r="D50" s="52" t="s">
        <v>1021</v>
      </c>
      <c r="E50" s="52"/>
      <c r="F50" s="53" t="s">
        <v>1219</v>
      </c>
      <c r="G50" s="53" t="s">
        <v>1012</v>
      </c>
      <c r="H50" s="52"/>
      <c r="I50" s="52"/>
      <c r="J50" s="54"/>
      <c r="K50" s="54"/>
      <c r="L50" s="55" t="str">
        <f t="shared" si="0"/>
        <v xml:space="preserve">            { line: "Mi rostro no esquivó insultos ni salivazos., (Re,,15)(Fa#,m,250)", sC: "tc"},</v>
      </c>
      <c r="M50" s="56" t="str">
        <f t="shared" si="1"/>
        <v>(</v>
      </c>
      <c r="N50" s="57" t="str">
        <f t="shared" si="2"/>
        <v>Re</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5" thickTop="1" thickBot="1" x14ac:dyDescent="0.55000000000000004">
      <c r="A51" s="76"/>
      <c r="B51" s="76"/>
      <c r="C51" s="76"/>
      <c r="D51" s="77"/>
      <c r="E51" s="77"/>
      <c r="F51" s="77"/>
      <c r="G51" s="77"/>
      <c r="H51" s="77"/>
      <c r="I51" s="77"/>
      <c r="J51" s="77"/>
      <c r="K51" s="77"/>
      <c r="L51" s="50" t="s">
        <v>994</v>
      </c>
      <c r="M51" s="56" t="str">
        <f t="shared" ref="M51:M69" si="58">IF(N51="","","(")</f>
        <v/>
      </c>
      <c r="N51" s="57" t="str">
        <f t="shared" si="2"/>
        <v/>
      </c>
      <c r="O51" s="58" t="str">
        <f t="shared" ref="O51:O69" si="59">IF(N51="","",",")</f>
        <v/>
      </c>
      <c r="P51" s="59" t="str">
        <f t="shared" si="4"/>
        <v/>
      </c>
      <c r="Q51" s="60" t="str">
        <f t="shared" ref="Q51:Q69" si="60">IF(N51="","",",")</f>
        <v/>
      </c>
      <c r="R51" s="61" t="str">
        <f t="shared" ref="R51:R69" si="61">IF(N51="","",15)</f>
        <v/>
      </c>
      <c r="S51" s="56" t="str">
        <f t="shared" ref="S51:S69" si="62">IF(N51="","",")")</f>
        <v/>
      </c>
      <c r="T51" s="62" t="str">
        <f t="shared" ref="T51:T69" si="63">IF(U51="","","(")</f>
        <v/>
      </c>
      <c r="U51" s="63" t="str">
        <f t="shared" si="9"/>
        <v/>
      </c>
      <c r="V51" s="64" t="str">
        <f t="shared" ref="V51:V69" si="64">IF(U51="","",",")</f>
        <v/>
      </c>
      <c r="W51" s="65" t="str">
        <f t="shared" si="11"/>
        <v/>
      </c>
      <c r="X51" s="64" t="str">
        <f t="shared" ref="X51:X69" si="65">IF(U51="","",",")</f>
        <v/>
      </c>
      <c r="Y51" s="64" t="str">
        <f t="shared" ref="Y51:Y69" si="66">IF(U51="","",250)</f>
        <v/>
      </c>
      <c r="Z51" s="56" t="str">
        <f t="shared" ref="Z51:Z69" si="67">IF(U51="","",")")</f>
        <v/>
      </c>
      <c r="AA51" s="66" t="str">
        <f t="shared" ref="AA51:AA69" si="68">IF(AB51="","","(")</f>
        <v/>
      </c>
      <c r="AB51" s="57" t="str">
        <f t="shared" si="16"/>
        <v/>
      </c>
      <c r="AC51" s="67" t="str">
        <f t="shared" ref="AC51:AC69" si="69">IF(AB51="","",",")</f>
        <v/>
      </c>
      <c r="AD51" s="59" t="str">
        <f t="shared" ref="AD51:AD69" si="70">IF(I51="","",I51)</f>
        <v/>
      </c>
      <c r="AE51" s="68" t="str">
        <f t="shared" ref="AE51:AE69" si="71">IF(AB51="","",",")</f>
        <v/>
      </c>
      <c r="AF51" s="61" t="str">
        <f t="shared" ref="AF51:AF69" si="72">IF(AB51="","",350)</f>
        <v/>
      </c>
      <c r="AG51" s="61" t="str">
        <f t="shared" ref="AG51:AG69" si="73">IF(AB51="","",")")</f>
        <v/>
      </c>
      <c r="AH51" s="69" t="str">
        <f t="shared" ref="AH51:AH69" si="74">IF(AI51="","","(")</f>
        <v/>
      </c>
      <c r="AI51" s="70" t="str">
        <f t="shared" si="23"/>
        <v/>
      </c>
      <c r="AJ51" s="64" t="str">
        <f t="shared" ref="AJ51:AJ69" si="75">IF(AI51="","",",")</f>
        <v/>
      </c>
      <c r="AK51" s="64" t="str">
        <f t="shared" ref="AK51:AK69" si="76">IF(K51="","",K51)</f>
        <v/>
      </c>
      <c r="AL51" s="64" t="str">
        <f t="shared" ref="AL51:AL69" si="77">IF(AI51="","",",")</f>
        <v/>
      </c>
      <c r="AM51" s="64" t="str">
        <f t="shared" ref="AM51:AM69" si="78">IF(AI51="","",450)</f>
        <v/>
      </c>
      <c r="AN51" s="64" t="str">
        <f t="shared" ref="AN51:AN69" si="79">IF(AI51="","",")")</f>
        <v/>
      </c>
    </row>
    <row r="52" spans="1:40" ht="24.5" thickTop="1" thickBot="1" x14ac:dyDescent="0.55000000000000004">
      <c r="B52" t="s">
        <v>1014</v>
      </c>
      <c r="C52" s="51" t="s">
        <v>1226</v>
      </c>
      <c r="D52" s="52" t="s">
        <v>984</v>
      </c>
      <c r="E52" s="52" t="s">
        <v>1012</v>
      </c>
      <c r="F52" s="53"/>
      <c r="G52" s="53" t="s">
        <v>1020</v>
      </c>
      <c r="H52" s="52"/>
      <c r="I52" s="52"/>
      <c r="J52" s="54"/>
      <c r="K52" s="54"/>
      <c r="L52" s="55" t="str">
        <f t="shared" ref="L52:L69" si="80">IF(C52="","",_xlfn.CONCAT("            { line: ","""",C52,", ",M52:AN52,""", sC: ","""",B52,"""},"))</f>
        <v xml:space="preserve">            { line: "Porque yo ya sabía, (Si,m,15)Do", sC: "tc"},</v>
      </c>
      <c r="M52" s="56" t="str">
        <f t="shared" si="58"/>
        <v>(</v>
      </c>
      <c r="N52" s="57" t="str">
        <f t="shared" si="2"/>
        <v>Si</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Do</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C53" s="51" t="s">
        <v>1227</v>
      </c>
      <c r="D53" s="52" t="s">
        <v>984</v>
      </c>
      <c r="E53" s="52" t="s">
        <v>1012</v>
      </c>
      <c r="F53" s="53"/>
      <c r="G53" s="53"/>
      <c r="H53" s="52"/>
      <c r="I53" s="52"/>
      <c r="J53" s="54"/>
      <c r="K53" s="54"/>
      <c r="L53" s="55" t="str">
        <f t="shared" si="80"/>
        <v xml:space="preserve">            { line: "que tú habrías de ayudarme,, (Si,m,15)", sC: ""},</v>
      </c>
      <c r="M53" s="56" t="str">
        <f t="shared" si="58"/>
        <v>(</v>
      </c>
      <c r="N53" s="57" t="str">
        <f t="shared" si="2"/>
        <v>Si</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C54" s="51" t="s">
        <v>1228</v>
      </c>
      <c r="D54" s="52" t="s">
        <v>1020</v>
      </c>
      <c r="E54" s="52"/>
      <c r="F54" s="53"/>
      <c r="G54" s="53"/>
      <c r="H54" s="52"/>
      <c r="I54" s="52"/>
      <c r="J54" s="54"/>
      <c r="K54" s="54"/>
      <c r="L54" s="55" t="str">
        <f t="shared" si="80"/>
        <v xml:space="preserve">            { line: "por eso puse mi cara, (Do,,15)", sC: ""},</v>
      </c>
      <c r="M54" s="56" t="str">
        <f t="shared" si="58"/>
        <v>(</v>
      </c>
      <c r="N54" s="57" t="str">
        <f t="shared" si="2"/>
        <v>Do</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1229</v>
      </c>
      <c r="D55" s="52" t="s">
        <v>984</v>
      </c>
      <c r="E55" s="52" t="s">
        <v>1012</v>
      </c>
      <c r="F55" s="53"/>
      <c r="G55" s="53"/>
      <c r="H55" s="52"/>
      <c r="I55" s="52"/>
      <c r="J55" s="54"/>
      <c r="K55" s="54"/>
      <c r="L55" s="55" t="str">
        <f t="shared" si="80"/>
        <v xml:space="preserve">            { line: "dura como la piedra,, (Si,m,15)", sC: ""},</v>
      </c>
      <c r="M55" s="56" t="str">
        <f t="shared" si="58"/>
        <v>(</v>
      </c>
      <c r="N55" s="57" t="str">
        <f t="shared" si="2"/>
        <v>Si</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thickTop="1" thickBot="1" x14ac:dyDescent="0.55000000000000004">
      <c r="C56" s="51" t="s">
        <v>1230</v>
      </c>
      <c r="D56" s="52" t="s">
        <v>1020</v>
      </c>
      <c r="E56" s="52"/>
      <c r="F56" s="53"/>
      <c r="G56" s="53"/>
      <c r="H56" s="52"/>
      <c r="I56" s="52"/>
      <c r="J56" s="54"/>
      <c r="K56" s="54"/>
      <c r="L56" s="55" t="str">
        <f t="shared" si="80"/>
        <v xml:space="preserve">            { line: "estaba yo seguro, (Do,,15)", sC: ""},</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C57" s="51" t="s">
        <v>1231</v>
      </c>
      <c r="D57" s="52" t="s">
        <v>984</v>
      </c>
      <c r="E57" s="52" t="s">
        <v>1012</v>
      </c>
      <c r="F57" s="53"/>
      <c r="G57" s="53"/>
      <c r="H57" s="52"/>
      <c r="I57" s="52"/>
      <c r="J57" s="54"/>
      <c r="K57" s="54"/>
      <c r="L57" s="78" t="str">
        <f t="shared" si="80"/>
        <v xml:space="preserve">            { line: "que no quedaría avergonzado., (Si,m,15)", sC: ""},</v>
      </c>
      <c r="M57" s="56" t="str">
        <f t="shared" si="58"/>
        <v>(</v>
      </c>
      <c r="N57" s="57" t="str">
        <f t="shared" si="2"/>
        <v>Si</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6.5" thickTop="1" thickBot="1" x14ac:dyDescent="0.55000000000000004">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997</v>
      </c>
      <c r="C59" s="51" t="s">
        <v>1232</v>
      </c>
      <c r="D59" s="52" t="s">
        <v>1021</v>
      </c>
      <c r="E59" s="52"/>
      <c r="F59" s="53" t="s">
        <v>1219</v>
      </c>
      <c r="G59" s="53" t="s">
        <v>1012</v>
      </c>
      <c r="H59" s="52"/>
      <c r="I59" s="52"/>
      <c r="J59" s="54"/>
      <c r="K59" s="54"/>
      <c r="L59" s="78" t="str">
        <f t="shared" si="80"/>
        <v xml:space="preserve">            { line: "CERCA ESTÁS, CERCA ESTÁS TÚ,, (Re,,15)(Fa#,m,250)", sC: "ta as"},</v>
      </c>
      <c r="M59" s="56" t="str">
        <f t="shared" si="58"/>
        <v>(</v>
      </c>
      <c r="N59" s="57" t="str">
        <f t="shared" si="2"/>
        <v>Re</v>
      </c>
      <c r="O59" s="58" t="str">
        <f t="shared" si="59"/>
        <v>,</v>
      </c>
      <c r="P59" s="59" t="str">
        <f t="shared" si="4"/>
        <v/>
      </c>
      <c r="Q59" s="60" t="str">
        <f t="shared" si="60"/>
        <v>,</v>
      </c>
      <c r="R59" s="61">
        <f t="shared" si="61"/>
        <v>15</v>
      </c>
      <c r="S59" s="56" t="str">
        <f t="shared" si="62"/>
        <v>)</v>
      </c>
      <c r="T59" s="62" t="str">
        <f t="shared" si="63"/>
        <v>(</v>
      </c>
      <c r="U59" s="63" t="str">
        <f t="shared" si="9"/>
        <v>Fa#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4.5" thickTop="1" thickBot="1" x14ac:dyDescent="0.55000000000000004">
      <c r="B60" t="s">
        <v>999</v>
      </c>
      <c r="C60" s="51" t="s">
        <v>1233</v>
      </c>
      <c r="D60" s="52" t="s">
        <v>1017</v>
      </c>
      <c r="E60" s="52"/>
      <c r="F60" s="53" t="s">
        <v>1219</v>
      </c>
      <c r="G60" s="53"/>
      <c r="H60" s="52"/>
      <c r="I60" s="52"/>
      <c r="J60" s="54"/>
      <c r="K60" s="54"/>
      <c r="L60" s="78" t="str">
        <f t="shared" si="80"/>
        <v xml:space="preserve">            { line: "SI TÚ SALVAS, ¿QUIÉN PELEARÁ CONMIGO?, (Sol,,15)(Fa#,,250)", sC: "as"},</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Fa#</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5" thickTop="1" thickBot="1" x14ac:dyDescent="0.55000000000000004">
      <c r="B61" t="s">
        <v>999</v>
      </c>
      <c r="C61" s="51" t="s">
        <v>1234</v>
      </c>
      <c r="D61" s="52" t="s">
        <v>1021</v>
      </c>
      <c r="E61" s="52"/>
      <c r="F61" s="53" t="s">
        <v>1219</v>
      </c>
      <c r="G61" s="53" t="s">
        <v>1012</v>
      </c>
      <c r="H61" s="52"/>
      <c r="I61" s="52"/>
      <c r="J61" s="54"/>
      <c r="K61" s="54"/>
      <c r="L61" s="55" t="str">
        <f t="shared" si="80"/>
        <v xml:space="preserve">            { line: "SI TÚ AYUDAS, SI TÚ ME AYUDAS,, (Re,,15)(Fa#,m,250)", sC: "as"},</v>
      </c>
      <c r="M61" s="56" t="str">
        <f t="shared" si="58"/>
        <v>(</v>
      </c>
      <c r="N61" s="57" t="str">
        <f t="shared" si="2"/>
        <v>Re</v>
      </c>
      <c r="O61" s="58" t="str">
        <f t="shared" si="59"/>
        <v>,</v>
      </c>
      <c r="P61" s="59" t="str">
        <f t="shared" si="4"/>
        <v/>
      </c>
      <c r="Q61" s="60" t="str">
        <f t="shared" si="60"/>
        <v>,</v>
      </c>
      <c r="R61" s="61">
        <f t="shared" si="61"/>
        <v>15</v>
      </c>
      <c r="S61" s="56" t="str">
        <f t="shared" si="62"/>
        <v>)</v>
      </c>
      <c r="T61" s="62" t="str">
        <f t="shared" si="63"/>
        <v>(</v>
      </c>
      <c r="U61" s="63" t="str">
        <f t="shared" si="9"/>
        <v>Fa#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5" thickTop="1" thickBot="1" x14ac:dyDescent="0.55000000000000004">
      <c r="B62" t="s">
        <v>999</v>
      </c>
      <c r="C62" s="51" t="s">
        <v>1235</v>
      </c>
      <c r="D62" s="52" t="s">
        <v>1017</v>
      </c>
      <c r="E62" s="52"/>
      <c r="F62" s="53" t="s">
        <v>1219</v>
      </c>
      <c r="G62" s="53"/>
      <c r="H62" s="52"/>
      <c r="I62" s="52"/>
      <c r="J62" s="54"/>
      <c r="K62" s="54"/>
      <c r="L62" s="55" t="str">
        <f t="shared" si="80"/>
        <v xml:space="preserve">            { line: "SI TÚ SÁLVAS, ¿QUIÉN ME CONDENARÁ?, (Sol,,15)(Fa#,,250)", sC: "as"},</v>
      </c>
      <c r="M62" s="56" t="str">
        <f t="shared" si="58"/>
        <v>(</v>
      </c>
      <c r="N62" s="57" t="str">
        <f t="shared" si="2"/>
        <v>Sol</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51" t="s">
        <v>1236</v>
      </c>
      <c r="D64" s="52" t="s">
        <v>984</v>
      </c>
      <c r="E64" s="52" t="s">
        <v>1012</v>
      </c>
      <c r="F64" s="53"/>
      <c r="G64" s="53" t="s">
        <v>1020</v>
      </c>
      <c r="H64" s="52"/>
      <c r="I64" s="52"/>
      <c r="J64" s="54"/>
      <c r="K64" s="54"/>
      <c r="L64" s="55" t="str">
        <f t="shared" si="80"/>
        <v xml:space="preserve">            { line: "Vosotros que teméis a Dios,, (Si,m,15)Do", sC: "tc"},</v>
      </c>
      <c r="M64" s="56" t="str">
        <f t="shared" si="58"/>
        <v>(</v>
      </c>
      <c r="N64" s="57" t="str">
        <f t="shared" si="2"/>
        <v>Si</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Do</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4.5" thickTop="1" thickBot="1" x14ac:dyDescent="0.55000000000000004">
      <c r="C65" s="51" t="s">
        <v>1237</v>
      </c>
      <c r="D65" s="52" t="s">
        <v>984</v>
      </c>
      <c r="E65" s="52" t="s">
        <v>1012</v>
      </c>
      <c r="F65" s="53"/>
      <c r="G65" s="53"/>
      <c r="H65" s="52"/>
      <c r="I65" s="52"/>
      <c r="J65" s="54"/>
      <c r="K65" s="54"/>
      <c r="L65" s="55" t="str">
        <f t="shared" si="80"/>
        <v xml:space="preserve">            { line: "escuchad la voz de su siervo., (Si,m,15)", sC: ""},</v>
      </c>
      <c r="M65" s="56" t="str">
        <f t="shared" si="58"/>
        <v>(</v>
      </c>
      <c r="N65" s="57" t="str">
        <f t="shared" si="2"/>
        <v>Si</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4.5" thickTop="1" thickBot="1" x14ac:dyDescent="0.55000000000000004">
      <c r="C66" s="51" t="s">
        <v>1238</v>
      </c>
      <c r="D66" s="52" t="s">
        <v>1020</v>
      </c>
      <c r="E66" s="52"/>
      <c r="F66" s="53"/>
      <c r="G66" s="53"/>
      <c r="H66" s="52"/>
      <c r="I66" s="52"/>
      <c r="J66" s="54"/>
      <c r="K66" s="54"/>
      <c r="L66" s="55" t="str">
        <f t="shared" si="80"/>
        <v xml:space="preserve">            { line: "Y si alguno se encuentra en las tinieblas, (Do,,15)", sC: ""},</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4.5" thickTop="1" thickBot="1" x14ac:dyDescent="0.55000000000000004">
      <c r="C67" s="51" t="s">
        <v>1239</v>
      </c>
      <c r="D67" s="52" t="s">
        <v>984</v>
      </c>
      <c r="E67" s="52" t="s">
        <v>1012</v>
      </c>
      <c r="F67" s="53"/>
      <c r="G67" s="53"/>
      <c r="H67" s="52"/>
      <c r="I67" s="52"/>
      <c r="J67" s="54"/>
      <c r="K67" s="54"/>
      <c r="L67" s="78" t="str">
        <f t="shared" si="80"/>
        <v xml:space="preserve">            { line: "ponga su confianza en Él,, (Si,m,15)", sC: ""},</v>
      </c>
      <c r="M67" s="56" t="str">
        <f t="shared" si="58"/>
        <v>(</v>
      </c>
      <c r="N67" s="57" t="str">
        <f t="shared" si="2"/>
        <v>Si</v>
      </c>
      <c r="O67" s="58" t="str">
        <f t="shared" si="59"/>
        <v>,</v>
      </c>
      <c r="P67" s="59" t="str">
        <f t="shared" si="4"/>
        <v>m</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4.5" thickTop="1" thickBot="1" x14ac:dyDescent="0.55000000000000004">
      <c r="C68" s="51" t="s">
        <v>1240</v>
      </c>
      <c r="D68" s="52" t="s">
        <v>1020</v>
      </c>
      <c r="E68" s="52"/>
      <c r="F68" s="53"/>
      <c r="G68" s="53"/>
      <c r="H68" s="52"/>
      <c r="I68" s="52"/>
      <c r="J68" s="54"/>
      <c r="K68" s="54"/>
      <c r="L68" s="78" t="str">
        <f t="shared" si="80"/>
        <v xml:space="preserve">            { line: "que se apoye, (Do,,15)", sC: ""},</v>
      </c>
      <c r="M68" s="56" t="str">
        <f t="shared" si="58"/>
        <v>(</v>
      </c>
      <c r="N68" s="57" t="str">
        <f t="shared" si="2"/>
        <v>Do</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4.5" thickTop="1" thickBot="1" x14ac:dyDescent="0.55000000000000004">
      <c r="C69" s="51" t="s">
        <v>1241</v>
      </c>
      <c r="D69" s="52" t="s">
        <v>984</v>
      </c>
      <c r="E69" s="52" t="s">
        <v>1012</v>
      </c>
      <c r="F69" s="53"/>
      <c r="G69" s="53"/>
      <c r="H69" s="52"/>
      <c r="I69" s="52"/>
      <c r="J69" s="54"/>
      <c r="K69" s="54"/>
      <c r="L69" s="78" t="str">
        <f t="shared" si="80"/>
        <v xml:space="preserve">            { line: "en su Nombre., (Si,m,15)", sC: ""},</v>
      </c>
      <c r="M69" s="56" t="str">
        <f t="shared" si="58"/>
        <v>(</v>
      </c>
      <c r="N69" s="57" t="str">
        <f t="shared" si="2"/>
        <v>Si</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6.5" thickTop="1" thickBot="1" x14ac:dyDescent="0.550000000000000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4.5" thickTop="1" thickBot="1" x14ac:dyDescent="0.55000000000000004">
      <c r="C71" s="79" t="s">
        <v>995</v>
      </c>
      <c r="D71" s="80"/>
      <c r="E71" s="80"/>
      <c r="F71" s="80"/>
      <c r="G71" s="80"/>
      <c r="H71" s="80"/>
      <c r="I71" s="80"/>
      <c r="J71" s="80"/>
      <c r="K71" s="80"/>
      <c r="L71" s="81" t="s">
        <v>996</v>
      </c>
      <c r="M71" s="56" t="str">
        <f t="shared" ref="M71:M75" si="81">IF(N71="","","(")</f>
        <v/>
      </c>
      <c r="N71" s="57" t="str">
        <f t="shared" ref="N71:N75" si="82">IF(D71="","",D71)</f>
        <v/>
      </c>
      <c r="O71" s="58" t="str">
        <f t="shared" ref="O71:O75" si="83">IF(N71="","",",")</f>
        <v/>
      </c>
      <c r="P71" s="59" t="str">
        <f t="shared" ref="P71:P75" si="84">IF(E71="","",E71)</f>
        <v/>
      </c>
      <c r="Q71" s="60" t="str">
        <f t="shared" ref="Q71:Q75" si="85">IF(N71="","",",")</f>
        <v/>
      </c>
      <c r="R71" s="61" t="str">
        <f t="shared" ref="R71:R75" si="86">IF(N71="","",15)</f>
        <v/>
      </c>
      <c r="S71" s="56" t="str">
        <f t="shared" ref="S71:S75" si="87">IF(N71="","",")")</f>
        <v/>
      </c>
      <c r="T71" s="62" t="str">
        <f t="shared" ref="T71:T75" si="88">IF(U71="","","(")</f>
        <v/>
      </c>
      <c r="U71" s="63" t="str">
        <f t="shared" ref="U71:U75" si="89">IF(F71="","",F71)</f>
        <v/>
      </c>
      <c r="V71" s="64" t="str">
        <f t="shared" ref="V71:V75" si="90">IF(U71="","",",")</f>
        <v/>
      </c>
      <c r="W71" s="65" t="str">
        <f t="shared" ref="W71:W75" si="91">IF(G71="","",G71)</f>
        <v/>
      </c>
      <c r="X71" s="64" t="str">
        <f t="shared" ref="X71:X75" si="92">IF(U71="","",",")</f>
        <v/>
      </c>
      <c r="Y71" s="64" t="str">
        <f t="shared" ref="Y71:Y75" si="93">IF(U71="","",250)</f>
        <v/>
      </c>
      <c r="Z71" s="56" t="str">
        <f t="shared" ref="Z71:Z75" si="94">IF(U71="","",")")</f>
        <v/>
      </c>
      <c r="AA71" s="66" t="str">
        <f t="shared" ref="AA71:AA75" si="95">IF(AB71="","","(")</f>
        <v/>
      </c>
      <c r="AB71" s="57" t="str">
        <f t="shared" ref="AB71:AB75" si="96">IF(H71="","",H71)</f>
        <v/>
      </c>
      <c r="AC71" s="67" t="str">
        <f t="shared" ref="AC71:AC75" si="97">IF(AB71="","",",")</f>
        <v/>
      </c>
      <c r="AD71" s="59" t="str">
        <f t="shared" ref="AD71:AD75" si="98">IF(I71="","",I71)</f>
        <v/>
      </c>
      <c r="AE71" s="68" t="str">
        <f t="shared" ref="AE71:AE75" si="99">IF(AB71="","",",")</f>
        <v/>
      </c>
      <c r="AF71" s="61" t="str">
        <f t="shared" ref="AF71:AF75" si="100">IF(AB71="","",350)</f>
        <v/>
      </c>
      <c r="AG71" s="61" t="str">
        <f t="shared" ref="AG71:AG75" si="101">IF(AB71="","",")")</f>
        <v/>
      </c>
      <c r="AH71" s="69" t="str">
        <f t="shared" ref="AH71:AH75" si="102">IF(AI71="","","(")</f>
        <v/>
      </c>
      <c r="AI71" s="70" t="str">
        <f t="shared" ref="AI71:AI75" si="103">IF(J71="","",J71)</f>
        <v/>
      </c>
      <c r="AJ71" s="64" t="str">
        <f t="shared" ref="AJ71:AJ75" si="104">IF(AI71="","",",")</f>
        <v/>
      </c>
      <c r="AK71" s="64" t="str">
        <f t="shared" ref="AK71:AK75" si="105">IF(K71="","",K71)</f>
        <v/>
      </c>
      <c r="AL71" s="64" t="str">
        <f t="shared" ref="AL71:AL75" si="106">IF(AI71="","",",")</f>
        <v/>
      </c>
      <c r="AM71" s="64" t="str">
        <f t="shared" ref="AM71:AM75" si="107">IF(AI71="","",450)</f>
        <v/>
      </c>
      <c r="AN71" s="64" t="str">
        <f t="shared" ref="AN71:AN75" si="108">IF(AI71="","",")")</f>
        <v/>
      </c>
    </row>
    <row r="72" spans="2:40" ht="24.5" thickTop="1" thickBot="1" x14ac:dyDescent="0.55000000000000004">
      <c r="B72" t="s">
        <v>997</v>
      </c>
      <c r="C72" s="82" t="s">
        <v>1232</v>
      </c>
      <c r="D72" s="83" t="s">
        <v>1021</v>
      </c>
      <c r="E72" s="83"/>
      <c r="F72" s="83" t="s">
        <v>1219</v>
      </c>
      <c r="G72" s="83" t="s">
        <v>1012</v>
      </c>
      <c r="H72" s="83"/>
      <c r="I72" s="83"/>
      <c r="J72" s="83"/>
      <c r="K72" s="83"/>
      <c r="L72" s="84" t="str">
        <f>IF(C72="","",_xlfn.CONCAT("       triggerLine: ","""",C72,", ",M72:AN72,""", sC: ","""",B72,""", lines: ["))</f>
        <v xml:space="preserve">       triggerLine: "CERCA ESTÁS, CERCA ESTÁS TÚ,, (Re,,15)(Fa#,m,250)", sC: "ta as", lines: [</v>
      </c>
      <c r="M72" s="56" t="str">
        <f t="shared" si="81"/>
        <v>(</v>
      </c>
      <c r="N72" s="57" t="str">
        <f t="shared" si="82"/>
        <v>Re</v>
      </c>
      <c r="O72" s="58" t="str">
        <f t="shared" si="83"/>
        <v>,</v>
      </c>
      <c r="P72" s="59" t="str">
        <f t="shared" si="84"/>
        <v/>
      </c>
      <c r="Q72" s="60" t="str">
        <f t="shared" si="85"/>
        <v>,</v>
      </c>
      <c r="R72" s="61">
        <f t="shared" si="86"/>
        <v>15</v>
      </c>
      <c r="S72" s="56" t="str">
        <f t="shared" si="87"/>
        <v>)</v>
      </c>
      <c r="T72" s="62" t="str">
        <f t="shared" si="88"/>
        <v>(</v>
      </c>
      <c r="U72" s="63" t="str">
        <f t="shared" si="89"/>
        <v>Fa#</v>
      </c>
      <c r="V72" s="64" t="str">
        <f t="shared" si="90"/>
        <v>,</v>
      </c>
      <c r="W72" s="65" t="str">
        <f t="shared" si="91"/>
        <v>m</v>
      </c>
      <c r="X72" s="64" t="str">
        <f t="shared" si="92"/>
        <v>,</v>
      </c>
      <c r="Y72" s="64">
        <f t="shared" si="93"/>
        <v>250</v>
      </c>
      <c r="Z72" s="56" t="str">
        <f t="shared" si="94"/>
        <v>)</v>
      </c>
      <c r="AA72" s="66" t="str">
        <f t="shared" si="95"/>
        <v/>
      </c>
      <c r="AB72" s="57" t="str">
        <f t="shared" si="96"/>
        <v/>
      </c>
      <c r="AC72" s="67" t="str">
        <f t="shared" si="97"/>
        <v/>
      </c>
      <c r="AD72" s="59" t="str">
        <f t="shared" si="98"/>
        <v/>
      </c>
      <c r="AE72" s="68" t="str">
        <f t="shared" si="99"/>
        <v/>
      </c>
      <c r="AF72" s="61" t="str">
        <f t="shared" si="100"/>
        <v/>
      </c>
      <c r="AG72" s="61" t="str">
        <f t="shared" si="101"/>
        <v/>
      </c>
      <c r="AH72" s="69" t="str">
        <f t="shared" si="102"/>
        <v/>
      </c>
      <c r="AI72" s="70" t="str">
        <f t="shared" si="103"/>
        <v/>
      </c>
      <c r="AJ72" s="64" t="str">
        <f t="shared" si="104"/>
        <v/>
      </c>
      <c r="AK72" s="64" t="str">
        <f t="shared" si="105"/>
        <v/>
      </c>
      <c r="AL72" s="64" t="str">
        <f t="shared" si="106"/>
        <v/>
      </c>
      <c r="AM72" s="64" t="str">
        <f t="shared" si="107"/>
        <v/>
      </c>
      <c r="AN72" s="64" t="str">
        <f t="shared" si="108"/>
        <v/>
      </c>
    </row>
    <row r="73" spans="2:40" ht="24.5" thickTop="1" thickBot="1" x14ac:dyDescent="0.55000000000000004">
      <c r="B73" t="s">
        <v>999</v>
      </c>
      <c r="C73" s="85" t="s">
        <v>1233</v>
      </c>
      <c r="D73" s="86" t="s">
        <v>1017</v>
      </c>
      <c r="E73" s="86"/>
      <c r="F73" s="86" t="s">
        <v>1219</v>
      </c>
      <c r="G73" s="86"/>
      <c r="H73" s="87"/>
      <c r="I73" s="87"/>
      <c r="J73" s="87"/>
      <c r="K73" s="87"/>
      <c r="L73" s="88" t="str">
        <f>IF(C73="","",_xlfn.CONCAT("            { line: ","""",C73,", ",M73:AN73,""", sC: ","""",B73,"""},"))</f>
        <v xml:space="preserve">            { line: "SI TÚ SALVAS, ¿QUIÉN PELEARÁ CONMIGO?, (Sol,,15)(Fa#,,250)", sC: "as"},</v>
      </c>
      <c r="M73" s="56" t="str">
        <f t="shared" si="81"/>
        <v>(</v>
      </c>
      <c r="N73" s="57" t="str">
        <f t="shared" si="82"/>
        <v>Sol</v>
      </c>
      <c r="O73" s="58" t="str">
        <f t="shared" si="83"/>
        <v>,</v>
      </c>
      <c r="P73" s="59" t="str">
        <f t="shared" si="84"/>
        <v/>
      </c>
      <c r="Q73" s="60" t="str">
        <f t="shared" si="85"/>
        <v>,</v>
      </c>
      <c r="R73" s="61">
        <f t="shared" si="86"/>
        <v>15</v>
      </c>
      <c r="S73" s="56" t="str">
        <f t="shared" si="87"/>
        <v>)</v>
      </c>
      <c r="T73" s="62" t="str">
        <f t="shared" si="88"/>
        <v>(</v>
      </c>
      <c r="U73" s="63" t="str">
        <f t="shared" si="89"/>
        <v>Fa#</v>
      </c>
      <c r="V73" s="64" t="str">
        <f t="shared" si="90"/>
        <v>,</v>
      </c>
      <c r="W73" s="65" t="str">
        <f t="shared" si="91"/>
        <v/>
      </c>
      <c r="X73" s="64" t="str">
        <f t="shared" si="92"/>
        <v>,</v>
      </c>
      <c r="Y73" s="64">
        <f t="shared" si="93"/>
        <v>250</v>
      </c>
      <c r="Z73" s="56" t="str">
        <f t="shared" si="94"/>
        <v>)</v>
      </c>
      <c r="AA73" s="66" t="str">
        <f t="shared" si="95"/>
        <v/>
      </c>
      <c r="AB73" s="57" t="str">
        <f t="shared" si="96"/>
        <v/>
      </c>
      <c r="AC73" s="67" t="str">
        <f t="shared" si="97"/>
        <v/>
      </c>
      <c r="AD73" s="59" t="str">
        <f t="shared" si="98"/>
        <v/>
      </c>
      <c r="AE73" s="68" t="str">
        <f t="shared" si="99"/>
        <v/>
      </c>
      <c r="AF73" s="61" t="str">
        <f t="shared" si="100"/>
        <v/>
      </c>
      <c r="AG73" s="61" t="str">
        <f t="shared" si="101"/>
        <v/>
      </c>
      <c r="AH73" s="69" t="str">
        <f t="shared" si="102"/>
        <v/>
      </c>
      <c r="AI73" s="70" t="str">
        <f t="shared" si="103"/>
        <v/>
      </c>
      <c r="AJ73" s="64" t="str">
        <f t="shared" si="104"/>
        <v/>
      </c>
      <c r="AK73" s="64" t="str">
        <f t="shared" si="105"/>
        <v/>
      </c>
      <c r="AL73" s="64" t="str">
        <f t="shared" si="106"/>
        <v/>
      </c>
      <c r="AM73" s="64" t="str">
        <f t="shared" si="107"/>
        <v/>
      </c>
      <c r="AN73" s="64" t="str">
        <f t="shared" si="108"/>
        <v/>
      </c>
    </row>
    <row r="74" spans="2:40" ht="24.5" thickTop="1" thickBot="1" x14ac:dyDescent="0.55000000000000004">
      <c r="B74" t="s">
        <v>999</v>
      </c>
      <c r="C74" s="85" t="s">
        <v>1234</v>
      </c>
      <c r="D74" s="89" t="s">
        <v>1021</v>
      </c>
      <c r="E74" s="89"/>
      <c r="F74" s="89" t="s">
        <v>1219</v>
      </c>
      <c r="G74" s="89" t="s">
        <v>1012</v>
      </c>
      <c r="H74" s="90"/>
      <c r="I74" s="90"/>
      <c r="J74" s="90"/>
      <c r="K74" s="90"/>
      <c r="L74" s="88" t="str">
        <f>IF(C74="","",_xlfn.CONCAT("            { line: ","""",C74,", ",M74:AN74,""", sC: ","""",B74,"""},"))</f>
        <v xml:space="preserve">            { line: "SI TÚ AYUDAS, SI TÚ ME AYUDAS,, (Re,,15)(Fa#,m,250)", sC: "as"},</v>
      </c>
      <c r="M74" s="56" t="str">
        <f t="shared" si="81"/>
        <v>(</v>
      </c>
      <c r="N74" s="57" t="str">
        <f t="shared" si="82"/>
        <v>Re</v>
      </c>
      <c r="O74" s="58" t="str">
        <f t="shared" si="83"/>
        <v>,</v>
      </c>
      <c r="P74" s="59" t="str">
        <f t="shared" si="84"/>
        <v/>
      </c>
      <c r="Q74" s="60" t="str">
        <f t="shared" si="85"/>
        <v>,</v>
      </c>
      <c r="R74" s="61">
        <f t="shared" si="86"/>
        <v>15</v>
      </c>
      <c r="S74" s="56" t="str">
        <f t="shared" si="87"/>
        <v>)</v>
      </c>
      <c r="T74" s="62" t="str">
        <f t="shared" si="88"/>
        <v>(</v>
      </c>
      <c r="U74" s="63" t="str">
        <f t="shared" si="89"/>
        <v>Fa#</v>
      </c>
      <c r="V74" s="64" t="str">
        <f t="shared" si="90"/>
        <v>,</v>
      </c>
      <c r="W74" s="65" t="str">
        <f t="shared" si="91"/>
        <v>m</v>
      </c>
      <c r="X74" s="64" t="str">
        <f t="shared" si="92"/>
        <v>,</v>
      </c>
      <c r="Y74" s="64">
        <f t="shared" si="93"/>
        <v>250</v>
      </c>
      <c r="Z74" s="56" t="str">
        <f t="shared" si="94"/>
        <v>)</v>
      </c>
      <c r="AA74" s="66" t="str">
        <f t="shared" si="95"/>
        <v/>
      </c>
      <c r="AB74" s="57" t="str">
        <f t="shared" si="96"/>
        <v/>
      </c>
      <c r="AC74" s="67" t="str">
        <f t="shared" si="97"/>
        <v/>
      </c>
      <c r="AD74" s="59" t="str">
        <f t="shared" si="98"/>
        <v/>
      </c>
      <c r="AE74" s="68" t="str">
        <f t="shared" si="99"/>
        <v/>
      </c>
      <c r="AF74" s="61" t="str">
        <f t="shared" si="100"/>
        <v/>
      </c>
      <c r="AG74" s="61" t="str">
        <f t="shared" si="101"/>
        <v/>
      </c>
      <c r="AH74" s="69" t="str">
        <f t="shared" si="102"/>
        <v/>
      </c>
      <c r="AI74" s="70" t="str">
        <f t="shared" si="103"/>
        <v/>
      </c>
      <c r="AJ74" s="64" t="str">
        <f t="shared" si="104"/>
        <v/>
      </c>
      <c r="AK74" s="64" t="str">
        <f t="shared" si="105"/>
        <v/>
      </c>
      <c r="AL74" s="64" t="str">
        <f t="shared" si="106"/>
        <v/>
      </c>
      <c r="AM74" s="64" t="str">
        <f t="shared" si="107"/>
        <v/>
      </c>
      <c r="AN74" s="64" t="str">
        <f t="shared" si="108"/>
        <v/>
      </c>
    </row>
    <row r="75" spans="2:40" ht="24.5" thickTop="1" thickBot="1" x14ac:dyDescent="0.55000000000000004">
      <c r="B75" t="s">
        <v>999</v>
      </c>
      <c r="C75" s="93" t="s">
        <v>1235</v>
      </c>
      <c r="D75" s="83" t="s">
        <v>1017</v>
      </c>
      <c r="E75" s="83"/>
      <c r="F75" s="83" t="s">
        <v>1219</v>
      </c>
      <c r="G75" s="83"/>
      <c r="H75" s="83"/>
      <c r="I75" s="83"/>
      <c r="J75" s="83"/>
      <c r="K75" s="83"/>
      <c r="L75" s="94" t="str">
        <f>IF(C75="","",_xlfn.CONCAT("            { line: ","""",C75,", ",M75:AN75,""", sC: ","""",B75,"""},  ]},"))</f>
        <v xml:space="preserve">            { line: "SI TÚ SÁLVAS, ¿QUIÉN ME CONDENARÁ?, (Sol,,15)(Fa#,,250)", sC: "as"},  ]},</v>
      </c>
      <c r="M75" s="56" t="str">
        <f t="shared" si="81"/>
        <v>(</v>
      </c>
      <c r="N75" s="57" t="str">
        <f t="shared" si="82"/>
        <v>Sol</v>
      </c>
      <c r="O75" s="58" t="str">
        <f t="shared" si="83"/>
        <v>,</v>
      </c>
      <c r="P75" s="59" t="str">
        <f t="shared" si="84"/>
        <v/>
      </c>
      <c r="Q75" s="60" t="str">
        <f t="shared" si="85"/>
        <v>,</v>
      </c>
      <c r="R75" s="61">
        <f t="shared" si="86"/>
        <v>15</v>
      </c>
      <c r="S75" s="56" t="str">
        <f t="shared" si="87"/>
        <v>)</v>
      </c>
      <c r="T75" s="62" t="str">
        <f t="shared" si="88"/>
        <v>(</v>
      </c>
      <c r="U75" s="63" t="str">
        <f t="shared" si="89"/>
        <v>Fa#</v>
      </c>
      <c r="V75" s="64" t="str">
        <f t="shared" si="90"/>
        <v>,</v>
      </c>
      <c r="W75" s="65" t="str">
        <f t="shared" si="91"/>
        <v/>
      </c>
      <c r="X75" s="64" t="str">
        <f t="shared" si="92"/>
        <v>,</v>
      </c>
      <c r="Y75" s="64">
        <f t="shared" si="93"/>
        <v>250</v>
      </c>
      <c r="Z75" s="56" t="str">
        <f t="shared" si="94"/>
        <v>)</v>
      </c>
      <c r="AA75" s="66" t="str">
        <f t="shared" si="95"/>
        <v/>
      </c>
      <c r="AB75" s="57" t="str">
        <f t="shared" si="96"/>
        <v/>
      </c>
      <c r="AC75" s="67" t="str">
        <f t="shared" si="97"/>
        <v/>
      </c>
      <c r="AD75" s="59" t="str">
        <f t="shared" si="98"/>
        <v/>
      </c>
      <c r="AE75" s="68" t="str">
        <f t="shared" si="99"/>
        <v/>
      </c>
      <c r="AF75" s="61" t="str">
        <f t="shared" si="100"/>
        <v/>
      </c>
      <c r="AG75" s="61" t="str">
        <f t="shared" si="101"/>
        <v/>
      </c>
      <c r="AH75" s="69" t="str">
        <f t="shared" si="102"/>
        <v/>
      </c>
      <c r="AI75" s="70" t="str">
        <f t="shared" si="103"/>
        <v/>
      </c>
      <c r="AJ75" s="64" t="str">
        <f t="shared" si="104"/>
        <v/>
      </c>
      <c r="AK75" s="64" t="str">
        <f t="shared" si="105"/>
        <v/>
      </c>
      <c r="AL75" s="64" t="str">
        <f t="shared" si="106"/>
        <v/>
      </c>
      <c r="AM75" s="64" t="str">
        <f t="shared" si="107"/>
        <v/>
      </c>
      <c r="AN75" s="64" t="str">
        <f t="shared" si="108"/>
        <v/>
      </c>
    </row>
    <row r="76" spans="2:40" ht="24" customHeight="1" x14ac:dyDescent="0.6">
      <c r="B76" s="95"/>
      <c r="C76" s="95"/>
      <c r="D76" s="95"/>
      <c r="E76" s="95"/>
      <c r="F76" s="95"/>
      <c r="G76" s="95"/>
      <c r="H76" s="95"/>
      <c r="I76" s="95"/>
      <c r="J76" s="95"/>
      <c r="K76" s="95"/>
      <c r="L76" s="99" t="str">
        <f ca="1">_xlfn.CONCAT("]}, // ULTIMA LINEA DEL CANTO: ",L1)</f>
        <v>]}, // ULTIMA LINEA DEL CANTO: EL SEÑOR ME HA DADO</v>
      </c>
      <c r="M76" s="95"/>
    </row>
    <row r="77" spans="2:40" ht="20.5" x14ac:dyDescent="0.35">
      <c r="L77" s="100" t="s">
        <v>1008</v>
      </c>
      <c r="M77" s="101"/>
    </row>
    <row r="78" spans="2:40" x14ac:dyDescent="0.3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22C5B-90B5-4372-A429-0AB692CDB6F9}">
  <sheetPr codeName="Sheet79">
    <tabColor rgb="FF00B0F0"/>
  </sheetPr>
  <dimension ref="A1:AN101"/>
  <sheetViews>
    <sheetView zoomScale="85" zoomScaleNormal="85" workbookViewId="0">
      <pane xSplit="2" ySplit="1" topLeftCell="C67" activePane="bottomRight" state="frozen"/>
      <selection pane="topRight" activeCell="C1" sqref="C1"/>
      <selection pane="bottomLeft" activeCell="A2" sqref="A2"/>
      <selection pane="bottomRight" activeCell="B99" sqref="B9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63</v>
      </c>
      <c r="E1" s="40"/>
      <c r="F1" s="40"/>
      <c r="G1" s="40"/>
      <c r="H1" s="40"/>
      <c r="I1" s="40"/>
      <c r="J1" s="40"/>
      <c r="K1" s="40"/>
      <c r="L1" s="41" t="str">
        <f ca="1">UPPER(VLOOKUP(C1,Table223[],3,FALSE))</f>
        <v xml:space="preserve">ELÍ, ELÍ, LAMÁ SABACTANÍ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ELÍ, ELÍ, LAMÁ SABACTANÍ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elielilamasabactani</v>
      </c>
      <c r="L7" s="48" t="str">
        <f ca="1">_xlfn.CONCAT("        id: ","""",C7,"""",",")</f>
        <v xml:space="preserve">        id: "elielilamasabactani",</v>
      </c>
    </row>
    <row r="8" spans="2:32" ht="23" x14ac:dyDescent="0.35">
      <c r="C8" t="str">
        <f ca="1">PROPER(L1)</f>
        <v xml:space="preserve">Elí, Elí, Lamá Sabactaní </v>
      </c>
      <c r="L8" s="48" t="str">
        <f ca="1">_xlfn.CONCAT("        tt: ","""",C8,"""",",")</f>
        <v xml:space="preserve">        tt: "Elí, Elí, Lamá Sabactaní ",</v>
      </c>
    </row>
    <row r="9" spans="2:32" ht="23" x14ac:dyDescent="0.35">
      <c r="C9" t="str">
        <f ca="1">PROPER(L1)</f>
        <v xml:space="preserve">Elí, Elí, Lamá Sabactaní </v>
      </c>
      <c r="L9" s="48" t="str">
        <f ca="1">_xlfn.CONCAT("        title: ","""",C9,"""",",")</f>
        <v xml:space="preserve">        title: "Elí, Elí, Lamá Sabactaní ",</v>
      </c>
    </row>
    <row r="10" spans="2:32" ht="23" x14ac:dyDescent="0.35">
      <c r="C10" t="str">
        <f ca="1">VLOOKUP(C1,Table223[],4,FALSE)</f>
        <v>Salmo 22 (21)</v>
      </c>
      <c r="L10" s="48" t="str">
        <f ca="1">_xlfn.CONCAT("        ","subtitle: ","""",C10,"""",",")</f>
        <v xml:space="preserve">        subtitle: "Salmo 22 (21)",</v>
      </c>
    </row>
    <row r="11" spans="2:32" ht="23" x14ac:dyDescent="0.35">
      <c r="C11" t="str">
        <f ca="1">_xlfn.CONCAT("category: [",VLOOKUP(C1,Table223[],16,FALSE),"],")</f>
        <v>category: ["Precatecumenado","Antiguo Testamento","Adviento","Navidad","Cuaresma","Penitencial"],</v>
      </c>
      <c r="L11" s="48" t="str">
        <f ca="1">_xlfn.CONCAT("        ",C11)</f>
        <v xml:space="preserve">        category: ["Precatecumenado","Antiguo Testamento","Adviento","Navidad","Cuaresma","Penitencial"],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63</v>
      </c>
      <c r="L16" s="48" t="str">
        <f ca="1">_xlfn.CONCAT("        dbno: ","""",C16,"""",",")</f>
        <v xml:space="preserve">        dbno: "63",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elielilamasabactani</v>
      </c>
      <c r="L19" s="48" t="str">
        <f ca="1">_xlfn.CONCAT("        audioSrc: ","""/audio/",C19,".mp3""",",")</f>
        <v xml:space="preserve">        audioSrc: "/audio/elielilamasabactani.mp3",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62</v>
      </c>
      <c r="C26" t="str">
        <f ca="1">VLOOKUP(B26,Table4[],13,FALSE)</f>
        <v>"/resucito/src/index.html?canto=elsenormehadado"</v>
      </c>
      <c r="L26" s="48" t="str">
        <f ca="1">_xlfn.CONCAT("        ant: ",C26,",")</f>
        <v xml:space="preserve">        ant: "/resucito/src/index.html?canto=elsenormehadado",</v>
      </c>
    </row>
    <row r="27" spans="2:40" ht="23" x14ac:dyDescent="0.35">
      <c r="B27">
        <f ca="1">+C1+1</f>
        <v>64</v>
      </c>
      <c r="C27" t="str">
        <f ca="1">VLOOKUP(B27,Table4[],13,FALSE)</f>
        <v>"/resucito/src/index.html?canto=enmediodeaquelgentio"</v>
      </c>
      <c r="L27" s="48" t="str">
        <f ca="1">_xlfn.CONCAT("        sig: ",C27,",")</f>
        <v xml:space="preserve">        sig: "/resucito/src/index.html?canto=enmediodeaquelgentio",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1252</v>
      </c>
      <c r="D30" s="52" t="s">
        <v>1011</v>
      </c>
      <c r="E30" s="52" t="s">
        <v>1012</v>
      </c>
      <c r="F30" s="53" t="s">
        <v>1013</v>
      </c>
      <c r="G30" s="53" t="s">
        <v>1012</v>
      </c>
      <c r="H30" s="52" t="s">
        <v>1011</v>
      </c>
      <c r="I30" s="52" t="s">
        <v>1012</v>
      </c>
      <c r="J30" s="54"/>
      <c r="K30" s="54"/>
      <c r="L30" s="55" t="str">
        <f t="shared" ref="L30:L51" si="0">IF(C30="","",_xlfn.CONCAT("            { line: ","""",C30,", ",M30:AN30,""", sC: ","""",B30,"""},"))</f>
        <v xml:space="preserve">            { line: "ELÍ, ELÍ, LAMÁ SABACTANÍ., (Mi,m,15)(La,m,250)(Mi,m,350)", sC: "ta as"},</v>
      </c>
      <c r="M30" s="56" t="str">
        <f t="shared" ref="M30:M65" si="1">IF(N30="","","(")</f>
        <v>(</v>
      </c>
      <c r="N30" s="57" t="str">
        <f t="shared" ref="N30:N66" si="2">IF(D30="","",D30)</f>
        <v>Mi</v>
      </c>
      <c r="O30" s="58" t="str">
        <f t="shared" ref="O30:O65" si="3">IF(N30="","",",")</f>
        <v>,</v>
      </c>
      <c r="P30" s="59" t="str">
        <f t="shared" ref="P30:P66" si="4">IF(E30="","",E30)</f>
        <v>m</v>
      </c>
      <c r="Q30" s="60" t="str">
        <f t="shared" ref="Q30:Q65" si="5">IF(N30="","",",")</f>
        <v>,</v>
      </c>
      <c r="R30" s="61">
        <f t="shared" ref="R30:R65" si="6">IF(N30="","",15)</f>
        <v>15</v>
      </c>
      <c r="S30" s="56" t="str">
        <f t="shared" ref="S30:S65" si="7">IF(N30="","",")")</f>
        <v>)</v>
      </c>
      <c r="T30" s="62" t="str">
        <f t="shared" ref="T30:T65" si="8">IF(U30="","","(")</f>
        <v>(</v>
      </c>
      <c r="U30" s="63" t="str">
        <f t="shared" ref="U30:U66" si="9">IF(F30="","",F30)</f>
        <v>La</v>
      </c>
      <c r="V30" s="64" t="str">
        <f t="shared" ref="V30:V65" si="10">IF(U30="","",",")</f>
        <v>,</v>
      </c>
      <c r="W30" s="65" t="str">
        <f t="shared" ref="W30:W66" si="11">IF(G30="","",G30)</f>
        <v>m</v>
      </c>
      <c r="X30" s="64" t="str">
        <f t="shared" ref="X30:X65" si="12">IF(U30="","",",")</f>
        <v>,</v>
      </c>
      <c r="Y30" s="64">
        <f t="shared" ref="Y30:Y65" si="13">IF(U30="","",250)</f>
        <v>250</v>
      </c>
      <c r="Z30" s="56" t="str">
        <f t="shared" ref="Z30:Z65" si="14">IF(U30="","",")")</f>
        <v>)</v>
      </c>
      <c r="AA30" s="66" t="str">
        <f t="shared" ref="AA30:AA65" si="15">IF(AB30="","","(")</f>
        <v>(</v>
      </c>
      <c r="AB30" s="57" t="str">
        <f t="shared" ref="AB30:AB66" si="16">IF(H30="","",H30)</f>
        <v>Mi</v>
      </c>
      <c r="AC30" s="67" t="str">
        <f t="shared" ref="AC30:AC65" si="17">IF(AB30="","",",")</f>
        <v>,</v>
      </c>
      <c r="AD30" s="59" t="str">
        <f t="shared" ref="AD30:AD65" si="18">IF(I30="","",I30)</f>
        <v>m</v>
      </c>
      <c r="AE30" s="68" t="str">
        <f t="shared" ref="AE30:AE65" si="19">IF(AB30="","",",")</f>
        <v>,</v>
      </c>
      <c r="AF30" s="61">
        <f t="shared" ref="AF30:AF65" si="20">IF(AB30="","",350)</f>
        <v>350</v>
      </c>
      <c r="AG30" s="61" t="str">
        <f t="shared" ref="AG30:AG65" si="21">IF(AB30="","",")")</f>
        <v>)</v>
      </c>
      <c r="AH30" s="69" t="str">
        <f t="shared" ref="AH30:AH65" si="22">IF(AI30="","","(")</f>
        <v/>
      </c>
      <c r="AI30" s="70" t="str">
        <f t="shared" ref="AI30:AI66" si="23">IF(J30="","",J30)</f>
        <v/>
      </c>
      <c r="AJ30" s="64" t="str">
        <f t="shared" ref="AJ30:AJ65" si="24">IF(AI30="","",",")</f>
        <v/>
      </c>
      <c r="AK30" s="64" t="str">
        <f t="shared" ref="AK30:AK65" si="25">IF(K30="","",K30)</f>
        <v/>
      </c>
      <c r="AL30" s="64" t="str">
        <f t="shared" ref="AL30:AL65" si="26">IF(AI30="","",",")</f>
        <v/>
      </c>
      <c r="AM30" s="64" t="str">
        <f t="shared" ref="AM30:AM65" si="27">IF(AI30="","",450)</f>
        <v/>
      </c>
      <c r="AN30" s="64" t="str">
        <f t="shared" ref="AN30:AN65" si="28">IF(AI30="","",")")</f>
        <v/>
      </c>
    </row>
    <row r="31" spans="2:40" ht="24.5" thickTop="1" thickBot="1" x14ac:dyDescent="0.55000000000000004">
      <c r="B31" t="s">
        <v>999</v>
      </c>
      <c r="C31" s="51" t="s">
        <v>1253</v>
      </c>
      <c r="D31" s="52"/>
      <c r="E31" s="52"/>
      <c r="F31" s="53"/>
      <c r="G31" s="53"/>
      <c r="H31" s="52"/>
      <c r="I31" s="52"/>
      <c r="J31" s="54"/>
      <c r="K31" s="54"/>
      <c r="L31" s="55" t="str">
        <f t="shared" si="0"/>
        <v xml:space="preserve">            { line: "DIOS MÍO, DIOS MÍO,,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1254</v>
      </c>
      <c r="D32" s="52" t="s">
        <v>1013</v>
      </c>
      <c r="E32" s="52" t="s">
        <v>1012</v>
      </c>
      <c r="F32" s="53" t="s">
        <v>1011</v>
      </c>
      <c r="G32" s="53" t="s">
        <v>1012</v>
      </c>
      <c r="H32" s="52"/>
      <c r="I32" s="52"/>
      <c r="J32" s="54"/>
      <c r="K32" s="54"/>
      <c r="L32" s="55" t="str">
        <f>IF(C32="","",_xlfn.CONCAT("            { line: ","""",C32,", ",M32:AN32,""", sC: ","""",B32,"""},"))</f>
        <v xml:space="preserve">            { line: "¿POR QUÉ ME HAS ABANDONADO?,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6.5" thickTop="1" thickBot="1" x14ac:dyDescent="0.550000000000000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4.5" thickTop="1" thickBot="1" x14ac:dyDescent="0.55000000000000004">
      <c r="B34" t="s">
        <v>1014</v>
      </c>
      <c r="C34" s="51" t="s">
        <v>1255</v>
      </c>
      <c r="D34" s="52" t="s">
        <v>1256</v>
      </c>
      <c r="E34" s="52">
        <v>7</v>
      </c>
      <c r="F34" s="53"/>
      <c r="G34" s="53"/>
      <c r="H34" s="52"/>
      <c r="I34" s="52"/>
      <c r="J34" s="54"/>
      <c r="K34" s="54"/>
      <c r="L34" s="55" t="str">
        <f>IF(C34="","",_xlfn.CONCAT("            { line: ","""",C34,", ",M34:AN34,""", sC: ","""",B34,"""},"))</f>
        <v xml:space="preserve">            { line: "¡Qué lejos te siento de mis gritos!, (S1,7,15)", sC: "tc"},</v>
      </c>
      <c r="M34" s="56" t="str">
        <f t="shared" si="1"/>
        <v>(</v>
      </c>
      <c r="N34" s="57" t="str">
        <f t="shared" si="2"/>
        <v>S1</v>
      </c>
      <c r="O34" s="58" t="str">
        <f t="shared" si="3"/>
        <v>,</v>
      </c>
      <c r="P34" s="59">
        <f t="shared" si="4"/>
        <v>7</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51" t="s">
        <v>1257</v>
      </c>
      <c r="D35" s="52" t="s">
        <v>1011</v>
      </c>
      <c r="E35" s="52" t="s">
        <v>1012</v>
      </c>
      <c r="F35" s="53"/>
      <c r="G35" s="53"/>
      <c r="H35" s="52"/>
      <c r="I35" s="52"/>
      <c r="J35" s="54"/>
      <c r="K35" s="54"/>
      <c r="L35" s="55" t="str">
        <f t="shared" ref="L35:L36" si="29">IF(C35="","",_xlfn.CONCAT("            { line: ","""",C35,", ",M35:AN35,""", sC: ","""",B35,"""},"))</f>
        <v xml:space="preserve">            { line: "De día clamo, y no respondes,, (Mi,m,15)", sC: ""},</v>
      </c>
      <c r="M35" s="56" t="str">
        <f>IF(N35="","","(")</f>
        <v>(</v>
      </c>
      <c r="N35" s="57" t="str">
        <f>IF(D35="","",D35)</f>
        <v>Mi</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4.5" thickTop="1" thickBot="1" x14ac:dyDescent="0.55000000000000004">
      <c r="C36" s="51" t="s">
        <v>1258</v>
      </c>
      <c r="D36" s="52"/>
      <c r="E36" s="52"/>
      <c r="F36" s="53"/>
      <c r="G36" s="53"/>
      <c r="H36" s="52"/>
      <c r="I36" s="52"/>
      <c r="J36" s="54"/>
      <c r="K36" s="54"/>
      <c r="L36" s="55" t="str">
        <f t="shared" si="29"/>
        <v xml:space="preserve">            { line: "grito de noche, y no hay reposo para mí., ", sC: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79" t="s">
        <v>995</v>
      </c>
      <c r="D37" s="80"/>
      <c r="E37" s="80"/>
      <c r="F37" s="80"/>
      <c r="G37" s="80"/>
      <c r="H37" s="80"/>
      <c r="I37" s="80"/>
      <c r="J37" s="80"/>
      <c r="K37" s="80"/>
      <c r="L37" s="81" t="s">
        <v>996</v>
      </c>
      <c r="M37" s="56" t="str">
        <f t="shared" ref="M37:M40" si="30">IF(N37="","","(")</f>
        <v/>
      </c>
      <c r="N37" s="57" t="str">
        <f t="shared" ref="N37:N40" si="31">IF(D37="","",D37)</f>
        <v/>
      </c>
      <c r="O37" s="58" t="str">
        <f t="shared" ref="O37:O40" si="32">IF(N37="","",",")</f>
        <v/>
      </c>
      <c r="P37" s="59" t="str">
        <f t="shared" ref="P37:P40" si="33">IF(E37="","",E37)</f>
        <v/>
      </c>
      <c r="Q37" s="60" t="str">
        <f t="shared" ref="Q37:Q40" si="34">IF(N37="","",",")</f>
        <v/>
      </c>
      <c r="R37" s="61" t="str">
        <f t="shared" ref="R37:R40" si="35">IF(N37="","",15)</f>
        <v/>
      </c>
      <c r="S37" s="56" t="str">
        <f t="shared" ref="S37:S40" si="36">IF(N37="","",")")</f>
        <v/>
      </c>
      <c r="T37" s="62" t="str">
        <f t="shared" ref="T37:T40" si="37">IF(U37="","","(")</f>
        <v/>
      </c>
      <c r="U37" s="63" t="str">
        <f t="shared" ref="U37:U40" si="38">IF(F37="","",F37)</f>
        <v/>
      </c>
      <c r="V37" s="64" t="str">
        <f t="shared" ref="V37:V40" si="39">IF(U37="","",",")</f>
        <v/>
      </c>
      <c r="W37" s="65" t="str">
        <f t="shared" ref="W37:W40" si="40">IF(G37="","",G37)</f>
        <v/>
      </c>
      <c r="X37" s="64" t="str">
        <f t="shared" ref="X37:X40" si="41">IF(U37="","",",")</f>
        <v/>
      </c>
      <c r="Y37" s="64" t="str">
        <f t="shared" ref="Y37:Y40" si="42">IF(U37="","",250)</f>
        <v/>
      </c>
      <c r="Z37" s="56" t="str">
        <f t="shared" ref="Z37:Z40" si="43">IF(U37="","",")")</f>
        <v/>
      </c>
      <c r="AA37" s="66" t="str">
        <f t="shared" ref="AA37:AA40" si="44">IF(AB37="","","(")</f>
        <v/>
      </c>
      <c r="AB37" s="57" t="str">
        <f t="shared" ref="AB37:AB40" si="45">IF(H37="","",H37)</f>
        <v/>
      </c>
      <c r="AC37" s="67" t="str">
        <f t="shared" ref="AC37:AC40" si="46">IF(AB37="","",",")</f>
        <v/>
      </c>
      <c r="AD37" s="59" t="str">
        <f t="shared" ref="AD37:AD40" si="47">IF(I37="","",I37)</f>
        <v/>
      </c>
      <c r="AE37" s="68" t="str">
        <f t="shared" ref="AE37:AE40" si="48">IF(AB37="","",",")</f>
        <v/>
      </c>
      <c r="AF37" s="61" t="str">
        <f t="shared" ref="AF37:AF40" si="49">IF(AB37="","",350)</f>
        <v/>
      </c>
      <c r="AG37" s="61" t="str">
        <f t="shared" ref="AG37:AG40" si="50">IF(AB37="","",")")</f>
        <v/>
      </c>
      <c r="AH37" s="69" t="str">
        <f t="shared" ref="AH37:AH40" si="51">IF(AI37="","","(")</f>
        <v/>
      </c>
      <c r="AI37" s="70" t="str">
        <f t="shared" ref="AI37:AI40" si="52">IF(J37="","",J37)</f>
        <v/>
      </c>
      <c r="AJ37" s="64" t="str">
        <f t="shared" ref="AJ37:AJ40" si="53">IF(AI37="","",",")</f>
        <v/>
      </c>
      <c r="AK37" s="64" t="str">
        <f t="shared" ref="AK37:AK40" si="54">IF(K37="","",K37)</f>
        <v/>
      </c>
      <c r="AL37" s="64" t="str">
        <f t="shared" ref="AL37:AL40" si="55">IF(AI37="","",",")</f>
        <v/>
      </c>
      <c r="AM37" s="64" t="str">
        <f t="shared" ref="AM37:AM40" si="56">IF(AI37="","",450)</f>
        <v/>
      </c>
      <c r="AN37" s="64" t="str">
        <f t="shared" ref="AN37:AN40" si="57">IF(AI37="","",")")</f>
        <v/>
      </c>
    </row>
    <row r="38" spans="2:40" ht="24.5" thickTop="1" thickBot="1" x14ac:dyDescent="0.55000000000000004">
      <c r="B38" t="s">
        <v>997</v>
      </c>
      <c r="C38" s="82" t="s">
        <v>1259</v>
      </c>
      <c r="D38" s="83" t="s">
        <v>1011</v>
      </c>
      <c r="E38" s="83" t="s">
        <v>1012</v>
      </c>
      <c r="F38" s="83" t="s">
        <v>1013</v>
      </c>
      <c r="G38" s="83" t="s">
        <v>1012</v>
      </c>
      <c r="H38" s="83" t="s">
        <v>1011</v>
      </c>
      <c r="I38" s="83" t="s">
        <v>1012</v>
      </c>
      <c r="J38" s="83"/>
      <c r="K38" s="83"/>
      <c r="L38" s="84" t="str">
        <f>IF(C38="","",_xlfn.CONCAT("       triggerLine: ","""",C38,", ",M38:AN38,""", sC: ","""",B38,""", lines: ["))</f>
        <v xml:space="preserve">       triggerLine: "ELÍ, ELÍ, LAMÁ SABACTANÍ..., (Mi,m,15)(La,m,250)(Mi,m,350)",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La</v>
      </c>
      <c r="V38" s="64" t="str">
        <f t="shared" si="39"/>
        <v>,</v>
      </c>
      <c r="W38" s="65" t="str">
        <f t="shared" si="40"/>
        <v>m</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2:40" ht="24.5" thickTop="1" thickBot="1" x14ac:dyDescent="0.55000000000000004">
      <c r="B39" t="s">
        <v>999</v>
      </c>
      <c r="C39" s="85" t="s">
        <v>1253</v>
      </c>
      <c r="D39" s="86"/>
      <c r="E39" s="86"/>
      <c r="F39" s="86"/>
      <c r="G39" s="86"/>
      <c r="H39" s="87"/>
      <c r="I39" s="87"/>
      <c r="J39" s="87"/>
      <c r="K39" s="87"/>
      <c r="L39" s="88" t="str">
        <f>IF(C39="","",_xlfn.CONCAT("            { line: ","""",C39,", ",M39:AN39,""", sC: ","""",B39,"""},"))</f>
        <v xml:space="preserve">            { line: "DIOS MÍO, DIOS MÍO,, ", sC: "as"},</v>
      </c>
      <c r="M39" s="56" t="str">
        <f t="shared" si="30"/>
        <v/>
      </c>
      <c r="N39" s="57" t="str">
        <f t="shared" si="31"/>
        <v/>
      </c>
      <c r="O39" s="58" t="str">
        <f t="shared" si="32"/>
        <v/>
      </c>
      <c r="P39" s="59" t="str">
        <f t="shared" si="33"/>
        <v/>
      </c>
      <c r="Q39" s="60" t="str">
        <f t="shared" si="34"/>
        <v/>
      </c>
      <c r="R39" s="61" t="str">
        <f t="shared" si="35"/>
        <v/>
      </c>
      <c r="S39" s="56" t="str">
        <f t="shared" si="36"/>
        <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2:40" ht="24.5" thickTop="1" thickBot="1" x14ac:dyDescent="0.55000000000000004">
      <c r="B40" t="s">
        <v>999</v>
      </c>
      <c r="C40" s="93" t="s">
        <v>1254</v>
      </c>
      <c r="D40" s="83" t="s">
        <v>1013</v>
      </c>
      <c r="E40" s="83" t="s">
        <v>1012</v>
      </c>
      <c r="F40" s="83" t="s">
        <v>1011</v>
      </c>
      <c r="G40" s="83" t="s">
        <v>1012</v>
      </c>
      <c r="H40" s="83"/>
      <c r="I40" s="83"/>
      <c r="J40" s="83"/>
      <c r="K40" s="83"/>
      <c r="L40" s="94" t="str">
        <f>IF(C40="","",_xlfn.CONCAT("            { line: ","""",C40,", ",M40:AN40,""", sC: ","""",B40,"""},  ]},"))</f>
        <v xml:space="preserve">            { line: "¿POR QUÉ ME HAS ABANDONADO?, (La,m,15)(Mi,m,250)", sC: "as"},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v>
      </c>
      <c r="U40" s="63" t="str">
        <f t="shared" si="38"/>
        <v>Mi</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2: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B42" t="s">
        <v>1014</v>
      </c>
      <c r="C42" s="51" t="s">
        <v>1260</v>
      </c>
      <c r="D42" s="52" t="s">
        <v>984</v>
      </c>
      <c r="E42" s="52">
        <v>7</v>
      </c>
      <c r="F42" s="53"/>
      <c r="G42" s="53"/>
      <c r="H42" s="52"/>
      <c r="I42" s="52"/>
      <c r="J42" s="54"/>
      <c r="K42" s="54"/>
      <c r="L42" s="55" t="str">
        <f t="shared" ref="L42:L50" si="58">IF(C42="","",_xlfn.CONCAT("            { line: ","""",C42,", ",M42:AN42,""", sC: ","""",B42,"""},"))</f>
        <v xml:space="preserve">            { line: "¡Mas tú eres el Santo,, (Si,7,15)", sC: "tc"},</v>
      </c>
      <c r="M42" s="56" t="str">
        <f>IF(N42="","","(")</f>
        <v>(</v>
      </c>
      <c r="N42" s="57" t="str">
        <f>IF(D42="","",D42)</f>
        <v>Si</v>
      </c>
      <c r="O42" s="58" t="str">
        <f>IF(N42="","",",")</f>
        <v>,</v>
      </c>
      <c r="P42" s="59">
        <f>IF(E42="","",E42)</f>
        <v>7</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4.5" thickTop="1" thickBot="1" x14ac:dyDescent="0.55000000000000004">
      <c r="C43" s="51" t="s">
        <v>1261</v>
      </c>
      <c r="D43" s="52"/>
      <c r="E43" s="52"/>
      <c r="F43" s="53"/>
      <c r="G43" s="53"/>
      <c r="H43" s="52"/>
      <c r="I43" s="52"/>
      <c r="J43" s="54"/>
      <c r="K43" s="54"/>
      <c r="L43" s="55" t="str">
        <f t="shared" si="58"/>
        <v xml:space="preserve">            { line: "tú que vives en medio de mi pueblo!, ", sC: ""},</v>
      </c>
      <c r="M43" s="56" t="str">
        <f>IF(N43="","","(")</f>
        <v/>
      </c>
      <c r="N43" s="57" t="str">
        <f>IF(D43="","",D43)</f>
        <v/>
      </c>
      <c r="O43" s="58" t="str">
        <f>IF(N43="","",",")</f>
        <v/>
      </c>
      <c r="P43" s="59" t="str">
        <f>IF(E43="","",E43)</f>
        <v/>
      </c>
      <c r="Q43" s="60" t="str">
        <f>IF(N43="","",",")</f>
        <v/>
      </c>
      <c r="R43" s="61" t="str">
        <f>IF(N43="","",15)</f>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4.5" thickTop="1" thickBot="1" x14ac:dyDescent="0.55000000000000004">
      <c r="C44" s="51" t="s">
        <v>1262</v>
      </c>
      <c r="D44" s="52"/>
      <c r="E44" s="52"/>
      <c r="F44" s="53"/>
      <c r="G44" s="53"/>
      <c r="H44" s="52"/>
      <c r="I44" s="52"/>
      <c r="J44" s="54"/>
      <c r="K44" s="54"/>
      <c r="L44" s="55" t="str">
        <f t="shared" si="58"/>
        <v xml:space="preserve">            { line: "A ti clamaron nuestros padres,, ", sC: ""},</v>
      </c>
      <c r="M44" s="56" t="str">
        <f>IF(N44="","","(")</f>
        <v/>
      </c>
      <c r="N44" s="57" t="str">
        <f>IF(D44="","",D44)</f>
        <v/>
      </c>
      <c r="O44" s="58" t="str">
        <f>IF(N44="","",",")</f>
        <v/>
      </c>
      <c r="P44" s="59" t="str">
        <f>IF(E44="","",E44)</f>
        <v/>
      </c>
      <c r="Q44" s="60" t="str">
        <f>IF(N44="","",",")</f>
        <v/>
      </c>
      <c r="R44" s="61" t="str">
        <f>IF(N44="","",15)</f>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4.5" thickTop="1" thickBot="1" x14ac:dyDescent="0.55000000000000004">
      <c r="C45" s="51" t="s">
        <v>1263</v>
      </c>
      <c r="D45" s="52" t="s">
        <v>1011</v>
      </c>
      <c r="E45" s="52" t="s">
        <v>1012</v>
      </c>
      <c r="F45" s="53"/>
      <c r="G45" s="53"/>
      <c r="H45" s="52"/>
      <c r="I45" s="52"/>
      <c r="J45" s="54"/>
      <c r="K45" s="54"/>
      <c r="L45" s="55" t="str">
        <f t="shared" si="58"/>
        <v xml:space="preserve">            { line: "y tú les ayudaste,, (Mi,m,15)", sC: ""},</v>
      </c>
      <c r="M45" s="56" t="str">
        <f>IF(N45="","","(")</f>
        <v>(</v>
      </c>
      <c r="N45" s="57" t="str">
        <f>IF(D45="","",D45)</f>
        <v>Mi</v>
      </c>
      <c r="O45" s="58" t="str">
        <f>IF(N45="","",",")</f>
        <v>,</v>
      </c>
      <c r="P45" s="59" t="str">
        <f>IF(E45="","",E45)</f>
        <v>m</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2:40" ht="24.5" thickTop="1" thickBot="1" x14ac:dyDescent="0.55000000000000004">
      <c r="C46" s="51" t="s">
        <v>1264</v>
      </c>
      <c r="D46" s="52"/>
      <c r="E46" s="52"/>
      <c r="F46" s="53"/>
      <c r="G46" s="53"/>
      <c r="H46" s="52"/>
      <c r="I46" s="52"/>
      <c r="J46" s="54"/>
      <c r="K46" s="54"/>
      <c r="L46" s="55" t="str">
        <f t="shared" si="58"/>
        <v xml:space="preserve">            { line: "en ti confiaron y nunca quedaron confundidos., ", sC: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ref="R46:R50" si="64">IF(N46="","",15)</f>
        <v/>
      </c>
      <c r="S46" s="56" t="str">
        <f t="shared" ref="S46:S50" si="65">IF(N46="","",")")</f>
        <v/>
      </c>
      <c r="T46" s="62" t="str">
        <f t="shared" ref="T46:T50" si="66">IF(U46="","","(")</f>
        <v/>
      </c>
      <c r="U46" s="63" t="str">
        <f t="shared" ref="U46:U50" si="67">IF(F46="","",F46)</f>
        <v/>
      </c>
      <c r="V46" s="64" t="str">
        <f t="shared" ref="V46:V50" si="68">IF(U46="","",",")</f>
        <v/>
      </c>
      <c r="W46" s="65" t="str">
        <f t="shared" ref="W46:W50" si="69">IF(G46="","",G46)</f>
        <v/>
      </c>
      <c r="X46" s="64" t="str">
        <f t="shared" ref="X46:X50" si="70">IF(U46="","",",")</f>
        <v/>
      </c>
      <c r="Y46" s="64" t="str">
        <f t="shared" ref="Y46:Y50" si="71">IF(U46="","",250)</f>
        <v/>
      </c>
      <c r="Z46" s="56" t="str">
        <f t="shared" ref="Z46:Z50" si="72">IF(U46="","",")")</f>
        <v/>
      </c>
      <c r="AA46" s="66" t="str">
        <f t="shared" ref="AA46:AA50" si="73">IF(AB46="","","(")</f>
        <v/>
      </c>
      <c r="AB46" s="57" t="str">
        <f t="shared" ref="AB46:AB50" si="74">IF(H46="","",H46)</f>
        <v/>
      </c>
      <c r="AC46" s="67" t="str">
        <f t="shared" ref="AC46:AC50" si="75">IF(AB46="","",",")</f>
        <v/>
      </c>
      <c r="AD46" s="59" t="str">
        <f t="shared" ref="AD46:AD50" si="76">IF(I46="","",I46)</f>
        <v/>
      </c>
      <c r="AE46" s="68" t="str">
        <f t="shared" ref="AE46:AE50" si="77">IF(AB46="","",",")</f>
        <v/>
      </c>
      <c r="AF46" s="61" t="str">
        <f t="shared" ref="AF46:AF50" si="78">IF(AB46="","",350)</f>
        <v/>
      </c>
      <c r="AG46" s="61" t="str">
        <f t="shared" ref="AG46:AG50" si="79">IF(AB46="","",")")</f>
        <v/>
      </c>
      <c r="AH46" s="69" t="str">
        <f t="shared" ref="AH46:AH50" si="80">IF(AI46="","","(")</f>
        <v/>
      </c>
      <c r="AI46" s="70" t="str">
        <f t="shared" ref="AI46:AI50" si="81">IF(J46="","",J46)</f>
        <v/>
      </c>
      <c r="AJ46" s="64" t="str">
        <f t="shared" ref="AJ46:AJ50" si="82">IF(AI46="","",",")</f>
        <v/>
      </c>
      <c r="AK46" s="64" t="str">
        <f t="shared" ref="AK46:AK50" si="83">IF(K46="","",K46)</f>
        <v/>
      </c>
      <c r="AL46" s="64" t="str">
        <f t="shared" ref="AL46:AL50" si="84">IF(AI46="","",",")</f>
        <v/>
      </c>
      <c r="AM46" s="64" t="str">
        <f t="shared" ref="AM46:AM50" si="85">IF(AI46="","",450)</f>
        <v/>
      </c>
      <c r="AN46" s="64" t="str">
        <f t="shared" ref="AN46:AN50" si="86">IF(AI46="","",")")</f>
        <v/>
      </c>
    </row>
    <row r="47" spans="2:40" ht="24.5" thickTop="1" thickBot="1" x14ac:dyDescent="0.55000000000000004">
      <c r="C47" s="51" t="s">
        <v>1265</v>
      </c>
      <c r="D47" s="52" t="s">
        <v>1013</v>
      </c>
      <c r="E47" s="52" t="s">
        <v>1012</v>
      </c>
      <c r="F47" s="53"/>
      <c r="G47" s="53"/>
      <c r="H47" s="52"/>
      <c r="I47" s="52"/>
      <c r="J47" s="54"/>
      <c r="K47" s="54"/>
      <c r="L47" s="55" t="str">
        <f t="shared" si="58"/>
        <v xml:space="preserve">            { line: "Entonces yo, ¿por qué no me ayudas?, (La,m,15)", sC: ""},</v>
      </c>
      <c r="M47" s="56" t="str">
        <f t="shared" si="59"/>
        <v>(</v>
      </c>
      <c r="N47" s="57" t="str">
        <f t="shared" si="60"/>
        <v>La</v>
      </c>
      <c r="O47" s="58" t="str">
        <f t="shared" si="61"/>
        <v>,</v>
      </c>
      <c r="P47" s="59" t="str">
        <f t="shared" si="62"/>
        <v>m</v>
      </c>
      <c r="Q47" s="60" t="str">
        <f t="shared" si="63"/>
        <v>,</v>
      </c>
      <c r="R47" s="61">
        <f t="shared" si="64"/>
        <v>15</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2:40" ht="24.5" thickTop="1" thickBot="1" x14ac:dyDescent="0.55000000000000004">
      <c r="C48" s="51" t="s">
        <v>1266</v>
      </c>
      <c r="D48" s="52" t="s">
        <v>1011</v>
      </c>
      <c r="E48" s="52" t="s">
        <v>1012</v>
      </c>
      <c r="F48" s="53"/>
      <c r="G48" s="53"/>
      <c r="H48" s="52"/>
      <c r="I48" s="52"/>
      <c r="J48" s="54"/>
      <c r="K48" s="54"/>
      <c r="L48" s="55" t="str">
        <f t="shared" si="58"/>
        <v xml:space="preserve">            { line: "¿Acaso no soy un hombre?, (Mi,m,15)", sC: ""},</v>
      </c>
      <c r="M48" s="56" t="str">
        <f t="shared" si="59"/>
        <v>(</v>
      </c>
      <c r="N48" s="57" t="str">
        <f t="shared" si="60"/>
        <v>Mi</v>
      </c>
      <c r="O48" s="58" t="str">
        <f t="shared" si="61"/>
        <v>,</v>
      </c>
      <c r="P48" s="59" t="str">
        <f t="shared" si="62"/>
        <v>m</v>
      </c>
      <c r="Q48" s="60" t="str">
        <f t="shared" si="63"/>
        <v>,</v>
      </c>
      <c r="R48" s="61">
        <f t="shared" si="64"/>
        <v>15</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2:40" ht="24.5" thickTop="1" thickBot="1" x14ac:dyDescent="0.55000000000000004">
      <c r="C49" s="51" t="s">
        <v>1267</v>
      </c>
      <c r="D49" s="52" t="s">
        <v>984</v>
      </c>
      <c r="E49" s="52">
        <v>7</v>
      </c>
      <c r="F49" s="53"/>
      <c r="G49" s="53"/>
      <c r="H49" s="52"/>
      <c r="I49" s="52"/>
      <c r="J49" s="54"/>
      <c r="K49" s="54"/>
      <c r="L49" s="55" t="str">
        <f t="shared" si="58"/>
        <v xml:space="preserve">            { line: "Eso soy yo: soy un gusano,, (Si,7,15)", sC: ""},</v>
      </c>
      <c r="M49" s="56" t="str">
        <f t="shared" si="59"/>
        <v>(</v>
      </c>
      <c r="N49" s="57" t="str">
        <f t="shared" si="60"/>
        <v>Si</v>
      </c>
      <c r="O49" s="58" t="str">
        <f t="shared" si="61"/>
        <v>,</v>
      </c>
      <c r="P49" s="59">
        <f t="shared" si="62"/>
        <v>7</v>
      </c>
      <c r="Q49" s="60" t="str">
        <f t="shared" si="63"/>
        <v>,</v>
      </c>
      <c r="R49" s="61">
        <f t="shared" si="64"/>
        <v>15</v>
      </c>
      <c r="S49" s="56" t="str">
        <f t="shared" si="65"/>
        <v>)</v>
      </c>
      <c r="T49" s="62" t="str">
        <f t="shared" si="66"/>
        <v/>
      </c>
      <c r="U49" s="63" t="str">
        <f t="shared" si="67"/>
        <v/>
      </c>
      <c r="V49" s="64" t="str">
        <f t="shared" si="68"/>
        <v/>
      </c>
      <c r="W49" s="65" t="str">
        <f t="shared" si="69"/>
        <v/>
      </c>
      <c r="X49" s="64" t="str">
        <f t="shared" si="70"/>
        <v/>
      </c>
      <c r="Y49" s="64" t="str">
        <f t="shared" si="71"/>
        <v/>
      </c>
      <c r="Z49" s="56" t="str">
        <f t="shared" si="72"/>
        <v/>
      </c>
      <c r="AA49" s="66" t="str">
        <f t="shared" si="73"/>
        <v/>
      </c>
      <c r="AB49" s="57" t="str">
        <f t="shared" si="74"/>
        <v/>
      </c>
      <c r="AC49" s="67" t="str">
        <f t="shared" si="75"/>
        <v/>
      </c>
      <c r="AD49" s="59" t="str">
        <f t="shared" si="76"/>
        <v/>
      </c>
      <c r="AE49" s="68" t="str">
        <f t="shared" si="77"/>
        <v/>
      </c>
      <c r="AF49" s="61" t="str">
        <f t="shared" si="78"/>
        <v/>
      </c>
      <c r="AG49" s="61" t="str">
        <f t="shared" si="79"/>
        <v/>
      </c>
      <c r="AH49" s="69" t="str">
        <f t="shared" si="80"/>
        <v/>
      </c>
      <c r="AI49" s="70" t="str">
        <f t="shared" si="81"/>
        <v/>
      </c>
      <c r="AJ49" s="64" t="str">
        <f t="shared" si="82"/>
        <v/>
      </c>
      <c r="AK49" s="64" t="str">
        <f t="shared" si="83"/>
        <v/>
      </c>
      <c r="AL49" s="64" t="str">
        <f t="shared" si="84"/>
        <v/>
      </c>
      <c r="AM49" s="64" t="str">
        <f t="shared" si="85"/>
        <v/>
      </c>
      <c r="AN49" s="64" t="str">
        <f t="shared" si="86"/>
        <v/>
      </c>
    </row>
    <row r="50" spans="2:40" ht="24.5" thickTop="1" thickBot="1" x14ac:dyDescent="0.55000000000000004">
      <c r="C50" s="51" t="s">
        <v>1268</v>
      </c>
      <c r="D50" s="52"/>
      <c r="E50" s="52"/>
      <c r="F50" s="53"/>
      <c r="G50" s="53"/>
      <c r="H50" s="52"/>
      <c r="I50" s="52"/>
      <c r="J50" s="54"/>
      <c r="K50" s="54"/>
      <c r="L50" s="55" t="str">
        <f t="shared" si="58"/>
        <v xml:space="preserve">            { line: "desprecio de la gente, asco del pueblo,, ", sC: ""},</v>
      </c>
      <c r="M50" s="56" t="str">
        <f t="shared" si="59"/>
        <v/>
      </c>
      <c r="N50" s="57" t="str">
        <f t="shared" si="60"/>
        <v/>
      </c>
      <c r="O50" s="58" t="str">
        <f t="shared" si="61"/>
        <v/>
      </c>
      <c r="P50" s="59" t="str">
        <f t="shared" si="62"/>
        <v/>
      </c>
      <c r="Q50" s="60" t="str">
        <f t="shared" si="63"/>
        <v/>
      </c>
      <c r="R50" s="61" t="str">
        <f t="shared" si="64"/>
        <v/>
      </c>
      <c r="S50" s="56" t="str">
        <f t="shared" si="65"/>
        <v/>
      </c>
      <c r="T50" s="62" t="str">
        <f t="shared" si="66"/>
        <v/>
      </c>
      <c r="U50" s="63" t="str">
        <f t="shared" si="67"/>
        <v/>
      </c>
      <c r="V50" s="64" t="str">
        <f t="shared" si="68"/>
        <v/>
      </c>
      <c r="W50" s="65" t="str">
        <f t="shared" si="69"/>
        <v/>
      </c>
      <c r="X50" s="64" t="str">
        <f t="shared" si="70"/>
        <v/>
      </c>
      <c r="Y50" s="64" t="str">
        <f t="shared" si="71"/>
        <v/>
      </c>
      <c r="Z50" s="56" t="str">
        <f t="shared" si="72"/>
        <v/>
      </c>
      <c r="AA50" s="66" t="str">
        <f t="shared" si="73"/>
        <v/>
      </c>
      <c r="AB50" s="57" t="str">
        <f t="shared" si="74"/>
        <v/>
      </c>
      <c r="AC50" s="67" t="str">
        <f t="shared" si="75"/>
        <v/>
      </c>
      <c r="AD50" s="59" t="str">
        <f t="shared" si="76"/>
        <v/>
      </c>
      <c r="AE50" s="68" t="str">
        <f t="shared" si="77"/>
        <v/>
      </c>
      <c r="AF50" s="61" t="str">
        <f t="shared" si="78"/>
        <v/>
      </c>
      <c r="AG50" s="61" t="str">
        <f t="shared" si="79"/>
        <v/>
      </c>
      <c r="AH50" s="69" t="str">
        <f t="shared" si="80"/>
        <v/>
      </c>
      <c r="AI50" s="70" t="str">
        <f t="shared" si="81"/>
        <v/>
      </c>
      <c r="AJ50" s="64" t="str">
        <f t="shared" si="82"/>
        <v/>
      </c>
      <c r="AK50" s="64" t="str">
        <f t="shared" si="83"/>
        <v/>
      </c>
      <c r="AL50" s="64" t="str">
        <f t="shared" si="84"/>
        <v/>
      </c>
      <c r="AM50" s="64" t="str">
        <f t="shared" si="85"/>
        <v/>
      </c>
      <c r="AN50" s="64" t="str">
        <f t="shared" si="86"/>
        <v/>
      </c>
    </row>
    <row r="51" spans="2:40" ht="24.5" thickTop="1" thickBot="1" x14ac:dyDescent="0.55000000000000004">
      <c r="C51" s="51" t="s">
        <v>1269</v>
      </c>
      <c r="D51" s="52"/>
      <c r="E51" s="52"/>
      <c r="F51" s="53"/>
      <c r="G51" s="53"/>
      <c r="H51" s="52"/>
      <c r="I51" s="52"/>
      <c r="J51" s="54"/>
      <c r="K51" s="54"/>
      <c r="L51" s="55" t="str">
        <f t="shared" si="0"/>
        <v xml:space="preserve">            { line: "todos los que me ven de mí se ríen,, ", sC: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2:40" ht="24.5" thickTop="1" thickBot="1" x14ac:dyDescent="0.55000000000000004">
      <c r="C52" s="51" t="s">
        <v>1270</v>
      </c>
      <c r="D52" s="52"/>
      <c r="E52" s="52"/>
      <c r="F52" s="53"/>
      <c r="G52" s="53"/>
      <c r="H52" s="52"/>
      <c r="I52" s="52"/>
      <c r="J52" s="54"/>
      <c r="K52" s="54"/>
      <c r="L52" s="55" t="str">
        <f>IF(C52="","",_xlfn.CONCAT("            { line: ","""",C52,", ",M52:AN52,""", sC: ","""",B52,"""},"))</f>
        <v xml:space="preserve">            { line: "menean la cabeza y dicen:, ", sC: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2:40" ht="24.5" thickTop="1" thickBot="1" x14ac:dyDescent="0.55000000000000004">
      <c r="C53" s="51" t="s">
        <v>1271</v>
      </c>
      <c r="D53" s="52" t="s">
        <v>1011</v>
      </c>
      <c r="E53" s="52" t="s">
        <v>1012</v>
      </c>
      <c r="F53" s="53"/>
      <c r="G53" s="53"/>
      <c r="H53" s="52"/>
      <c r="I53" s="52"/>
      <c r="J53" s="54"/>
      <c r="K53" s="54"/>
      <c r="L53" s="55" t="str">
        <f>IF(C53="","",_xlfn.CONCAT("            { line: ","""",C53,", ",M53:AN53,""", sC: ","""",B53,"""},"))</f>
        <v xml:space="preserve">            { line: "«Se confió a Dios, ¡que él lo libre,, (Mi,m,15)", sC: ""},</v>
      </c>
      <c r="M53" s="56" t="str">
        <f t="shared" si="1"/>
        <v>(</v>
      </c>
      <c r="N53" s="57" t="str">
        <f t="shared" si="2"/>
        <v>Mi</v>
      </c>
      <c r="O53" s="58" t="str">
        <f t="shared" si="3"/>
        <v>,</v>
      </c>
      <c r="P53" s="59" t="str">
        <f t="shared" si="4"/>
        <v>m</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2:40" ht="24.5" thickTop="1" thickBot="1" x14ac:dyDescent="0.55000000000000004">
      <c r="C54" s="51" t="s">
        <v>1272</v>
      </c>
      <c r="D54" s="52"/>
      <c r="E54" s="52"/>
      <c r="F54" s="53"/>
      <c r="G54" s="53"/>
      <c r="H54" s="52"/>
      <c r="I54" s="52"/>
      <c r="J54" s="54"/>
      <c r="K54" s="54"/>
      <c r="L54" s="55" t="str">
        <f t="shared" ref="L54:L65" si="87">IF(C54="","",_xlfn.CONCAT("            { line: ","""",C54,", ",M54:AN54,""", sC: ","""",B54,"""},"))</f>
        <v xml:space="preserve">            { line: "que él le salve, si tanto dice que le ama!», ", sC: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2:40" ht="24.5" thickTop="1" thickBot="1" x14ac:dyDescent="0.55000000000000004">
      <c r="C55" s="51" t="s">
        <v>1273</v>
      </c>
      <c r="D55" s="52" t="s">
        <v>1013</v>
      </c>
      <c r="E55" s="52" t="s">
        <v>1012</v>
      </c>
      <c r="F55" s="53"/>
      <c r="G55" s="53"/>
      <c r="H55" s="52"/>
      <c r="I55" s="52"/>
      <c r="J55" s="54"/>
      <c r="K55" s="54"/>
      <c r="L55" s="55" t="str">
        <f t="shared" si="87"/>
        <v xml:space="preserve">            { line: "Sí, que tú me amas, sí, que tú me quieres,, (La,m,15)", sC: ""},</v>
      </c>
      <c r="M55" s="56" t="str">
        <f>IF(N55="","","(")</f>
        <v>(</v>
      </c>
      <c r="N55" s="57" t="str">
        <f>IF(D55="","",D55)</f>
        <v>La</v>
      </c>
      <c r="O55" s="58" t="str">
        <f>IF(N55="","",",")</f>
        <v>,</v>
      </c>
      <c r="P55" s="59" t="str">
        <f>IF(E55="","",E55)</f>
        <v>m</v>
      </c>
      <c r="Q55" s="60" t="str">
        <f>IF(N55="","",",")</f>
        <v>,</v>
      </c>
      <c r="R55" s="61">
        <f>IF(N55="","",15)</f>
        <v>15</v>
      </c>
      <c r="S55" s="56" t="str">
        <f>IF(N55="","",")")</f>
        <v>)</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2:40" ht="24.5" thickTop="1" thickBot="1" x14ac:dyDescent="0.55000000000000004">
      <c r="C56" s="51" t="s">
        <v>1274</v>
      </c>
      <c r="D56" s="52" t="s">
        <v>1011</v>
      </c>
      <c r="E56" s="52" t="s">
        <v>1012</v>
      </c>
      <c r="F56" s="53"/>
      <c r="G56" s="53"/>
      <c r="H56" s="52"/>
      <c r="I56" s="52"/>
      <c r="J56" s="54"/>
      <c r="K56" s="54"/>
      <c r="L56" s="55" t="str">
        <f t="shared" si="87"/>
        <v xml:space="preserve">            { line: "en el seno de mi madre me formaste;, (Mi,m,15)", sC: ""},</v>
      </c>
      <c r="M56" s="56" t="str">
        <f>IF(N56="","","(")</f>
        <v>(</v>
      </c>
      <c r="N56" s="57" t="str">
        <f>IF(D56="","",D56)</f>
        <v>Mi</v>
      </c>
      <c r="O56" s="58" t="str">
        <f>IF(N56="","",",")</f>
        <v>,</v>
      </c>
      <c r="P56" s="59" t="str">
        <f>IF(E56="","",E56)</f>
        <v>m</v>
      </c>
      <c r="Q56" s="60" t="str">
        <f>IF(N56="","",",")</f>
        <v>,</v>
      </c>
      <c r="R56" s="61">
        <f>IF(N56="","",15)</f>
        <v>15</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2:40" ht="24.5" thickTop="1" thickBot="1" x14ac:dyDescent="0.55000000000000004">
      <c r="C57" s="51" t="s">
        <v>1275</v>
      </c>
      <c r="D57" s="52">
        <v>51</v>
      </c>
      <c r="E57" s="52">
        <v>7</v>
      </c>
      <c r="F57" s="53"/>
      <c r="G57" s="53"/>
      <c r="H57" s="52"/>
      <c r="I57" s="52"/>
      <c r="J57" s="54"/>
      <c r="K57" s="54"/>
      <c r="L57" s="55" t="str">
        <f t="shared" si="87"/>
        <v xml:space="preserve">            { line: "cuando me dio a luz ya me ofreció a ti,, (51,7,15)", sC: ""},</v>
      </c>
      <c r="M57" s="56" t="str">
        <f>IF(N57="","","(")</f>
        <v>(</v>
      </c>
      <c r="N57" s="57">
        <f>IF(D57="","",D57)</f>
        <v>51</v>
      </c>
      <c r="O57" s="58" t="str">
        <f>IF(N57="","",",")</f>
        <v>,</v>
      </c>
      <c r="P57" s="59">
        <f>IF(E57="","",E57)</f>
        <v>7</v>
      </c>
      <c r="Q57" s="60" t="str">
        <f>IF(N57="","",",")</f>
        <v>,</v>
      </c>
      <c r="R57" s="61">
        <f>IF(N57="","",15)</f>
        <v>15</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2:40" ht="24.5" thickTop="1" thickBot="1" x14ac:dyDescent="0.55000000000000004">
      <c r="C58" s="51" t="s">
        <v>1276</v>
      </c>
      <c r="D58" s="52" t="s">
        <v>1011</v>
      </c>
      <c r="E58" s="52" t="s">
        <v>1012</v>
      </c>
      <c r="F58" s="53"/>
      <c r="G58" s="53"/>
      <c r="H58" s="52"/>
      <c r="I58" s="52"/>
      <c r="J58" s="54"/>
      <c r="K58" s="54"/>
      <c r="L58" s="55" t="str">
        <f t="shared" si="87"/>
        <v xml:space="preserve">            { line: "desde el vientre de mi madre tú ya eras mi Dios., (Mi,m,15)", sC: ""},</v>
      </c>
      <c r="M58" s="56" t="str">
        <f>IF(N58="","","(")</f>
        <v>(</v>
      </c>
      <c r="N58" s="57" t="str">
        <f>IF(D58="","",D58)</f>
        <v>Mi</v>
      </c>
      <c r="O58" s="58" t="str">
        <f>IF(N58="","",",")</f>
        <v>,</v>
      </c>
      <c r="P58" s="59" t="str">
        <f>IF(E58="","",E58)</f>
        <v>m</v>
      </c>
      <c r="Q58" s="60" t="str">
        <f>IF(N58="","",",")</f>
        <v>,</v>
      </c>
      <c r="R58" s="61">
        <f>IF(N58="","",15)</f>
        <v>15</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2:40" ht="24.5" thickTop="1" thickBot="1" x14ac:dyDescent="0.55000000000000004">
      <c r="C59" s="79" t="s">
        <v>995</v>
      </c>
      <c r="D59" s="80"/>
      <c r="E59" s="80"/>
      <c r="F59" s="80"/>
      <c r="G59" s="80"/>
      <c r="H59" s="80"/>
      <c r="I59" s="80"/>
      <c r="J59" s="80"/>
      <c r="K59" s="80"/>
      <c r="L59" s="81" t="s">
        <v>996</v>
      </c>
      <c r="M59" s="56" t="str">
        <f t="shared" ref="M59:M62" si="88">IF(N59="","","(")</f>
        <v/>
      </c>
      <c r="N59" s="57" t="str">
        <f t="shared" ref="N59:N62" si="89">IF(D59="","",D59)</f>
        <v/>
      </c>
      <c r="O59" s="58" t="str">
        <f t="shared" ref="O59:O62" si="90">IF(N59="","",",")</f>
        <v/>
      </c>
      <c r="P59" s="59" t="str">
        <f t="shared" ref="P59:P62" si="91">IF(E59="","",E59)</f>
        <v/>
      </c>
      <c r="Q59" s="60" t="str">
        <f t="shared" ref="Q59:Q62" si="92">IF(N59="","",",")</f>
        <v/>
      </c>
      <c r="R59" s="61" t="str">
        <f t="shared" ref="R59:R62" si="93">IF(N59="","",15)</f>
        <v/>
      </c>
      <c r="S59" s="56" t="str">
        <f t="shared" ref="S59:S62" si="94">IF(N59="","",")")</f>
        <v/>
      </c>
      <c r="T59" s="62" t="str">
        <f t="shared" ref="T59:T62" si="95">IF(U59="","","(")</f>
        <v/>
      </c>
      <c r="U59" s="63" t="str">
        <f t="shared" ref="U59:U62" si="96">IF(F59="","",F59)</f>
        <v/>
      </c>
      <c r="V59" s="64" t="str">
        <f t="shared" ref="V59:V62" si="97">IF(U59="","",",")</f>
        <v/>
      </c>
      <c r="W59" s="65" t="str">
        <f t="shared" ref="W59:W62" si="98">IF(G59="","",G59)</f>
        <v/>
      </c>
      <c r="X59" s="64" t="str">
        <f t="shared" ref="X59:X62" si="99">IF(U59="","",",")</f>
        <v/>
      </c>
      <c r="Y59" s="64" t="str">
        <f t="shared" ref="Y59:Y62" si="100">IF(U59="","",250)</f>
        <v/>
      </c>
      <c r="Z59" s="56" t="str">
        <f t="shared" ref="Z59:Z62" si="101">IF(U59="","",")")</f>
        <v/>
      </c>
      <c r="AA59" s="66" t="str">
        <f t="shared" ref="AA59:AA62" si="102">IF(AB59="","","(")</f>
        <v/>
      </c>
      <c r="AB59" s="57" t="str">
        <f t="shared" ref="AB59:AB62" si="103">IF(H59="","",H59)</f>
        <v/>
      </c>
      <c r="AC59" s="67" t="str">
        <f t="shared" ref="AC59:AC62" si="104">IF(AB59="","",",")</f>
        <v/>
      </c>
      <c r="AD59" s="59" t="str">
        <f t="shared" ref="AD59:AD62" si="105">IF(I59="","",I59)</f>
        <v/>
      </c>
      <c r="AE59" s="68" t="str">
        <f t="shared" ref="AE59:AE62" si="106">IF(AB59="","",",")</f>
        <v/>
      </c>
      <c r="AF59" s="61" t="str">
        <f t="shared" ref="AF59:AF62" si="107">IF(AB59="","",350)</f>
        <v/>
      </c>
      <c r="AG59" s="61" t="str">
        <f t="shared" ref="AG59:AG62" si="108">IF(AB59="","",")")</f>
        <v/>
      </c>
      <c r="AH59" s="69" t="str">
        <f t="shared" ref="AH59:AH62" si="109">IF(AI59="","","(")</f>
        <v/>
      </c>
      <c r="AI59" s="70" t="str">
        <f t="shared" ref="AI59:AI62" si="110">IF(J59="","",J59)</f>
        <v/>
      </c>
      <c r="AJ59" s="64" t="str">
        <f t="shared" ref="AJ59:AJ62" si="111">IF(AI59="","",",")</f>
        <v/>
      </c>
      <c r="AK59" s="64" t="str">
        <f t="shared" ref="AK59:AK62" si="112">IF(K59="","",K59)</f>
        <v/>
      </c>
      <c r="AL59" s="64" t="str">
        <f t="shared" ref="AL59:AL62" si="113">IF(AI59="","",",")</f>
        <v/>
      </c>
      <c r="AM59" s="64" t="str">
        <f t="shared" ref="AM59:AM62" si="114">IF(AI59="","",450)</f>
        <v/>
      </c>
      <c r="AN59" s="64" t="str">
        <f t="shared" ref="AN59:AN62" si="115">IF(AI59="","",")")</f>
        <v/>
      </c>
    </row>
    <row r="60" spans="2:40" ht="24.5" thickTop="1" thickBot="1" x14ac:dyDescent="0.55000000000000004">
      <c r="B60" t="s">
        <v>997</v>
      </c>
      <c r="C60" s="82" t="s">
        <v>1259</v>
      </c>
      <c r="D60" s="83" t="s">
        <v>1011</v>
      </c>
      <c r="E60" s="83" t="s">
        <v>1012</v>
      </c>
      <c r="F60" s="83" t="s">
        <v>1013</v>
      </c>
      <c r="G60" s="83" t="s">
        <v>1012</v>
      </c>
      <c r="H60" s="83" t="s">
        <v>1011</v>
      </c>
      <c r="I60" s="83" t="s">
        <v>1012</v>
      </c>
      <c r="J60" s="83"/>
      <c r="K60" s="83"/>
      <c r="L60" s="84" t="str">
        <f>IF(C60="","",_xlfn.CONCAT("       triggerLine: ","""",C60,", ",M60:AN60,""", sC: ","""",B60,""", lines: ["))</f>
        <v xml:space="preserve">       triggerLine: "ELÍ, ELÍ, LAMÁ SABACTANÍ..., (Mi,m,15)(La,m,250)(Mi,m,350)", sC: "ta as", lines: [</v>
      </c>
      <c r="M60" s="56" t="str">
        <f t="shared" si="88"/>
        <v>(</v>
      </c>
      <c r="N60" s="57" t="str">
        <f t="shared" si="89"/>
        <v>Mi</v>
      </c>
      <c r="O60" s="58" t="str">
        <f t="shared" si="90"/>
        <v>,</v>
      </c>
      <c r="P60" s="59" t="str">
        <f t="shared" si="91"/>
        <v>m</v>
      </c>
      <c r="Q60" s="60" t="str">
        <f t="shared" si="92"/>
        <v>,</v>
      </c>
      <c r="R60" s="61">
        <f t="shared" si="93"/>
        <v>15</v>
      </c>
      <c r="S60" s="56" t="str">
        <f t="shared" si="94"/>
        <v>)</v>
      </c>
      <c r="T60" s="62" t="str">
        <f t="shared" si="95"/>
        <v>(</v>
      </c>
      <c r="U60" s="63" t="str">
        <f t="shared" si="96"/>
        <v>La</v>
      </c>
      <c r="V60" s="64" t="str">
        <f t="shared" si="97"/>
        <v>,</v>
      </c>
      <c r="W60" s="65" t="str">
        <f t="shared" si="98"/>
        <v>m</v>
      </c>
      <c r="X60" s="64" t="str">
        <f t="shared" si="99"/>
        <v>,</v>
      </c>
      <c r="Y60" s="64">
        <f t="shared" si="100"/>
        <v>250</v>
      </c>
      <c r="Z60" s="56" t="str">
        <f t="shared" si="101"/>
        <v>)</v>
      </c>
      <c r="AA60" s="66" t="str">
        <f t="shared" si="102"/>
        <v>(</v>
      </c>
      <c r="AB60" s="57" t="str">
        <f t="shared" si="103"/>
        <v>Mi</v>
      </c>
      <c r="AC60" s="67" t="str">
        <f t="shared" si="104"/>
        <v>,</v>
      </c>
      <c r="AD60" s="59" t="str">
        <f t="shared" si="105"/>
        <v>m</v>
      </c>
      <c r="AE60" s="68" t="str">
        <f t="shared" si="106"/>
        <v>,</v>
      </c>
      <c r="AF60" s="61">
        <f t="shared" si="107"/>
        <v>350</v>
      </c>
      <c r="AG60" s="61" t="str">
        <f t="shared" si="108"/>
        <v>)</v>
      </c>
      <c r="AH60" s="69" t="str">
        <f t="shared" si="109"/>
        <v/>
      </c>
      <c r="AI60" s="70" t="str">
        <f t="shared" si="110"/>
        <v/>
      </c>
      <c r="AJ60" s="64" t="str">
        <f t="shared" si="111"/>
        <v/>
      </c>
      <c r="AK60" s="64" t="str">
        <f t="shared" si="112"/>
        <v/>
      </c>
      <c r="AL60" s="64" t="str">
        <f t="shared" si="113"/>
        <v/>
      </c>
      <c r="AM60" s="64" t="str">
        <f t="shared" si="114"/>
        <v/>
      </c>
      <c r="AN60" s="64" t="str">
        <f t="shared" si="115"/>
        <v/>
      </c>
    </row>
    <row r="61" spans="2:40" ht="24.5" thickTop="1" thickBot="1" x14ac:dyDescent="0.55000000000000004">
      <c r="B61" t="s">
        <v>999</v>
      </c>
      <c r="C61" s="85" t="s">
        <v>1253</v>
      </c>
      <c r="D61" s="86"/>
      <c r="E61" s="86"/>
      <c r="F61" s="86"/>
      <c r="G61" s="86"/>
      <c r="H61" s="87"/>
      <c r="I61" s="87"/>
      <c r="J61" s="87"/>
      <c r="K61" s="87"/>
      <c r="L61" s="88" t="str">
        <f>IF(C61="","",_xlfn.CONCAT("            { line: ","""",C61,", ",M61:AN61,""", sC: ","""",B61,"""},"))</f>
        <v xml:space="preserve">            { line: "DIOS MÍO, DIOS MÍO,, ", sC: "as"},</v>
      </c>
      <c r="M61" s="56" t="str">
        <f t="shared" si="88"/>
        <v/>
      </c>
      <c r="N61" s="57" t="str">
        <f t="shared" si="89"/>
        <v/>
      </c>
      <c r="O61" s="58" t="str">
        <f t="shared" si="90"/>
        <v/>
      </c>
      <c r="P61" s="59" t="str">
        <f t="shared" si="91"/>
        <v/>
      </c>
      <c r="Q61" s="60" t="str">
        <f t="shared" si="92"/>
        <v/>
      </c>
      <c r="R61" s="61" t="str">
        <f t="shared" si="93"/>
        <v/>
      </c>
      <c r="S61" s="56" t="str">
        <f t="shared" si="94"/>
        <v/>
      </c>
      <c r="T61" s="62" t="str">
        <f t="shared" si="95"/>
        <v/>
      </c>
      <c r="U61" s="63" t="str">
        <f t="shared" si="96"/>
        <v/>
      </c>
      <c r="V61" s="64" t="str">
        <f t="shared" si="97"/>
        <v/>
      </c>
      <c r="W61" s="65" t="str">
        <f t="shared" si="98"/>
        <v/>
      </c>
      <c r="X61" s="64" t="str">
        <f t="shared" si="99"/>
        <v/>
      </c>
      <c r="Y61" s="64" t="str">
        <f t="shared" si="100"/>
        <v/>
      </c>
      <c r="Z61" s="56" t="str">
        <f t="shared" si="101"/>
        <v/>
      </c>
      <c r="AA61" s="66" t="str">
        <f t="shared" si="102"/>
        <v/>
      </c>
      <c r="AB61" s="57" t="str">
        <f t="shared" si="103"/>
        <v/>
      </c>
      <c r="AC61" s="67" t="str">
        <f t="shared" si="104"/>
        <v/>
      </c>
      <c r="AD61" s="59" t="str">
        <f t="shared" si="105"/>
        <v/>
      </c>
      <c r="AE61" s="68" t="str">
        <f t="shared" si="106"/>
        <v/>
      </c>
      <c r="AF61" s="61" t="str">
        <f t="shared" si="107"/>
        <v/>
      </c>
      <c r="AG61" s="61" t="str">
        <f t="shared" si="108"/>
        <v/>
      </c>
      <c r="AH61" s="69" t="str">
        <f t="shared" si="109"/>
        <v/>
      </c>
      <c r="AI61" s="70" t="str">
        <f t="shared" si="110"/>
        <v/>
      </c>
      <c r="AJ61" s="64" t="str">
        <f t="shared" si="111"/>
        <v/>
      </c>
      <c r="AK61" s="64" t="str">
        <f t="shared" si="112"/>
        <v/>
      </c>
      <c r="AL61" s="64" t="str">
        <f t="shared" si="113"/>
        <v/>
      </c>
      <c r="AM61" s="64" t="str">
        <f t="shared" si="114"/>
        <v/>
      </c>
      <c r="AN61" s="64" t="str">
        <f t="shared" si="115"/>
        <v/>
      </c>
    </row>
    <row r="62" spans="2:40" ht="24.5" thickTop="1" thickBot="1" x14ac:dyDescent="0.55000000000000004">
      <c r="B62" t="s">
        <v>999</v>
      </c>
      <c r="C62" s="93" t="s">
        <v>1254</v>
      </c>
      <c r="D62" s="83" t="s">
        <v>1013</v>
      </c>
      <c r="E62" s="83" t="s">
        <v>1012</v>
      </c>
      <c r="F62" s="83" t="s">
        <v>1011</v>
      </c>
      <c r="G62" s="83" t="s">
        <v>1012</v>
      </c>
      <c r="H62" s="83"/>
      <c r="I62" s="83"/>
      <c r="J62" s="83"/>
      <c r="K62" s="83"/>
      <c r="L62" s="94" t="str">
        <f>IF(C62="","",_xlfn.CONCAT("            { line: ","""",C62,", ",M62:AN62,""", sC: ","""",B62,"""},  ]},"))</f>
        <v xml:space="preserve">            { line: "¿POR QUÉ ME HAS ABANDONADO?, (La,m,15)(Mi,m,250)", sC: "as"},  ]},</v>
      </c>
      <c r="M62" s="56" t="str">
        <f t="shared" si="88"/>
        <v>(</v>
      </c>
      <c r="N62" s="57" t="str">
        <f t="shared" si="89"/>
        <v>La</v>
      </c>
      <c r="O62" s="58" t="str">
        <f t="shared" si="90"/>
        <v>,</v>
      </c>
      <c r="P62" s="59" t="str">
        <f t="shared" si="91"/>
        <v>m</v>
      </c>
      <c r="Q62" s="60" t="str">
        <f t="shared" si="92"/>
        <v>,</v>
      </c>
      <c r="R62" s="61">
        <f t="shared" si="93"/>
        <v>15</v>
      </c>
      <c r="S62" s="56" t="str">
        <f t="shared" si="94"/>
        <v>)</v>
      </c>
      <c r="T62" s="62" t="str">
        <f t="shared" si="95"/>
        <v>(</v>
      </c>
      <c r="U62" s="63" t="str">
        <f t="shared" si="96"/>
        <v>Mi</v>
      </c>
      <c r="V62" s="64" t="str">
        <f t="shared" si="97"/>
        <v>,</v>
      </c>
      <c r="W62" s="65" t="str">
        <f t="shared" si="98"/>
        <v>m</v>
      </c>
      <c r="X62" s="64" t="str">
        <f t="shared" si="99"/>
        <v>,</v>
      </c>
      <c r="Y62" s="64">
        <f t="shared" si="100"/>
        <v>250</v>
      </c>
      <c r="Z62" s="56" t="str">
        <f t="shared" si="101"/>
        <v>)</v>
      </c>
      <c r="AA62" s="66" t="str">
        <f t="shared" si="102"/>
        <v/>
      </c>
      <c r="AB62" s="57" t="str">
        <f t="shared" si="103"/>
        <v/>
      </c>
      <c r="AC62" s="67" t="str">
        <f t="shared" si="104"/>
        <v/>
      </c>
      <c r="AD62" s="59" t="str">
        <f t="shared" si="105"/>
        <v/>
      </c>
      <c r="AE62" s="68" t="str">
        <f t="shared" si="106"/>
        <v/>
      </c>
      <c r="AF62" s="61" t="str">
        <f t="shared" si="107"/>
        <v/>
      </c>
      <c r="AG62" s="61" t="str">
        <f t="shared" si="108"/>
        <v/>
      </c>
      <c r="AH62" s="69" t="str">
        <f t="shared" si="109"/>
        <v/>
      </c>
      <c r="AI62" s="70" t="str">
        <f t="shared" si="110"/>
        <v/>
      </c>
      <c r="AJ62" s="64" t="str">
        <f t="shared" si="111"/>
        <v/>
      </c>
      <c r="AK62" s="64" t="str">
        <f t="shared" si="112"/>
        <v/>
      </c>
      <c r="AL62" s="64" t="str">
        <f t="shared" si="113"/>
        <v/>
      </c>
      <c r="AM62" s="64" t="str">
        <f t="shared" si="114"/>
        <v/>
      </c>
      <c r="AN62" s="64" t="str">
        <f t="shared" si="115"/>
        <v/>
      </c>
    </row>
    <row r="63" spans="2: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4.5" thickTop="1" thickBot="1" x14ac:dyDescent="0.55000000000000004">
      <c r="B64" t="s">
        <v>1014</v>
      </c>
      <c r="C64" s="51" t="s">
        <v>1277</v>
      </c>
      <c r="D64" s="52" t="s">
        <v>984</v>
      </c>
      <c r="E64" s="52">
        <v>7</v>
      </c>
      <c r="F64" s="53"/>
      <c r="G64" s="53"/>
      <c r="H64" s="52"/>
      <c r="I64" s="52"/>
      <c r="J64" s="54"/>
      <c r="K64" s="54"/>
      <c r="L64" s="55" t="str">
        <f t="shared" si="87"/>
        <v xml:space="preserve">            { line: "Soy agua sucia que se tira,, (Si,7,15)", sC: "tc"},</v>
      </c>
      <c r="M64" s="56" t="str">
        <f t="shared" si="1"/>
        <v>(</v>
      </c>
      <c r="N64" s="57" t="str">
        <f t="shared" si="2"/>
        <v>Si</v>
      </c>
      <c r="O64" s="58" t="str">
        <f t="shared" si="3"/>
        <v>,</v>
      </c>
      <c r="P64" s="59">
        <f t="shared" si="4"/>
        <v>7</v>
      </c>
      <c r="Q64" s="60" t="str">
        <f t="shared" si="5"/>
        <v>,</v>
      </c>
      <c r="R64" s="61">
        <f t="shared" si="6"/>
        <v>15</v>
      </c>
      <c r="S64" s="56" t="str">
        <f t="shared" si="7"/>
        <v>)</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51" t="s">
        <v>1278</v>
      </c>
      <c r="D65" s="52"/>
      <c r="E65" s="52"/>
      <c r="F65" s="53"/>
      <c r="G65" s="53"/>
      <c r="H65" s="52"/>
      <c r="I65" s="52"/>
      <c r="J65" s="54"/>
      <c r="K65" s="54"/>
      <c r="L65" s="55" t="str">
        <f t="shared" si="87"/>
        <v xml:space="preserve">            { line: "todos mis huesos se dislocan,, ", sC: ""},</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36.5" thickTop="1" thickBot="1" x14ac:dyDescent="0.55000000000000004">
      <c r="A66" s="76"/>
      <c r="B66" s="76"/>
      <c r="C66" s="76"/>
      <c r="D66" s="77"/>
      <c r="E66" s="77"/>
      <c r="F66" s="77"/>
      <c r="G66" s="77"/>
      <c r="H66" s="77"/>
      <c r="I66" s="77"/>
      <c r="J66" s="77"/>
      <c r="K66" s="77"/>
      <c r="L66" s="50" t="s">
        <v>994</v>
      </c>
      <c r="M66" s="56" t="str">
        <f t="shared" ref="M66" si="116">IF(N66="","","(")</f>
        <v/>
      </c>
      <c r="N66" s="57" t="str">
        <f t="shared" si="2"/>
        <v/>
      </c>
      <c r="O66" s="58" t="str">
        <f t="shared" ref="O66" si="117">IF(N66="","",",")</f>
        <v/>
      </c>
      <c r="P66" s="59" t="str">
        <f t="shared" si="4"/>
        <v/>
      </c>
      <c r="Q66" s="60" t="str">
        <f t="shared" ref="Q66" si="118">IF(N66="","",",")</f>
        <v/>
      </c>
      <c r="R66" s="61" t="str">
        <f t="shared" ref="R66" si="119">IF(N66="","",15)</f>
        <v/>
      </c>
      <c r="S66" s="56" t="str">
        <f t="shared" ref="S66" si="120">IF(N66="","",")")</f>
        <v/>
      </c>
      <c r="T66" s="62" t="str">
        <f t="shared" ref="T66" si="121">IF(U66="","","(")</f>
        <v/>
      </c>
      <c r="U66" s="63" t="str">
        <f t="shared" si="9"/>
        <v/>
      </c>
      <c r="V66" s="64" t="str">
        <f t="shared" ref="V66" si="122">IF(U66="","",",")</f>
        <v/>
      </c>
      <c r="W66" s="65" t="str">
        <f t="shared" si="11"/>
        <v/>
      </c>
      <c r="X66" s="64" t="str">
        <f t="shared" ref="X66" si="123">IF(U66="","",",")</f>
        <v/>
      </c>
      <c r="Y66" s="64" t="str">
        <f t="shared" ref="Y66" si="124">IF(U66="","",250)</f>
        <v/>
      </c>
      <c r="Z66" s="56" t="str">
        <f t="shared" ref="Z66" si="125">IF(U66="","",")")</f>
        <v/>
      </c>
      <c r="AA66" s="66" t="str">
        <f t="shared" ref="AA66" si="126">IF(AB66="","","(")</f>
        <v/>
      </c>
      <c r="AB66" s="57" t="str">
        <f t="shared" si="16"/>
        <v/>
      </c>
      <c r="AC66" s="67" t="str">
        <f t="shared" ref="AC66" si="127">IF(AB66="","",",")</f>
        <v/>
      </c>
      <c r="AD66" s="59" t="str">
        <f t="shared" ref="AD66" si="128">IF(I66="","",I66)</f>
        <v/>
      </c>
      <c r="AE66" s="68" t="str">
        <f t="shared" ref="AE66" si="129">IF(AB66="","",",")</f>
        <v/>
      </c>
      <c r="AF66" s="61" t="str">
        <f t="shared" ref="AF66" si="130">IF(AB66="","",350)</f>
        <v/>
      </c>
      <c r="AG66" s="61" t="str">
        <f t="shared" ref="AG66" si="131">IF(AB66="","",")")</f>
        <v/>
      </c>
      <c r="AH66" s="69" t="str">
        <f t="shared" ref="AH66" si="132">IF(AI66="","","(")</f>
        <v/>
      </c>
      <c r="AI66" s="70" t="str">
        <f t="shared" si="23"/>
        <v/>
      </c>
      <c r="AJ66" s="64" t="str">
        <f t="shared" ref="AJ66" si="133">IF(AI66="","",",")</f>
        <v/>
      </c>
      <c r="AK66" s="64" t="str">
        <f t="shared" ref="AK66" si="134">IF(K66="","",K66)</f>
        <v/>
      </c>
      <c r="AL66" s="64" t="str">
        <f t="shared" ref="AL66" si="135">IF(AI66="","",",")</f>
        <v/>
      </c>
      <c r="AM66" s="64" t="str">
        <f t="shared" ref="AM66" si="136">IF(AI66="","",450)</f>
        <v/>
      </c>
      <c r="AN66" s="64" t="str">
        <f t="shared" ref="AN66" si="137">IF(AI66="","",")")</f>
        <v/>
      </c>
    </row>
    <row r="67" spans="1:40" ht="24.5" thickTop="1" thickBot="1" x14ac:dyDescent="0.55000000000000004">
      <c r="B67" t="s">
        <v>1014</v>
      </c>
      <c r="C67" s="51" t="s">
        <v>1279</v>
      </c>
      <c r="D67" s="52"/>
      <c r="E67" s="52"/>
      <c r="F67" s="53"/>
      <c r="G67" s="53"/>
      <c r="H67" s="52"/>
      <c r="I67" s="52"/>
      <c r="J67" s="54"/>
      <c r="K67" s="54"/>
      <c r="L67" s="55" t="str">
        <f t="shared" ref="L67:L98" si="138">IF(C67="","",_xlfn.CONCAT("            { line: ","""",C67,", ",M67:AN67,""", sC: ","""",B67,"""},"))</f>
        <v xml:space="preserve">            { line: "mi corazón como cera, se derrite en mis entrañas., ", sC: "tc"},</v>
      </c>
      <c r="M67" s="56" t="str">
        <f t="shared" ref="M67:M98" si="139">IF(N67="","","(")</f>
        <v/>
      </c>
      <c r="N67" s="57" t="str">
        <f t="shared" ref="N67:N98" si="140">IF(D67="","",D67)</f>
        <v/>
      </c>
      <c r="O67" s="58" t="str">
        <f t="shared" ref="O67:O98" si="141">IF(N67="","",",")</f>
        <v/>
      </c>
      <c r="P67" s="59" t="str">
        <f t="shared" ref="P67:P98" si="142">IF(E67="","",E67)</f>
        <v/>
      </c>
      <c r="Q67" s="60" t="str">
        <f t="shared" ref="Q67:Q98" si="143">IF(N67="","",",")</f>
        <v/>
      </c>
      <c r="R67" s="61" t="str">
        <f t="shared" ref="R67:R98" si="144">IF(N67="","",15)</f>
        <v/>
      </c>
      <c r="S67" s="56" t="str">
        <f t="shared" ref="S67:S98" si="145">IF(N67="","",")")</f>
        <v/>
      </c>
      <c r="T67" s="62" t="str">
        <f t="shared" ref="T67:T98" si="146">IF(U67="","","(")</f>
        <v/>
      </c>
      <c r="U67" s="63" t="str">
        <f t="shared" ref="U67:U98" si="147">IF(F67="","",F67)</f>
        <v/>
      </c>
      <c r="V67" s="64" t="str">
        <f t="shared" ref="V67:V98" si="148">IF(U67="","",",")</f>
        <v/>
      </c>
      <c r="W67" s="65" t="str">
        <f t="shared" ref="W67:W98" si="149">IF(G67="","",G67)</f>
        <v/>
      </c>
      <c r="X67" s="64" t="str">
        <f t="shared" ref="X67:X98" si="150">IF(U67="","",",")</f>
        <v/>
      </c>
      <c r="Y67" s="64" t="str">
        <f t="shared" ref="Y67:Y98" si="151">IF(U67="","",250)</f>
        <v/>
      </c>
      <c r="Z67" s="56" t="str">
        <f t="shared" ref="Z67:Z98" si="152">IF(U67="","",")")</f>
        <v/>
      </c>
      <c r="AA67" s="66" t="str">
        <f t="shared" ref="AA67:AA98" si="153">IF(AB67="","","(")</f>
        <v/>
      </c>
      <c r="AB67" s="57" t="str">
        <f t="shared" ref="AB67:AB98" si="154">IF(H67="","",H67)</f>
        <v/>
      </c>
      <c r="AC67" s="67" t="str">
        <f t="shared" ref="AC67:AC98" si="155">IF(AB67="","",",")</f>
        <v/>
      </c>
      <c r="AD67" s="59" t="str">
        <f t="shared" ref="AD67:AD98" si="156">IF(I67="","",I67)</f>
        <v/>
      </c>
      <c r="AE67" s="68" t="str">
        <f t="shared" ref="AE67:AE98" si="157">IF(AB67="","",",")</f>
        <v/>
      </c>
      <c r="AF67" s="61" t="str">
        <f t="shared" ref="AF67:AF98" si="158">IF(AB67="","",350)</f>
        <v/>
      </c>
      <c r="AG67" s="61" t="str">
        <f t="shared" ref="AG67:AG98" si="159">IF(AB67="","",")")</f>
        <v/>
      </c>
      <c r="AH67" s="69" t="str">
        <f t="shared" ref="AH67:AH98" si="160">IF(AI67="","","(")</f>
        <v/>
      </c>
      <c r="AI67" s="70" t="str">
        <f t="shared" ref="AI67:AI98" si="161">IF(J67="","",J67)</f>
        <v/>
      </c>
      <c r="AJ67" s="64" t="str">
        <f t="shared" ref="AJ67:AJ98" si="162">IF(AI67="","",",")</f>
        <v/>
      </c>
      <c r="AK67" s="64" t="str">
        <f t="shared" ref="AK67:AK98" si="163">IF(K67="","",K67)</f>
        <v/>
      </c>
      <c r="AL67" s="64" t="str">
        <f t="shared" ref="AL67:AL98" si="164">IF(AI67="","",",")</f>
        <v/>
      </c>
      <c r="AM67" s="64" t="str">
        <f t="shared" ref="AM67:AM98" si="165">IF(AI67="","",450)</f>
        <v/>
      </c>
      <c r="AN67" s="64" t="str">
        <f t="shared" ref="AN67:AN98" si="166">IF(AI67="","",")")</f>
        <v/>
      </c>
    </row>
    <row r="68" spans="1:40" ht="24.5" thickTop="1" thickBot="1" x14ac:dyDescent="0.55000000000000004">
      <c r="C68" s="51" t="s">
        <v>1280</v>
      </c>
      <c r="D68" s="52" t="s">
        <v>1011</v>
      </c>
      <c r="E68" s="52" t="s">
        <v>1012</v>
      </c>
      <c r="F68" s="53"/>
      <c r="G68" s="53"/>
      <c r="H68" s="52"/>
      <c r="I68" s="52"/>
      <c r="J68" s="54"/>
      <c r="K68" s="54"/>
      <c r="L68" s="55" t="str">
        <f t="shared" si="138"/>
        <v xml:space="preserve">            { line: "Mi paladar está seco como teja,, (Mi,m,15)", sC: ""},</v>
      </c>
      <c r="M68" s="56" t="str">
        <f t="shared" si="139"/>
        <v>(</v>
      </c>
      <c r="N68" s="57" t="str">
        <f t="shared" si="140"/>
        <v>Mi</v>
      </c>
      <c r="O68" s="58" t="str">
        <f t="shared" si="141"/>
        <v>,</v>
      </c>
      <c r="P68" s="59" t="str">
        <f t="shared" si="142"/>
        <v>m</v>
      </c>
      <c r="Q68" s="60" t="str">
        <f t="shared" si="143"/>
        <v>,</v>
      </c>
      <c r="R68" s="61">
        <f t="shared" si="144"/>
        <v>15</v>
      </c>
      <c r="S68" s="56" t="str">
        <f t="shared" si="145"/>
        <v>)</v>
      </c>
      <c r="T68" s="62" t="str">
        <f t="shared" si="146"/>
        <v/>
      </c>
      <c r="U68" s="63" t="str">
        <f t="shared" si="147"/>
        <v/>
      </c>
      <c r="V68" s="64" t="str">
        <f t="shared" si="148"/>
        <v/>
      </c>
      <c r="W68" s="65" t="str">
        <f t="shared" si="149"/>
        <v/>
      </c>
      <c r="X68" s="64" t="str">
        <f t="shared" si="150"/>
        <v/>
      </c>
      <c r="Y68" s="64" t="str">
        <f t="shared" si="151"/>
        <v/>
      </c>
      <c r="Z68" s="56" t="str">
        <f t="shared" si="152"/>
        <v/>
      </c>
      <c r="AA68" s="66" t="str">
        <f t="shared" si="153"/>
        <v/>
      </c>
      <c r="AB68" s="57" t="str">
        <f t="shared" si="154"/>
        <v/>
      </c>
      <c r="AC68" s="67" t="str">
        <f t="shared" si="155"/>
        <v/>
      </c>
      <c r="AD68" s="59" t="str">
        <f t="shared" si="156"/>
        <v/>
      </c>
      <c r="AE68" s="68" t="str">
        <f t="shared" si="157"/>
        <v/>
      </c>
      <c r="AF68" s="61" t="str">
        <f t="shared" si="158"/>
        <v/>
      </c>
      <c r="AG68" s="61" t="str">
        <f t="shared" si="159"/>
        <v/>
      </c>
      <c r="AH68" s="69" t="str">
        <f t="shared" si="160"/>
        <v/>
      </c>
      <c r="AI68" s="70" t="str">
        <f t="shared" si="161"/>
        <v/>
      </c>
      <c r="AJ68" s="64" t="str">
        <f t="shared" si="162"/>
        <v/>
      </c>
      <c r="AK68" s="64" t="str">
        <f t="shared" si="163"/>
        <v/>
      </c>
      <c r="AL68" s="64" t="str">
        <f t="shared" si="164"/>
        <v/>
      </c>
      <c r="AM68" s="64" t="str">
        <f t="shared" si="165"/>
        <v/>
      </c>
      <c r="AN68" s="64" t="str">
        <f t="shared" si="166"/>
        <v/>
      </c>
    </row>
    <row r="69" spans="1:40" ht="24.5" thickTop="1" thickBot="1" x14ac:dyDescent="0.55000000000000004">
      <c r="C69" s="51" t="s">
        <v>1281</v>
      </c>
      <c r="D69" s="52"/>
      <c r="E69" s="52"/>
      <c r="F69" s="53"/>
      <c r="G69" s="53"/>
      <c r="H69" s="52"/>
      <c r="I69" s="52"/>
      <c r="J69" s="54"/>
      <c r="K69" s="54"/>
      <c r="L69" s="55" t="str">
        <f t="shared" si="138"/>
        <v xml:space="preserve">            { line: "y mi lengua está pegada a la garganta., ", sC: ""},</v>
      </c>
      <c r="M69" s="56" t="str">
        <f t="shared" si="139"/>
        <v/>
      </c>
      <c r="N69" s="57" t="str">
        <f t="shared" si="140"/>
        <v/>
      </c>
      <c r="O69" s="58" t="str">
        <f t="shared" si="141"/>
        <v/>
      </c>
      <c r="P69" s="59" t="str">
        <f t="shared" si="142"/>
        <v/>
      </c>
      <c r="Q69" s="60" t="str">
        <f t="shared" si="143"/>
        <v/>
      </c>
      <c r="R69" s="61" t="str">
        <f t="shared" si="144"/>
        <v/>
      </c>
      <c r="S69" s="56" t="str">
        <f t="shared" si="145"/>
        <v/>
      </c>
      <c r="T69" s="62" t="str">
        <f t="shared" si="146"/>
        <v/>
      </c>
      <c r="U69" s="63" t="str">
        <f t="shared" si="147"/>
        <v/>
      </c>
      <c r="V69" s="64" t="str">
        <f t="shared" si="148"/>
        <v/>
      </c>
      <c r="W69" s="65" t="str">
        <f t="shared" si="149"/>
        <v/>
      </c>
      <c r="X69" s="64" t="str">
        <f t="shared" si="150"/>
        <v/>
      </c>
      <c r="Y69" s="64" t="str">
        <f t="shared" si="151"/>
        <v/>
      </c>
      <c r="Z69" s="56" t="str">
        <f t="shared" si="152"/>
        <v/>
      </c>
      <c r="AA69" s="66" t="str">
        <f t="shared" si="153"/>
        <v/>
      </c>
      <c r="AB69" s="57" t="str">
        <f t="shared" si="154"/>
        <v/>
      </c>
      <c r="AC69" s="67" t="str">
        <f t="shared" si="155"/>
        <v/>
      </c>
      <c r="AD69" s="59" t="str">
        <f t="shared" si="156"/>
        <v/>
      </c>
      <c r="AE69" s="68" t="str">
        <f t="shared" si="157"/>
        <v/>
      </c>
      <c r="AF69" s="61" t="str">
        <f t="shared" si="158"/>
        <v/>
      </c>
      <c r="AG69" s="61" t="str">
        <f t="shared" si="159"/>
        <v/>
      </c>
      <c r="AH69" s="69" t="str">
        <f t="shared" si="160"/>
        <v/>
      </c>
      <c r="AI69" s="70" t="str">
        <f t="shared" si="161"/>
        <v/>
      </c>
      <c r="AJ69" s="64" t="str">
        <f t="shared" si="162"/>
        <v/>
      </c>
      <c r="AK69" s="64" t="str">
        <f t="shared" si="163"/>
        <v/>
      </c>
      <c r="AL69" s="64" t="str">
        <f t="shared" si="164"/>
        <v/>
      </c>
      <c r="AM69" s="64" t="str">
        <f t="shared" si="165"/>
        <v/>
      </c>
      <c r="AN69" s="64" t="str">
        <f t="shared" si="166"/>
        <v/>
      </c>
    </row>
    <row r="70" spans="1:40" ht="24.5" thickTop="1" thickBot="1" x14ac:dyDescent="0.55000000000000004">
      <c r="C70" s="79" t="s">
        <v>995</v>
      </c>
      <c r="D70" s="80"/>
      <c r="E70" s="80"/>
      <c r="F70" s="80"/>
      <c r="G70" s="80"/>
      <c r="H70" s="80"/>
      <c r="I70" s="80"/>
      <c r="J70" s="80"/>
      <c r="K70" s="80"/>
      <c r="L70" s="81" t="s">
        <v>996</v>
      </c>
      <c r="M70" s="56" t="str">
        <f t="shared" si="139"/>
        <v/>
      </c>
      <c r="N70" s="57" t="str">
        <f t="shared" si="140"/>
        <v/>
      </c>
      <c r="O70" s="58" t="str">
        <f t="shared" si="141"/>
        <v/>
      </c>
      <c r="P70" s="59" t="str">
        <f t="shared" si="142"/>
        <v/>
      </c>
      <c r="Q70" s="60" t="str">
        <f t="shared" si="143"/>
        <v/>
      </c>
      <c r="R70" s="61" t="str">
        <f t="shared" si="144"/>
        <v/>
      </c>
      <c r="S70" s="56" t="str">
        <f t="shared" si="145"/>
        <v/>
      </c>
      <c r="T70" s="62" t="str">
        <f t="shared" si="146"/>
        <v/>
      </c>
      <c r="U70" s="63" t="str">
        <f t="shared" si="147"/>
        <v/>
      </c>
      <c r="V70" s="64" t="str">
        <f t="shared" si="148"/>
        <v/>
      </c>
      <c r="W70" s="65" t="str">
        <f t="shared" si="149"/>
        <v/>
      </c>
      <c r="X70" s="64" t="str">
        <f t="shared" si="150"/>
        <v/>
      </c>
      <c r="Y70" s="64" t="str">
        <f t="shared" si="151"/>
        <v/>
      </c>
      <c r="Z70" s="56" t="str">
        <f t="shared" si="152"/>
        <v/>
      </c>
      <c r="AA70" s="66" t="str">
        <f t="shared" si="153"/>
        <v/>
      </c>
      <c r="AB70" s="57" t="str">
        <f t="shared" si="154"/>
        <v/>
      </c>
      <c r="AC70" s="67" t="str">
        <f t="shared" si="155"/>
        <v/>
      </c>
      <c r="AD70" s="59" t="str">
        <f t="shared" si="156"/>
        <v/>
      </c>
      <c r="AE70" s="68" t="str">
        <f t="shared" si="157"/>
        <v/>
      </c>
      <c r="AF70" s="61" t="str">
        <f t="shared" si="158"/>
        <v/>
      </c>
      <c r="AG70" s="61" t="str">
        <f t="shared" si="159"/>
        <v/>
      </c>
      <c r="AH70" s="69" t="str">
        <f t="shared" si="160"/>
        <v/>
      </c>
      <c r="AI70" s="70" t="str">
        <f t="shared" si="161"/>
        <v/>
      </c>
      <c r="AJ70" s="64" t="str">
        <f t="shared" si="162"/>
        <v/>
      </c>
      <c r="AK70" s="64" t="str">
        <f t="shared" si="163"/>
        <v/>
      </c>
      <c r="AL70" s="64" t="str">
        <f t="shared" si="164"/>
        <v/>
      </c>
      <c r="AM70" s="64" t="str">
        <f t="shared" si="165"/>
        <v/>
      </c>
      <c r="AN70" s="64" t="str">
        <f t="shared" si="166"/>
        <v/>
      </c>
    </row>
    <row r="71" spans="1:40" ht="24.5" thickTop="1" thickBot="1" x14ac:dyDescent="0.55000000000000004">
      <c r="B71" t="s">
        <v>997</v>
      </c>
      <c r="C71" s="82" t="s">
        <v>1259</v>
      </c>
      <c r="D71" s="83" t="s">
        <v>1011</v>
      </c>
      <c r="E71" s="83" t="s">
        <v>1012</v>
      </c>
      <c r="F71" s="83" t="s">
        <v>1013</v>
      </c>
      <c r="G71" s="83" t="s">
        <v>1012</v>
      </c>
      <c r="H71" s="83" t="s">
        <v>1011</v>
      </c>
      <c r="I71" s="83" t="s">
        <v>1012</v>
      </c>
      <c r="J71" s="83"/>
      <c r="K71" s="83"/>
      <c r="L71" s="84" t="str">
        <f>IF(C71="","",_xlfn.CONCAT("       triggerLine: ","""",C71,", ",M71:AN71,""", sC: ","""",B71,""", lines: ["))</f>
        <v xml:space="preserve">       triggerLine: "ELÍ, ELÍ, LAMÁ SABACTANÍ..., (Mi,m,15)(La,m,250)(Mi,m,350)", sC: "ta as", lines: [</v>
      </c>
      <c r="M71" s="56" t="str">
        <f t="shared" si="139"/>
        <v>(</v>
      </c>
      <c r="N71" s="57" t="str">
        <f t="shared" si="140"/>
        <v>Mi</v>
      </c>
      <c r="O71" s="58" t="str">
        <f t="shared" si="141"/>
        <v>,</v>
      </c>
      <c r="P71" s="59" t="str">
        <f t="shared" si="142"/>
        <v>m</v>
      </c>
      <c r="Q71" s="60" t="str">
        <f t="shared" si="143"/>
        <v>,</v>
      </c>
      <c r="R71" s="61">
        <f t="shared" si="144"/>
        <v>15</v>
      </c>
      <c r="S71" s="56" t="str">
        <f t="shared" si="145"/>
        <v>)</v>
      </c>
      <c r="T71" s="62" t="str">
        <f t="shared" si="146"/>
        <v>(</v>
      </c>
      <c r="U71" s="63" t="str">
        <f t="shared" si="147"/>
        <v>La</v>
      </c>
      <c r="V71" s="64" t="str">
        <f t="shared" si="148"/>
        <v>,</v>
      </c>
      <c r="W71" s="65" t="str">
        <f t="shared" si="149"/>
        <v>m</v>
      </c>
      <c r="X71" s="64" t="str">
        <f t="shared" si="150"/>
        <v>,</v>
      </c>
      <c r="Y71" s="64">
        <f t="shared" si="151"/>
        <v>250</v>
      </c>
      <c r="Z71" s="56" t="str">
        <f t="shared" si="152"/>
        <v>)</v>
      </c>
      <c r="AA71" s="66" t="str">
        <f t="shared" si="153"/>
        <v>(</v>
      </c>
      <c r="AB71" s="57" t="str">
        <f t="shared" si="154"/>
        <v>Mi</v>
      </c>
      <c r="AC71" s="67" t="str">
        <f t="shared" si="155"/>
        <v>,</v>
      </c>
      <c r="AD71" s="59" t="str">
        <f t="shared" si="156"/>
        <v>m</v>
      </c>
      <c r="AE71" s="68" t="str">
        <f t="shared" si="157"/>
        <v>,</v>
      </c>
      <c r="AF71" s="61">
        <f t="shared" si="158"/>
        <v>350</v>
      </c>
      <c r="AG71" s="61" t="str">
        <f t="shared" si="159"/>
        <v>)</v>
      </c>
      <c r="AH71" s="69" t="str">
        <f t="shared" si="160"/>
        <v/>
      </c>
      <c r="AI71" s="70" t="str">
        <f t="shared" si="161"/>
        <v/>
      </c>
      <c r="AJ71" s="64" t="str">
        <f t="shared" si="162"/>
        <v/>
      </c>
      <c r="AK71" s="64" t="str">
        <f t="shared" si="163"/>
        <v/>
      </c>
      <c r="AL71" s="64" t="str">
        <f t="shared" si="164"/>
        <v/>
      </c>
      <c r="AM71" s="64" t="str">
        <f t="shared" si="165"/>
        <v/>
      </c>
      <c r="AN71" s="64" t="str">
        <f t="shared" si="166"/>
        <v/>
      </c>
    </row>
    <row r="72" spans="1:40" ht="24.5" thickTop="1" thickBot="1" x14ac:dyDescent="0.55000000000000004">
      <c r="B72" t="s">
        <v>999</v>
      </c>
      <c r="C72" s="85" t="s">
        <v>1253</v>
      </c>
      <c r="D72" s="86"/>
      <c r="E72" s="86"/>
      <c r="F72" s="86"/>
      <c r="G72" s="86"/>
      <c r="H72" s="87"/>
      <c r="I72" s="87"/>
      <c r="J72" s="87"/>
      <c r="K72" s="87"/>
      <c r="L72" s="88" t="str">
        <f>IF(C72="","",_xlfn.CONCAT("            { line: ","""",C72,", ",M72:AN72,""", sC: ","""",B72,"""},"))</f>
        <v xml:space="preserve">            { line: "DIOS MÍO, DIOS MÍO,, ", sC: "as"},</v>
      </c>
      <c r="M72" s="56" t="str">
        <f t="shared" si="139"/>
        <v/>
      </c>
      <c r="N72" s="57" t="str">
        <f t="shared" si="140"/>
        <v/>
      </c>
      <c r="O72" s="58" t="str">
        <f t="shared" si="141"/>
        <v/>
      </c>
      <c r="P72" s="59" t="str">
        <f t="shared" si="142"/>
        <v/>
      </c>
      <c r="Q72" s="60" t="str">
        <f t="shared" si="143"/>
        <v/>
      </c>
      <c r="R72" s="61" t="str">
        <f t="shared" si="144"/>
        <v/>
      </c>
      <c r="S72" s="56" t="str">
        <f t="shared" si="145"/>
        <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4.5" thickTop="1" thickBot="1" x14ac:dyDescent="0.55000000000000004">
      <c r="B73" t="s">
        <v>999</v>
      </c>
      <c r="C73" s="93" t="s">
        <v>1254</v>
      </c>
      <c r="D73" s="83" t="s">
        <v>1013</v>
      </c>
      <c r="E73" s="83" t="s">
        <v>1012</v>
      </c>
      <c r="F73" s="83" t="s">
        <v>1011</v>
      </c>
      <c r="G73" s="83" t="s">
        <v>1012</v>
      </c>
      <c r="H73" s="83"/>
      <c r="I73" s="83"/>
      <c r="J73" s="83"/>
      <c r="K73" s="83"/>
      <c r="L73" s="94" t="str">
        <f>IF(C73="","",_xlfn.CONCAT("            { line: ","""",C73,", ",M73:AN73,""", sC: ","""",B73,"""},  ]},"))</f>
        <v xml:space="preserve">            { line: "¿POR QUÉ ME HAS ABANDONADO?, (La,m,15)(Mi,m,250)", sC: "as"},  ]},</v>
      </c>
      <c r="M73" s="56" t="str">
        <f t="shared" si="139"/>
        <v>(</v>
      </c>
      <c r="N73" s="57" t="str">
        <f t="shared" si="140"/>
        <v>La</v>
      </c>
      <c r="O73" s="58" t="str">
        <f t="shared" si="141"/>
        <v>,</v>
      </c>
      <c r="P73" s="59" t="str">
        <f t="shared" si="142"/>
        <v>m</v>
      </c>
      <c r="Q73" s="60" t="str">
        <f t="shared" si="143"/>
        <v>,</v>
      </c>
      <c r="R73" s="61">
        <f t="shared" si="144"/>
        <v>15</v>
      </c>
      <c r="S73" s="56" t="str">
        <f t="shared" si="145"/>
        <v>)</v>
      </c>
      <c r="T73" s="62" t="str">
        <f t="shared" si="146"/>
        <v>(</v>
      </c>
      <c r="U73" s="63" t="str">
        <f t="shared" si="147"/>
        <v>Mi</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6.5" thickTop="1" thickBot="1" x14ac:dyDescent="0.55000000000000004">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B75" t="s">
        <v>1014</v>
      </c>
      <c r="C75" s="51" t="s">
        <v>1282</v>
      </c>
      <c r="D75" s="52" t="s">
        <v>984</v>
      </c>
      <c r="E75" s="52">
        <v>7</v>
      </c>
      <c r="F75" s="53"/>
      <c r="G75" s="53"/>
      <c r="H75" s="52"/>
      <c r="I75" s="52"/>
      <c r="J75" s="54"/>
      <c r="K75" s="54"/>
      <c r="L75" s="78" t="str">
        <f t="shared" si="138"/>
        <v xml:space="preserve">            { line: "Perros innumerables me rodean,, (Si,7,15)", sC: "tc"},</v>
      </c>
      <c r="M75" s="56" t="str">
        <f t="shared" si="139"/>
        <v>(</v>
      </c>
      <c r="N75" s="57" t="str">
        <f t="shared" si="140"/>
        <v>Si</v>
      </c>
      <c r="O75" s="58" t="str">
        <f t="shared" si="141"/>
        <v>,</v>
      </c>
      <c r="P75" s="59">
        <f t="shared" si="142"/>
        <v>7</v>
      </c>
      <c r="Q75" s="60" t="str">
        <f t="shared" si="143"/>
        <v>,</v>
      </c>
      <c r="R75" s="61">
        <f t="shared" si="144"/>
        <v>15</v>
      </c>
      <c r="S75" s="56" t="str">
        <f t="shared" si="145"/>
        <v>)</v>
      </c>
      <c r="T75" s="62" t="str">
        <f t="shared" si="146"/>
        <v/>
      </c>
      <c r="U75" s="63" t="str">
        <f t="shared" si="147"/>
        <v/>
      </c>
      <c r="V75" s="64" t="str">
        <f t="shared" si="148"/>
        <v/>
      </c>
      <c r="W75" s="65" t="str">
        <f t="shared" si="149"/>
        <v/>
      </c>
      <c r="X75" s="64" t="str">
        <f t="shared" si="150"/>
        <v/>
      </c>
      <c r="Y75" s="64" t="str">
        <f t="shared" si="151"/>
        <v/>
      </c>
      <c r="Z75" s="56" t="str">
        <f t="shared" si="152"/>
        <v/>
      </c>
      <c r="AA75" s="66" t="str">
        <f t="shared" si="153"/>
        <v/>
      </c>
      <c r="AB75" s="57" t="str">
        <f t="shared" si="154"/>
        <v/>
      </c>
      <c r="AC75" s="67" t="str">
        <f t="shared" si="155"/>
        <v/>
      </c>
      <c r="AD75" s="59" t="str">
        <f t="shared" si="156"/>
        <v/>
      </c>
      <c r="AE75" s="68" t="str">
        <f t="shared" si="157"/>
        <v/>
      </c>
      <c r="AF75" s="61" t="str">
        <f t="shared" si="158"/>
        <v/>
      </c>
      <c r="AG75" s="61" t="str">
        <f t="shared" si="159"/>
        <v/>
      </c>
      <c r="AH75" s="69" t="str">
        <f t="shared" si="160"/>
        <v/>
      </c>
      <c r="AI75" s="70" t="str">
        <f t="shared" si="161"/>
        <v/>
      </c>
      <c r="AJ75" s="64" t="str">
        <f t="shared" si="162"/>
        <v/>
      </c>
      <c r="AK75" s="64" t="str">
        <f t="shared" si="163"/>
        <v/>
      </c>
      <c r="AL75" s="64" t="str">
        <f t="shared" si="164"/>
        <v/>
      </c>
      <c r="AM75" s="64" t="str">
        <f t="shared" si="165"/>
        <v/>
      </c>
      <c r="AN75" s="64" t="str">
        <f t="shared" si="166"/>
        <v/>
      </c>
    </row>
    <row r="76" spans="1:40" ht="24.5" thickTop="1" thickBot="1" x14ac:dyDescent="0.55000000000000004">
      <c r="C76" s="51" t="s">
        <v>1283</v>
      </c>
      <c r="D76" s="52"/>
      <c r="E76" s="52"/>
      <c r="F76" s="53"/>
      <c r="G76" s="53"/>
      <c r="H76" s="52"/>
      <c r="I76" s="52"/>
      <c r="J76" s="54"/>
      <c r="K76" s="54"/>
      <c r="L76" s="55" t="str">
        <f t="shared" si="138"/>
        <v xml:space="preserve">            { line: "una banda de malhechores me acomete,, ", sC: ""},</v>
      </c>
      <c r="M76" s="56" t="str">
        <f t="shared" si="139"/>
        <v/>
      </c>
      <c r="N76" s="57" t="str">
        <f t="shared" si="140"/>
        <v/>
      </c>
      <c r="O76" s="58" t="str">
        <f t="shared" si="141"/>
        <v/>
      </c>
      <c r="P76" s="59" t="str">
        <f t="shared" si="142"/>
        <v/>
      </c>
      <c r="Q76" s="60" t="str">
        <f t="shared" si="143"/>
        <v/>
      </c>
      <c r="R76" s="61" t="str">
        <f t="shared" si="144"/>
        <v/>
      </c>
      <c r="S76" s="56" t="str">
        <f t="shared" si="145"/>
        <v/>
      </c>
      <c r="T76" s="62" t="str">
        <f t="shared" si="146"/>
        <v/>
      </c>
      <c r="U76" s="63" t="str">
        <f t="shared" si="147"/>
        <v/>
      </c>
      <c r="V76" s="64" t="str">
        <f t="shared" si="148"/>
        <v/>
      </c>
      <c r="W76" s="65" t="str">
        <f t="shared" si="149"/>
        <v/>
      </c>
      <c r="X76" s="64" t="str">
        <f t="shared" si="150"/>
        <v/>
      </c>
      <c r="Y76" s="64" t="str">
        <f t="shared" si="151"/>
        <v/>
      </c>
      <c r="Z76" s="56" t="str">
        <f t="shared" si="152"/>
        <v/>
      </c>
      <c r="AA76" s="66" t="str">
        <f t="shared" si="153"/>
        <v/>
      </c>
      <c r="AB76" s="57" t="str">
        <f t="shared" si="154"/>
        <v/>
      </c>
      <c r="AC76" s="67" t="str">
        <f t="shared" si="155"/>
        <v/>
      </c>
      <c r="AD76" s="59" t="str">
        <f t="shared" si="156"/>
        <v/>
      </c>
      <c r="AE76" s="68" t="str">
        <f t="shared" si="157"/>
        <v/>
      </c>
      <c r="AF76" s="61" t="str">
        <f t="shared" si="158"/>
        <v/>
      </c>
      <c r="AG76" s="61" t="str">
        <f t="shared" si="159"/>
        <v/>
      </c>
      <c r="AH76" s="69" t="str">
        <f t="shared" si="160"/>
        <v/>
      </c>
      <c r="AI76" s="70" t="str">
        <f t="shared" si="161"/>
        <v/>
      </c>
      <c r="AJ76" s="64" t="str">
        <f t="shared" si="162"/>
        <v/>
      </c>
      <c r="AK76" s="64" t="str">
        <f t="shared" si="163"/>
        <v/>
      </c>
      <c r="AL76" s="64" t="str">
        <f t="shared" si="164"/>
        <v/>
      </c>
      <c r="AM76" s="64" t="str">
        <f t="shared" si="165"/>
        <v/>
      </c>
      <c r="AN76" s="64" t="str">
        <f t="shared" si="166"/>
        <v/>
      </c>
    </row>
    <row r="77" spans="1:40" ht="24.5" thickTop="1" thickBot="1" x14ac:dyDescent="0.55000000000000004">
      <c r="C77" s="51" t="s">
        <v>1284</v>
      </c>
      <c r="D77" s="52"/>
      <c r="E77" s="52"/>
      <c r="F77" s="53"/>
      <c r="G77" s="53"/>
      <c r="H77" s="52"/>
      <c r="I77" s="52"/>
      <c r="J77" s="54"/>
      <c r="K77" s="54"/>
      <c r="L77" s="55" t="str">
        <f t="shared" si="138"/>
        <v xml:space="preserve">            { line: "taladran mis manos y mis pies., ", sC: ""},</v>
      </c>
      <c r="M77" s="56" t="str">
        <f t="shared" si="139"/>
        <v/>
      </c>
      <c r="N77" s="57" t="str">
        <f t="shared" si="140"/>
        <v/>
      </c>
      <c r="O77" s="58" t="str">
        <f t="shared" si="141"/>
        <v/>
      </c>
      <c r="P77" s="59" t="str">
        <f t="shared" si="142"/>
        <v/>
      </c>
      <c r="Q77" s="60" t="str">
        <f t="shared" si="143"/>
        <v/>
      </c>
      <c r="R77" s="61" t="str">
        <f t="shared" si="144"/>
        <v/>
      </c>
      <c r="S77" s="56" t="str">
        <f t="shared" si="145"/>
        <v/>
      </c>
      <c r="T77" s="62" t="str">
        <f t="shared" si="146"/>
        <v/>
      </c>
      <c r="U77" s="63" t="str">
        <f t="shared" si="147"/>
        <v/>
      </c>
      <c r="V77" s="64" t="str">
        <f t="shared" si="148"/>
        <v/>
      </c>
      <c r="W77" s="65" t="str">
        <f t="shared" si="149"/>
        <v/>
      </c>
      <c r="X77" s="64" t="str">
        <f t="shared" si="150"/>
        <v/>
      </c>
      <c r="Y77" s="64" t="str">
        <f t="shared" si="151"/>
        <v/>
      </c>
      <c r="Z77" s="56" t="str">
        <f t="shared" si="152"/>
        <v/>
      </c>
      <c r="AA77" s="66" t="str">
        <f t="shared" si="153"/>
        <v/>
      </c>
      <c r="AB77" s="57" t="str">
        <f t="shared" si="154"/>
        <v/>
      </c>
      <c r="AC77" s="67" t="str">
        <f t="shared" si="155"/>
        <v/>
      </c>
      <c r="AD77" s="59" t="str">
        <f t="shared" si="156"/>
        <v/>
      </c>
      <c r="AE77" s="68" t="str">
        <f t="shared" si="157"/>
        <v/>
      </c>
      <c r="AF77" s="61" t="str">
        <f t="shared" si="158"/>
        <v/>
      </c>
      <c r="AG77" s="61" t="str">
        <f t="shared" si="159"/>
        <v/>
      </c>
      <c r="AH77" s="69" t="str">
        <f t="shared" si="160"/>
        <v/>
      </c>
      <c r="AI77" s="70" t="str">
        <f t="shared" si="161"/>
        <v/>
      </c>
      <c r="AJ77" s="64" t="str">
        <f t="shared" si="162"/>
        <v/>
      </c>
      <c r="AK77" s="64" t="str">
        <f t="shared" si="163"/>
        <v/>
      </c>
      <c r="AL77" s="64" t="str">
        <f t="shared" si="164"/>
        <v/>
      </c>
      <c r="AM77" s="64" t="str">
        <f t="shared" si="165"/>
        <v/>
      </c>
      <c r="AN77" s="64" t="str">
        <f t="shared" si="166"/>
        <v/>
      </c>
    </row>
    <row r="78" spans="1:40" ht="24.5" thickTop="1" thickBot="1" x14ac:dyDescent="0.55000000000000004">
      <c r="C78" s="51" t="s">
        <v>1285</v>
      </c>
      <c r="D78" s="52"/>
      <c r="E78" s="52"/>
      <c r="F78" s="53"/>
      <c r="G78" s="53"/>
      <c r="H78" s="52"/>
      <c r="I78" s="52"/>
      <c r="J78" s="54"/>
      <c r="K78" s="54"/>
      <c r="L78" s="55" t="str">
        <f t="shared" si="138"/>
        <v xml:space="preserve">            { line: "Se pueden contar mis huesos;, ", sC: ""},</v>
      </c>
      <c r="M78" s="56" t="str">
        <f t="shared" si="139"/>
        <v/>
      </c>
      <c r="N78" s="57" t="str">
        <f t="shared" si="140"/>
        <v/>
      </c>
      <c r="O78" s="58" t="str">
        <f t="shared" si="141"/>
        <v/>
      </c>
      <c r="P78" s="59" t="str">
        <f t="shared" si="142"/>
        <v/>
      </c>
      <c r="Q78" s="60" t="str">
        <f t="shared" si="143"/>
        <v/>
      </c>
      <c r="R78" s="61" t="str">
        <f t="shared" si="144"/>
        <v/>
      </c>
      <c r="S78" s="56" t="str">
        <f t="shared" si="145"/>
        <v/>
      </c>
      <c r="T78" s="62" t="str">
        <f t="shared" si="146"/>
        <v/>
      </c>
      <c r="U78" s="63" t="str">
        <f t="shared" si="147"/>
        <v/>
      </c>
      <c r="V78" s="64" t="str">
        <f t="shared" si="148"/>
        <v/>
      </c>
      <c r="W78" s="65" t="str">
        <f t="shared" si="149"/>
        <v/>
      </c>
      <c r="X78" s="64" t="str">
        <f t="shared" si="150"/>
        <v/>
      </c>
      <c r="Y78" s="64" t="str">
        <f t="shared" si="151"/>
        <v/>
      </c>
      <c r="Z78" s="56" t="str">
        <f t="shared" si="152"/>
        <v/>
      </c>
      <c r="AA78" s="66" t="str">
        <f t="shared" si="153"/>
        <v/>
      </c>
      <c r="AB78" s="57" t="str">
        <f t="shared" si="154"/>
        <v/>
      </c>
      <c r="AC78" s="67" t="str">
        <f t="shared" si="155"/>
        <v/>
      </c>
      <c r="AD78" s="59" t="str">
        <f t="shared" si="156"/>
        <v/>
      </c>
      <c r="AE78" s="68" t="str">
        <f t="shared" si="157"/>
        <v/>
      </c>
      <c r="AF78" s="61" t="str">
        <f t="shared" si="158"/>
        <v/>
      </c>
      <c r="AG78" s="61" t="str">
        <f t="shared" si="159"/>
        <v/>
      </c>
      <c r="AH78" s="69" t="str">
        <f t="shared" si="160"/>
        <v/>
      </c>
      <c r="AI78" s="70" t="str">
        <f t="shared" si="161"/>
        <v/>
      </c>
      <c r="AJ78" s="64" t="str">
        <f t="shared" si="162"/>
        <v/>
      </c>
      <c r="AK78" s="64" t="str">
        <f t="shared" si="163"/>
        <v/>
      </c>
      <c r="AL78" s="64" t="str">
        <f t="shared" si="164"/>
        <v/>
      </c>
      <c r="AM78" s="64" t="str">
        <f t="shared" si="165"/>
        <v/>
      </c>
      <c r="AN78" s="64" t="str">
        <f t="shared" si="166"/>
        <v/>
      </c>
    </row>
    <row r="79" spans="1:40" ht="24.5" thickTop="1" thickBot="1" x14ac:dyDescent="0.55000000000000004">
      <c r="C79" s="51" t="s">
        <v>1286</v>
      </c>
      <c r="D79" s="52" t="s">
        <v>1011</v>
      </c>
      <c r="E79" s="52" t="s">
        <v>1012</v>
      </c>
      <c r="F79" s="53"/>
      <c r="G79" s="53"/>
      <c r="H79" s="52"/>
      <c r="I79" s="52"/>
      <c r="J79" s="54"/>
      <c r="K79" s="54"/>
      <c r="L79" s="78" t="str">
        <f t="shared" ref="L79:L96" si="167">IF(C79="","",_xlfn.CONCAT("            { line: ","""",C79,", ",M79:AN79,""", sC: ","""",B79,"""},"))</f>
        <v xml:space="preserve">            { line: "me observan y me miran,, (Mi,m,15)", sC: ""},</v>
      </c>
      <c r="M79" s="56" t="str">
        <f t="shared" ref="M79:M96" si="168">IF(N79="","","(")</f>
        <v>(</v>
      </c>
      <c r="N79" s="57" t="str">
        <f t="shared" ref="N79:N96" si="169">IF(D79="","",D79)</f>
        <v>Mi</v>
      </c>
      <c r="O79" s="58" t="str">
        <f t="shared" ref="O79:O96" si="170">IF(N79="","",",")</f>
        <v>,</v>
      </c>
      <c r="P79" s="59" t="str">
        <f t="shared" ref="P79:P96" si="171">IF(E79="","",E79)</f>
        <v>m</v>
      </c>
      <c r="Q79" s="60" t="str">
        <f t="shared" ref="Q79:Q96" si="172">IF(N79="","",",")</f>
        <v>,</v>
      </c>
      <c r="R79" s="61">
        <f t="shared" ref="R79:R96" si="173">IF(N79="","",15)</f>
        <v>15</v>
      </c>
      <c r="S79" s="56" t="str">
        <f t="shared" ref="S79:S96" si="174">IF(N79="","",")")</f>
        <v>)</v>
      </c>
      <c r="T79" s="62" t="str">
        <f t="shared" ref="T79:T96" si="175">IF(U79="","","(")</f>
        <v/>
      </c>
      <c r="U79" s="63" t="str">
        <f t="shared" ref="U79:U96" si="176">IF(F79="","",F79)</f>
        <v/>
      </c>
      <c r="V79" s="64" t="str">
        <f t="shared" ref="V79:V96" si="177">IF(U79="","",",")</f>
        <v/>
      </c>
      <c r="W79" s="65" t="str">
        <f t="shared" ref="W79:W96" si="178">IF(G79="","",G79)</f>
        <v/>
      </c>
      <c r="X79" s="64" t="str">
        <f t="shared" ref="X79:X96" si="179">IF(U79="","",",")</f>
        <v/>
      </c>
      <c r="Y79" s="64" t="str">
        <f t="shared" ref="Y79:Y96" si="180">IF(U79="","",250)</f>
        <v/>
      </c>
      <c r="Z79" s="56" t="str">
        <f t="shared" ref="Z79:Z96" si="181">IF(U79="","",")")</f>
        <v/>
      </c>
      <c r="AA79" s="66" t="str">
        <f t="shared" ref="AA79:AA96" si="182">IF(AB79="","","(")</f>
        <v/>
      </c>
      <c r="AB79" s="57" t="str">
        <f t="shared" ref="AB79:AB96" si="183">IF(H79="","",H79)</f>
        <v/>
      </c>
      <c r="AC79" s="67" t="str">
        <f t="shared" ref="AC79:AC96" si="184">IF(AB79="","",",")</f>
        <v/>
      </c>
      <c r="AD79" s="59" t="str">
        <f t="shared" ref="AD79:AD96" si="185">IF(I79="","",I79)</f>
        <v/>
      </c>
      <c r="AE79" s="68" t="str">
        <f t="shared" ref="AE79:AE96" si="186">IF(AB79="","",",")</f>
        <v/>
      </c>
      <c r="AF79" s="61" t="str">
        <f t="shared" ref="AF79:AF96" si="187">IF(AB79="","",350)</f>
        <v/>
      </c>
      <c r="AG79" s="61" t="str">
        <f t="shared" ref="AG79:AG96" si="188">IF(AB79="","",")")</f>
        <v/>
      </c>
      <c r="AH79" s="69" t="str">
        <f t="shared" ref="AH79:AH96" si="189">IF(AI79="","","(")</f>
        <v/>
      </c>
      <c r="AI79" s="70" t="str">
        <f t="shared" ref="AI79:AI96" si="190">IF(J79="","",J79)</f>
        <v/>
      </c>
      <c r="AJ79" s="64" t="str">
        <f t="shared" ref="AJ79:AJ96" si="191">IF(AI79="","",",")</f>
        <v/>
      </c>
      <c r="AK79" s="64" t="str">
        <f t="shared" ref="AK79:AK96" si="192">IF(K79="","",K79)</f>
        <v/>
      </c>
      <c r="AL79" s="64" t="str">
        <f t="shared" ref="AL79:AL96" si="193">IF(AI79="","",",")</f>
        <v/>
      </c>
      <c r="AM79" s="64" t="str">
        <f t="shared" ref="AM79:AM96" si="194">IF(AI79="","",450)</f>
        <v/>
      </c>
      <c r="AN79" s="64" t="str">
        <f t="shared" ref="AN79:AN96" si="195">IF(AI79="","",")")</f>
        <v/>
      </c>
    </row>
    <row r="80" spans="1:40" ht="24.5" thickTop="1" thickBot="1" x14ac:dyDescent="0.55000000000000004">
      <c r="C80" s="51" t="s">
        <v>1287</v>
      </c>
      <c r="D80" s="52"/>
      <c r="E80" s="52"/>
      <c r="F80" s="53"/>
      <c r="G80" s="53"/>
      <c r="H80" s="52"/>
      <c r="I80" s="52"/>
      <c r="J80" s="54"/>
      <c r="K80" s="54"/>
      <c r="L80" s="78" t="str">
        <f t="shared" si="167"/>
        <v xml:space="preserve">            { line: "se reparten mis vestidos, se sortean mi túnica., ", sC: ""},</v>
      </c>
      <c r="M80" s="56" t="str">
        <f t="shared" si="168"/>
        <v/>
      </c>
      <c r="N80" s="57" t="str">
        <f t="shared" si="169"/>
        <v/>
      </c>
      <c r="O80" s="58" t="str">
        <f t="shared" si="170"/>
        <v/>
      </c>
      <c r="P80" s="59" t="str">
        <f t="shared" si="171"/>
        <v/>
      </c>
      <c r="Q80" s="60" t="str">
        <f t="shared" si="172"/>
        <v/>
      </c>
      <c r="R80" s="61" t="str">
        <f t="shared" si="173"/>
        <v/>
      </c>
      <c r="S80" s="56" t="str">
        <f t="shared" si="174"/>
        <v/>
      </c>
      <c r="T80" s="62" t="str">
        <f t="shared" si="175"/>
        <v/>
      </c>
      <c r="U80" s="63" t="str">
        <f t="shared" si="176"/>
        <v/>
      </c>
      <c r="V80" s="64" t="str">
        <f t="shared" si="177"/>
        <v/>
      </c>
      <c r="W80" s="65" t="str">
        <f t="shared" si="178"/>
        <v/>
      </c>
      <c r="X80" s="64" t="str">
        <f t="shared" si="179"/>
        <v/>
      </c>
      <c r="Y80" s="64" t="str">
        <f t="shared" si="180"/>
        <v/>
      </c>
      <c r="Z80" s="56" t="str">
        <f t="shared" si="181"/>
        <v/>
      </c>
      <c r="AA80" s="66" t="str">
        <f t="shared" si="182"/>
        <v/>
      </c>
      <c r="AB80" s="57" t="str">
        <f t="shared" si="183"/>
        <v/>
      </c>
      <c r="AC80" s="67" t="str">
        <f t="shared" si="184"/>
        <v/>
      </c>
      <c r="AD80" s="59" t="str">
        <f t="shared" si="185"/>
        <v/>
      </c>
      <c r="AE80" s="68" t="str">
        <f t="shared" si="186"/>
        <v/>
      </c>
      <c r="AF80" s="61" t="str">
        <f t="shared" si="187"/>
        <v/>
      </c>
      <c r="AG80" s="61" t="str">
        <f t="shared" si="188"/>
        <v/>
      </c>
      <c r="AH80" s="69" t="str">
        <f t="shared" si="189"/>
        <v/>
      </c>
      <c r="AI80" s="70" t="str">
        <f t="shared" si="190"/>
        <v/>
      </c>
      <c r="AJ80" s="64" t="str">
        <f t="shared" si="191"/>
        <v/>
      </c>
      <c r="AK80" s="64" t="str">
        <f t="shared" si="192"/>
        <v/>
      </c>
      <c r="AL80" s="64" t="str">
        <f t="shared" si="193"/>
        <v/>
      </c>
      <c r="AM80" s="64" t="str">
        <f t="shared" si="194"/>
        <v/>
      </c>
      <c r="AN80" s="64" t="str">
        <f t="shared" si="195"/>
        <v/>
      </c>
    </row>
    <row r="81" spans="3:40" ht="24.5" thickTop="1" thickBot="1" x14ac:dyDescent="0.55000000000000004">
      <c r="C81" s="51" t="s">
        <v>1288</v>
      </c>
      <c r="D81" s="52" t="s">
        <v>1013</v>
      </c>
      <c r="E81" s="52" t="s">
        <v>1012</v>
      </c>
      <c r="F81" s="53"/>
      <c r="G81" s="53"/>
      <c r="H81" s="52"/>
      <c r="I81" s="52"/>
      <c r="J81" s="54"/>
      <c r="K81" s="54"/>
      <c r="L81" s="78" t="str">
        <f t="shared" si="167"/>
        <v xml:space="preserve">            { line: "¡Mas tú, Dios mío, no estés lejos!, (La,m,15)", sC: ""},</v>
      </c>
      <c r="M81" s="56" t="str">
        <f t="shared" si="168"/>
        <v>(</v>
      </c>
      <c r="N81" s="57" t="str">
        <f t="shared" si="169"/>
        <v>La</v>
      </c>
      <c r="O81" s="58" t="str">
        <f t="shared" si="170"/>
        <v>,</v>
      </c>
      <c r="P81" s="59" t="str">
        <f t="shared" si="171"/>
        <v>m</v>
      </c>
      <c r="Q81" s="60" t="str">
        <f t="shared" si="172"/>
        <v>,</v>
      </c>
      <c r="R81" s="61">
        <f t="shared" si="173"/>
        <v>15</v>
      </c>
      <c r="S81" s="56" t="str">
        <f t="shared" si="174"/>
        <v>)</v>
      </c>
      <c r="T81" s="62" t="str">
        <f t="shared" si="175"/>
        <v/>
      </c>
      <c r="U81" s="63" t="str">
        <f t="shared" si="176"/>
        <v/>
      </c>
      <c r="V81" s="64" t="str">
        <f t="shared" si="177"/>
        <v/>
      </c>
      <c r="W81" s="65" t="str">
        <f t="shared" si="178"/>
        <v/>
      </c>
      <c r="X81" s="64" t="str">
        <f t="shared" si="179"/>
        <v/>
      </c>
      <c r="Y81" s="64" t="str">
        <f t="shared" si="180"/>
        <v/>
      </c>
      <c r="Z81" s="56" t="str">
        <f t="shared" si="181"/>
        <v/>
      </c>
      <c r="AA81" s="66" t="str">
        <f t="shared" si="182"/>
        <v/>
      </c>
      <c r="AB81" s="57" t="str">
        <f t="shared" si="183"/>
        <v/>
      </c>
      <c r="AC81" s="67" t="str">
        <f t="shared" si="184"/>
        <v/>
      </c>
      <c r="AD81" s="59" t="str">
        <f t="shared" si="185"/>
        <v/>
      </c>
      <c r="AE81" s="68" t="str">
        <f t="shared" si="186"/>
        <v/>
      </c>
      <c r="AF81" s="61" t="str">
        <f t="shared" si="187"/>
        <v/>
      </c>
      <c r="AG81" s="61" t="str">
        <f t="shared" si="188"/>
        <v/>
      </c>
      <c r="AH81" s="69" t="str">
        <f t="shared" si="189"/>
        <v/>
      </c>
      <c r="AI81" s="70" t="str">
        <f t="shared" si="190"/>
        <v/>
      </c>
      <c r="AJ81" s="64" t="str">
        <f t="shared" si="191"/>
        <v/>
      </c>
      <c r="AK81" s="64" t="str">
        <f t="shared" si="192"/>
        <v/>
      </c>
      <c r="AL81" s="64" t="str">
        <f t="shared" si="193"/>
        <v/>
      </c>
      <c r="AM81" s="64" t="str">
        <f t="shared" si="194"/>
        <v/>
      </c>
      <c r="AN81" s="64" t="str">
        <f t="shared" si="195"/>
        <v/>
      </c>
    </row>
    <row r="82" spans="3:40" ht="24.5" thickTop="1" thickBot="1" x14ac:dyDescent="0.55000000000000004">
      <c r="C82" s="51" t="s">
        <v>1289</v>
      </c>
      <c r="D82" s="52" t="s">
        <v>1011</v>
      </c>
      <c r="E82" s="52" t="s">
        <v>1012</v>
      </c>
      <c r="F82" s="53"/>
      <c r="G82" s="53"/>
      <c r="H82" s="52"/>
      <c r="I82" s="52"/>
      <c r="J82" s="54"/>
      <c r="K82" s="54"/>
      <c r="L82" s="78" t="str">
        <f t="shared" si="167"/>
        <v xml:space="preserve">            { line: "Ven en mi ayuda, fuerza mía,, (Mi,m,15)", sC: ""},</v>
      </c>
      <c r="M82" s="56" t="str">
        <f t="shared" si="168"/>
        <v>(</v>
      </c>
      <c r="N82" s="57" t="str">
        <f t="shared" si="169"/>
        <v>Mi</v>
      </c>
      <c r="O82" s="58" t="str">
        <f t="shared" si="170"/>
        <v>,</v>
      </c>
      <c r="P82" s="59" t="str">
        <f t="shared" si="171"/>
        <v>m</v>
      </c>
      <c r="Q82" s="60" t="str">
        <f t="shared" si="172"/>
        <v>,</v>
      </c>
      <c r="R82" s="61">
        <f t="shared" si="173"/>
        <v>15</v>
      </c>
      <c r="S82" s="56" t="str">
        <f t="shared" si="174"/>
        <v>)</v>
      </c>
      <c r="T82" s="62" t="str">
        <f t="shared" si="175"/>
        <v/>
      </c>
      <c r="U82" s="63" t="str">
        <f t="shared" si="176"/>
        <v/>
      </c>
      <c r="V82" s="64" t="str">
        <f t="shared" si="177"/>
        <v/>
      </c>
      <c r="W82" s="65" t="str">
        <f t="shared" si="178"/>
        <v/>
      </c>
      <c r="X82" s="64" t="str">
        <f t="shared" si="179"/>
        <v/>
      </c>
      <c r="Y82" s="64" t="str">
        <f t="shared" si="180"/>
        <v/>
      </c>
      <c r="Z82" s="56" t="str">
        <f t="shared" si="181"/>
        <v/>
      </c>
      <c r="AA82" s="66" t="str">
        <f t="shared" si="182"/>
        <v/>
      </c>
      <c r="AB82" s="57" t="str">
        <f t="shared" si="183"/>
        <v/>
      </c>
      <c r="AC82" s="67" t="str">
        <f t="shared" si="184"/>
        <v/>
      </c>
      <c r="AD82" s="59" t="str">
        <f t="shared" si="185"/>
        <v/>
      </c>
      <c r="AE82" s="68" t="str">
        <f t="shared" si="186"/>
        <v/>
      </c>
      <c r="AF82" s="61" t="str">
        <f t="shared" si="187"/>
        <v/>
      </c>
      <c r="AG82" s="61" t="str">
        <f t="shared" si="188"/>
        <v/>
      </c>
      <c r="AH82" s="69" t="str">
        <f t="shared" si="189"/>
        <v/>
      </c>
      <c r="AI82" s="70" t="str">
        <f t="shared" si="190"/>
        <v/>
      </c>
      <c r="AJ82" s="64" t="str">
        <f t="shared" si="191"/>
        <v/>
      </c>
      <c r="AK82" s="64" t="str">
        <f t="shared" si="192"/>
        <v/>
      </c>
      <c r="AL82" s="64" t="str">
        <f t="shared" si="193"/>
        <v/>
      </c>
      <c r="AM82" s="64" t="str">
        <f t="shared" si="194"/>
        <v/>
      </c>
      <c r="AN82" s="64" t="str">
        <f t="shared" si="195"/>
        <v/>
      </c>
    </row>
    <row r="83" spans="3:40" ht="24.5" thickTop="1" thickBot="1" x14ac:dyDescent="0.55000000000000004">
      <c r="C83" s="51" t="s">
        <v>1290</v>
      </c>
      <c r="D83" s="52" t="s">
        <v>984</v>
      </c>
      <c r="E83" s="52">
        <v>7</v>
      </c>
      <c r="F83" s="53"/>
      <c r="G83" s="53"/>
      <c r="H83" s="52"/>
      <c r="I83" s="52"/>
      <c r="J83" s="54"/>
      <c r="K83" s="54"/>
      <c r="L83" s="78" t="str">
        <f t="shared" si="167"/>
        <v xml:space="preserve">            { line: "libra mi alma de la espada,, (Si,7,15)", sC: ""},</v>
      </c>
      <c r="M83" s="56" t="str">
        <f t="shared" si="168"/>
        <v>(</v>
      </c>
      <c r="N83" s="57" t="str">
        <f t="shared" si="169"/>
        <v>Si</v>
      </c>
      <c r="O83" s="58" t="str">
        <f t="shared" si="170"/>
        <v>,</v>
      </c>
      <c r="P83" s="59">
        <f t="shared" si="171"/>
        <v>7</v>
      </c>
      <c r="Q83" s="60" t="str">
        <f t="shared" si="172"/>
        <v>,</v>
      </c>
      <c r="R83" s="61">
        <f t="shared" si="173"/>
        <v>15</v>
      </c>
      <c r="S83" s="56" t="str">
        <f t="shared" si="174"/>
        <v>)</v>
      </c>
      <c r="T83" s="62" t="str">
        <f t="shared" si="175"/>
        <v/>
      </c>
      <c r="U83" s="63" t="str">
        <f t="shared" si="176"/>
        <v/>
      </c>
      <c r="V83" s="64" t="str">
        <f t="shared" si="177"/>
        <v/>
      </c>
      <c r="W83" s="65" t="str">
        <f t="shared" si="178"/>
        <v/>
      </c>
      <c r="X83" s="64" t="str">
        <f t="shared" si="179"/>
        <v/>
      </c>
      <c r="Y83" s="64" t="str">
        <f t="shared" si="180"/>
        <v/>
      </c>
      <c r="Z83" s="56" t="str">
        <f t="shared" si="181"/>
        <v/>
      </c>
      <c r="AA83" s="66" t="str">
        <f t="shared" si="182"/>
        <v/>
      </c>
      <c r="AB83" s="57" t="str">
        <f t="shared" si="183"/>
        <v/>
      </c>
      <c r="AC83" s="67" t="str">
        <f t="shared" si="184"/>
        <v/>
      </c>
      <c r="AD83" s="59" t="str">
        <f t="shared" si="185"/>
        <v/>
      </c>
      <c r="AE83" s="68" t="str">
        <f t="shared" si="186"/>
        <v/>
      </c>
      <c r="AF83" s="61" t="str">
        <f t="shared" si="187"/>
        <v/>
      </c>
      <c r="AG83" s="61" t="str">
        <f t="shared" si="188"/>
        <v/>
      </c>
      <c r="AH83" s="69" t="str">
        <f t="shared" si="189"/>
        <v/>
      </c>
      <c r="AI83" s="70" t="str">
        <f t="shared" si="190"/>
        <v/>
      </c>
      <c r="AJ83" s="64" t="str">
        <f t="shared" si="191"/>
        <v/>
      </c>
      <c r="AK83" s="64" t="str">
        <f t="shared" si="192"/>
        <v/>
      </c>
      <c r="AL83" s="64" t="str">
        <f t="shared" si="193"/>
        <v/>
      </c>
      <c r="AM83" s="64" t="str">
        <f t="shared" si="194"/>
        <v/>
      </c>
      <c r="AN83" s="64" t="str">
        <f t="shared" si="195"/>
        <v/>
      </c>
    </row>
    <row r="84" spans="3:40" ht="24.5" thickTop="1" thickBot="1" x14ac:dyDescent="0.55000000000000004">
      <c r="C84" s="51" t="s">
        <v>1291</v>
      </c>
      <c r="D84" s="52" t="s">
        <v>1011</v>
      </c>
      <c r="E84" s="52" t="s">
        <v>1012</v>
      </c>
      <c r="F84" s="53"/>
      <c r="G84" s="53"/>
      <c r="H84" s="52"/>
      <c r="I84" s="52"/>
      <c r="J84" s="54"/>
      <c r="K84" s="54"/>
      <c r="L84" s="55" t="str">
        <f t="shared" si="167"/>
        <v xml:space="preserve">            { line: "libra mi vida de las fauces del león,, (Mi,m,15)", sC: ""},</v>
      </c>
      <c r="M84" s="56" t="str">
        <f t="shared" si="168"/>
        <v>(</v>
      </c>
      <c r="N84" s="57" t="str">
        <f t="shared" si="169"/>
        <v>Mi</v>
      </c>
      <c r="O84" s="58" t="str">
        <f t="shared" si="170"/>
        <v>,</v>
      </c>
      <c r="P84" s="59" t="str">
        <f t="shared" si="171"/>
        <v>m</v>
      </c>
      <c r="Q84" s="60" t="str">
        <f t="shared" si="172"/>
        <v>,</v>
      </c>
      <c r="R84" s="61">
        <f t="shared" si="173"/>
        <v>15</v>
      </c>
      <c r="S84" s="56" t="str">
        <f t="shared" si="174"/>
        <v>)</v>
      </c>
      <c r="T84" s="62" t="str">
        <f t="shared" si="175"/>
        <v/>
      </c>
      <c r="U84" s="63" t="str">
        <f t="shared" si="176"/>
        <v/>
      </c>
      <c r="V84" s="64" t="str">
        <f t="shared" si="177"/>
        <v/>
      </c>
      <c r="W84" s="65" t="str">
        <f t="shared" si="178"/>
        <v/>
      </c>
      <c r="X84" s="64" t="str">
        <f t="shared" si="179"/>
        <v/>
      </c>
      <c r="Y84" s="64" t="str">
        <f t="shared" si="180"/>
        <v/>
      </c>
      <c r="Z84" s="56" t="str">
        <f t="shared" si="181"/>
        <v/>
      </c>
      <c r="AA84" s="66" t="str">
        <f t="shared" si="182"/>
        <v/>
      </c>
      <c r="AB84" s="57" t="str">
        <f t="shared" si="183"/>
        <v/>
      </c>
      <c r="AC84" s="67" t="str">
        <f t="shared" si="184"/>
        <v/>
      </c>
      <c r="AD84" s="59" t="str">
        <f t="shared" si="185"/>
        <v/>
      </c>
      <c r="AE84" s="68" t="str">
        <f t="shared" si="186"/>
        <v/>
      </c>
      <c r="AF84" s="61" t="str">
        <f t="shared" si="187"/>
        <v/>
      </c>
      <c r="AG84" s="61" t="str">
        <f t="shared" si="188"/>
        <v/>
      </c>
      <c r="AH84" s="69" t="str">
        <f t="shared" si="189"/>
        <v/>
      </c>
      <c r="AI84" s="70" t="str">
        <f t="shared" si="190"/>
        <v/>
      </c>
      <c r="AJ84" s="64" t="str">
        <f t="shared" si="191"/>
        <v/>
      </c>
      <c r="AK84" s="64" t="str">
        <f t="shared" si="192"/>
        <v/>
      </c>
      <c r="AL84" s="64" t="str">
        <f t="shared" si="193"/>
        <v/>
      </c>
      <c r="AM84" s="64" t="str">
        <f t="shared" si="194"/>
        <v/>
      </c>
      <c r="AN84" s="64" t="str">
        <f t="shared" si="195"/>
        <v/>
      </c>
    </row>
    <row r="85" spans="3:40" ht="24.5" thickTop="1" thickBot="1" x14ac:dyDescent="0.55000000000000004">
      <c r="C85" s="51" t="s">
        <v>1292</v>
      </c>
      <c r="D85" s="52"/>
      <c r="E85" s="52"/>
      <c r="F85" s="53"/>
      <c r="G85" s="53"/>
      <c r="H85" s="52"/>
      <c r="I85" s="52"/>
      <c r="J85" s="54"/>
      <c r="K85" s="54"/>
      <c r="L85" s="55" t="str">
        <f t="shared" si="167"/>
        <v xml:space="preserve">            { line: "libra mi alma de los cuernos de los búfalos., ", sC: ""},</v>
      </c>
      <c r="M85" s="56" t="str">
        <f t="shared" si="168"/>
        <v/>
      </c>
      <c r="N85" s="57" t="str">
        <f t="shared" si="169"/>
        <v/>
      </c>
      <c r="O85" s="58" t="str">
        <f t="shared" si="170"/>
        <v/>
      </c>
      <c r="P85" s="59" t="str">
        <f t="shared" si="171"/>
        <v/>
      </c>
      <c r="Q85" s="60" t="str">
        <f t="shared" si="172"/>
        <v/>
      </c>
      <c r="R85" s="61" t="str">
        <f t="shared" si="173"/>
        <v/>
      </c>
      <c r="S85" s="56" t="str">
        <f t="shared" si="174"/>
        <v/>
      </c>
      <c r="T85" s="62" t="str">
        <f t="shared" si="175"/>
        <v/>
      </c>
      <c r="U85" s="63" t="str">
        <f t="shared" si="176"/>
        <v/>
      </c>
      <c r="V85" s="64" t="str">
        <f t="shared" si="177"/>
        <v/>
      </c>
      <c r="W85" s="65" t="str">
        <f t="shared" si="178"/>
        <v/>
      </c>
      <c r="X85" s="64" t="str">
        <f t="shared" si="179"/>
        <v/>
      </c>
      <c r="Y85" s="64" t="str">
        <f t="shared" si="180"/>
        <v/>
      </c>
      <c r="Z85" s="56" t="str">
        <f t="shared" si="181"/>
        <v/>
      </c>
      <c r="AA85" s="66" t="str">
        <f t="shared" si="182"/>
        <v/>
      </c>
      <c r="AB85" s="57" t="str">
        <f t="shared" si="183"/>
        <v/>
      </c>
      <c r="AC85" s="67" t="str">
        <f t="shared" si="184"/>
        <v/>
      </c>
      <c r="AD85" s="59" t="str">
        <f t="shared" si="185"/>
        <v/>
      </c>
      <c r="AE85" s="68" t="str">
        <f t="shared" si="186"/>
        <v/>
      </c>
      <c r="AF85" s="61" t="str">
        <f t="shared" si="187"/>
        <v/>
      </c>
      <c r="AG85" s="61" t="str">
        <f t="shared" si="188"/>
        <v/>
      </c>
      <c r="AH85" s="69" t="str">
        <f t="shared" si="189"/>
        <v/>
      </c>
      <c r="AI85" s="70" t="str">
        <f t="shared" si="190"/>
        <v/>
      </c>
      <c r="AJ85" s="64" t="str">
        <f t="shared" si="191"/>
        <v/>
      </c>
      <c r="AK85" s="64" t="str">
        <f t="shared" si="192"/>
        <v/>
      </c>
      <c r="AL85" s="64" t="str">
        <f t="shared" si="193"/>
        <v/>
      </c>
      <c r="AM85" s="64" t="str">
        <f t="shared" si="194"/>
        <v/>
      </c>
      <c r="AN85" s="64" t="str">
        <f t="shared" si="195"/>
        <v/>
      </c>
    </row>
    <row r="86" spans="3:40" ht="24.5" thickTop="1" thickBot="1" x14ac:dyDescent="0.55000000000000004">
      <c r="C86" s="51" t="s">
        <v>1293</v>
      </c>
      <c r="D86" s="52" t="s">
        <v>1013</v>
      </c>
      <c r="E86" s="52" t="s">
        <v>1012</v>
      </c>
      <c r="F86" s="53"/>
      <c r="G86" s="53"/>
      <c r="H86" s="52"/>
      <c r="I86" s="52"/>
      <c r="J86" s="54"/>
      <c r="K86" s="54"/>
      <c r="L86" s="55" t="str">
        <f t="shared" si="167"/>
        <v xml:space="preserve">            { line: "¡Anunciaré, yo, tu nombre a mis hermanos,, (La,m,15)", sC: ""},</v>
      </c>
      <c r="M86" s="56" t="str">
        <f t="shared" si="168"/>
        <v>(</v>
      </c>
      <c r="N86" s="57" t="str">
        <f t="shared" si="169"/>
        <v>La</v>
      </c>
      <c r="O86" s="58" t="str">
        <f t="shared" si="170"/>
        <v>,</v>
      </c>
      <c r="P86" s="59" t="str">
        <f t="shared" si="171"/>
        <v>m</v>
      </c>
      <c r="Q86" s="60" t="str">
        <f t="shared" si="172"/>
        <v>,</v>
      </c>
      <c r="R86" s="61">
        <f t="shared" si="173"/>
        <v>15</v>
      </c>
      <c r="S86" s="56" t="str">
        <f t="shared" si="174"/>
        <v>)</v>
      </c>
      <c r="T86" s="62" t="str">
        <f t="shared" si="175"/>
        <v/>
      </c>
      <c r="U86" s="63" t="str">
        <f t="shared" si="176"/>
        <v/>
      </c>
      <c r="V86" s="64" t="str">
        <f t="shared" si="177"/>
        <v/>
      </c>
      <c r="W86" s="65" t="str">
        <f t="shared" si="178"/>
        <v/>
      </c>
      <c r="X86" s="64" t="str">
        <f t="shared" si="179"/>
        <v/>
      </c>
      <c r="Y86" s="64" t="str">
        <f t="shared" si="180"/>
        <v/>
      </c>
      <c r="Z86" s="56" t="str">
        <f t="shared" si="181"/>
        <v/>
      </c>
      <c r="AA86" s="66" t="str">
        <f t="shared" si="182"/>
        <v/>
      </c>
      <c r="AB86" s="57" t="str">
        <f t="shared" si="183"/>
        <v/>
      </c>
      <c r="AC86" s="67" t="str">
        <f t="shared" si="184"/>
        <v/>
      </c>
      <c r="AD86" s="59" t="str">
        <f t="shared" si="185"/>
        <v/>
      </c>
      <c r="AE86" s="68" t="str">
        <f t="shared" si="186"/>
        <v/>
      </c>
      <c r="AF86" s="61" t="str">
        <f t="shared" si="187"/>
        <v/>
      </c>
      <c r="AG86" s="61" t="str">
        <f t="shared" si="188"/>
        <v/>
      </c>
      <c r="AH86" s="69" t="str">
        <f t="shared" si="189"/>
        <v/>
      </c>
      <c r="AI86" s="70" t="str">
        <f t="shared" si="190"/>
        <v/>
      </c>
      <c r="AJ86" s="64" t="str">
        <f t="shared" si="191"/>
        <v/>
      </c>
      <c r="AK86" s="64" t="str">
        <f t="shared" si="192"/>
        <v/>
      </c>
      <c r="AL86" s="64" t="str">
        <f t="shared" si="193"/>
        <v/>
      </c>
      <c r="AM86" s="64" t="str">
        <f t="shared" si="194"/>
        <v/>
      </c>
      <c r="AN86" s="64" t="str">
        <f t="shared" si="195"/>
        <v/>
      </c>
    </row>
    <row r="87" spans="3:40" ht="24.5" thickTop="1" thickBot="1" x14ac:dyDescent="0.55000000000000004">
      <c r="C87" s="51" t="s">
        <v>1294</v>
      </c>
      <c r="D87" s="52" t="s">
        <v>1011</v>
      </c>
      <c r="E87" s="52" t="s">
        <v>1012</v>
      </c>
      <c r="F87" s="53"/>
      <c r="G87" s="53"/>
      <c r="H87" s="52"/>
      <c r="I87" s="52"/>
      <c r="J87" s="54"/>
      <c r="K87" s="54"/>
      <c r="L87" s="55" t="str">
        <f t="shared" si="167"/>
        <v xml:space="preserve">            { line: "en medio de la asamblea te cantaré!:, (Mi,m,15)", sC: ""},</v>
      </c>
      <c r="M87" s="56" t="str">
        <f t="shared" si="168"/>
        <v>(</v>
      </c>
      <c r="N87" s="57" t="str">
        <f t="shared" si="169"/>
        <v>Mi</v>
      </c>
      <c r="O87" s="58" t="str">
        <f t="shared" si="170"/>
        <v>,</v>
      </c>
      <c r="P87" s="59" t="str">
        <f t="shared" si="171"/>
        <v>m</v>
      </c>
      <c r="Q87" s="60" t="str">
        <f t="shared" si="172"/>
        <v>,</v>
      </c>
      <c r="R87" s="61">
        <f t="shared" si="173"/>
        <v>15</v>
      </c>
      <c r="S87" s="56" t="str">
        <f t="shared" si="174"/>
        <v>)</v>
      </c>
      <c r="T87" s="62" t="str">
        <f t="shared" si="175"/>
        <v/>
      </c>
      <c r="U87" s="63" t="str">
        <f t="shared" si="176"/>
        <v/>
      </c>
      <c r="V87" s="64" t="str">
        <f t="shared" si="177"/>
        <v/>
      </c>
      <c r="W87" s="65" t="str">
        <f t="shared" si="178"/>
        <v/>
      </c>
      <c r="X87" s="64" t="str">
        <f t="shared" si="179"/>
        <v/>
      </c>
      <c r="Y87" s="64" t="str">
        <f t="shared" si="180"/>
        <v/>
      </c>
      <c r="Z87" s="56" t="str">
        <f t="shared" si="181"/>
        <v/>
      </c>
      <c r="AA87" s="66" t="str">
        <f t="shared" si="182"/>
        <v/>
      </c>
      <c r="AB87" s="57" t="str">
        <f t="shared" si="183"/>
        <v/>
      </c>
      <c r="AC87" s="67" t="str">
        <f t="shared" si="184"/>
        <v/>
      </c>
      <c r="AD87" s="59" t="str">
        <f t="shared" si="185"/>
        <v/>
      </c>
      <c r="AE87" s="68" t="str">
        <f t="shared" si="186"/>
        <v/>
      </c>
      <c r="AF87" s="61" t="str">
        <f t="shared" si="187"/>
        <v/>
      </c>
      <c r="AG87" s="61" t="str">
        <f t="shared" si="188"/>
        <v/>
      </c>
      <c r="AH87" s="69" t="str">
        <f t="shared" si="189"/>
        <v/>
      </c>
      <c r="AI87" s="70" t="str">
        <f t="shared" si="190"/>
        <v/>
      </c>
      <c r="AJ87" s="64" t="str">
        <f t="shared" si="191"/>
        <v/>
      </c>
      <c r="AK87" s="64" t="str">
        <f t="shared" si="192"/>
        <v/>
      </c>
      <c r="AL87" s="64" t="str">
        <f t="shared" si="193"/>
        <v/>
      </c>
      <c r="AM87" s="64" t="str">
        <f t="shared" si="194"/>
        <v/>
      </c>
      <c r="AN87" s="64" t="str">
        <f t="shared" si="195"/>
        <v/>
      </c>
    </row>
    <row r="88" spans="3:40" ht="24.5" thickTop="1" thickBot="1" x14ac:dyDescent="0.55000000000000004">
      <c r="C88" s="51" t="s">
        <v>1295</v>
      </c>
      <c r="D88" s="52" t="s">
        <v>984</v>
      </c>
      <c r="E88" s="52">
        <v>7</v>
      </c>
      <c r="F88" s="53"/>
      <c r="G88" s="53"/>
      <c r="H88" s="52"/>
      <c r="I88" s="52"/>
      <c r="J88" s="54"/>
      <c r="K88" s="54"/>
      <c r="L88" s="55" t="str">
        <f t="shared" si="167"/>
        <v xml:space="preserve">            { line: "«Los que a Yahveh amáis, dadle alabanza,, (Si,7,15)", sC: ""},</v>
      </c>
      <c r="M88" s="56" t="str">
        <f t="shared" si="168"/>
        <v>(</v>
      </c>
      <c r="N88" s="57" t="str">
        <f t="shared" si="169"/>
        <v>Si</v>
      </c>
      <c r="O88" s="58" t="str">
        <f t="shared" si="170"/>
        <v>,</v>
      </c>
      <c r="P88" s="59">
        <f t="shared" si="171"/>
        <v>7</v>
      </c>
      <c r="Q88" s="60" t="str">
        <f t="shared" si="172"/>
        <v>,</v>
      </c>
      <c r="R88" s="61">
        <f t="shared" si="173"/>
        <v>15</v>
      </c>
      <c r="S88" s="56" t="str">
        <f t="shared" si="174"/>
        <v>)</v>
      </c>
      <c r="T88" s="62" t="str">
        <f t="shared" si="175"/>
        <v/>
      </c>
      <c r="U88" s="63" t="str">
        <f t="shared" si="176"/>
        <v/>
      </c>
      <c r="V88" s="64" t="str">
        <f t="shared" si="177"/>
        <v/>
      </c>
      <c r="W88" s="65" t="str">
        <f t="shared" si="178"/>
        <v/>
      </c>
      <c r="X88" s="64" t="str">
        <f t="shared" si="179"/>
        <v/>
      </c>
      <c r="Y88" s="64" t="str">
        <f t="shared" si="180"/>
        <v/>
      </c>
      <c r="Z88" s="56" t="str">
        <f t="shared" si="181"/>
        <v/>
      </c>
      <c r="AA88" s="66" t="str">
        <f t="shared" si="182"/>
        <v/>
      </c>
      <c r="AB88" s="57" t="str">
        <f t="shared" si="183"/>
        <v/>
      </c>
      <c r="AC88" s="67" t="str">
        <f t="shared" si="184"/>
        <v/>
      </c>
      <c r="AD88" s="59" t="str">
        <f t="shared" si="185"/>
        <v/>
      </c>
      <c r="AE88" s="68" t="str">
        <f t="shared" si="186"/>
        <v/>
      </c>
      <c r="AF88" s="61" t="str">
        <f t="shared" si="187"/>
        <v/>
      </c>
      <c r="AG88" s="61" t="str">
        <f t="shared" si="188"/>
        <v/>
      </c>
      <c r="AH88" s="69" t="str">
        <f t="shared" si="189"/>
        <v/>
      </c>
      <c r="AI88" s="70" t="str">
        <f t="shared" si="190"/>
        <v/>
      </c>
      <c r="AJ88" s="64" t="str">
        <f t="shared" si="191"/>
        <v/>
      </c>
      <c r="AK88" s="64" t="str">
        <f t="shared" si="192"/>
        <v/>
      </c>
      <c r="AL88" s="64" t="str">
        <f t="shared" si="193"/>
        <v/>
      </c>
      <c r="AM88" s="64" t="str">
        <f t="shared" si="194"/>
        <v/>
      </c>
      <c r="AN88" s="64" t="str">
        <f t="shared" si="195"/>
        <v/>
      </c>
    </row>
    <row r="89" spans="3:40" ht="24.5" thickTop="1" thickBot="1" x14ac:dyDescent="0.55000000000000004">
      <c r="C89" s="51" t="s">
        <v>1296</v>
      </c>
      <c r="D89" s="52"/>
      <c r="E89" s="52"/>
      <c r="F89" s="53"/>
      <c r="G89" s="53"/>
      <c r="H89" s="52"/>
      <c r="I89" s="52"/>
      <c r="J89" s="54"/>
      <c r="K89" s="54"/>
      <c r="L89" s="78" t="str">
        <f t="shared" si="167"/>
        <v xml:space="preserve">            { line: "raza de Jacob, glorificad a Yahveh,, ", sC: ""},</v>
      </c>
      <c r="M89" s="56" t="str">
        <f t="shared" si="168"/>
        <v/>
      </c>
      <c r="N89" s="57" t="str">
        <f t="shared" si="169"/>
        <v/>
      </c>
      <c r="O89" s="58" t="str">
        <f t="shared" si="170"/>
        <v/>
      </c>
      <c r="P89" s="59" t="str">
        <f t="shared" si="171"/>
        <v/>
      </c>
      <c r="Q89" s="60" t="str">
        <f t="shared" si="172"/>
        <v/>
      </c>
      <c r="R89" s="61" t="str">
        <f t="shared" si="173"/>
        <v/>
      </c>
      <c r="S89" s="56" t="str">
        <f t="shared" si="174"/>
        <v/>
      </c>
      <c r="T89" s="62" t="str">
        <f t="shared" si="175"/>
        <v/>
      </c>
      <c r="U89" s="63" t="str">
        <f t="shared" si="176"/>
        <v/>
      </c>
      <c r="V89" s="64" t="str">
        <f t="shared" si="177"/>
        <v/>
      </c>
      <c r="W89" s="65" t="str">
        <f t="shared" si="178"/>
        <v/>
      </c>
      <c r="X89" s="64" t="str">
        <f t="shared" si="179"/>
        <v/>
      </c>
      <c r="Y89" s="64" t="str">
        <f t="shared" si="180"/>
        <v/>
      </c>
      <c r="Z89" s="56" t="str">
        <f t="shared" si="181"/>
        <v/>
      </c>
      <c r="AA89" s="66" t="str">
        <f t="shared" si="182"/>
        <v/>
      </c>
      <c r="AB89" s="57" t="str">
        <f t="shared" si="183"/>
        <v/>
      </c>
      <c r="AC89" s="67" t="str">
        <f t="shared" si="184"/>
        <v/>
      </c>
      <c r="AD89" s="59" t="str">
        <f t="shared" si="185"/>
        <v/>
      </c>
      <c r="AE89" s="68" t="str">
        <f t="shared" si="186"/>
        <v/>
      </c>
      <c r="AF89" s="61" t="str">
        <f t="shared" si="187"/>
        <v/>
      </c>
      <c r="AG89" s="61" t="str">
        <f t="shared" si="188"/>
        <v/>
      </c>
      <c r="AH89" s="69" t="str">
        <f t="shared" si="189"/>
        <v/>
      </c>
      <c r="AI89" s="70" t="str">
        <f t="shared" si="190"/>
        <v/>
      </c>
      <c r="AJ89" s="64" t="str">
        <f t="shared" si="191"/>
        <v/>
      </c>
      <c r="AK89" s="64" t="str">
        <f t="shared" si="192"/>
        <v/>
      </c>
      <c r="AL89" s="64" t="str">
        <f t="shared" si="193"/>
        <v/>
      </c>
      <c r="AM89" s="64" t="str">
        <f t="shared" si="194"/>
        <v/>
      </c>
      <c r="AN89" s="64" t="str">
        <f t="shared" si="195"/>
        <v/>
      </c>
    </row>
    <row r="90" spans="3:40" ht="24.5" thickTop="1" thickBot="1" x14ac:dyDescent="0.55000000000000004">
      <c r="C90" s="51" t="s">
        <v>1297</v>
      </c>
      <c r="D90" s="52" t="s">
        <v>1011</v>
      </c>
      <c r="E90" s="52" t="s">
        <v>1012</v>
      </c>
      <c r="F90" s="53"/>
      <c r="G90" s="53"/>
      <c r="H90" s="52"/>
      <c r="I90" s="52"/>
      <c r="J90" s="54"/>
      <c r="K90" s="54"/>
      <c r="L90" s="78" t="str">
        <f t="shared" si="167"/>
        <v xml:space="preserve">            { line: "temedle, pueblo de Israel»., (Mi,m,15)", sC: ""},</v>
      </c>
      <c r="M90" s="56" t="str">
        <f t="shared" si="168"/>
        <v>(</v>
      </c>
      <c r="N90" s="57" t="str">
        <f t="shared" si="169"/>
        <v>Mi</v>
      </c>
      <c r="O90" s="58" t="str">
        <f t="shared" si="170"/>
        <v>,</v>
      </c>
      <c r="P90" s="59" t="str">
        <f t="shared" si="171"/>
        <v>m</v>
      </c>
      <c r="Q90" s="60" t="str">
        <f t="shared" si="172"/>
        <v>,</v>
      </c>
      <c r="R90" s="61">
        <f t="shared" si="173"/>
        <v>15</v>
      </c>
      <c r="S90" s="56" t="str">
        <f t="shared" si="174"/>
        <v>)</v>
      </c>
      <c r="T90" s="62" t="str">
        <f t="shared" si="175"/>
        <v/>
      </c>
      <c r="U90" s="63" t="str">
        <f t="shared" si="176"/>
        <v/>
      </c>
      <c r="V90" s="64" t="str">
        <f t="shared" si="177"/>
        <v/>
      </c>
      <c r="W90" s="65" t="str">
        <f t="shared" si="178"/>
        <v/>
      </c>
      <c r="X90" s="64" t="str">
        <f t="shared" si="179"/>
        <v/>
      </c>
      <c r="Y90" s="64" t="str">
        <f t="shared" si="180"/>
        <v/>
      </c>
      <c r="Z90" s="56" t="str">
        <f t="shared" si="181"/>
        <v/>
      </c>
      <c r="AA90" s="66" t="str">
        <f t="shared" si="182"/>
        <v/>
      </c>
      <c r="AB90" s="57" t="str">
        <f t="shared" si="183"/>
        <v/>
      </c>
      <c r="AC90" s="67" t="str">
        <f t="shared" si="184"/>
        <v/>
      </c>
      <c r="AD90" s="59" t="str">
        <f t="shared" si="185"/>
        <v/>
      </c>
      <c r="AE90" s="68" t="str">
        <f t="shared" si="186"/>
        <v/>
      </c>
      <c r="AF90" s="61" t="str">
        <f t="shared" si="187"/>
        <v/>
      </c>
      <c r="AG90" s="61" t="str">
        <f t="shared" si="188"/>
        <v/>
      </c>
      <c r="AH90" s="69" t="str">
        <f t="shared" si="189"/>
        <v/>
      </c>
      <c r="AI90" s="70" t="str">
        <f t="shared" si="190"/>
        <v/>
      </c>
      <c r="AJ90" s="64" t="str">
        <f t="shared" si="191"/>
        <v/>
      </c>
      <c r="AK90" s="64" t="str">
        <f t="shared" si="192"/>
        <v/>
      </c>
      <c r="AL90" s="64" t="str">
        <f t="shared" si="193"/>
        <v/>
      </c>
      <c r="AM90" s="64" t="str">
        <f t="shared" si="194"/>
        <v/>
      </c>
      <c r="AN90" s="64" t="str">
        <f t="shared" si="195"/>
        <v/>
      </c>
    </row>
    <row r="91" spans="3:40" ht="24.5" thickTop="1" thickBot="1" x14ac:dyDescent="0.55000000000000004">
      <c r="C91" s="51" t="s">
        <v>1298</v>
      </c>
      <c r="D91" s="52" t="s">
        <v>1013</v>
      </c>
      <c r="E91" s="52" t="s">
        <v>1012</v>
      </c>
      <c r="F91" s="53"/>
      <c r="G91" s="53"/>
      <c r="H91" s="52"/>
      <c r="I91" s="52"/>
      <c r="J91" s="54"/>
      <c r="K91" s="54"/>
      <c r="L91" s="78" t="str">
        <f t="shared" si="167"/>
        <v xml:space="preserve">            { line: "Porque ha sido el único, (La,m,15)", sC: ""},</v>
      </c>
      <c r="M91" s="56" t="str">
        <f t="shared" si="168"/>
        <v>(</v>
      </c>
      <c r="N91" s="57" t="str">
        <f t="shared" si="169"/>
        <v>La</v>
      </c>
      <c r="O91" s="58" t="str">
        <f t="shared" si="170"/>
        <v>,</v>
      </c>
      <c r="P91" s="59" t="str">
        <f t="shared" si="171"/>
        <v>m</v>
      </c>
      <c r="Q91" s="60" t="str">
        <f t="shared" si="172"/>
        <v>,</v>
      </c>
      <c r="R91" s="61">
        <f t="shared" si="173"/>
        <v>15</v>
      </c>
      <c r="S91" s="56" t="str">
        <f t="shared" si="174"/>
        <v>)</v>
      </c>
      <c r="T91" s="62" t="str">
        <f t="shared" si="175"/>
        <v/>
      </c>
      <c r="U91" s="63" t="str">
        <f t="shared" si="176"/>
        <v/>
      </c>
      <c r="V91" s="64" t="str">
        <f t="shared" si="177"/>
        <v/>
      </c>
      <c r="W91" s="65" t="str">
        <f t="shared" si="178"/>
        <v/>
      </c>
      <c r="X91" s="64" t="str">
        <f t="shared" si="179"/>
        <v/>
      </c>
      <c r="Y91" s="64" t="str">
        <f t="shared" si="180"/>
        <v/>
      </c>
      <c r="Z91" s="56" t="str">
        <f t="shared" si="181"/>
        <v/>
      </c>
      <c r="AA91" s="66" t="str">
        <f t="shared" si="182"/>
        <v/>
      </c>
      <c r="AB91" s="57" t="str">
        <f t="shared" si="183"/>
        <v/>
      </c>
      <c r="AC91" s="67" t="str">
        <f t="shared" si="184"/>
        <v/>
      </c>
      <c r="AD91" s="59" t="str">
        <f t="shared" si="185"/>
        <v/>
      </c>
      <c r="AE91" s="68" t="str">
        <f t="shared" si="186"/>
        <v/>
      </c>
      <c r="AF91" s="61" t="str">
        <f t="shared" si="187"/>
        <v/>
      </c>
      <c r="AG91" s="61" t="str">
        <f t="shared" si="188"/>
        <v/>
      </c>
      <c r="AH91" s="69" t="str">
        <f t="shared" si="189"/>
        <v/>
      </c>
      <c r="AI91" s="70" t="str">
        <f t="shared" si="190"/>
        <v/>
      </c>
      <c r="AJ91" s="64" t="str">
        <f t="shared" si="191"/>
        <v/>
      </c>
      <c r="AK91" s="64" t="str">
        <f t="shared" si="192"/>
        <v/>
      </c>
      <c r="AL91" s="64" t="str">
        <f t="shared" si="193"/>
        <v/>
      </c>
      <c r="AM91" s="64" t="str">
        <f t="shared" si="194"/>
        <v/>
      </c>
      <c r="AN91" s="64" t="str">
        <f t="shared" si="195"/>
        <v/>
      </c>
    </row>
    <row r="92" spans="3:40" ht="24.5" thickTop="1" thickBot="1" x14ac:dyDescent="0.55000000000000004">
      <c r="C92" s="51" t="s">
        <v>1299</v>
      </c>
      <c r="D92" s="52" t="s">
        <v>1011</v>
      </c>
      <c r="E92" s="52" t="s">
        <v>1012</v>
      </c>
      <c r="F92" s="53"/>
      <c r="G92" s="53"/>
      <c r="H92" s="52"/>
      <c r="I92" s="52"/>
      <c r="J92" s="54"/>
      <c r="K92" s="54"/>
      <c r="L92" s="55" t="str">
        <f t="shared" si="167"/>
        <v xml:space="preserve">            { line: "que no ha tenido asco de este pobre, (Mi,m,15)", sC: ""},</v>
      </c>
      <c r="M92" s="56" t="str">
        <f t="shared" si="168"/>
        <v>(</v>
      </c>
      <c r="N92" s="57" t="str">
        <f t="shared" si="169"/>
        <v>Mi</v>
      </c>
      <c r="O92" s="58" t="str">
        <f t="shared" si="170"/>
        <v>,</v>
      </c>
      <c r="P92" s="59" t="str">
        <f t="shared" si="171"/>
        <v>m</v>
      </c>
      <c r="Q92" s="60" t="str">
        <f t="shared" si="172"/>
        <v>,</v>
      </c>
      <c r="R92" s="61">
        <f t="shared" si="173"/>
        <v>15</v>
      </c>
      <c r="S92" s="56" t="str">
        <f t="shared" si="174"/>
        <v>)</v>
      </c>
      <c r="T92" s="62" t="str">
        <f t="shared" si="175"/>
        <v/>
      </c>
      <c r="U92" s="63" t="str">
        <f t="shared" si="176"/>
        <v/>
      </c>
      <c r="V92" s="64" t="str">
        <f t="shared" si="177"/>
        <v/>
      </c>
      <c r="W92" s="65" t="str">
        <f t="shared" si="178"/>
        <v/>
      </c>
      <c r="X92" s="64" t="str">
        <f t="shared" si="179"/>
        <v/>
      </c>
      <c r="Y92" s="64" t="str">
        <f t="shared" si="180"/>
        <v/>
      </c>
      <c r="Z92" s="56" t="str">
        <f t="shared" si="181"/>
        <v/>
      </c>
      <c r="AA92" s="66" t="str">
        <f t="shared" si="182"/>
        <v/>
      </c>
      <c r="AB92" s="57" t="str">
        <f t="shared" si="183"/>
        <v/>
      </c>
      <c r="AC92" s="67" t="str">
        <f t="shared" si="184"/>
        <v/>
      </c>
      <c r="AD92" s="59" t="str">
        <f t="shared" si="185"/>
        <v/>
      </c>
      <c r="AE92" s="68" t="str">
        <f t="shared" si="186"/>
        <v/>
      </c>
      <c r="AF92" s="61" t="str">
        <f t="shared" si="187"/>
        <v/>
      </c>
      <c r="AG92" s="61" t="str">
        <f t="shared" si="188"/>
        <v/>
      </c>
      <c r="AH92" s="69" t="str">
        <f t="shared" si="189"/>
        <v/>
      </c>
      <c r="AI92" s="70" t="str">
        <f t="shared" si="190"/>
        <v/>
      </c>
      <c r="AJ92" s="64" t="str">
        <f t="shared" si="191"/>
        <v/>
      </c>
      <c r="AK92" s="64" t="str">
        <f t="shared" si="192"/>
        <v/>
      </c>
      <c r="AL92" s="64" t="str">
        <f t="shared" si="193"/>
        <v/>
      </c>
      <c r="AM92" s="64" t="str">
        <f t="shared" si="194"/>
        <v/>
      </c>
      <c r="AN92" s="64" t="str">
        <f t="shared" si="195"/>
        <v/>
      </c>
    </row>
    <row r="93" spans="3:40" ht="24.5" thickTop="1" thickBot="1" x14ac:dyDescent="0.55000000000000004">
      <c r="C93" s="51" t="s">
        <v>1300</v>
      </c>
      <c r="D93" s="52" t="s">
        <v>984</v>
      </c>
      <c r="E93" s="52">
        <v>7</v>
      </c>
      <c r="F93" s="53"/>
      <c r="G93" s="53"/>
      <c r="H93" s="52"/>
      <c r="I93" s="52"/>
      <c r="J93" s="54"/>
      <c r="K93" s="54"/>
      <c r="L93" s="55" t="str">
        <f t="shared" si="167"/>
        <v xml:space="preserve">            { line: "ni ha desdeñado la miseria de mi vida;, (Si,7,15)", sC: ""},</v>
      </c>
      <c r="M93" s="56" t="str">
        <f t="shared" si="168"/>
        <v>(</v>
      </c>
      <c r="N93" s="57" t="str">
        <f t="shared" si="169"/>
        <v>Si</v>
      </c>
      <c r="O93" s="58" t="str">
        <f t="shared" si="170"/>
        <v>,</v>
      </c>
      <c r="P93" s="59">
        <f t="shared" si="171"/>
        <v>7</v>
      </c>
      <c r="Q93" s="60" t="str">
        <f t="shared" si="172"/>
        <v>,</v>
      </c>
      <c r="R93" s="61">
        <f t="shared" si="173"/>
        <v>15</v>
      </c>
      <c r="S93" s="56" t="str">
        <f t="shared" si="174"/>
        <v>)</v>
      </c>
      <c r="T93" s="62" t="str">
        <f t="shared" si="175"/>
        <v/>
      </c>
      <c r="U93" s="63" t="str">
        <f t="shared" si="176"/>
        <v/>
      </c>
      <c r="V93" s="64" t="str">
        <f t="shared" si="177"/>
        <v/>
      </c>
      <c r="W93" s="65" t="str">
        <f t="shared" si="178"/>
        <v/>
      </c>
      <c r="X93" s="64" t="str">
        <f t="shared" si="179"/>
        <v/>
      </c>
      <c r="Y93" s="64" t="str">
        <f t="shared" si="180"/>
        <v/>
      </c>
      <c r="Z93" s="56" t="str">
        <f t="shared" si="181"/>
        <v/>
      </c>
      <c r="AA93" s="66" t="str">
        <f t="shared" si="182"/>
        <v/>
      </c>
      <c r="AB93" s="57" t="str">
        <f t="shared" si="183"/>
        <v/>
      </c>
      <c r="AC93" s="67" t="str">
        <f t="shared" si="184"/>
        <v/>
      </c>
      <c r="AD93" s="59" t="str">
        <f t="shared" si="185"/>
        <v/>
      </c>
      <c r="AE93" s="68" t="str">
        <f t="shared" si="186"/>
        <v/>
      </c>
      <c r="AF93" s="61" t="str">
        <f t="shared" si="187"/>
        <v/>
      </c>
      <c r="AG93" s="61" t="str">
        <f t="shared" si="188"/>
        <v/>
      </c>
      <c r="AH93" s="69" t="str">
        <f t="shared" si="189"/>
        <v/>
      </c>
      <c r="AI93" s="70" t="str">
        <f t="shared" si="190"/>
        <v/>
      </c>
      <c r="AJ93" s="64" t="str">
        <f t="shared" si="191"/>
        <v/>
      </c>
      <c r="AK93" s="64" t="str">
        <f t="shared" si="192"/>
        <v/>
      </c>
      <c r="AL93" s="64" t="str">
        <f t="shared" si="193"/>
        <v/>
      </c>
      <c r="AM93" s="64" t="str">
        <f t="shared" si="194"/>
        <v/>
      </c>
      <c r="AN93" s="64" t="str">
        <f t="shared" si="195"/>
        <v/>
      </c>
    </row>
    <row r="94" spans="3:40" ht="24.5" thickTop="1" thickBot="1" x14ac:dyDescent="0.55000000000000004">
      <c r="C94" s="51" t="s">
        <v>1301</v>
      </c>
      <c r="D94" s="52"/>
      <c r="E94" s="52"/>
      <c r="F94" s="53"/>
      <c r="G94" s="53"/>
      <c r="H94" s="52"/>
      <c r="I94" s="52"/>
      <c r="J94" s="54"/>
      <c r="K94" s="54"/>
      <c r="L94" s="55" t="str">
        <f t="shared" si="167"/>
        <v xml:space="preserve">            { line: "no me ha ocultado su rostro cuando le invocaba,, ", sC: ""},</v>
      </c>
      <c r="M94" s="56" t="str">
        <f t="shared" si="168"/>
        <v/>
      </c>
      <c r="N94" s="57" t="str">
        <f t="shared" si="169"/>
        <v/>
      </c>
      <c r="O94" s="58" t="str">
        <f t="shared" si="170"/>
        <v/>
      </c>
      <c r="P94" s="59" t="str">
        <f t="shared" si="171"/>
        <v/>
      </c>
      <c r="Q94" s="60" t="str">
        <f t="shared" si="172"/>
        <v/>
      </c>
      <c r="R94" s="61" t="str">
        <f t="shared" si="173"/>
        <v/>
      </c>
      <c r="S94" s="56" t="str">
        <f t="shared" si="174"/>
        <v/>
      </c>
      <c r="T94" s="62" t="str">
        <f t="shared" si="175"/>
        <v/>
      </c>
      <c r="U94" s="63" t="str">
        <f t="shared" si="176"/>
        <v/>
      </c>
      <c r="V94" s="64" t="str">
        <f t="shared" si="177"/>
        <v/>
      </c>
      <c r="W94" s="65" t="str">
        <f t="shared" si="178"/>
        <v/>
      </c>
      <c r="X94" s="64" t="str">
        <f t="shared" si="179"/>
        <v/>
      </c>
      <c r="Y94" s="64" t="str">
        <f t="shared" si="180"/>
        <v/>
      </c>
      <c r="Z94" s="56" t="str">
        <f t="shared" si="181"/>
        <v/>
      </c>
      <c r="AA94" s="66" t="str">
        <f t="shared" si="182"/>
        <v/>
      </c>
      <c r="AB94" s="57" t="str">
        <f t="shared" si="183"/>
        <v/>
      </c>
      <c r="AC94" s="67" t="str">
        <f t="shared" si="184"/>
        <v/>
      </c>
      <c r="AD94" s="59" t="str">
        <f t="shared" si="185"/>
        <v/>
      </c>
      <c r="AE94" s="68" t="str">
        <f t="shared" si="186"/>
        <v/>
      </c>
      <c r="AF94" s="61" t="str">
        <f t="shared" si="187"/>
        <v/>
      </c>
      <c r="AG94" s="61" t="str">
        <f t="shared" si="188"/>
        <v/>
      </c>
      <c r="AH94" s="69" t="str">
        <f t="shared" si="189"/>
        <v/>
      </c>
      <c r="AI94" s="70" t="str">
        <f t="shared" si="190"/>
        <v/>
      </c>
      <c r="AJ94" s="64" t="str">
        <f t="shared" si="191"/>
        <v/>
      </c>
      <c r="AK94" s="64" t="str">
        <f t="shared" si="192"/>
        <v/>
      </c>
      <c r="AL94" s="64" t="str">
        <f t="shared" si="193"/>
        <v/>
      </c>
      <c r="AM94" s="64" t="str">
        <f t="shared" si="194"/>
        <v/>
      </c>
      <c r="AN94" s="64" t="str">
        <f t="shared" si="195"/>
        <v/>
      </c>
    </row>
    <row r="95" spans="3:40" ht="24.5" thickTop="1" thickBot="1" x14ac:dyDescent="0.55000000000000004">
      <c r="C95" s="51" t="s">
        <v>1302</v>
      </c>
      <c r="D95" s="52" t="s">
        <v>1011</v>
      </c>
      <c r="E95" s="52" t="s">
        <v>1012</v>
      </c>
      <c r="F95" s="53"/>
      <c r="G95" s="53"/>
      <c r="H95" s="52"/>
      <c r="I95" s="52"/>
      <c r="J95" s="54"/>
      <c r="K95" s="54"/>
      <c r="L95" s="55" t="str">
        <f t="shared" si="167"/>
        <v xml:space="preserve">            { line: "por eso, yo ahora sé que los pobres vivirán., (Mi,m,15)", sC: ""},</v>
      </c>
      <c r="M95" s="56" t="str">
        <f t="shared" si="168"/>
        <v>(</v>
      </c>
      <c r="N95" s="57" t="str">
        <f t="shared" si="169"/>
        <v>Mi</v>
      </c>
      <c r="O95" s="58" t="str">
        <f t="shared" si="170"/>
        <v>,</v>
      </c>
      <c r="P95" s="59" t="str">
        <f t="shared" si="171"/>
        <v>m</v>
      </c>
      <c r="Q95" s="60" t="str">
        <f t="shared" si="172"/>
        <v>,</v>
      </c>
      <c r="R95" s="61">
        <f t="shared" si="173"/>
        <v>15</v>
      </c>
      <c r="S95" s="56" t="str">
        <f t="shared" si="174"/>
        <v>)</v>
      </c>
      <c r="T95" s="62" t="str">
        <f t="shared" si="175"/>
        <v/>
      </c>
      <c r="U95" s="63" t="str">
        <f t="shared" si="176"/>
        <v/>
      </c>
      <c r="V95" s="64" t="str">
        <f t="shared" si="177"/>
        <v/>
      </c>
      <c r="W95" s="65" t="str">
        <f t="shared" si="178"/>
        <v/>
      </c>
      <c r="X95" s="64" t="str">
        <f t="shared" si="179"/>
        <v/>
      </c>
      <c r="Y95" s="64" t="str">
        <f t="shared" si="180"/>
        <v/>
      </c>
      <c r="Z95" s="56" t="str">
        <f t="shared" si="181"/>
        <v/>
      </c>
      <c r="AA95" s="66" t="str">
        <f t="shared" si="182"/>
        <v/>
      </c>
      <c r="AB95" s="57" t="str">
        <f t="shared" si="183"/>
        <v/>
      </c>
      <c r="AC95" s="67" t="str">
        <f t="shared" si="184"/>
        <v/>
      </c>
      <c r="AD95" s="59" t="str">
        <f t="shared" si="185"/>
        <v/>
      </c>
      <c r="AE95" s="68" t="str">
        <f t="shared" si="186"/>
        <v/>
      </c>
      <c r="AF95" s="61" t="str">
        <f t="shared" si="187"/>
        <v/>
      </c>
      <c r="AG95" s="61" t="str">
        <f t="shared" si="188"/>
        <v/>
      </c>
      <c r="AH95" s="69" t="str">
        <f t="shared" si="189"/>
        <v/>
      </c>
      <c r="AI95" s="70" t="str">
        <f t="shared" si="190"/>
        <v/>
      </c>
      <c r="AJ95" s="64" t="str">
        <f t="shared" si="191"/>
        <v/>
      </c>
      <c r="AK95" s="64" t="str">
        <f t="shared" si="192"/>
        <v/>
      </c>
      <c r="AL95" s="64" t="str">
        <f t="shared" si="193"/>
        <v/>
      </c>
      <c r="AM95" s="64" t="str">
        <f t="shared" si="194"/>
        <v/>
      </c>
      <c r="AN95" s="64" t="str">
        <f t="shared" si="195"/>
        <v/>
      </c>
    </row>
    <row r="96" spans="3:40" ht="24.5" thickTop="1" thickBot="1" x14ac:dyDescent="0.55000000000000004">
      <c r="C96" s="51" t="s">
        <v>1303</v>
      </c>
      <c r="D96" s="52" t="s">
        <v>1013</v>
      </c>
      <c r="E96" s="52" t="s">
        <v>1012</v>
      </c>
      <c r="F96" s="53" t="s">
        <v>1011</v>
      </c>
      <c r="G96" s="53" t="s">
        <v>1012</v>
      </c>
      <c r="H96" s="52"/>
      <c r="I96" s="52"/>
      <c r="J96" s="54"/>
      <c r="K96" s="54"/>
      <c r="L96" s="55" t="str">
        <f t="shared" si="167"/>
        <v xml:space="preserve">            { line: "Los pobres comerán, serán saciados,, (La,m,15)(Mi,m,250)", sC: ""},</v>
      </c>
      <c r="M96" s="56" t="str">
        <f t="shared" si="168"/>
        <v>(</v>
      </c>
      <c r="N96" s="57" t="str">
        <f t="shared" si="169"/>
        <v>La</v>
      </c>
      <c r="O96" s="58" t="str">
        <f t="shared" si="170"/>
        <v>,</v>
      </c>
      <c r="P96" s="59" t="str">
        <f t="shared" si="171"/>
        <v>m</v>
      </c>
      <c r="Q96" s="60" t="str">
        <f t="shared" si="172"/>
        <v>,</v>
      </c>
      <c r="R96" s="61">
        <f t="shared" si="173"/>
        <v>15</v>
      </c>
      <c r="S96" s="56" t="str">
        <f t="shared" si="174"/>
        <v>)</v>
      </c>
      <c r="T96" s="62" t="str">
        <f t="shared" si="175"/>
        <v>(</v>
      </c>
      <c r="U96" s="63" t="str">
        <f t="shared" si="176"/>
        <v>Mi</v>
      </c>
      <c r="V96" s="64" t="str">
        <f t="shared" si="177"/>
        <v>,</v>
      </c>
      <c r="W96" s="65" t="str">
        <f t="shared" si="178"/>
        <v>m</v>
      </c>
      <c r="X96" s="64" t="str">
        <f t="shared" si="179"/>
        <v>,</v>
      </c>
      <c r="Y96" s="64">
        <f t="shared" si="180"/>
        <v>250</v>
      </c>
      <c r="Z96" s="56" t="str">
        <f t="shared" si="181"/>
        <v>)</v>
      </c>
      <c r="AA96" s="66" t="str">
        <f t="shared" si="182"/>
        <v/>
      </c>
      <c r="AB96" s="57" t="str">
        <f t="shared" si="183"/>
        <v/>
      </c>
      <c r="AC96" s="67" t="str">
        <f t="shared" si="184"/>
        <v/>
      </c>
      <c r="AD96" s="59" t="str">
        <f t="shared" si="185"/>
        <v/>
      </c>
      <c r="AE96" s="68" t="str">
        <f t="shared" si="186"/>
        <v/>
      </c>
      <c r="AF96" s="61" t="str">
        <f t="shared" si="187"/>
        <v/>
      </c>
      <c r="AG96" s="61" t="str">
        <f t="shared" si="188"/>
        <v/>
      </c>
      <c r="AH96" s="69" t="str">
        <f t="shared" si="189"/>
        <v/>
      </c>
      <c r="AI96" s="70" t="str">
        <f t="shared" si="190"/>
        <v/>
      </c>
      <c r="AJ96" s="64" t="str">
        <f t="shared" si="191"/>
        <v/>
      </c>
      <c r="AK96" s="64" t="str">
        <f t="shared" si="192"/>
        <v/>
      </c>
      <c r="AL96" s="64" t="str">
        <f t="shared" si="193"/>
        <v/>
      </c>
      <c r="AM96" s="64" t="str">
        <f t="shared" si="194"/>
        <v/>
      </c>
      <c r="AN96" s="64" t="str">
        <f t="shared" si="195"/>
        <v/>
      </c>
    </row>
    <row r="97" spans="2:40" ht="24.5" thickTop="1" thickBot="1" x14ac:dyDescent="0.55000000000000004">
      <c r="C97" s="51" t="s">
        <v>1304</v>
      </c>
      <c r="D97" s="52" t="s">
        <v>984</v>
      </c>
      <c r="E97" s="52">
        <v>7</v>
      </c>
      <c r="F97" s="53" t="s">
        <v>1011</v>
      </c>
      <c r="G97" s="53" t="s">
        <v>1012</v>
      </c>
      <c r="H97" s="52"/>
      <c r="I97" s="52"/>
      <c r="J97" s="54"/>
      <c r="K97" s="54"/>
      <c r="L97" s="55" t="str">
        <f t="shared" si="138"/>
        <v xml:space="preserve">            { line: "los que buscan a Yahveh lo encontrarán:, (Si,7,15)(Mi,m,250)", sC: ""},</v>
      </c>
      <c r="M97" s="56" t="str">
        <f t="shared" si="139"/>
        <v>(</v>
      </c>
      <c r="N97" s="57" t="str">
        <f t="shared" si="140"/>
        <v>Si</v>
      </c>
      <c r="O97" s="58" t="str">
        <f t="shared" si="141"/>
        <v>,</v>
      </c>
      <c r="P97" s="59">
        <f t="shared" si="142"/>
        <v>7</v>
      </c>
      <c r="Q97" s="60" t="str">
        <f t="shared" si="143"/>
        <v>,</v>
      </c>
      <c r="R97" s="61">
        <f t="shared" si="144"/>
        <v>15</v>
      </c>
      <c r="S97" s="56" t="str">
        <f t="shared" si="145"/>
        <v>)</v>
      </c>
      <c r="T97" s="62" t="str">
        <f t="shared" si="146"/>
        <v>(</v>
      </c>
      <c r="U97" s="63" t="str">
        <f t="shared" si="147"/>
        <v>Mi</v>
      </c>
      <c r="V97" s="64" t="str">
        <f t="shared" si="148"/>
        <v>,</v>
      </c>
      <c r="W97" s="65" t="str">
        <f t="shared" si="149"/>
        <v>m</v>
      </c>
      <c r="X97" s="64" t="str">
        <f t="shared" si="150"/>
        <v>,</v>
      </c>
      <c r="Y97" s="64">
        <f t="shared" si="151"/>
        <v>250</v>
      </c>
      <c r="Z97" s="56" t="str">
        <f t="shared" si="152"/>
        <v>)</v>
      </c>
      <c r="AA97" s="66" t="str">
        <f t="shared" si="153"/>
        <v/>
      </c>
      <c r="AB97" s="57" t="str">
        <f t="shared" si="154"/>
        <v/>
      </c>
      <c r="AC97" s="67" t="str">
        <f t="shared" si="155"/>
        <v/>
      </c>
      <c r="AD97" s="59" t="str">
        <f t="shared" si="156"/>
        <v/>
      </c>
      <c r="AE97" s="68" t="str">
        <f t="shared" si="157"/>
        <v/>
      </c>
      <c r="AF97" s="61" t="str">
        <f t="shared" si="158"/>
        <v/>
      </c>
      <c r="AG97" s="61" t="str">
        <f t="shared" si="159"/>
        <v/>
      </c>
      <c r="AH97" s="69" t="str">
        <f t="shared" si="160"/>
        <v/>
      </c>
      <c r="AI97" s="70" t="str">
        <f t="shared" si="161"/>
        <v/>
      </c>
      <c r="AJ97" s="64" t="str">
        <f t="shared" si="162"/>
        <v/>
      </c>
      <c r="AK97" s="64" t="str">
        <f t="shared" si="163"/>
        <v/>
      </c>
      <c r="AL97" s="64" t="str">
        <f t="shared" si="164"/>
        <v/>
      </c>
      <c r="AM97" s="64" t="str">
        <f t="shared" si="165"/>
        <v/>
      </c>
      <c r="AN97" s="64" t="str">
        <f t="shared" si="166"/>
        <v/>
      </c>
    </row>
    <row r="98" spans="2:40" ht="24.5" thickTop="1" thickBot="1" x14ac:dyDescent="0.55000000000000004">
      <c r="C98" s="51" t="s">
        <v>1305</v>
      </c>
      <c r="D98" s="52"/>
      <c r="E98" s="52"/>
      <c r="F98" s="53"/>
      <c r="G98" s="53"/>
      <c r="H98" s="52"/>
      <c r="I98" s="52"/>
      <c r="J98" s="54"/>
      <c r="K98" s="54"/>
      <c r="L98" s="55" t="str">
        <f t="shared" si="138"/>
        <v xml:space="preserve">            { line: "¡su corazón, su corazón, vivirá para siempre!, ", sC: ""},</v>
      </c>
      <c r="M98" s="56" t="str">
        <f t="shared" si="139"/>
        <v/>
      </c>
      <c r="N98" s="57" t="str">
        <f t="shared" si="140"/>
        <v/>
      </c>
      <c r="O98" s="58" t="str">
        <f t="shared" si="141"/>
        <v/>
      </c>
      <c r="P98" s="59" t="str">
        <f t="shared" si="142"/>
        <v/>
      </c>
      <c r="Q98" s="60" t="str">
        <f t="shared" si="143"/>
        <v/>
      </c>
      <c r="R98" s="61" t="str">
        <f t="shared" si="144"/>
        <v/>
      </c>
      <c r="S98" s="56" t="str">
        <f t="shared" si="145"/>
        <v/>
      </c>
      <c r="T98" s="62" t="str">
        <f t="shared" si="146"/>
        <v/>
      </c>
      <c r="U98" s="63" t="str">
        <f t="shared" si="147"/>
        <v/>
      </c>
      <c r="V98" s="64" t="str">
        <f t="shared" si="148"/>
        <v/>
      </c>
      <c r="W98" s="65" t="str">
        <f t="shared" si="149"/>
        <v/>
      </c>
      <c r="X98" s="64" t="str">
        <f t="shared" si="150"/>
        <v/>
      </c>
      <c r="Y98" s="64" t="str">
        <f t="shared" si="151"/>
        <v/>
      </c>
      <c r="Z98" s="56" t="str">
        <f t="shared" si="152"/>
        <v/>
      </c>
      <c r="AA98" s="66" t="str">
        <f t="shared" si="153"/>
        <v/>
      </c>
      <c r="AB98" s="57" t="str">
        <f t="shared" si="154"/>
        <v/>
      </c>
      <c r="AC98" s="67" t="str">
        <f t="shared" si="155"/>
        <v/>
      </c>
      <c r="AD98" s="59" t="str">
        <f t="shared" si="156"/>
        <v/>
      </c>
      <c r="AE98" s="68" t="str">
        <f t="shared" si="157"/>
        <v/>
      </c>
      <c r="AF98" s="61" t="str">
        <f t="shared" si="158"/>
        <v/>
      </c>
      <c r="AG98" s="61" t="str">
        <f t="shared" si="159"/>
        <v/>
      </c>
      <c r="AH98" s="69" t="str">
        <f t="shared" si="160"/>
        <v/>
      </c>
      <c r="AI98" s="70" t="str">
        <f t="shared" si="161"/>
        <v/>
      </c>
      <c r="AJ98" s="64" t="str">
        <f t="shared" si="162"/>
        <v/>
      </c>
      <c r="AK98" s="64" t="str">
        <f t="shared" si="163"/>
        <v/>
      </c>
      <c r="AL98" s="64" t="str">
        <f t="shared" si="164"/>
        <v/>
      </c>
      <c r="AM98" s="64" t="str">
        <f t="shared" si="165"/>
        <v/>
      </c>
      <c r="AN98" s="64" t="str">
        <f t="shared" si="166"/>
        <v/>
      </c>
    </row>
    <row r="99" spans="2:40" ht="24" customHeight="1" thickTop="1" x14ac:dyDescent="0.6">
      <c r="B99" s="95"/>
      <c r="C99" s="95"/>
      <c r="D99" s="95"/>
      <c r="E99" s="95"/>
      <c r="F99" s="95"/>
      <c r="G99" s="95"/>
      <c r="H99" s="95"/>
      <c r="I99" s="95"/>
      <c r="J99" s="95"/>
      <c r="K99" s="95"/>
      <c r="L99" s="99" t="str">
        <f ca="1">_xlfn.CONCAT("]}, // ULTIMA LINEA DEL CANTO: ",L1)</f>
        <v xml:space="preserve">]}, // ULTIMA LINEA DEL CANTO: ELÍ, ELÍ, LAMÁ SABACTANÍ </v>
      </c>
      <c r="M99" s="95"/>
    </row>
    <row r="100" spans="2:40" ht="20.5" x14ac:dyDescent="0.35">
      <c r="L100" s="100" t="s">
        <v>1008</v>
      </c>
      <c r="M100" s="101"/>
    </row>
    <row r="101" spans="2:40" x14ac:dyDescent="0.3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46CA-E4C7-40A9-9657-31BAB509E167}">
  <sheetPr codeName="Sheet80">
    <tabColor rgb="FF00B0F0"/>
  </sheetPr>
  <dimension ref="A1:AN76"/>
  <sheetViews>
    <sheetView zoomScale="85" zoomScaleNormal="85" workbookViewId="0">
      <pane xSplit="2" ySplit="1" topLeftCell="C28" activePane="bottomRight" state="frozen"/>
      <selection pane="topRight" activeCell="C1" sqref="C1"/>
      <selection pane="bottomLeft" activeCell="A2" sqref="A2"/>
      <selection pane="bottomRight" activeCell="C83" sqref="C8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64</v>
      </c>
      <c r="E1" s="40"/>
      <c r="F1" s="40"/>
      <c r="G1" s="40"/>
      <c r="H1" s="40"/>
      <c r="I1" s="40"/>
      <c r="J1" s="40"/>
      <c r="K1" s="40"/>
      <c r="L1" s="41" t="str">
        <f ca="1">UPPER(VLOOKUP(C1,Table223[],3,FALSE))</f>
        <v>EN MEDIO DE AQUEL GENTÍO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EN MEDIO DE AQUEL GENTÍO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enmediodeaquelgentio</v>
      </c>
      <c r="L7" s="48" t="str">
        <f ca="1">_xlfn.CONCAT("        id: ","""",C7,"""",",")</f>
        <v xml:space="preserve">        id: "enmediodeaquelgentio",</v>
      </c>
    </row>
    <row r="8" spans="2:32" ht="23" x14ac:dyDescent="0.35">
      <c r="C8" t="str">
        <f ca="1">PROPER(L1)</f>
        <v>En Medio De Aquel Gentío</v>
      </c>
      <c r="L8" s="48" t="str">
        <f ca="1">_xlfn.CONCAT("        tt: ","""",C8,"""",",")</f>
        <v xml:space="preserve">        tt: "En Medio De Aquel Gentío",</v>
      </c>
    </row>
    <row r="9" spans="2:32" ht="23" x14ac:dyDescent="0.35">
      <c r="C9" t="str">
        <f ca="1">PROPER(L1)</f>
        <v>En Medio De Aquel Gentío</v>
      </c>
      <c r="L9" s="48" t="str">
        <f ca="1">_xlfn.CONCAT("        title: ","""",C9,"""",",")</f>
        <v xml:space="preserve">        title: "En Medio De Aquel Gentío",</v>
      </c>
    </row>
    <row r="10" spans="2:32" ht="23" x14ac:dyDescent="0.35">
      <c r="C10" t="str">
        <f ca="1">VLOOKUP(C1,Table223[],4,FALSE)</f>
        <v>Lucas 8,42b-48</v>
      </c>
      <c r="L10" s="48" t="str">
        <f ca="1">_xlfn.CONCAT("        ","subtitle: ","""",C10,"""",",")</f>
        <v xml:space="preserve">        subtitle: "Lucas 8,42b-48",</v>
      </c>
    </row>
    <row r="11" spans="2:32" ht="23" x14ac:dyDescent="0.35">
      <c r="C11" t="str">
        <f ca="1">_xlfn.CONCAT("category: [",VLOOKUP(C1,Table223[],16,FALSE),"],")</f>
        <v>category: ["Precatecumenado","Comunión","Nuevo Testamento"],</v>
      </c>
      <c r="L11" s="48" t="str">
        <f ca="1">_xlfn.CONCAT("        ",C11)</f>
        <v xml:space="preserve">        category: ["Precatecumenado","Comunión","Nuevo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64</v>
      </c>
      <c r="L16" s="48" t="str">
        <f ca="1">_xlfn.CONCAT("        dbno: ","""",C16,"""",",")</f>
        <v xml:space="preserve">        dbno: "64",</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enmediodeaquelgentio</v>
      </c>
      <c r="L19" s="48" t="str">
        <f ca="1">_xlfn.CONCAT("        audioSrc: ","""/audio/",C19,".mp3""",",")</f>
        <v xml:space="preserve">        audioSrc: "/audio/enmediodeaquelgentio.mp3",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63</v>
      </c>
      <c r="C26" t="str">
        <f ca="1">VLOOKUP(B26,Table4[],13,FALSE)</f>
        <v>"/resucito/src/index.html?canto=elielilamasabactani"</v>
      </c>
      <c r="L26" s="48" t="str">
        <f ca="1">_xlfn.CONCAT("        ant: ",C26,",")</f>
        <v xml:space="preserve">        ant: "/resucito/src/index.html?canto=elielilamasabactani",</v>
      </c>
    </row>
    <row r="27" spans="2:40" ht="23" x14ac:dyDescent="0.35">
      <c r="B27">
        <f ca="1">+C1+1</f>
        <v>65</v>
      </c>
      <c r="C27" t="str">
        <f ca="1">VLOOKUP(B27,Table4[],13,FALSE)</f>
        <v>"/resucito/src/index.html?canto=enunanocheoscura"</v>
      </c>
      <c r="L27" s="48" t="str">
        <f ca="1">_xlfn.CONCAT("        sig: ",C27,",")</f>
        <v xml:space="preserve">        sig: "/resucito/src/index.html?canto=enunanocheoscura",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1306</v>
      </c>
      <c r="D30" s="52" t="s">
        <v>1013</v>
      </c>
      <c r="E30" s="52" t="s">
        <v>1012</v>
      </c>
      <c r="F30" s="53"/>
      <c r="G30" s="53"/>
      <c r="H30" s="52"/>
      <c r="I30" s="52"/>
      <c r="J30" s="54"/>
      <c r="K30" s="54"/>
      <c r="L30" s="55" t="str">
        <f t="shared" ref="L30:L31" si="0">IF(C30="","",_xlfn.CONCAT("            { line: ","""",C30,", ",M30:AN30,""", sC: ","""",B30,"""},"))</f>
        <v xml:space="preserve">            { line: "EN MEDIO DE AQUEL GENTÍO,, (La,m,15)",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 t="shared" ref="R30:R35" si="6">IF(N30="","",15)</f>
        <v>15</v>
      </c>
      <c r="S30" s="56" t="str">
        <f t="shared" ref="S30:S35" si="7">IF(N30="","",")")</f>
        <v>)</v>
      </c>
      <c r="T30" s="62" t="str">
        <f t="shared" ref="T30:T35" si="8">IF(U30="","","(")</f>
        <v/>
      </c>
      <c r="U30" s="63" t="str">
        <f t="shared" ref="U30:U68" si="9">IF(F30="","",F30)</f>
        <v/>
      </c>
      <c r="V30" s="64" t="str">
        <f t="shared" ref="V30:V35" si="10">IF(U30="","",",")</f>
        <v/>
      </c>
      <c r="W30" s="65" t="str">
        <f t="shared" ref="W30:W68" si="11">IF(G30="","",G30)</f>
        <v/>
      </c>
      <c r="X30" s="64" t="str">
        <f t="shared" ref="X30:X35" si="12">IF(U30="","",",")</f>
        <v/>
      </c>
      <c r="Y30" s="64" t="str">
        <f t="shared" ref="Y30:Y35" si="13">IF(U30="","",250)</f>
        <v/>
      </c>
      <c r="Z30" s="56" t="str">
        <f t="shared" ref="Z30:Z35" si="14">IF(U30="","",")")</f>
        <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1053</v>
      </c>
      <c r="C31" s="51" t="s">
        <v>1307</v>
      </c>
      <c r="D31" s="52" t="s">
        <v>1017</v>
      </c>
      <c r="E31" s="52"/>
      <c r="F31" s="53"/>
      <c r="G31" s="53"/>
      <c r="H31" s="52"/>
      <c r="I31" s="52"/>
      <c r="J31" s="54"/>
      <c r="K31" s="54"/>
      <c r="L31" s="55" t="str">
        <f t="shared" si="0"/>
        <v xml:space="preserve">            { line: "EN MEDIO DE TODA AQUELLA GENTE, (Sol,,15)", sC: "as r1"},</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1053</v>
      </c>
      <c r="C32" s="51" t="s">
        <v>1308</v>
      </c>
      <c r="D32" s="52" t="s">
        <v>1011</v>
      </c>
      <c r="E32" s="52"/>
      <c r="F32" s="53" t="s">
        <v>1016</v>
      </c>
      <c r="G32" s="53"/>
      <c r="H32" s="52" t="s">
        <v>1011</v>
      </c>
      <c r="I32" s="52"/>
      <c r="J32" s="54"/>
      <c r="K32" s="54"/>
      <c r="L32" s="55" t="str">
        <f>IF(C32="","",_xlfn.CONCAT("            { line: ","""",C32,", ",M32:AN32,""", sC: ","""",B32,"""},"))</f>
        <v xml:space="preserve">            { line: "UNA MUJER, UNA MUJER LE TOCÓ., (Mi,,15)(Fa,,250)(Mi,,350)", sC: "as r1"},</v>
      </c>
      <c r="M32" s="56" t="str">
        <f t="shared" si="1"/>
        <v>(</v>
      </c>
      <c r="N32" s="57" t="str">
        <f t="shared" si="2"/>
        <v>Mi</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v>
      </c>
      <c r="AB32" s="57" t="str">
        <f t="shared" si="16"/>
        <v>Mi</v>
      </c>
      <c r="AC32" s="67" t="str">
        <f t="shared" si="17"/>
        <v>,</v>
      </c>
      <c r="AD32" s="59" t="str">
        <f t="shared" si="18"/>
        <v/>
      </c>
      <c r="AE32" s="68" t="str">
        <f t="shared" si="19"/>
        <v>,</v>
      </c>
      <c r="AF32" s="61">
        <f t="shared" si="20"/>
        <v>350</v>
      </c>
      <c r="AG32" s="61" t="str">
        <f t="shared" si="21"/>
        <v>)</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6.5" thickTop="1" thickBot="1" x14ac:dyDescent="0.550000000000000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4.5" thickTop="1" thickBot="1" x14ac:dyDescent="0.55000000000000004">
      <c r="B34" t="s">
        <v>1014</v>
      </c>
      <c r="C34" s="51" t="s">
        <v>1309</v>
      </c>
      <c r="D34" s="52" t="s">
        <v>1013</v>
      </c>
      <c r="E34" s="52" t="s">
        <v>1012</v>
      </c>
      <c r="F34" s="53"/>
      <c r="G34" s="53"/>
      <c r="H34" s="52"/>
      <c r="I34" s="52"/>
      <c r="J34" s="54"/>
      <c r="K34" s="54"/>
      <c r="L34" s="55" t="str">
        <f>IF(C34="","",_xlfn.CONCAT("            { line: ","""",C34,", ",M34:AN34,""", sC: ","""",B34,"""},"))</f>
        <v xml:space="preserve">            { line: "«¿Quién es el que me ha tocado?, (La,m,15)",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51" t="s">
        <v>1310</v>
      </c>
      <c r="D35" s="52" t="s">
        <v>1017</v>
      </c>
      <c r="E35" s="52"/>
      <c r="F35" s="53"/>
      <c r="G35" s="53"/>
      <c r="H35" s="52"/>
      <c r="I35" s="52"/>
      <c r="J35" s="54"/>
      <c r="K35" s="54"/>
      <c r="L35" s="55" t="str">
        <f t="shared" ref="L35:L48" si="29">IF(C35="","",_xlfn.CONCAT("            { line: ","""",C35,", ",M35:AN35,""", sC: ","""",B35,"""},"))</f>
        <v xml:space="preserve">            { line: "¿Quién es el que me ha tocado?», (Sol,,15)", sC: ""},</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1311</v>
      </c>
      <c r="D36" s="52" t="s">
        <v>1011</v>
      </c>
      <c r="E36" s="52"/>
      <c r="F36" s="53" t="s">
        <v>1016</v>
      </c>
      <c r="G36" s="53"/>
      <c r="H36" s="52" t="s">
        <v>1011</v>
      </c>
      <c r="I36" s="52"/>
      <c r="J36" s="54"/>
      <c r="K36" s="54"/>
      <c r="L36" s="55" t="str">
        <f t="shared" si="29"/>
        <v xml:space="preserve">            { line: "dijo Cristo, dijo Cristo y se paró., (Mi,,15)(Fa,,250)(Mi,,350)", sC: ""},</v>
      </c>
      <c r="M36" s="56" t="str">
        <f>IF(N36="","","(")</f>
        <v>(</v>
      </c>
      <c r="N36" s="57" t="str">
        <f>IF(D36="","",D36)</f>
        <v>Mi</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2:40" ht="26.5" thickTop="1" thickBot="1" x14ac:dyDescent="0.550000000000000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4.5" thickTop="1" thickBot="1" x14ac:dyDescent="0.55000000000000004">
      <c r="C38" s="51" t="s">
        <v>1312</v>
      </c>
      <c r="D38" s="52" t="s">
        <v>1013</v>
      </c>
      <c r="E38" s="52" t="s">
        <v>1012</v>
      </c>
      <c r="F38" s="53"/>
      <c r="G38" s="53"/>
      <c r="H38" s="52"/>
      <c r="I38" s="52"/>
      <c r="J38" s="54"/>
      <c r="K38" s="54"/>
      <c r="L38" s="55" t="str">
        <f t="shared" si="29"/>
        <v xml:space="preserve">            { line: "Una mujer temblorosa,,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1313</v>
      </c>
      <c r="D39" s="52" t="s">
        <v>1017</v>
      </c>
      <c r="E39" s="52"/>
      <c r="F39" s="53"/>
      <c r="G39" s="53"/>
      <c r="H39" s="52"/>
      <c r="I39" s="52"/>
      <c r="J39" s="54"/>
      <c r="K39" s="54"/>
      <c r="L39" s="55" t="str">
        <f t="shared" si="29"/>
        <v xml:space="preserve">            { line: "una mujer temblorosa, (Sol,,15)", sC: ""},</v>
      </c>
      <c r="M39" s="56" t="str">
        <f>IF(N39="","","(")</f>
        <v>(</v>
      </c>
      <c r="N39" s="57" t="str">
        <f>IF(D39="","",D39)</f>
        <v>Sol</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1314</v>
      </c>
      <c r="D40" s="52" t="s">
        <v>1016</v>
      </c>
      <c r="E40" s="52"/>
      <c r="F40" s="53" t="s">
        <v>1011</v>
      </c>
      <c r="G40" s="53"/>
      <c r="H40" s="52"/>
      <c r="I40" s="52"/>
      <c r="J40" s="54"/>
      <c r="K40" s="54"/>
      <c r="L40" s="55" t="str">
        <f t="shared" si="29"/>
        <v xml:space="preserve">            { line: "dijo a Cristo: «¡He sido yo!, (Fa,,15)(Mi,,250)", sC: ""},</v>
      </c>
      <c r="M40" s="56" t="str">
        <f>IF(N40="","","(")</f>
        <v>(</v>
      </c>
      <c r="N40" s="57" t="str">
        <f>IF(D40="","",D40)</f>
        <v>Fa</v>
      </c>
      <c r="O40" s="58" t="str">
        <f>IF(N40="","",",")</f>
        <v>,</v>
      </c>
      <c r="P40" s="59" t="str">
        <f>IF(E40="","",E40)</f>
        <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C42" s="51" t="s">
        <v>1315</v>
      </c>
      <c r="D42" s="52" t="s">
        <v>1013</v>
      </c>
      <c r="E42" s="52" t="s">
        <v>1012</v>
      </c>
      <c r="F42" s="53"/>
      <c r="G42" s="53"/>
      <c r="H42" s="52"/>
      <c r="I42" s="52"/>
      <c r="J42" s="54"/>
      <c r="K42" s="54"/>
      <c r="L42" s="55" t="str">
        <f t="shared" si="29"/>
        <v xml:space="preserve">            { line: "«Que soy una mujer impura,, (La,m,15)", sC: ""},</v>
      </c>
      <c r="M42" s="56" t="str">
        <f>IF(N42="","","(")</f>
        <v>(</v>
      </c>
      <c r="N42" s="57" t="str">
        <f>IF(D42="","",D42)</f>
        <v>La</v>
      </c>
      <c r="O42" s="58" t="str">
        <f>IF(N42="","",",")</f>
        <v>,</v>
      </c>
      <c r="P42" s="59" t="str">
        <f>IF(E42="","",E42)</f>
        <v>m</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4.5" thickTop="1" thickBot="1" x14ac:dyDescent="0.55000000000000004">
      <c r="C43" s="51" t="s">
        <v>1316</v>
      </c>
      <c r="D43" s="52" t="s">
        <v>1017</v>
      </c>
      <c r="E43" s="52"/>
      <c r="F43" s="53"/>
      <c r="G43" s="53"/>
      <c r="H43" s="52"/>
      <c r="I43" s="52"/>
      <c r="J43" s="54"/>
      <c r="K43" s="54"/>
      <c r="L43" s="55" t="str">
        <f t="shared" si="29"/>
        <v xml:space="preserve">            { line: "que soy una mujer impura, (Sol,,15)", sC: ""},</v>
      </c>
      <c r="M43" s="56" t="str">
        <f t="shared" ref="M43:M48" si="30">IF(N43="","","(")</f>
        <v>(</v>
      </c>
      <c r="N43" s="57" t="str">
        <f t="shared" ref="N43:N48" si="31">IF(D43="","",D43)</f>
        <v>Sol</v>
      </c>
      <c r="O43" s="58" t="str">
        <f t="shared" ref="O43:O48" si="32">IF(N43="","",",")</f>
        <v>,</v>
      </c>
      <c r="P43" s="59" t="str">
        <f t="shared" ref="P43:P48" si="33">IF(E43="","",E43)</f>
        <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2:40" ht="24.5" thickTop="1" thickBot="1" x14ac:dyDescent="0.55000000000000004">
      <c r="C44" s="51" t="s">
        <v>1317</v>
      </c>
      <c r="D44" s="52" t="s">
        <v>1016</v>
      </c>
      <c r="E44" s="52"/>
      <c r="F44" s="53" t="s">
        <v>1011</v>
      </c>
      <c r="G44" s="53"/>
      <c r="H44" s="52"/>
      <c r="I44" s="52"/>
      <c r="J44" s="54"/>
      <c r="K44" s="54"/>
      <c r="L44" s="55" t="str">
        <f t="shared" si="29"/>
        <v xml:space="preserve">            { line: "que sufro flujo de sangre.,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B46" t="s">
        <v>997</v>
      </c>
      <c r="C46" s="51" t="s">
        <v>1318</v>
      </c>
      <c r="D46" s="52" t="s">
        <v>1013</v>
      </c>
      <c r="E46" s="52" t="s">
        <v>1012</v>
      </c>
      <c r="F46" s="53"/>
      <c r="G46" s="53"/>
      <c r="H46" s="52"/>
      <c r="I46" s="52"/>
      <c r="J46" s="54"/>
      <c r="K46" s="54"/>
      <c r="L46" s="55" t="str">
        <f t="shared" si="29"/>
        <v xml:space="preserve">            { line: "QUE SOY UNA MUJER IMPURA,, (La,m,15)", sC: "ta as"},</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999</v>
      </c>
      <c r="C47" s="51" t="s">
        <v>1319</v>
      </c>
      <c r="D47" s="52" t="s">
        <v>1017</v>
      </c>
      <c r="E47" s="52"/>
      <c r="F47" s="53"/>
      <c r="G47" s="53"/>
      <c r="H47" s="52"/>
      <c r="I47" s="52"/>
      <c r="J47" s="54"/>
      <c r="K47" s="54"/>
      <c r="L47" s="55" t="str">
        <f t="shared" si="29"/>
        <v xml:space="preserve">            { line: "QUE SOY UNA MUJER IMPURA, (Sol,,15)", sC: "as"},</v>
      </c>
      <c r="M47" s="56" t="str">
        <f t="shared" si="30"/>
        <v>(</v>
      </c>
      <c r="N47" s="57" t="str">
        <f t="shared" si="31"/>
        <v>Sol</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4.5" thickTop="1" thickBot="1" x14ac:dyDescent="0.55000000000000004">
      <c r="B48" t="s">
        <v>999</v>
      </c>
      <c r="C48" s="51" t="s">
        <v>1320</v>
      </c>
      <c r="D48" s="52" t="s">
        <v>1016</v>
      </c>
      <c r="E48" s="52"/>
      <c r="F48" s="53" t="s">
        <v>1011</v>
      </c>
      <c r="G48" s="53"/>
      <c r="H48" s="52"/>
      <c r="I48" s="52"/>
      <c r="J48" s="54"/>
      <c r="K48" s="54"/>
      <c r="L48" s="55" t="str">
        <f t="shared" si="29"/>
        <v xml:space="preserve">            { line: "QUE SUFRO FLUJO DE SANGRE., (Fa,,15)(Mi,,250)", sC: "as"},</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v>
      </c>
      <c r="U48" s="63" t="str">
        <f t="shared" si="38"/>
        <v>Mi</v>
      </c>
      <c r="V48" s="64" t="str">
        <f t="shared" si="39"/>
        <v>,</v>
      </c>
      <c r="W48" s="65" t="str">
        <f t="shared" si="40"/>
        <v/>
      </c>
      <c r="X48" s="64" t="str">
        <f t="shared" si="41"/>
        <v>,</v>
      </c>
      <c r="Y48" s="64">
        <f t="shared" si="42"/>
        <v>250</v>
      </c>
      <c r="Z48" s="56" t="str">
        <f t="shared" si="43"/>
        <v>)</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36.5" thickTop="1" thickBot="1" x14ac:dyDescent="0.55000000000000004">
      <c r="A49" s="76"/>
      <c r="B49" s="76"/>
      <c r="C49" s="76"/>
      <c r="D49" s="77"/>
      <c r="E49" s="77"/>
      <c r="F49" s="77"/>
      <c r="G49" s="77"/>
      <c r="H49" s="77"/>
      <c r="I49" s="77"/>
      <c r="J49" s="77"/>
      <c r="K49" s="77"/>
      <c r="L49" s="50" t="s">
        <v>994</v>
      </c>
      <c r="M49" s="56" t="str">
        <f t="shared" ref="M49:M68" si="58">IF(N49="","","(")</f>
        <v/>
      </c>
      <c r="N49" s="57" t="str">
        <f t="shared" si="2"/>
        <v/>
      </c>
      <c r="O49" s="58" t="str">
        <f t="shared" ref="O49:O68" si="59">IF(N49="","",",")</f>
        <v/>
      </c>
      <c r="P49" s="59" t="str">
        <f t="shared" si="4"/>
        <v/>
      </c>
      <c r="Q49" s="60" t="str">
        <f t="shared" ref="Q49:Q68" si="60">IF(N49="","",",")</f>
        <v/>
      </c>
      <c r="R49" s="61" t="str">
        <f t="shared" ref="R49:R68" si="61">IF(N49="","",15)</f>
        <v/>
      </c>
      <c r="S49" s="56" t="str">
        <f t="shared" ref="S49:S68" si="62">IF(N49="","",")")</f>
        <v/>
      </c>
      <c r="T49" s="62" t="str">
        <f t="shared" ref="T49:T68" si="63">IF(U49="","","(")</f>
        <v/>
      </c>
      <c r="U49" s="63" t="str">
        <f t="shared" si="9"/>
        <v/>
      </c>
      <c r="V49" s="64" t="str">
        <f t="shared" ref="V49:V68" si="64">IF(U49="","",",")</f>
        <v/>
      </c>
      <c r="W49" s="65" t="str">
        <f t="shared" si="11"/>
        <v/>
      </c>
      <c r="X49" s="64" t="str">
        <f t="shared" ref="X49:X68" si="65">IF(U49="","",",")</f>
        <v/>
      </c>
      <c r="Y49" s="64" t="str">
        <f t="shared" ref="Y49:Y68" si="66">IF(U49="","",250)</f>
        <v/>
      </c>
      <c r="Z49" s="56" t="str">
        <f t="shared" ref="Z49:Z68" si="67">IF(U49="","",")")</f>
        <v/>
      </c>
      <c r="AA49" s="66" t="str">
        <f t="shared" ref="AA49:AA68" si="68">IF(AB49="","","(")</f>
        <v/>
      </c>
      <c r="AB49" s="57" t="str">
        <f t="shared" si="16"/>
        <v/>
      </c>
      <c r="AC49" s="67" t="str">
        <f t="shared" ref="AC49:AC68" si="69">IF(AB49="","",",")</f>
        <v/>
      </c>
      <c r="AD49" s="59" t="str">
        <f t="shared" ref="AD49:AD68" si="70">IF(I49="","",I49)</f>
        <v/>
      </c>
      <c r="AE49" s="68" t="str">
        <f t="shared" ref="AE49:AE68" si="71">IF(AB49="","",",")</f>
        <v/>
      </c>
      <c r="AF49" s="61" t="str">
        <f t="shared" ref="AF49:AF68" si="72">IF(AB49="","",350)</f>
        <v/>
      </c>
      <c r="AG49" s="61" t="str">
        <f t="shared" ref="AG49:AG68" si="73">IF(AB49="","",")")</f>
        <v/>
      </c>
      <c r="AH49" s="69" t="str">
        <f t="shared" ref="AH49:AH68" si="74">IF(AI49="","","(")</f>
        <v/>
      </c>
      <c r="AI49" s="70" t="str">
        <f t="shared" si="23"/>
        <v/>
      </c>
      <c r="AJ49" s="64" t="str">
        <f t="shared" ref="AJ49:AJ68" si="75">IF(AI49="","",",")</f>
        <v/>
      </c>
      <c r="AK49" s="64" t="str">
        <f t="shared" ref="AK49:AK68" si="76">IF(K49="","",K49)</f>
        <v/>
      </c>
      <c r="AL49" s="64" t="str">
        <f t="shared" ref="AL49:AL68" si="77">IF(AI49="","",",")</f>
        <v/>
      </c>
      <c r="AM49" s="64" t="str">
        <f t="shared" ref="AM49:AM68" si="78">IF(AI49="","",450)</f>
        <v/>
      </c>
      <c r="AN49" s="64" t="str">
        <f t="shared" ref="AN49:AN68" si="79">IF(AI49="","",")")</f>
        <v/>
      </c>
    </row>
    <row r="50" spans="1:40" ht="24.5" thickTop="1" thickBot="1" x14ac:dyDescent="0.55000000000000004">
      <c r="C50" s="51" t="s">
        <v>1321</v>
      </c>
      <c r="D50" s="52" t="s">
        <v>1013</v>
      </c>
      <c r="E50" s="52" t="s">
        <v>1012</v>
      </c>
      <c r="F50" s="53"/>
      <c r="G50" s="53"/>
      <c r="H50" s="52"/>
      <c r="I50" s="52"/>
      <c r="J50" s="54"/>
      <c r="K50" s="54"/>
      <c r="L50" s="55" t="str">
        <f t="shared" ref="L50:L68" si="80">IF(C50="","",_xlfn.CONCAT("            { line: ","""",C50,", ",M50:AN50,""", sC: ","""",B50,"""},"))</f>
        <v xml:space="preserve">            { line: "Mas al tocar tu vestido,,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4.5" thickTop="1" thickBot="1" x14ac:dyDescent="0.55000000000000004">
      <c r="C51" s="51" t="s">
        <v>1322</v>
      </c>
      <c r="D51" s="52" t="s">
        <v>1017</v>
      </c>
      <c r="E51" s="52"/>
      <c r="F51" s="53"/>
      <c r="G51" s="53"/>
      <c r="H51" s="52"/>
      <c r="I51" s="52"/>
      <c r="J51" s="54"/>
      <c r="K51" s="54"/>
      <c r="L51" s="55" t="str">
        <f t="shared" si="80"/>
        <v xml:space="preserve">            { line: "mas al tocar tu vestido, (Sol,,15)", sC: ""},</v>
      </c>
      <c r="M51" s="56" t="str">
        <f t="shared" si="58"/>
        <v>(</v>
      </c>
      <c r="N51" s="57" t="str">
        <f t="shared" si="2"/>
        <v>Sol</v>
      </c>
      <c r="O51" s="58" t="str">
        <f t="shared" si="59"/>
        <v>,</v>
      </c>
      <c r="P51" s="59" t="str">
        <f t="shared" si="4"/>
        <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4.5" thickTop="1" thickBot="1" x14ac:dyDescent="0.55000000000000004">
      <c r="C52" s="51" t="s">
        <v>1323</v>
      </c>
      <c r="D52" s="52" t="s">
        <v>1016</v>
      </c>
      <c r="E52" s="52"/>
      <c r="F52" s="53" t="s">
        <v>1011</v>
      </c>
      <c r="G52" s="53"/>
      <c r="H52" s="52"/>
      <c r="I52" s="52"/>
      <c r="J52" s="54"/>
      <c r="K52" s="54"/>
      <c r="L52" s="55" t="str">
        <f t="shared" si="80"/>
        <v xml:space="preserve">            { line: "el flujo de sangre se curó»., (Fa,,15)(Mi,,250)", sC: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51" t="s">
        <v>1324</v>
      </c>
      <c r="D54" s="52" t="s">
        <v>1013</v>
      </c>
      <c r="E54" s="52" t="s">
        <v>1012</v>
      </c>
      <c r="F54" s="53"/>
      <c r="G54" s="53" t="s">
        <v>1017</v>
      </c>
      <c r="H54" s="52"/>
      <c r="I54" s="52"/>
      <c r="J54" s="54"/>
      <c r="K54" s="54"/>
      <c r="L54" s="55" t="str">
        <f t="shared" si="80"/>
        <v xml:space="preserve">            { line: "«Hija, tu fe,, (La,m,15)Sol", sC: ""},</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Sol</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1325</v>
      </c>
      <c r="D55" s="52" t="s">
        <v>1016</v>
      </c>
      <c r="E55" s="52"/>
      <c r="F55" s="53" t="s">
        <v>1011</v>
      </c>
      <c r="G55" s="53"/>
      <c r="H55" s="52"/>
      <c r="I55" s="52"/>
      <c r="J55" s="54"/>
      <c r="K55" s="54"/>
      <c r="L55" s="55" t="str">
        <f t="shared" si="80"/>
        <v xml:space="preserve">            { line: "tu fe te ha salvado»., (Fa,,15)(Mi,,250)", sC: ""},</v>
      </c>
      <c r="M55" s="56" t="str">
        <f t="shared" si="58"/>
        <v>(</v>
      </c>
      <c r="N55" s="57" t="str">
        <f t="shared" si="2"/>
        <v>Fa</v>
      </c>
      <c r="O55" s="58" t="str">
        <f t="shared" si="59"/>
        <v>,</v>
      </c>
      <c r="P55" s="59" t="str">
        <f t="shared" si="4"/>
        <v/>
      </c>
      <c r="Q55" s="60" t="str">
        <f t="shared" si="60"/>
        <v>,</v>
      </c>
      <c r="R55" s="61">
        <f t="shared" si="61"/>
        <v>15</v>
      </c>
      <c r="S55" s="56" t="str">
        <f t="shared" si="62"/>
        <v>)</v>
      </c>
      <c r="T55" s="62" t="str">
        <f t="shared" si="63"/>
        <v>(</v>
      </c>
      <c r="U55" s="63" t="str">
        <f t="shared" si="9"/>
        <v>Mi</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6.5" thickTop="1" thickBot="1" x14ac:dyDescent="0.55000000000000004">
      <c r="C56" s="73"/>
      <c r="D56" s="74"/>
      <c r="E56" s="74"/>
      <c r="F56" s="74"/>
      <c r="G56" s="74"/>
      <c r="H56" s="74"/>
      <c r="I56" s="74"/>
      <c r="J56" s="74"/>
      <c r="K56" s="74"/>
      <c r="L56" s="75" t="s">
        <v>993</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0" si="81">IF(N57="","","(")</f>
        <v/>
      </c>
      <c r="N57" s="57" t="str">
        <f t="shared" ref="N57:N60" si="82">IF(D57="","",D57)</f>
        <v/>
      </c>
      <c r="O57" s="58" t="str">
        <f t="shared" ref="O57:O60" si="83">IF(N57="","",",")</f>
        <v/>
      </c>
      <c r="P57" s="59" t="str">
        <f t="shared" ref="P57:P60" si="84">IF(E57="","",E57)</f>
        <v/>
      </c>
      <c r="Q57" s="60" t="str">
        <f t="shared" ref="Q57:Q60" si="85">IF(N57="","",",")</f>
        <v/>
      </c>
      <c r="R57" s="61" t="str">
        <f t="shared" ref="R57:R60" si="86">IF(N57="","",15)</f>
        <v/>
      </c>
      <c r="S57" s="56" t="str">
        <f t="shared" ref="S57:S60" si="87">IF(N57="","",")")</f>
        <v/>
      </c>
      <c r="T57" s="62" t="str">
        <f t="shared" ref="T57:T60" si="88">IF(U57="","","(")</f>
        <v/>
      </c>
      <c r="U57" s="63" t="str">
        <f t="shared" ref="U57:U60" si="89">IF(F57="","",F57)</f>
        <v/>
      </c>
      <c r="V57" s="64" t="str">
        <f t="shared" ref="V57:V60" si="90">IF(U57="","",",")</f>
        <v/>
      </c>
      <c r="W57" s="65" t="str">
        <f t="shared" ref="W57:W60" si="91">IF(G57="","",G57)</f>
        <v/>
      </c>
      <c r="X57" s="64" t="str">
        <f t="shared" ref="X57:X60" si="92">IF(U57="","",",")</f>
        <v/>
      </c>
      <c r="Y57" s="64" t="str">
        <f t="shared" ref="Y57:Y60" si="93">IF(U57="","",250)</f>
        <v/>
      </c>
      <c r="Z57" s="56" t="str">
        <f t="shared" ref="Z57:Z60" si="94">IF(U57="","",")")</f>
        <v/>
      </c>
      <c r="AA57" s="66" t="str">
        <f t="shared" ref="AA57:AA60" si="95">IF(AB57="","","(")</f>
        <v/>
      </c>
      <c r="AB57" s="57" t="str">
        <f t="shared" ref="AB57:AB60" si="96">IF(H57="","",H57)</f>
        <v/>
      </c>
      <c r="AC57" s="67" t="str">
        <f t="shared" ref="AC57:AC60" si="97">IF(AB57="","",",")</f>
        <v/>
      </c>
      <c r="AD57" s="59" t="str">
        <f t="shared" ref="AD57:AD60" si="98">IF(I57="","",I57)</f>
        <v/>
      </c>
      <c r="AE57" s="68" t="str">
        <f t="shared" ref="AE57:AE60" si="99">IF(AB57="","",",")</f>
        <v/>
      </c>
      <c r="AF57" s="61" t="str">
        <f t="shared" ref="AF57:AF60" si="100">IF(AB57="","",350)</f>
        <v/>
      </c>
      <c r="AG57" s="61" t="str">
        <f t="shared" ref="AG57:AG60" si="101">IF(AB57="","",")")</f>
        <v/>
      </c>
      <c r="AH57" s="69" t="str">
        <f t="shared" ref="AH57:AH60" si="102">IF(AI57="","","(")</f>
        <v/>
      </c>
      <c r="AI57" s="70" t="str">
        <f t="shared" ref="AI57:AI60" si="103">IF(J57="","",J57)</f>
        <v/>
      </c>
      <c r="AJ57" s="64" t="str">
        <f t="shared" ref="AJ57:AJ60" si="104">IF(AI57="","",",")</f>
        <v/>
      </c>
      <c r="AK57" s="64" t="str">
        <f t="shared" ref="AK57:AK60" si="105">IF(K57="","",K57)</f>
        <v/>
      </c>
      <c r="AL57" s="64" t="str">
        <f t="shared" ref="AL57:AL60" si="106">IF(AI57="","",",")</f>
        <v/>
      </c>
      <c r="AM57" s="64" t="str">
        <f t="shared" ref="AM57:AM60" si="107">IF(AI57="","",450)</f>
        <v/>
      </c>
      <c r="AN57" s="64" t="str">
        <f t="shared" ref="AN57:AN60" si="108">IF(AI57="","",")")</f>
        <v/>
      </c>
    </row>
    <row r="58" spans="1:40" ht="24.5" thickTop="1" thickBot="1" x14ac:dyDescent="0.55000000000000004">
      <c r="B58" t="s">
        <v>997</v>
      </c>
      <c r="C58" s="82" t="s">
        <v>1306</v>
      </c>
      <c r="D58" s="83" t="s">
        <v>1013</v>
      </c>
      <c r="E58" s="83" t="s">
        <v>1012</v>
      </c>
      <c r="F58" s="83"/>
      <c r="G58" s="83"/>
      <c r="H58" s="83"/>
      <c r="I58" s="83"/>
      <c r="J58" s="83"/>
      <c r="K58" s="83"/>
      <c r="L58" s="84" t="str">
        <f>IF(C58="","",_xlfn.CONCAT("       triggerLine: ","""",C58,", ",M58:AN58,""", sC: ","""",B58,""", lines: ["))</f>
        <v xml:space="preserve">       triggerLine: "EN MEDIO DE AQUEL GENTÍO,, (La,m,15)", sC: "ta as", lines: [</v>
      </c>
      <c r="M58" s="56" t="str">
        <f t="shared" si="81"/>
        <v>(</v>
      </c>
      <c r="N58" s="57" t="str">
        <f t="shared" si="82"/>
        <v>La</v>
      </c>
      <c r="O58" s="58" t="str">
        <f t="shared" si="83"/>
        <v>,</v>
      </c>
      <c r="P58" s="59" t="str">
        <f t="shared" si="84"/>
        <v>m</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1:40" ht="24.5" thickTop="1" thickBot="1" x14ac:dyDescent="0.55000000000000004">
      <c r="B59" t="s">
        <v>999</v>
      </c>
      <c r="C59" s="85" t="s">
        <v>1307</v>
      </c>
      <c r="D59" s="86" t="s">
        <v>1017</v>
      </c>
      <c r="E59" s="86"/>
      <c r="F59" s="86"/>
      <c r="G59" s="86"/>
      <c r="H59" s="87"/>
      <c r="I59" s="87"/>
      <c r="J59" s="87"/>
      <c r="K59" s="87"/>
      <c r="L59" s="88" t="str">
        <f>IF(C59="","",_xlfn.CONCAT("            { line: ","""",C59,", ",M59:AN59,""", sC: ","""",B59,"""},"))</f>
        <v xml:space="preserve">            { line: "EN MEDIO DE TODA AQUELLA GENTE, (Sol,,15)", sC: "as"},</v>
      </c>
      <c r="M59" s="56" t="str">
        <f t="shared" si="81"/>
        <v>(</v>
      </c>
      <c r="N59" s="57" t="str">
        <f t="shared" si="82"/>
        <v>Sol</v>
      </c>
      <c r="O59" s="58" t="str">
        <f t="shared" si="83"/>
        <v>,</v>
      </c>
      <c r="P59" s="59" t="str">
        <f t="shared" si="84"/>
        <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1:40" ht="24.5" thickTop="1" thickBot="1" x14ac:dyDescent="0.55000000000000004">
      <c r="B60" t="s">
        <v>999</v>
      </c>
      <c r="C60" s="93" t="s">
        <v>1308</v>
      </c>
      <c r="D60" s="83" t="s">
        <v>1011</v>
      </c>
      <c r="E60" s="83"/>
      <c r="F60" s="83" t="s">
        <v>1016</v>
      </c>
      <c r="G60" s="83"/>
      <c r="H60" s="83" t="s">
        <v>1011</v>
      </c>
      <c r="I60" s="83"/>
      <c r="J60" s="83"/>
      <c r="K60" s="83"/>
      <c r="L60" s="94" t="str">
        <f>IF(C60="","",_xlfn.CONCAT("            { line: ","""",C60,", ",M60:AN60,""", sC: ","""",B60,"""},  ]},"))</f>
        <v xml:space="preserve">            { line: "UNA MUJER, UNA MUJER LE TOCÓ., (Mi,,15)(Fa,,250)(Mi,,350)",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v>
      </c>
      <c r="U60" s="63" t="str">
        <f t="shared" si="89"/>
        <v>Fa</v>
      </c>
      <c r="V60" s="64" t="str">
        <f t="shared" si="90"/>
        <v>,</v>
      </c>
      <c r="W60" s="65" t="str">
        <f t="shared" si="91"/>
        <v/>
      </c>
      <c r="X60" s="64" t="str">
        <f t="shared" si="92"/>
        <v>,</v>
      </c>
      <c r="Y60" s="64">
        <f t="shared" si="93"/>
        <v>250</v>
      </c>
      <c r="Z60" s="56" t="str">
        <f t="shared" si="94"/>
        <v>)</v>
      </c>
      <c r="AA60" s="66" t="str">
        <f t="shared" si="95"/>
        <v>(</v>
      </c>
      <c r="AB60" s="57" t="str">
        <f t="shared" si="96"/>
        <v>Mi</v>
      </c>
      <c r="AC60" s="67" t="str">
        <f t="shared" si="97"/>
        <v>,</v>
      </c>
      <c r="AD60" s="59" t="str">
        <f t="shared" si="98"/>
        <v/>
      </c>
      <c r="AE60" s="68" t="str">
        <f t="shared" si="99"/>
        <v>,</v>
      </c>
      <c r="AF60" s="61">
        <f t="shared" si="100"/>
        <v>350</v>
      </c>
      <c r="AG60" s="61" t="str">
        <f t="shared" si="101"/>
        <v>)</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1:40" ht="26.5" thickTop="1" thickBot="1" x14ac:dyDescent="0.55000000000000004">
      <c r="C61" s="73"/>
      <c r="D61" s="74"/>
      <c r="E61" s="74"/>
      <c r="F61" s="74"/>
      <c r="G61" s="74"/>
      <c r="H61" s="74"/>
      <c r="I61" s="74"/>
      <c r="J61" s="74"/>
      <c r="K61" s="74"/>
      <c r="L61" s="75" t="s">
        <v>993</v>
      </c>
      <c r="M61" s="56"/>
      <c r="N61" s="57"/>
      <c r="O61" s="58"/>
      <c r="P61" s="59"/>
      <c r="Q61" s="60"/>
      <c r="R61" s="61"/>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B62" t="s">
        <v>1014</v>
      </c>
      <c r="C62" s="51" t="s">
        <v>1326</v>
      </c>
      <c r="D62" s="52" t="s">
        <v>1013</v>
      </c>
      <c r="E62" s="52" t="s">
        <v>1012</v>
      </c>
      <c r="F62" s="53"/>
      <c r="G62" s="53"/>
      <c r="H62" s="52"/>
      <c r="I62" s="52"/>
      <c r="J62" s="54"/>
      <c r="K62" s="54"/>
      <c r="L62" s="78" t="str">
        <f t="shared" si="80"/>
        <v xml:space="preserve">            { line: "Si quieres tú tocar a Cristo,, (La,m,15)", sC: "tc"},</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4.5" thickTop="1" thickBot="1" x14ac:dyDescent="0.55000000000000004">
      <c r="C63" s="51" t="s">
        <v>1327</v>
      </c>
      <c r="D63" s="52" t="s">
        <v>1017</v>
      </c>
      <c r="E63" s="52"/>
      <c r="F63" s="53"/>
      <c r="G63" s="53"/>
      <c r="H63" s="52"/>
      <c r="I63" s="52"/>
      <c r="J63" s="54"/>
      <c r="K63" s="54"/>
      <c r="L63" s="78" t="str">
        <f t="shared" si="80"/>
        <v xml:space="preserve">            { line: "si quieres tú tocar a Cristo,, (Sol,,15)", sC: ""},</v>
      </c>
      <c r="M63" s="56" t="str">
        <f t="shared" si="58"/>
        <v>(</v>
      </c>
      <c r="N63" s="57" t="str">
        <f t="shared" si="2"/>
        <v>Sol</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4.5" thickTop="1" thickBot="1" x14ac:dyDescent="0.55000000000000004">
      <c r="C64" s="51" t="s">
        <v>1328</v>
      </c>
      <c r="D64" s="52" t="s">
        <v>1016</v>
      </c>
      <c r="E64" s="52"/>
      <c r="F64" s="53" t="s">
        <v>1011</v>
      </c>
      <c r="G64" s="53"/>
      <c r="H64" s="52"/>
      <c r="I64" s="52"/>
      <c r="J64" s="54"/>
      <c r="K64" s="54"/>
      <c r="L64" s="55" t="str">
        <f t="shared" si="80"/>
        <v xml:space="preserve">            { line: "lo puedes tocar con la fe., (Fa,,15)(Mi,,250)", sC: ""},</v>
      </c>
      <c r="M64" s="56" t="str">
        <f t="shared" si="58"/>
        <v>(</v>
      </c>
      <c r="N64" s="57" t="str">
        <f t="shared" si="2"/>
        <v>Fa</v>
      </c>
      <c r="O64" s="58" t="str">
        <f t="shared" si="59"/>
        <v>,</v>
      </c>
      <c r="P64" s="59" t="str">
        <f t="shared" si="4"/>
        <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4.5" thickTop="1" thickBot="1" x14ac:dyDescent="0.55000000000000004">
      <c r="C65" s="51" t="s">
        <v>1329</v>
      </c>
      <c r="D65" s="52" t="s">
        <v>1013</v>
      </c>
      <c r="E65" s="52" t="s">
        <v>1012</v>
      </c>
      <c r="F65" s="53"/>
      <c r="G65" s="53"/>
      <c r="H65" s="52"/>
      <c r="I65" s="52"/>
      <c r="J65" s="54"/>
      <c r="K65" s="54"/>
      <c r="L65" s="55" t="str">
        <f t="shared" si="80"/>
        <v xml:space="preserve">            { line: "Que Él es el Hijo de Dios,, (La,m,15)", sC: ""},</v>
      </c>
      <c r="M65" s="56" t="str">
        <f t="shared" si="58"/>
        <v>(</v>
      </c>
      <c r="N65" s="57" t="str">
        <f t="shared" si="2"/>
        <v>La</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4.5" thickTop="1" thickBot="1" x14ac:dyDescent="0.55000000000000004">
      <c r="C66" s="51" t="s">
        <v>1330</v>
      </c>
      <c r="D66" s="52" t="s">
        <v>1017</v>
      </c>
      <c r="E66" s="52"/>
      <c r="F66" s="53"/>
      <c r="G66" s="53"/>
      <c r="H66" s="52"/>
      <c r="I66" s="52"/>
      <c r="J66" s="54"/>
      <c r="K66" s="54"/>
      <c r="L66" s="55" t="str">
        <f t="shared" si="80"/>
        <v xml:space="preserve">            { line: "que Él es el Hijo de Dios, (Sol,,15)", sC: ""},</v>
      </c>
      <c r="M66" s="56" t="str">
        <f t="shared" si="58"/>
        <v>(</v>
      </c>
      <c r="N66" s="57" t="str">
        <f t="shared" si="2"/>
        <v>Sol</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4.5" thickTop="1" thickBot="1" x14ac:dyDescent="0.55000000000000004">
      <c r="C67" s="51" t="s">
        <v>1331</v>
      </c>
      <c r="D67" s="52" t="s">
        <v>1016</v>
      </c>
      <c r="E67" s="52"/>
      <c r="F67" s="53"/>
      <c r="G67" s="53"/>
      <c r="H67" s="52"/>
      <c r="I67" s="52"/>
      <c r="J67" s="54"/>
      <c r="K67" s="54"/>
      <c r="L67" s="55" t="str">
        <f t="shared" si="80"/>
        <v xml:space="preserve">            { line: "que ha venido para curarte,, (Fa,,15)", sC: ""},</v>
      </c>
      <c r="M67" s="56" t="str">
        <f t="shared" si="58"/>
        <v>(</v>
      </c>
      <c r="N67" s="57" t="str">
        <f t="shared" si="2"/>
        <v>Fa</v>
      </c>
      <c r="O67" s="58" t="str">
        <f t="shared" si="59"/>
        <v>,</v>
      </c>
      <c r="P67" s="59" t="str">
        <f t="shared" si="4"/>
        <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4.5" thickTop="1" thickBot="1" x14ac:dyDescent="0.55000000000000004">
      <c r="C68" s="51" t="s">
        <v>1332</v>
      </c>
      <c r="D68" s="52" t="s">
        <v>1011</v>
      </c>
      <c r="E68" s="52"/>
      <c r="F68" s="53"/>
      <c r="G68" s="53"/>
      <c r="H68" s="52"/>
      <c r="I68" s="52"/>
      <c r="J68" s="54"/>
      <c r="K68" s="54"/>
      <c r="L68" s="55" t="str">
        <f t="shared" si="80"/>
        <v xml:space="preserve">            { line: "para salvarte., (Mi,,15)", sC: ""},</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6.5" thickTop="1" thickBot="1" x14ac:dyDescent="0.55000000000000004">
      <c r="C69" s="73"/>
      <c r="D69" s="74"/>
      <c r="E69" s="74"/>
      <c r="F69" s="74"/>
      <c r="G69" s="74"/>
      <c r="H69" s="74"/>
      <c r="I69" s="74"/>
      <c r="J69" s="74"/>
      <c r="K69" s="74"/>
      <c r="L69" s="75" t="s">
        <v>993</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4.5" thickTop="1" thickBot="1" x14ac:dyDescent="0.55000000000000004">
      <c r="C70" s="79" t="s">
        <v>995</v>
      </c>
      <c r="D70" s="80"/>
      <c r="E70" s="80"/>
      <c r="F70" s="80"/>
      <c r="G70" s="80"/>
      <c r="H70" s="80"/>
      <c r="I70" s="80"/>
      <c r="J70" s="80"/>
      <c r="K70" s="80"/>
      <c r="L70" s="81" t="s">
        <v>996</v>
      </c>
      <c r="M70" s="56" t="str">
        <f t="shared" ref="M70:M73" si="109">IF(N70="","","(")</f>
        <v/>
      </c>
      <c r="N70" s="57" t="str">
        <f t="shared" ref="N70:N73" si="110">IF(D70="","",D70)</f>
        <v/>
      </c>
      <c r="O70" s="58" t="str">
        <f t="shared" ref="O70:O73" si="111">IF(N70="","",",")</f>
        <v/>
      </c>
      <c r="P70" s="59" t="str">
        <f t="shared" ref="P70:P73" si="112">IF(E70="","",E70)</f>
        <v/>
      </c>
      <c r="Q70" s="60" t="str">
        <f t="shared" ref="Q70:Q73" si="113">IF(N70="","",",")</f>
        <v/>
      </c>
      <c r="R70" s="61" t="str">
        <f t="shared" ref="R70:R73" si="114">IF(N70="","",15)</f>
        <v/>
      </c>
      <c r="S70" s="56" t="str">
        <f t="shared" ref="S70:S73" si="115">IF(N70="","",")")</f>
        <v/>
      </c>
      <c r="T70" s="62" t="str">
        <f t="shared" ref="T70:T73" si="116">IF(U70="","","(")</f>
        <v/>
      </c>
      <c r="U70" s="63" t="str">
        <f t="shared" ref="U70:U73" si="117">IF(F70="","",F70)</f>
        <v/>
      </c>
      <c r="V70" s="64" t="str">
        <f t="shared" ref="V70:V73" si="118">IF(U70="","",",")</f>
        <v/>
      </c>
      <c r="W70" s="65" t="str">
        <f t="shared" ref="W70:W73" si="119">IF(G70="","",G70)</f>
        <v/>
      </c>
      <c r="X70" s="64" t="str">
        <f t="shared" ref="X70:X73" si="120">IF(U70="","",",")</f>
        <v/>
      </c>
      <c r="Y70" s="64" t="str">
        <f t="shared" ref="Y70:Y73" si="121">IF(U70="","",250)</f>
        <v/>
      </c>
      <c r="Z70" s="56" t="str">
        <f t="shared" ref="Z70:Z73" si="122">IF(U70="","",")")</f>
        <v/>
      </c>
      <c r="AA70" s="66" t="str">
        <f t="shared" ref="AA70:AA73" si="123">IF(AB70="","","(")</f>
        <v/>
      </c>
      <c r="AB70" s="57" t="str">
        <f t="shared" ref="AB70:AB73" si="124">IF(H70="","",H70)</f>
        <v/>
      </c>
      <c r="AC70" s="67" t="str">
        <f t="shared" ref="AC70:AC73" si="125">IF(AB70="","",",")</f>
        <v/>
      </c>
      <c r="AD70" s="59" t="str">
        <f t="shared" ref="AD70:AD73" si="126">IF(I70="","",I70)</f>
        <v/>
      </c>
      <c r="AE70" s="68" t="str">
        <f t="shared" ref="AE70:AE73" si="127">IF(AB70="","",",")</f>
        <v/>
      </c>
      <c r="AF70" s="61" t="str">
        <f t="shared" ref="AF70:AF73" si="128">IF(AB70="","",350)</f>
        <v/>
      </c>
      <c r="AG70" s="61" t="str">
        <f t="shared" ref="AG70:AG73" si="129">IF(AB70="","",")")</f>
        <v/>
      </c>
      <c r="AH70" s="69" t="str">
        <f t="shared" ref="AH70:AH73" si="130">IF(AI70="","","(")</f>
        <v/>
      </c>
      <c r="AI70" s="70" t="str">
        <f t="shared" ref="AI70:AI73" si="131">IF(J70="","",J70)</f>
        <v/>
      </c>
      <c r="AJ70" s="64" t="str">
        <f t="shared" ref="AJ70:AJ73" si="132">IF(AI70="","",",")</f>
        <v/>
      </c>
      <c r="AK70" s="64" t="str">
        <f t="shared" ref="AK70:AK73" si="133">IF(K70="","",K70)</f>
        <v/>
      </c>
      <c r="AL70" s="64" t="str">
        <f t="shared" ref="AL70:AL73" si="134">IF(AI70="","",",")</f>
        <v/>
      </c>
      <c r="AM70" s="64" t="str">
        <f t="shared" ref="AM70:AM73" si="135">IF(AI70="","",450)</f>
        <v/>
      </c>
      <c r="AN70" s="64" t="str">
        <f t="shared" ref="AN70:AN73" si="136">IF(AI70="","",")")</f>
        <v/>
      </c>
    </row>
    <row r="71" spans="2:40" ht="24.5" thickTop="1" thickBot="1" x14ac:dyDescent="0.55000000000000004">
      <c r="B71" t="s">
        <v>997</v>
      </c>
      <c r="C71" s="82" t="s">
        <v>1306</v>
      </c>
      <c r="D71" s="83" t="s">
        <v>1013</v>
      </c>
      <c r="E71" s="83" t="s">
        <v>1012</v>
      </c>
      <c r="F71" s="83"/>
      <c r="G71" s="83"/>
      <c r="H71" s="83"/>
      <c r="I71" s="83"/>
      <c r="J71" s="83"/>
      <c r="K71" s="83"/>
      <c r="L71" s="84" t="str">
        <f>IF(C71="","",_xlfn.CONCAT("       triggerLine: ","""",C71,", ",M71:AN71,""", sC: ","""",B71,""", lines: ["))</f>
        <v xml:space="preserve">       triggerLine: "EN MEDIO DE AQUEL GENTÍO,, (La,m,15)", sC: "ta as", lines: [</v>
      </c>
      <c r="M71" s="56" t="str">
        <f t="shared" si="109"/>
        <v>(</v>
      </c>
      <c r="N71" s="57" t="str">
        <f t="shared" si="110"/>
        <v>La</v>
      </c>
      <c r="O71" s="58" t="str">
        <f t="shared" si="111"/>
        <v>,</v>
      </c>
      <c r="P71" s="59" t="str">
        <f t="shared" si="112"/>
        <v>m</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4.5" thickTop="1" thickBot="1" x14ac:dyDescent="0.55000000000000004">
      <c r="B72" t="s">
        <v>999</v>
      </c>
      <c r="C72" s="85" t="s">
        <v>1307</v>
      </c>
      <c r="D72" s="86" t="s">
        <v>1017</v>
      </c>
      <c r="E72" s="86"/>
      <c r="F72" s="86"/>
      <c r="G72" s="86"/>
      <c r="H72" s="87"/>
      <c r="I72" s="87"/>
      <c r="J72" s="87"/>
      <c r="K72" s="87"/>
      <c r="L72" s="88" t="str">
        <f>IF(C72="","",_xlfn.CONCAT("            { line: ","""",C72,", ",M72:AN72,""", sC: ","""",B72,"""},"))</f>
        <v xml:space="preserve">            { line: "EN MEDIO DE TODA AQUELLA GENTE,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4.5" thickTop="1" thickBot="1" x14ac:dyDescent="0.55000000000000004">
      <c r="B73" t="s">
        <v>999</v>
      </c>
      <c r="C73" s="93" t="s">
        <v>1308</v>
      </c>
      <c r="D73" s="83" t="s">
        <v>1011</v>
      </c>
      <c r="E73" s="83"/>
      <c r="F73" s="83" t="s">
        <v>1016</v>
      </c>
      <c r="G73" s="83"/>
      <c r="H73" s="83" t="s">
        <v>1011</v>
      </c>
      <c r="I73" s="83"/>
      <c r="J73" s="83"/>
      <c r="K73" s="83"/>
      <c r="L73" s="94" t="str">
        <f>IF(C73="","",_xlfn.CONCAT("            { line: ","""",C73,", ",M73:AN73,""", sC: ","""",B73,"""},  ]},"))</f>
        <v xml:space="preserve">            { line: "UNA MUJER, UNA MUJER LE TOCÓ., (Mi,,15)(Fa,,250)(Mi,,350)", sC: "as"},  ]},</v>
      </c>
      <c r="M73" s="56" t="str">
        <f t="shared" si="109"/>
        <v>(</v>
      </c>
      <c r="N73" s="57" t="str">
        <f t="shared" si="110"/>
        <v>Mi</v>
      </c>
      <c r="O73" s="58" t="str">
        <f t="shared" si="111"/>
        <v>,</v>
      </c>
      <c r="P73" s="59" t="str">
        <f t="shared" si="112"/>
        <v/>
      </c>
      <c r="Q73" s="60" t="str">
        <f t="shared" si="113"/>
        <v>,</v>
      </c>
      <c r="R73" s="61">
        <f t="shared" si="114"/>
        <v>15</v>
      </c>
      <c r="S73" s="56" t="str">
        <f t="shared" si="115"/>
        <v>)</v>
      </c>
      <c r="T73" s="62" t="str">
        <f t="shared" si="116"/>
        <v>(</v>
      </c>
      <c r="U73" s="63" t="str">
        <f t="shared" si="117"/>
        <v>Fa</v>
      </c>
      <c r="V73" s="64" t="str">
        <f t="shared" si="118"/>
        <v>,</v>
      </c>
      <c r="W73" s="65" t="str">
        <f t="shared" si="119"/>
        <v/>
      </c>
      <c r="X73" s="64" t="str">
        <f t="shared" si="120"/>
        <v>,</v>
      </c>
      <c r="Y73" s="64">
        <f t="shared" si="121"/>
        <v>250</v>
      </c>
      <c r="Z73" s="56" t="str">
        <f t="shared" si="122"/>
        <v>)</v>
      </c>
      <c r="AA73" s="66" t="str">
        <f t="shared" si="123"/>
        <v>(</v>
      </c>
      <c r="AB73" s="57" t="str">
        <f t="shared" si="124"/>
        <v>Mi</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 customHeight="1" x14ac:dyDescent="0.6">
      <c r="B74" s="95"/>
      <c r="C74" s="95"/>
      <c r="D74" s="95"/>
      <c r="E74" s="95"/>
      <c r="F74" s="95"/>
      <c r="G74" s="95"/>
      <c r="H74" s="95"/>
      <c r="I74" s="95"/>
      <c r="J74" s="95"/>
      <c r="K74" s="95"/>
      <c r="L74" s="99" t="str">
        <f ca="1">_xlfn.CONCAT("]}, // ULTIMA LINEA DEL CANTO: ",L1)</f>
        <v>]}, // ULTIMA LINEA DEL CANTO: EN MEDIO DE AQUEL GENTÍO</v>
      </c>
      <c r="M74" s="95"/>
    </row>
    <row r="75" spans="2:40" ht="20.5" x14ac:dyDescent="0.35">
      <c r="L75" s="100" t="s">
        <v>1008</v>
      </c>
      <c r="M75" s="101"/>
    </row>
    <row r="76" spans="2: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5881-47F1-4BC7-A5C8-3D789F9612A0}">
  <sheetPr codeName="Sheet81">
    <tabColor rgb="FF00B0F0"/>
  </sheetPr>
  <dimension ref="A1:AN74"/>
  <sheetViews>
    <sheetView zoomScale="85" zoomScaleNormal="85" workbookViewId="0">
      <pane xSplit="2" ySplit="1" topLeftCell="D18" activePane="bottomRight" state="frozen"/>
      <selection pane="topRight" activeCell="C1" sqref="C1"/>
      <selection pane="bottomLeft" activeCell="A2" sqref="A2"/>
      <selection pane="bottomRight" activeCell="G32" sqref="G3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65</v>
      </c>
      <c r="E1" s="40"/>
      <c r="F1" s="40"/>
      <c r="G1" s="40"/>
      <c r="H1" s="40"/>
      <c r="I1" s="40"/>
      <c r="J1" s="40"/>
      <c r="K1" s="40"/>
      <c r="L1" s="41" t="str">
        <f ca="1">UPPER(VLOOKUP(C1,Table223[],3,FALSE))</f>
        <v>EN UNA NOCHE OSCURA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EN UNA NOCHE OSCURA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enunanocheoscura</v>
      </c>
      <c r="L7" s="48" t="str">
        <f ca="1">_xlfn.CONCAT("        id: ","""",C7,"""",",")</f>
        <v xml:space="preserve">        id: "enunanocheoscura",</v>
      </c>
    </row>
    <row r="8" spans="2:32" ht="23" x14ac:dyDescent="0.35">
      <c r="C8" t="str">
        <f ca="1">PROPER(L1)</f>
        <v>En Una Noche Oscura</v>
      </c>
      <c r="L8" s="48" t="str">
        <f ca="1">_xlfn.CONCAT("        tt: ","""",C8,"""",",")</f>
        <v xml:space="preserve">        tt: "En Una Noche Oscura",</v>
      </c>
    </row>
    <row r="9" spans="2:32" ht="23" x14ac:dyDescent="0.35">
      <c r="C9" t="str">
        <f ca="1">PROPER(L1)</f>
        <v>En Una Noche Oscura</v>
      </c>
      <c r="L9" s="48" t="str">
        <f ca="1">_xlfn.CONCAT("        title: ","""",C9,"""",",")</f>
        <v xml:space="preserve">        title: "En Una Noche Oscura",</v>
      </c>
    </row>
    <row r="10" spans="2:32" ht="23" x14ac:dyDescent="0.35">
      <c r="C10" t="str">
        <f ca="1">VLOOKUP(C1,Table223[],4,FALSE)</f>
        <v>Subida al Monte Carmelo – San Juan de la Cruz</v>
      </c>
      <c r="L10" s="48" t="str">
        <f ca="1">_xlfn.CONCAT("        ","subtitle: ","""",C10,"""",",")</f>
        <v xml:space="preserve">        subtitle: "Subida al Monte Carmelo – San Juan de la Cruz",</v>
      </c>
    </row>
    <row r="11" spans="2:32" ht="23" x14ac:dyDescent="0.35">
      <c r="C11" t="str">
        <f ca="1">_xlfn.CONCAT("category: [",VLOOKUP(C1,Table223[],16,FALSE),"],")</f>
        <v>category: ["Precatecumenado","Comunión","Nuevo Testamento"],</v>
      </c>
      <c r="L11" s="48" t="str">
        <f ca="1">_xlfn.CONCAT("        ",C11)</f>
        <v xml:space="preserve">        category: ["Precatecumenado","Comunión","Nuevo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65</v>
      </c>
      <c r="L16" s="48" t="str">
        <f ca="1">_xlfn.CONCAT("        dbno: ","""",C16,"""",",")</f>
        <v xml:space="preserve">        dbno: "65",</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enunanocheoscura</v>
      </c>
      <c r="L19" s="48" t="str">
        <f ca="1">_xlfn.CONCAT("        audioSrc: ","""/audio/",C19,".mp3""",",")</f>
        <v xml:space="preserve">        audioSrc: "/audio/enunanocheoscura.mp3",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64</v>
      </c>
      <c r="C26" t="str">
        <f ca="1">VLOOKUP(B26,Table4[],13,FALSE)</f>
        <v>"/resucito/src/index.html?canto=enmediodeaquelgentio"</v>
      </c>
      <c r="L26" s="48" t="str">
        <f ca="1">_xlfn.CONCAT("        ant: ",C26,",")</f>
        <v xml:space="preserve">        ant: "/resucito/src/index.html?canto=enmediodeaquelgentio",</v>
      </c>
    </row>
    <row r="27" spans="2:40" ht="23" x14ac:dyDescent="0.35">
      <c r="B27">
        <f ca="1">+C1+1</f>
        <v>66</v>
      </c>
      <c r="C27" t="str">
        <f ca="1">VLOOKUP(B27,Table4[],13,FALSE)</f>
        <v>"/resucito/src/index.html?canto=eresdignodetomarellibro"</v>
      </c>
      <c r="L27" s="48" t="str">
        <f ca="1">_xlfn.CONCAT("        sig: ",C27,",")</f>
        <v xml:space="preserve">        sig: "/resucito/src/index.html?canto=eresdignodetomarellibro",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1333</v>
      </c>
      <c r="D30" s="52" t="s">
        <v>1013</v>
      </c>
      <c r="E30" s="52" t="s">
        <v>1012</v>
      </c>
      <c r="F30" s="53"/>
      <c r="G30" s="53"/>
      <c r="H30" s="52"/>
      <c r="I30" s="52"/>
      <c r="J30" s="54"/>
      <c r="K30" s="54"/>
      <c r="L30" s="55" t="str">
        <f t="shared" ref="L30:L31" si="0">IF(C30="","",_xlfn.CONCAT("            { line: ","""",C30,", ",M30:AN30,""", sC: ","""",B30,"""},"))</f>
        <v xml:space="preserve">            { line: "EN UNA NOCHE OSCURA,, (La,m,15)", sC: "ta as"},</v>
      </c>
      <c r="M30" s="56" t="str">
        <f t="shared" ref="M30:M34" si="1">IF(N30="","","(")</f>
        <v>(</v>
      </c>
      <c r="N30" s="57" t="str">
        <f t="shared" ref="N30:N64" si="2">IF(D30="","",D30)</f>
        <v>La</v>
      </c>
      <c r="O30" s="58" t="str">
        <f t="shared" ref="O30:O34" si="3">IF(N30="","",",")</f>
        <v>,</v>
      </c>
      <c r="P30" s="59" t="str">
        <f t="shared" ref="P30:P64" si="4">IF(E30="","",E30)</f>
        <v>m</v>
      </c>
      <c r="Q30" s="60" t="str">
        <f t="shared" ref="Q30:Q34" si="5">IF(N30="","",",")</f>
        <v>,</v>
      </c>
      <c r="R30" s="61">
        <f t="shared" ref="R30:R34" si="6">IF(N30="","",15)</f>
        <v>15</v>
      </c>
      <c r="S30" s="56" t="str">
        <f t="shared" ref="S30:S34" si="7">IF(N30="","",")")</f>
        <v>)</v>
      </c>
      <c r="T30" s="62" t="str">
        <f t="shared" ref="T30:T34" si="8">IF(U30="","","(")</f>
        <v/>
      </c>
      <c r="U30" s="63" t="str">
        <f t="shared" ref="U30:U64" si="9">IF(F30="","",F30)</f>
        <v/>
      </c>
      <c r="V30" s="64" t="str">
        <f t="shared" ref="V30:V34" si="10">IF(U30="","",",")</f>
        <v/>
      </c>
      <c r="W30" s="65" t="str">
        <f t="shared" ref="W30:W64" si="11">IF(G30="","",G30)</f>
        <v/>
      </c>
      <c r="X30" s="64" t="str">
        <f t="shared" ref="X30:X34" si="12">IF(U30="","",",")</f>
        <v/>
      </c>
      <c r="Y30" s="64" t="str">
        <f t="shared" ref="Y30:Y34" si="13">IF(U30="","",250)</f>
        <v/>
      </c>
      <c r="Z30" s="56" t="str">
        <f t="shared" ref="Z30:Z34" si="14">IF(U30="","",")")</f>
        <v/>
      </c>
      <c r="AA30" s="66" t="str">
        <f t="shared" ref="AA30:AA34" si="15">IF(AB30="","","(")</f>
        <v/>
      </c>
      <c r="AB30" s="57" t="str">
        <f t="shared" ref="AB30:AB6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1053</v>
      </c>
      <c r="C31" s="51" t="s">
        <v>1334</v>
      </c>
      <c r="D31" s="52" t="s">
        <v>1021</v>
      </c>
      <c r="E31" s="52" t="s">
        <v>1012</v>
      </c>
      <c r="F31" s="53" t="s">
        <v>1011</v>
      </c>
      <c r="G31" s="53"/>
      <c r="H31" s="52"/>
      <c r="I31" s="52"/>
      <c r="J31" s="54"/>
      <c r="K31" s="54"/>
      <c r="L31" s="55" t="str">
        <f t="shared" si="0"/>
        <v xml:space="preserve">            { line: "CON ANSIAS, EN AMORES INFLAMADA,, (Re,m,15)(Mi,,250)", sC: "as r1"},</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1335</v>
      </c>
      <c r="D32" s="52" t="s">
        <v>1021</v>
      </c>
      <c r="E32" s="52" t="s">
        <v>1012</v>
      </c>
      <c r="F32" s="53" t="s">
        <v>1016</v>
      </c>
      <c r="G32" s="53"/>
      <c r="H32" s="52"/>
      <c r="I32" s="52"/>
      <c r="J32" s="54"/>
      <c r="K32" s="54"/>
      <c r="L32" s="55" t="str">
        <f>IF(C32="","",_xlfn.CONCAT("            { line: ","""",C32,", ",M32:AN32,""", sC: ","""",B32,"""},"))</f>
        <v xml:space="preserve">            { line: "¡OH DICHOSA VENTURA!,, (Re,m,15)(Fa,,250)", sC: "as"},</v>
      </c>
      <c r="M32" s="56" t="str">
        <f t="shared" si="1"/>
        <v>(</v>
      </c>
      <c r="N32" s="57" t="str">
        <f t="shared" si="2"/>
        <v>Re</v>
      </c>
      <c r="O32" s="58" t="str">
        <f t="shared" si="3"/>
        <v>,</v>
      </c>
      <c r="P32" s="59" t="str">
        <f t="shared" si="4"/>
        <v>m</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1336</v>
      </c>
      <c r="D33" s="52" t="s">
        <v>1021</v>
      </c>
      <c r="E33" s="52" t="s">
        <v>1012</v>
      </c>
      <c r="F33" s="53"/>
      <c r="G33" s="53"/>
      <c r="H33" s="52"/>
      <c r="I33" s="52"/>
      <c r="J33" s="54"/>
      <c r="K33" s="54"/>
      <c r="L33" s="55" t="str">
        <f>IF(C33="","",_xlfn.CONCAT("            { line: ","""",C33,", ",M33:AN33,""", sC: ","""",B33,"""},"))</f>
        <v xml:space="preserve">            { line: "SALÍ SIN SER NOTADA,,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1337</v>
      </c>
      <c r="D34" s="52" t="s">
        <v>1011</v>
      </c>
      <c r="E34" s="52"/>
      <c r="F34" s="53"/>
      <c r="G34" s="53"/>
      <c r="H34" s="52"/>
      <c r="I34" s="52"/>
      <c r="J34" s="54"/>
      <c r="K34" s="54"/>
      <c r="L34" s="55" t="str">
        <f t="shared" ref="L34:L46" si="29">IF(C34="","",_xlfn.CONCAT("            { line: ","""",C34,", ",M34:AN34,""", sC: ","""",B34,"""},"))</f>
        <v xml:space="preserve">            { line: "ESTANDO YA MI CASA SOSEGADA.,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51" t="s">
        <v>1338</v>
      </c>
      <c r="D36" s="52" t="s">
        <v>1013</v>
      </c>
      <c r="E36" s="52" t="s">
        <v>1012</v>
      </c>
      <c r="F36" s="53"/>
      <c r="G36" s="53"/>
      <c r="H36" s="52"/>
      <c r="I36" s="52"/>
      <c r="J36" s="54"/>
      <c r="K36" s="54"/>
      <c r="L36" s="55" t="str">
        <f t="shared" si="29"/>
        <v xml:space="preserve">            { line: "A oscuras y segura,, (La,m,15)", sC: "tc"},</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1339</v>
      </c>
      <c r="D37" s="52" t="s">
        <v>1021</v>
      </c>
      <c r="E37" s="52" t="s">
        <v>1012</v>
      </c>
      <c r="F37" s="53" t="s">
        <v>1011</v>
      </c>
      <c r="G37" s="53"/>
      <c r="H37" s="52"/>
      <c r="I37" s="52"/>
      <c r="J37" s="54"/>
      <c r="K37" s="54"/>
      <c r="L37" s="55" t="str">
        <f t="shared" si="29"/>
        <v xml:space="preserve">            { line: "por la secreta escala, disfrazada,,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1340</v>
      </c>
      <c r="D38" s="52" t="s">
        <v>1021</v>
      </c>
      <c r="E38" s="52" t="s">
        <v>1012</v>
      </c>
      <c r="F38" s="53" t="s">
        <v>1016</v>
      </c>
      <c r="G38" s="53"/>
      <c r="H38" s="52"/>
      <c r="I38" s="52"/>
      <c r="J38" s="54"/>
      <c r="K38" s="54"/>
      <c r="L38" s="55" t="str">
        <f t="shared" si="29"/>
        <v xml:space="preserve">            { line: "¡oh dichosa ventura!,, (Re,m,15)(Fa,,250)", sC: ""},</v>
      </c>
      <c r="M38" s="56" t="str">
        <f>IF(N38="","","(")</f>
        <v>(</v>
      </c>
      <c r="N38" s="57" t="str">
        <f>IF(D38="","",D38)</f>
        <v>Re</v>
      </c>
      <c r="O38" s="58" t="str">
        <f>IF(N38="","",",")</f>
        <v>,</v>
      </c>
      <c r="P38" s="59" t="str">
        <f>IF(E38="","",E38)</f>
        <v>m</v>
      </c>
      <c r="Q38" s="60" t="str">
        <f>IF(N38="","",",")</f>
        <v>,</v>
      </c>
      <c r="R38" s="61">
        <f>IF(N38="","",15)</f>
        <v>15</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1341</v>
      </c>
      <c r="D39" s="52" t="s">
        <v>1021</v>
      </c>
      <c r="E39" s="52" t="s">
        <v>1012</v>
      </c>
      <c r="F39" s="53"/>
      <c r="G39" s="53"/>
      <c r="H39" s="52"/>
      <c r="I39" s="52"/>
      <c r="J39" s="54"/>
      <c r="K39" s="54"/>
      <c r="L39" s="55" t="str">
        <f t="shared" si="29"/>
        <v xml:space="preserve">            { line: "a oscuras y en celada,,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1342</v>
      </c>
      <c r="D40" s="52" t="s">
        <v>1011</v>
      </c>
      <c r="E40" s="52"/>
      <c r="F40" s="53"/>
      <c r="G40" s="53"/>
      <c r="H40" s="52"/>
      <c r="I40" s="52"/>
      <c r="J40" s="54"/>
      <c r="K40" s="54"/>
      <c r="L40" s="55" t="str">
        <f t="shared" si="29"/>
        <v xml:space="preserve">            { line: "estando ya mi casa sosegada., (Mi,,15)", sC: ""},</v>
      </c>
      <c r="M40" s="56" t="str">
        <f>IF(N40="","","(")</f>
        <v>(</v>
      </c>
      <c r="N40" s="57" t="str">
        <f>IF(D40="","",D40)</f>
        <v>Mi</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51" t="s">
        <v>1343</v>
      </c>
      <c r="D42" s="52" t="s">
        <v>1021</v>
      </c>
      <c r="E42" s="52" t="s">
        <v>1012</v>
      </c>
      <c r="F42" s="53" t="s">
        <v>1011</v>
      </c>
      <c r="G42" s="53"/>
      <c r="H42" s="52"/>
      <c r="I42" s="52"/>
      <c r="J42" s="54"/>
      <c r="K42" s="54"/>
      <c r="L42" s="55" t="str">
        <f t="shared" si="29"/>
        <v xml:space="preserve">            { line: "En la noche dichosa,, (Re,m,15)(Mi,,250)", sC: ""},</v>
      </c>
      <c r="M42" s="56" t="str">
        <f t="shared" ref="M42:M46" si="30">IF(N42="","","(")</f>
        <v>(</v>
      </c>
      <c r="N42" s="57" t="str">
        <f t="shared" ref="N42:N46" si="31">IF(D42="","",D42)</f>
        <v>Re</v>
      </c>
      <c r="O42" s="58" t="str">
        <f t="shared" ref="O42:O46" si="32">IF(N42="","",",")</f>
        <v>,</v>
      </c>
      <c r="P42" s="59" t="str">
        <f t="shared" ref="P42:P46" si="33">IF(E42="","",E42)</f>
        <v>m</v>
      </c>
      <c r="Q42" s="60" t="str">
        <f t="shared" ref="Q42:Q46" si="34">IF(N42="","",",")</f>
        <v>,</v>
      </c>
      <c r="R42" s="61">
        <f t="shared" ref="R42:R46" si="35">IF(N42="","",15)</f>
        <v>15</v>
      </c>
      <c r="S42" s="56" t="str">
        <f t="shared" ref="S42:S46" si="36">IF(N42="","",")")</f>
        <v>)</v>
      </c>
      <c r="T42" s="62" t="str">
        <f t="shared" ref="T42:T46" si="37">IF(U42="","","(")</f>
        <v>(</v>
      </c>
      <c r="U42" s="63" t="str">
        <f t="shared" ref="U42:U46" si="38">IF(F42="","",F42)</f>
        <v>Mi</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C43" s="51" t="s">
        <v>1344</v>
      </c>
      <c r="D43" s="52" t="s">
        <v>1021</v>
      </c>
      <c r="E43" s="52" t="s">
        <v>1012</v>
      </c>
      <c r="F43" s="53" t="s">
        <v>1016</v>
      </c>
      <c r="G43" s="53"/>
      <c r="H43" s="52"/>
      <c r="I43" s="52"/>
      <c r="J43" s="54"/>
      <c r="K43" s="54"/>
      <c r="L43" s="55" t="str">
        <f t="shared" si="29"/>
        <v xml:space="preserve">            { line: "en secreto, que nadie me veía,, (Re,m,15)(Fa,,250)", sC: ""},</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v>
      </c>
      <c r="U43" s="63" t="str">
        <f t="shared" si="38"/>
        <v>Fa</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51" t="s">
        <v>1345</v>
      </c>
      <c r="D44" s="52"/>
      <c r="E44" s="52"/>
      <c r="F44" s="53"/>
      <c r="G44" s="53"/>
      <c r="H44" s="52"/>
      <c r="I44" s="52"/>
      <c r="J44" s="54"/>
      <c r="K44" s="54"/>
      <c r="L44" s="55" t="str">
        <f t="shared" si="29"/>
        <v xml:space="preserve">            { line: "ni yo miraba cosa,, ", sC: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1346</v>
      </c>
      <c r="D45" s="52" t="s">
        <v>1021</v>
      </c>
      <c r="E45" s="52" t="s">
        <v>1012</v>
      </c>
      <c r="F45" s="53"/>
      <c r="G45" s="53"/>
      <c r="H45" s="52"/>
      <c r="I45" s="52"/>
      <c r="J45" s="54"/>
      <c r="K45" s="54"/>
      <c r="L45" s="55" t="str">
        <f t="shared" si="29"/>
        <v xml:space="preserve">            { line: "sin otra luz y guía,, (Re,m,15)", sC: ""},</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1347</v>
      </c>
      <c r="D46" s="52" t="s">
        <v>1011</v>
      </c>
      <c r="E46" s="52"/>
      <c r="F46" s="53"/>
      <c r="G46" s="53"/>
      <c r="H46" s="52"/>
      <c r="I46" s="52"/>
      <c r="J46" s="54"/>
      <c r="K46" s="54"/>
      <c r="L46" s="55" t="str">
        <f t="shared" si="29"/>
        <v xml:space="preserve">            { line: "sino la que en el corazón ardía., (Mi,,15)", sC: ""},</v>
      </c>
      <c r="M46" s="56" t="str">
        <f t="shared" si="30"/>
        <v>(</v>
      </c>
      <c r="N46" s="57" t="str">
        <f t="shared" si="31"/>
        <v>Mi</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994</v>
      </c>
      <c r="M47" s="56" t="str">
        <f t="shared" ref="M47:M64" si="58">IF(N47="","","(")</f>
        <v/>
      </c>
      <c r="N47" s="57" t="str">
        <f t="shared" si="2"/>
        <v/>
      </c>
      <c r="O47" s="58" t="str">
        <f t="shared" ref="O47:O64" si="59">IF(N47="","",",")</f>
        <v/>
      </c>
      <c r="P47" s="59" t="str">
        <f t="shared" si="4"/>
        <v/>
      </c>
      <c r="Q47" s="60" t="str">
        <f t="shared" ref="Q47:Q64" si="60">IF(N47="","",",")</f>
        <v/>
      </c>
      <c r="R47" s="61" t="str">
        <f t="shared" ref="R47:R64" si="61">IF(N47="","",15)</f>
        <v/>
      </c>
      <c r="S47" s="56" t="str">
        <f t="shared" ref="S47:S64" si="62">IF(N47="","",")")</f>
        <v/>
      </c>
      <c r="T47" s="62" t="str">
        <f t="shared" ref="T47:T64" si="63">IF(U47="","","(")</f>
        <v/>
      </c>
      <c r="U47" s="63" t="str">
        <f t="shared" si="9"/>
        <v/>
      </c>
      <c r="V47" s="64" t="str">
        <f t="shared" ref="V47:V64" si="64">IF(U47="","",",")</f>
        <v/>
      </c>
      <c r="W47" s="65" t="str">
        <f t="shared" si="11"/>
        <v/>
      </c>
      <c r="X47" s="64" t="str">
        <f t="shared" ref="X47:X64" si="65">IF(U47="","",",")</f>
        <v/>
      </c>
      <c r="Y47" s="64" t="str">
        <f t="shared" ref="Y47:Y64" si="66">IF(U47="","",250)</f>
        <v/>
      </c>
      <c r="Z47" s="56" t="str">
        <f t="shared" ref="Z47:Z64" si="67">IF(U47="","",")")</f>
        <v/>
      </c>
      <c r="AA47" s="66" t="str">
        <f t="shared" ref="AA47:AA64" si="68">IF(AB47="","","(")</f>
        <v/>
      </c>
      <c r="AB47" s="57" t="str">
        <f t="shared" si="16"/>
        <v/>
      </c>
      <c r="AC47" s="67" t="str">
        <f t="shared" ref="AC47:AC64" si="69">IF(AB47="","",",")</f>
        <v/>
      </c>
      <c r="AD47" s="59" t="str">
        <f t="shared" ref="AD47:AD64" si="70">IF(I47="","",I47)</f>
        <v/>
      </c>
      <c r="AE47" s="68" t="str">
        <f t="shared" ref="AE47:AE64" si="71">IF(AB47="","",",")</f>
        <v/>
      </c>
      <c r="AF47" s="61" t="str">
        <f t="shared" ref="AF47:AF64" si="72">IF(AB47="","",350)</f>
        <v/>
      </c>
      <c r="AG47" s="61" t="str">
        <f t="shared" ref="AG47:AG64" si="73">IF(AB47="","",")")</f>
        <v/>
      </c>
      <c r="AH47" s="69" t="str">
        <f t="shared" ref="AH47:AH64" si="74">IF(AI47="","","(")</f>
        <v/>
      </c>
      <c r="AI47" s="70" t="str">
        <f t="shared" si="23"/>
        <v/>
      </c>
      <c r="AJ47" s="64" t="str">
        <f t="shared" ref="AJ47:AJ64" si="75">IF(AI47="","",",")</f>
        <v/>
      </c>
      <c r="AK47" s="64" t="str">
        <f t="shared" ref="AK47:AK64" si="76">IF(K47="","",K47)</f>
        <v/>
      </c>
      <c r="AL47" s="64" t="str">
        <f t="shared" ref="AL47:AL64" si="77">IF(AI47="","",",")</f>
        <v/>
      </c>
      <c r="AM47" s="64" t="str">
        <f t="shared" ref="AM47:AM64" si="78">IF(AI47="","",450)</f>
        <v/>
      </c>
      <c r="AN47" s="64" t="str">
        <f t="shared" ref="AN47:AN64" si="79">IF(AI47="","",")")</f>
        <v/>
      </c>
    </row>
    <row r="48" spans="1:40" ht="24.5" thickTop="1" thickBot="1" x14ac:dyDescent="0.55000000000000004">
      <c r="B48" t="s">
        <v>1014</v>
      </c>
      <c r="C48" s="51" t="s">
        <v>1348</v>
      </c>
      <c r="D48" s="52" t="s">
        <v>1013</v>
      </c>
      <c r="E48" s="52" t="s">
        <v>1012</v>
      </c>
      <c r="F48" s="53" t="s">
        <v>1021</v>
      </c>
      <c r="G48" s="53" t="s">
        <v>1012</v>
      </c>
      <c r="H48" s="52"/>
      <c r="I48" s="52"/>
      <c r="J48" s="54"/>
      <c r="K48" s="54"/>
      <c r="L48" s="55" t="str">
        <f t="shared" ref="L48:L64" si="80">IF(C48="","",_xlfn.CONCAT("            { line: ","""",C48,", ",M48:AN48,""", sC: ","""",B48,"""},"))</f>
        <v xml:space="preserve">            { line: "Aquésta me guiaba, (La,m,15)(Re,m,250)",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v>
      </c>
      <c r="U48" s="63" t="str">
        <f t="shared" si="9"/>
        <v>Re</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1349</v>
      </c>
      <c r="D49" s="52" t="s">
        <v>1013</v>
      </c>
      <c r="E49" s="52" t="s">
        <v>1012</v>
      </c>
      <c r="F49" s="53"/>
      <c r="G49" s="53"/>
      <c r="H49" s="52"/>
      <c r="I49" s="52"/>
      <c r="J49" s="54"/>
      <c r="K49" s="54"/>
      <c r="L49" s="55" t="str">
        <f t="shared" si="80"/>
        <v xml:space="preserve">            { line: "más cierto que la luz del mediodía,, (La,m,15)", sC: ""},</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C50" s="51" t="s">
        <v>1350</v>
      </c>
      <c r="D50" s="52" t="s">
        <v>1011</v>
      </c>
      <c r="E50" s="52"/>
      <c r="F50" s="53"/>
      <c r="G50" s="53"/>
      <c r="H50" s="52"/>
      <c r="I50" s="52"/>
      <c r="J50" s="54"/>
      <c r="K50" s="54"/>
      <c r="L50" s="55" t="str">
        <f t="shared" si="80"/>
        <v xml:space="preserve">            { line: "adonde me esperaba, (Mi,,15)", sC: ""},</v>
      </c>
      <c r="M50" s="56" t="str">
        <f t="shared" si="58"/>
        <v>(</v>
      </c>
      <c r="N50" s="57" t="str">
        <f t="shared" si="2"/>
        <v>Mi</v>
      </c>
      <c r="O50" s="58" t="str">
        <f t="shared" si="59"/>
        <v>,</v>
      </c>
      <c r="P50" s="59" t="str">
        <f t="shared" si="4"/>
        <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4.5" thickTop="1" thickBot="1" x14ac:dyDescent="0.55000000000000004">
      <c r="C51" s="51" t="s">
        <v>1351</v>
      </c>
      <c r="D51" s="52" t="s">
        <v>1013</v>
      </c>
      <c r="E51" s="52" t="s">
        <v>1012</v>
      </c>
      <c r="F51" s="53"/>
      <c r="G51" s="53"/>
      <c r="H51" s="52"/>
      <c r="I51" s="52"/>
      <c r="J51" s="54"/>
      <c r="K51" s="54"/>
      <c r="L51" s="55" t="str">
        <f t="shared" si="80"/>
        <v xml:space="preserve">            { line: "quien yo bien me sabía,, (La,m,15)", sC: ""},</v>
      </c>
      <c r="M51" s="56" t="str">
        <f t="shared" si="58"/>
        <v>(</v>
      </c>
      <c r="N51" s="57" t="str">
        <f t="shared" si="2"/>
        <v>La</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C52" s="51" t="s">
        <v>1352</v>
      </c>
      <c r="D52" s="52" t="s">
        <v>1021</v>
      </c>
      <c r="E52" s="52" t="s">
        <v>1012</v>
      </c>
      <c r="F52" s="53" t="s">
        <v>1011</v>
      </c>
      <c r="G52" s="53"/>
      <c r="H52" s="52"/>
      <c r="I52" s="52"/>
      <c r="J52" s="54"/>
      <c r="K52" s="54"/>
      <c r="L52" s="55" t="str">
        <f t="shared" si="80"/>
        <v xml:space="preserve">            { line: "en parte donde nadie parecía.,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4.5" thickTop="1" thickBot="1" x14ac:dyDescent="0.55000000000000004">
      <c r="B54" t="s">
        <v>1014</v>
      </c>
      <c r="C54" s="51" t="s">
        <v>1353</v>
      </c>
      <c r="D54" s="52" t="s">
        <v>1013</v>
      </c>
      <c r="E54" s="52" t="s">
        <v>1012</v>
      </c>
      <c r="F54" s="53" t="s">
        <v>1021</v>
      </c>
      <c r="G54" s="53" t="s">
        <v>1012</v>
      </c>
      <c r="H54" s="52"/>
      <c r="I54" s="52"/>
      <c r="J54" s="54"/>
      <c r="K54" s="54"/>
      <c r="L54" s="78" t="str">
        <f t="shared" si="80"/>
        <v xml:space="preserve">            { line: "¡Oh noche que guiaste!, (La,m,15)(Re,m,250)", sC: "tc"},</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4.5" thickTop="1" thickBot="1" x14ac:dyDescent="0.55000000000000004">
      <c r="C55" s="51" t="s">
        <v>1354</v>
      </c>
      <c r="D55" s="52" t="s">
        <v>1013</v>
      </c>
      <c r="E55" s="52" t="s">
        <v>1012</v>
      </c>
      <c r="F55" s="53"/>
      <c r="G55" s="53"/>
      <c r="H55" s="52"/>
      <c r="I55" s="52"/>
      <c r="J55" s="54"/>
      <c r="K55" s="54"/>
      <c r="L55" s="78" t="str">
        <f t="shared" si="80"/>
        <v xml:space="preserve">            { line: "¡oh noche amable más que la alborada!, (La,m,15)", sC: ""},</v>
      </c>
      <c r="M55" s="56" t="str">
        <f t="shared" si="58"/>
        <v>(</v>
      </c>
      <c r="N55" s="57" t="str">
        <f t="shared" si="2"/>
        <v>La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4.5" thickTop="1" thickBot="1" x14ac:dyDescent="0.55000000000000004">
      <c r="C56" s="51" t="s">
        <v>1355</v>
      </c>
      <c r="D56" s="52" t="s">
        <v>1011</v>
      </c>
      <c r="E56" s="52"/>
      <c r="F56" s="53"/>
      <c r="G56" s="53"/>
      <c r="H56" s="52"/>
      <c r="I56" s="52"/>
      <c r="J56" s="54"/>
      <c r="K56" s="54"/>
      <c r="L56" s="78" t="str">
        <f t="shared" si="80"/>
        <v xml:space="preserve">            { line: "¡oh noche que juntaste, (Mi,,15)", sC: ""},</v>
      </c>
      <c r="M56" s="56" t="str">
        <f t="shared" si="58"/>
        <v>(</v>
      </c>
      <c r="N56" s="57" t="str">
        <f t="shared" si="2"/>
        <v>Mi</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C57" s="51" t="s">
        <v>1356</v>
      </c>
      <c r="D57" s="52" t="s">
        <v>1016</v>
      </c>
      <c r="E57" s="52"/>
      <c r="F57" s="53"/>
      <c r="G57" s="53"/>
      <c r="H57" s="52"/>
      <c r="I57" s="52"/>
      <c r="J57" s="54"/>
      <c r="K57" s="54"/>
      <c r="L57" s="55" t="str">
        <f t="shared" si="80"/>
        <v xml:space="preserve">            { line: "Amado con amada,,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C58" s="51" t="s">
        <v>1357</v>
      </c>
      <c r="D58" s="52" t="s">
        <v>1021</v>
      </c>
      <c r="E58" s="52" t="s">
        <v>1012</v>
      </c>
      <c r="F58" s="53" t="s">
        <v>1011</v>
      </c>
      <c r="G58" s="53"/>
      <c r="H58" s="52"/>
      <c r="I58" s="52"/>
      <c r="J58" s="54"/>
      <c r="K58" s="54"/>
      <c r="L58" s="55" t="str">
        <f t="shared" si="80"/>
        <v xml:space="preserve">            { line: "amada en el Amado transformada!,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6.5" thickTop="1" thickBot="1" x14ac:dyDescent="0.55000000000000004">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2:40" ht="24.5" thickTop="1" thickBot="1" x14ac:dyDescent="0.55000000000000004">
      <c r="B60" t="s">
        <v>997</v>
      </c>
      <c r="C60" s="51" t="s">
        <v>1358</v>
      </c>
      <c r="D60" s="52" t="s">
        <v>1013</v>
      </c>
      <c r="E60" s="52" t="s">
        <v>1012</v>
      </c>
      <c r="F60" s="53" t="s">
        <v>1021</v>
      </c>
      <c r="G60" s="53" t="s">
        <v>1012</v>
      </c>
      <c r="H60" s="52"/>
      <c r="I60" s="52"/>
      <c r="J60" s="54"/>
      <c r="K60" s="54"/>
      <c r="L60" s="55" t="str">
        <f t="shared" si="80"/>
        <v xml:space="preserve">            { line: "¡OH NOCHE QUE GUIASTE!, (La,m,15)(Re,m,250)", sC: "ta as"},</v>
      </c>
      <c r="M60" s="56" t="str">
        <f t="shared" si="58"/>
        <v>(</v>
      </c>
      <c r="N60" s="57" t="str">
        <f t="shared" si="2"/>
        <v>La</v>
      </c>
      <c r="O60" s="58" t="str">
        <f t="shared" si="59"/>
        <v>,</v>
      </c>
      <c r="P60" s="59" t="str">
        <f t="shared" si="4"/>
        <v>m</v>
      </c>
      <c r="Q60" s="60" t="str">
        <f t="shared" si="60"/>
        <v>,</v>
      </c>
      <c r="R60" s="61">
        <f t="shared" si="61"/>
        <v>15</v>
      </c>
      <c r="S60" s="56" t="str">
        <f t="shared" si="62"/>
        <v>)</v>
      </c>
      <c r="T60" s="62" t="str">
        <f t="shared" si="63"/>
        <v>(</v>
      </c>
      <c r="U60" s="63" t="str">
        <f t="shared" si="9"/>
        <v>Re</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4.5" thickTop="1" thickBot="1" x14ac:dyDescent="0.55000000000000004">
      <c r="B61" t="s">
        <v>999</v>
      </c>
      <c r="C61" s="51" t="s">
        <v>1359</v>
      </c>
      <c r="D61" s="52" t="s">
        <v>1013</v>
      </c>
      <c r="E61" s="52" t="s">
        <v>1012</v>
      </c>
      <c r="F61" s="53"/>
      <c r="G61" s="53"/>
      <c r="H61" s="52"/>
      <c r="I61" s="52"/>
      <c r="J61" s="54"/>
      <c r="K61" s="54"/>
      <c r="L61" s="55" t="str">
        <f t="shared" si="80"/>
        <v xml:space="preserve">            { line: "¡OH NOCHE AMABLE MÁS QUE LA ALBORADA!, (La,m,15)", sC: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4.5" thickTop="1" thickBot="1" x14ac:dyDescent="0.55000000000000004">
      <c r="B62" t="s">
        <v>999</v>
      </c>
      <c r="C62" s="51" t="s">
        <v>1360</v>
      </c>
      <c r="D62" s="52" t="s">
        <v>1011</v>
      </c>
      <c r="E62" s="52"/>
      <c r="F62" s="53"/>
      <c r="G62" s="53"/>
      <c r="H62" s="52"/>
      <c r="I62" s="52"/>
      <c r="J62" s="54"/>
      <c r="K62" s="54"/>
      <c r="L62" s="55" t="str">
        <f t="shared" si="80"/>
        <v xml:space="preserve">            { line: "¡OH NOCHE QUE JUNTASTE, (Mi,,15)", sC: "as"},</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4.5" thickTop="1" thickBot="1" x14ac:dyDescent="0.55000000000000004">
      <c r="B63" t="s">
        <v>999</v>
      </c>
      <c r="C63" s="51" t="s">
        <v>1361</v>
      </c>
      <c r="D63" s="52" t="s">
        <v>1016</v>
      </c>
      <c r="E63" s="52"/>
      <c r="F63" s="53"/>
      <c r="G63" s="53"/>
      <c r="H63" s="52"/>
      <c r="I63" s="52"/>
      <c r="J63" s="54"/>
      <c r="K63" s="54"/>
      <c r="L63" s="78" t="str">
        <f t="shared" si="80"/>
        <v xml:space="preserve">            { line: "AMADO CON AMADA,, (Fa,,15)", sC: "as"},</v>
      </c>
      <c r="M63" s="56" t="str">
        <f t="shared" si="58"/>
        <v>(</v>
      </c>
      <c r="N63" s="57" t="str">
        <f t="shared" si="2"/>
        <v>Fa</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2:40" ht="24.5" thickTop="1" thickBot="1" x14ac:dyDescent="0.55000000000000004">
      <c r="B64" t="s">
        <v>999</v>
      </c>
      <c r="C64" s="51" t="s">
        <v>1362</v>
      </c>
      <c r="D64" s="52" t="s">
        <v>1021</v>
      </c>
      <c r="E64" s="52" t="s">
        <v>1012</v>
      </c>
      <c r="F64" s="53" t="s">
        <v>1011</v>
      </c>
      <c r="G64" s="53"/>
      <c r="H64" s="52"/>
      <c r="I64" s="52"/>
      <c r="J64" s="54"/>
      <c r="K64" s="54"/>
      <c r="L64" s="78" t="str">
        <f t="shared" si="80"/>
        <v xml:space="preserve">            { line: "AMADA EN EL AMADO TRANSFORMADA!, (Re,m,15)(Mi,,250)", sC: "as"},</v>
      </c>
      <c r="M64" s="56" t="str">
        <f t="shared" si="58"/>
        <v>(</v>
      </c>
      <c r="N64" s="57" t="str">
        <f t="shared" si="2"/>
        <v>Re</v>
      </c>
      <c r="O64" s="58" t="str">
        <f t="shared" si="59"/>
        <v>,</v>
      </c>
      <c r="P64" s="59" t="str">
        <f t="shared" si="4"/>
        <v>m</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C66" s="79" t="s">
        <v>995</v>
      </c>
      <c r="D66" s="80"/>
      <c r="E66" s="80"/>
      <c r="F66" s="80"/>
      <c r="G66" s="80"/>
      <c r="H66" s="80"/>
      <c r="I66" s="80"/>
      <c r="J66" s="80"/>
      <c r="K66" s="80"/>
      <c r="L66" s="81" t="s">
        <v>996</v>
      </c>
      <c r="M66" s="56" t="str">
        <f t="shared" ref="M66:M71" si="81">IF(N66="","","(")</f>
        <v/>
      </c>
      <c r="N66" s="57" t="str">
        <f t="shared" ref="N66:N71" si="82">IF(D66="","",D66)</f>
        <v/>
      </c>
      <c r="O66" s="58" t="str">
        <f t="shared" ref="O66:O71" si="83">IF(N66="","",",")</f>
        <v/>
      </c>
      <c r="P66" s="59" t="str">
        <f t="shared" ref="P66:P71" si="84">IF(E66="","",E66)</f>
        <v/>
      </c>
      <c r="Q66" s="60" t="str">
        <f t="shared" ref="Q66:Q71" si="85">IF(N66="","",",")</f>
        <v/>
      </c>
      <c r="R66" s="61" t="str">
        <f t="shared" ref="R66:R71" si="86">IF(N66="","",15)</f>
        <v/>
      </c>
      <c r="S66" s="56" t="str">
        <f t="shared" ref="S66:S71" si="87">IF(N66="","",")")</f>
        <v/>
      </c>
      <c r="T66" s="62" t="str">
        <f t="shared" ref="T66:T71" si="88">IF(U66="","","(")</f>
        <v/>
      </c>
      <c r="U66" s="63" t="str">
        <f t="shared" ref="U66:U71" si="89">IF(F66="","",F66)</f>
        <v/>
      </c>
      <c r="V66" s="64" t="str">
        <f t="shared" ref="V66:V71" si="90">IF(U66="","",",")</f>
        <v/>
      </c>
      <c r="W66" s="65" t="str">
        <f t="shared" ref="W66:W71" si="91">IF(G66="","",G66)</f>
        <v/>
      </c>
      <c r="X66" s="64" t="str">
        <f t="shared" ref="X66:X71" si="92">IF(U66="","",",")</f>
        <v/>
      </c>
      <c r="Y66" s="64" t="str">
        <f t="shared" ref="Y66:Y71" si="93">IF(U66="","",250)</f>
        <v/>
      </c>
      <c r="Z66" s="56" t="str">
        <f t="shared" ref="Z66:Z71" si="94">IF(U66="","",")")</f>
        <v/>
      </c>
      <c r="AA66" s="66" t="str">
        <f t="shared" ref="AA66:AA71" si="95">IF(AB66="","","(")</f>
        <v/>
      </c>
      <c r="AB66" s="57" t="str">
        <f t="shared" ref="AB66:AB71" si="96">IF(H66="","",H66)</f>
        <v/>
      </c>
      <c r="AC66" s="67" t="str">
        <f t="shared" ref="AC66:AC71" si="97">IF(AB66="","",",")</f>
        <v/>
      </c>
      <c r="AD66" s="59" t="str">
        <f t="shared" ref="AD66:AD71" si="98">IF(I66="","",I66)</f>
        <v/>
      </c>
      <c r="AE66" s="68" t="str">
        <f t="shared" ref="AE66:AE71" si="99">IF(AB66="","",",")</f>
        <v/>
      </c>
      <c r="AF66" s="61" t="str">
        <f t="shared" ref="AF66:AF71" si="100">IF(AB66="","",350)</f>
        <v/>
      </c>
      <c r="AG66" s="61" t="str">
        <f t="shared" ref="AG66:AG71" si="101">IF(AB66="","",")")</f>
        <v/>
      </c>
      <c r="AH66" s="69" t="str">
        <f t="shared" ref="AH66:AH71" si="102">IF(AI66="","","(")</f>
        <v/>
      </c>
      <c r="AI66" s="70" t="str">
        <f t="shared" ref="AI66:AI71" si="103">IF(J66="","",J66)</f>
        <v/>
      </c>
      <c r="AJ66" s="64" t="str">
        <f t="shared" ref="AJ66:AJ71" si="104">IF(AI66="","",",")</f>
        <v/>
      </c>
      <c r="AK66" s="64" t="str">
        <f t="shared" ref="AK66:AK71" si="105">IF(K66="","",K66)</f>
        <v/>
      </c>
      <c r="AL66" s="64" t="str">
        <f t="shared" ref="AL66:AL71" si="106">IF(AI66="","",",")</f>
        <v/>
      </c>
      <c r="AM66" s="64" t="str">
        <f t="shared" ref="AM66:AM71" si="107">IF(AI66="","",450)</f>
        <v/>
      </c>
      <c r="AN66" s="64" t="str">
        <f t="shared" ref="AN66:AN71" si="108">IF(AI66="","",")")</f>
        <v/>
      </c>
    </row>
    <row r="67" spans="2:40" ht="24.5" thickTop="1" thickBot="1" x14ac:dyDescent="0.55000000000000004">
      <c r="B67" t="s">
        <v>997</v>
      </c>
      <c r="C67" s="82" t="s">
        <v>1358</v>
      </c>
      <c r="D67" s="83" t="s">
        <v>1013</v>
      </c>
      <c r="E67" s="83" t="s">
        <v>1012</v>
      </c>
      <c r="F67" s="83" t="s">
        <v>1021</v>
      </c>
      <c r="G67" s="83" t="s">
        <v>1012</v>
      </c>
      <c r="H67" s="83"/>
      <c r="I67" s="83"/>
      <c r="J67" s="83"/>
      <c r="K67" s="83"/>
      <c r="L67" s="84" t="str">
        <f>IF(C67="","",_xlfn.CONCAT("       triggerLine: ","""",C67,", ",M67:AN67,""", sC: ","""",B67,""", lines: ["))</f>
        <v xml:space="preserve">       triggerLine: "¡OH NOCHE QUE GUIASTE!, (La,m,15)(Re,m,250)", sC: "ta as", lines: [</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v>
      </c>
      <c r="U67" s="63" t="str">
        <f t="shared" si="89"/>
        <v>Re</v>
      </c>
      <c r="V67" s="64" t="str">
        <f t="shared" si="90"/>
        <v>,</v>
      </c>
      <c r="W67" s="65" t="str">
        <f t="shared" si="91"/>
        <v>m</v>
      </c>
      <c r="X67" s="64" t="str">
        <f t="shared" si="92"/>
        <v>,</v>
      </c>
      <c r="Y67" s="64">
        <f t="shared" si="93"/>
        <v>250</v>
      </c>
      <c r="Z67" s="56" t="str">
        <f t="shared" si="94"/>
        <v>)</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4.5" thickTop="1" thickBot="1" x14ac:dyDescent="0.55000000000000004">
      <c r="B68" t="s">
        <v>999</v>
      </c>
      <c r="C68" s="85" t="s">
        <v>1359</v>
      </c>
      <c r="D68" s="86" t="s">
        <v>1013</v>
      </c>
      <c r="E68" s="86" t="s">
        <v>1012</v>
      </c>
      <c r="F68" s="86"/>
      <c r="G68" s="86"/>
      <c r="H68" s="87"/>
      <c r="I68" s="87"/>
      <c r="J68" s="87"/>
      <c r="K68" s="87"/>
      <c r="L68" s="88" t="str">
        <f>IF(C68="","",_xlfn.CONCAT("            { line: ","""",C68,", ",M68:AN68,""", sC: ","""",B68,"""},"))</f>
        <v xml:space="preserve">            { line: "¡OH NOCHE AMABLE MÁS QUE LA ALBORADA!, (La,m,15)", sC: "as"},</v>
      </c>
      <c r="M68" s="56" t="str">
        <f t="shared" si="81"/>
        <v>(</v>
      </c>
      <c r="N68" s="57" t="str">
        <f t="shared" si="82"/>
        <v>La</v>
      </c>
      <c r="O68" s="58" t="str">
        <f t="shared" si="83"/>
        <v>,</v>
      </c>
      <c r="P68" s="59" t="str">
        <f t="shared" si="84"/>
        <v>m</v>
      </c>
      <c r="Q68" s="60" t="str">
        <f t="shared" si="85"/>
        <v>,</v>
      </c>
      <c r="R68" s="61">
        <f t="shared" si="86"/>
        <v>15</v>
      </c>
      <c r="S68" s="56" t="str">
        <f t="shared" si="87"/>
        <v>)</v>
      </c>
      <c r="T68" s="62" t="str">
        <f t="shared" si="88"/>
        <v/>
      </c>
      <c r="U68" s="63" t="str">
        <f t="shared" si="89"/>
        <v/>
      </c>
      <c r="V68" s="64" t="str">
        <f t="shared" si="90"/>
        <v/>
      </c>
      <c r="W68" s="65" t="str">
        <f t="shared" si="91"/>
        <v/>
      </c>
      <c r="X68" s="64" t="str">
        <f t="shared" si="92"/>
        <v/>
      </c>
      <c r="Y68" s="64" t="str">
        <f t="shared" si="93"/>
        <v/>
      </c>
      <c r="Z68" s="56" t="str">
        <f t="shared" si="94"/>
        <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5" thickTop="1" thickBot="1" x14ac:dyDescent="0.55000000000000004">
      <c r="B69" t="s">
        <v>999</v>
      </c>
      <c r="C69" s="85" t="s">
        <v>1360</v>
      </c>
      <c r="D69" s="89" t="s">
        <v>1011</v>
      </c>
      <c r="E69" s="89"/>
      <c r="F69" s="89"/>
      <c r="G69" s="89"/>
      <c r="H69" s="90"/>
      <c r="I69" s="90"/>
      <c r="J69" s="90"/>
      <c r="K69" s="90"/>
      <c r="L69" s="88" t="str">
        <f>IF(C69="","",_xlfn.CONCAT("            { line: ","""",C69,", ",M69:AN69,""", sC: ","""",B69,"""},"))</f>
        <v xml:space="preserve">            { line: "¡OH NOCHE QUE JUNTASTE, (Mi,,15)", sC: "as"},</v>
      </c>
      <c r="M69" s="56" t="str">
        <f t="shared" si="81"/>
        <v>(</v>
      </c>
      <c r="N69" s="57" t="str">
        <f t="shared" si="82"/>
        <v>Mi</v>
      </c>
      <c r="O69" s="58" t="str">
        <f t="shared" si="83"/>
        <v>,</v>
      </c>
      <c r="P69" s="59" t="str">
        <f t="shared" si="84"/>
        <v/>
      </c>
      <c r="Q69" s="60" t="str">
        <f t="shared" si="85"/>
        <v>,</v>
      </c>
      <c r="R69" s="61">
        <f t="shared" si="86"/>
        <v>15</v>
      </c>
      <c r="S69" s="56" t="str">
        <f t="shared" si="87"/>
        <v>)</v>
      </c>
      <c r="T69" s="62" t="str">
        <f t="shared" si="88"/>
        <v/>
      </c>
      <c r="U69" s="63" t="str">
        <f t="shared" si="89"/>
        <v/>
      </c>
      <c r="V69" s="64" t="str">
        <f t="shared" si="90"/>
        <v/>
      </c>
      <c r="W69" s="65" t="str">
        <f t="shared" si="91"/>
        <v/>
      </c>
      <c r="X69" s="64" t="str">
        <f t="shared" si="92"/>
        <v/>
      </c>
      <c r="Y69" s="64" t="str">
        <f t="shared" si="93"/>
        <v/>
      </c>
      <c r="Z69" s="56" t="str">
        <f t="shared" si="94"/>
        <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4.5" thickTop="1" thickBot="1" x14ac:dyDescent="0.55000000000000004">
      <c r="B70" t="s">
        <v>999</v>
      </c>
      <c r="C70" s="85" t="s">
        <v>1361</v>
      </c>
      <c r="D70" s="86" t="s">
        <v>1016</v>
      </c>
      <c r="E70" s="86"/>
      <c r="F70" s="86"/>
      <c r="G70" s="86"/>
      <c r="H70" s="87"/>
      <c r="I70" s="87"/>
      <c r="J70" s="87"/>
      <c r="K70" s="87"/>
      <c r="L70" s="88" t="str">
        <f>IF(C70="","",_xlfn.CONCAT("            { line: ","""",C70,", ",M70:AN70,""", sC: ","""",B70,"""},"))</f>
        <v xml:space="preserve">            { line: "AMADO CON AMADA,, (Fa,,15)", sC: "as"},</v>
      </c>
      <c r="M70" s="56" t="str">
        <f t="shared" si="81"/>
        <v>(</v>
      </c>
      <c r="N70" s="57" t="str">
        <f t="shared" si="82"/>
        <v>Fa</v>
      </c>
      <c r="O70" s="58" t="str">
        <f t="shared" si="83"/>
        <v>,</v>
      </c>
      <c r="P70" s="59" t="str">
        <f t="shared" si="84"/>
        <v/>
      </c>
      <c r="Q70" s="60" t="str">
        <f t="shared" si="85"/>
        <v>,</v>
      </c>
      <c r="R70" s="61">
        <f t="shared" si="86"/>
        <v>15</v>
      </c>
      <c r="S70" s="56" t="str">
        <f t="shared" si="87"/>
        <v>)</v>
      </c>
      <c r="T70" s="62" t="str">
        <f t="shared" si="88"/>
        <v/>
      </c>
      <c r="U70" s="63" t="str">
        <f t="shared" si="89"/>
        <v/>
      </c>
      <c r="V70" s="64" t="str">
        <f t="shared" si="90"/>
        <v/>
      </c>
      <c r="W70" s="65" t="str">
        <f t="shared" si="91"/>
        <v/>
      </c>
      <c r="X70" s="64" t="str">
        <f t="shared" si="92"/>
        <v/>
      </c>
      <c r="Y70" s="64" t="str">
        <f t="shared" si="93"/>
        <v/>
      </c>
      <c r="Z70" s="56" t="str">
        <f t="shared" si="94"/>
        <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4.5" thickTop="1" thickBot="1" x14ac:dyDescent="0.55000000000000004">
      <c r="B71" t="s">
        <v>999</v>
      </c>
      <c r="C71" s="93" t="s">
        <v>1362</v>
      </c>
      <c r="D71" s="83" t="s">
        <v>1021</v>
      </c>
      <c r="E71" s="83" t="s">
        <v>1012</v>
      </c>
      <c r="F71" s="83" t="s">
        <v>1011</v>
      </c>
      <c r="G71" s="83"/>
      <c r="H71" s="83"/>
      <c r="I71" s="83"/>
      <c r="J71" s="83"/>
      <c r="K71" s="83"/>
      <c r="L71" s="94" t="str">
        <f>IF(C71="","",_xlfn.CONCAT("            { line: ","""",C71,", ",M71:AN71,""", sC: ","""",B71,"""},  ]},"))</f>
        <v xml:space="preserve">            { line: "AMADA EN EL AMADO TRANSFORMADA!, (Re,m,15)(Mi,,250)", sC: "as"},  ]},</v>
      </c>
      <c r="M71" s="56" t="str">
        <f t="shared" si="81"/>
        <v>(</v>
      </c>
      <c r="N71" s="57" t="str">
        <f t="shared" si="82"/>
        <v>Re</v>
      </c>
      <c r="O71" s="58" t="str">
        <f t="shared" si="83"/>
        <v>,</v>
      </c>
      <c r="P71" s="59" t="str">
        <f t="shared" si="84"/>
        <v>m</v>
      </c>
      <c r="Q71" s="60" t="str">
        <f t="shared" si="85"/>
        <v>,</v>
      </c>
      <c r="R71" s="61">
        <f t="shared" si="86"/>
        <v>15</v>
      </c>
      <c r="S71" s="56" t="str">
        <f t="shared" si="87"/>
        <v>)</v>
      </c>
      <c r="T71" s="62" t="str">
        <f t="shared" si="88"/>
        <v>(</v>
      </c>
      <c r="U71" s="63" t="str">
        <f t="shared" si="89"/>
        <v>Mi</v>
      </c>
      <c r="V71" s="64" t="str">
        <f t="shared" si="90"/>
        <v>,</v>
      </c>
      <c r="W71" s="65" t="str">
        <f t="shared" si="91"/>
        <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6">
      <c r="B72" s="95"/>
      <c r="C72" s="95"/>
      <c r="D72" s="95"/>
      <c r="E72" s="95"/>
      <c r="F72" s="95"/>
      <c r="G72" s="95"/>
      <c r="H72" s="95"/>
      <c r="I72" s="95"/>
      <c r="J72" s="95"/>
      <c r="K72" s="95"/>
      <c r="L72" s="99" t="str">
        <f ca="1">_xlfn.CONCAT("]}, // ULTIMA LINEA DEL CANTO: ",L1)</f>
        <v>]}, // ULTIMA LINEA DEL CANTO: EN UNA NOCHE OSCURA</v>
      </c>
      <c r="M72" s="95"/>
    </row>
    <row r="73" spans="2:40" ht="20.5" x14ac:dyDescent="0.35">
      <c r="L73" s="100" t="s">
        <v>1008</v>
      </c>
      <c r="M73" s="101"/>
    </row>
    <row r="74" spans="2:40" x14ac:dyDescent="0.3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C5F50-FC17-428D-9A6D-AD20F153A811}">
  <sheetPr codeName="Sheet82">
    <tabColor rgb="FF00B0F0"/>
  </sheetPr>
  <dimension ref="A1:AN72"/>
  <sheetViews>
    <sheetView zoomScale="85" zoomScaleNormal="85" workbookViewId="0">
      <pane xSplit="2" ySplit="1" topLeftCell="D35" activePane="bottomRight" state="frozen"/>
      <selection pane="topRight" activeCell="C1" sqref="C1"/>
      <selection pane="bottomLeft" activeCell="A2" sqref="A2"/>
      <selection pane="bottomRight" activeCell="R30" sqref="R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66</v>
      </c>
      <c r="E1" s="40"/>
      <c r="F1" s="40"/>
      <c r="G1" s="40"/>
      <c r="H1" s="40"/>
      <c r="I1" s="40"/>
      <c r="J1" s="40"/>
      <c r="K1" s="40"/>
      <c r="L1" s="41" t="str">
        <f ca="1">UPPER(VLOOKUP(C1,Table223[],3,FALSE))</f>
        <v>ERES DIGNO DE TOMAR EL LIBRO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ERES DIGNO DE TOMAR EL LIBRO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48" t="str">
        <f ca="1">_xlfn.CONCAT("        id: ","""",C7,"""",",")</f>
        <v xml:space="preserve">        id: "eresdignodetomarellibro",</v>
      </c>
    </row>
    <row r="8" spans="2:32" ht="23" x14ac:dyDescent="0.35">
      <c r="C8" t="str">
        <f ca="1">PROPER(L1)</f>
        <v>Eres Digno De Tomar El Libro</v>
      </c>
      <c r="L8" s="48" t="str">
        <f ca="1">_xlfn.CONCAT("        tt: ","""",C8,"""",",")</f>
        <v xml:space="preserve">        tt: "Eres Digno De Tomar El Libro",</v>
      </c>
    </row>
    <row r="9" spans="2:32" ht="23" x14ac:dyDescent="0.35">
      <c r="C9" t="str">
        <f ca="1">PROPER(L1)</f>
        <v>Eres Digno De Tomar El Libro</v>
      </c>
      <c r="L9" s="48" t="str">
        <f ca="1">_xlfn.CONCAT("        title: ","""",C9,"""",",")</f>
        <v xml:space="preserve">        title: "Eres Digno De Tomar El Libro",</v>
      </c>
    </row>
    <row r="10" spans="2:32" ht="23" x14ac:dyDescent="0.35">
      <c r="C10" t="str">
        <f ca="1">VLOOKUP(C1,Table223[],4,FALSE)</f>
        <v>Apocalipsis 5,9ss</v>
      </c>
      <c r="L10" s="48" t="str">
        <f ca="1">_xlfn.CONCAT("        ","subtitle: ","""",C10,"""",",")</f>
        <v xml:space="preserve">        subtitle: "Apocalipsis 5,9ss",</v>
      </c>
    </row>
    <row r="11" spans="2:32" ht="23" x14ac:dyDescent="0.3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66</v>
      </c>
      <c r="L16" s="48" t="str">
        <f ca="1">_xlfn.CONCAT("        dbno: ","""",C16,"""",",")</f>
        <v xml:space="preserve">        dbno: "66",</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eresdignodetomarellibro</v>
      </c>
      <c r="L19" s="48" t="str">
        <f ca="1">_xlfn.CONCAT("        audioSrc: ","""/audio/",C19,".mp3""",",")</f>
        <v xml:space="preserve">        audioSrc: "/audio/eresdignodetomarellibro.mp3",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65</v>
      </c>
      <c r="C26" t="str">
        <f ca="1">VLOOKUP(B26,Table4[],13,FALSE)</f>
        <v>"/resucito/src/index.html?canto=enunanocheoscura"</v>
      </c>
      <c r="L26" s="48" t="str">
        <f ca="1">_xlfn.CONCAT("        ant: ",C26,",")</f>
        <v xml:space="preserve">        ant: "/resucito/src/index.html?canto=enunanocheoscura",</v>
      </c>
    </row>
    <row r="27" spans="2:40" ht="23" x14ac:dyDescent="0.35">
      <c r="B27">
        <f ca="1">+C1+1</f>
        <v>67</v>
      </c>
      <c r="C27" t="str">
        <f ca="1">VLOOKUP(B27,Table4[],13,FALSE)</f>
        <v>"/resucito/src/index.html?canto=ereshermoso"</v>
      </c>
      <c r="L27" s="48" t="str">
        <f ca="1">_xlfn.CONCAT("        sig: ",C27,",")</f>
        <v xml:space="preserve">        sig: "/resucito/src/index.html?canto=ereshermoso",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88</v>
      </c>
      <c r="D30" s="52" t="s">
        <v>1021</v>
      </c>
      <c r="E30" s="52" t="s">
        <v>1012</v>
      </c>
      <c r="F30" s="53"/>
      <c r="G30" s="53"/>
      <c r="H30" s="52"/>
      <c r="I30" s="52"/>
      <c r="J30" s="54"/>
      <c r="K30" s="54"/>
      <c r="L30" s="55" t="str">
        <f t="shared" ref="L30:L47" si="0">IF(C30="","",_xlfn.CONCAT("            { line: ","""",C30,", ",M30:AN30,""", sC: ","""",B30,"""},"))</f>
        <v xml:space="preserve">            { line: "Eres digno de tomar el libro, (Re,m,15)", sC: "tc"},</v>
      </c>
      <c r="M30" s="56" t="str">
        <f t="shared" ref="M30:M48" si="1">IF(N30="","","(")</f>
        <v>(</v>
      </c>
      <c r="N30" s="57" t="str">
        <f t="shared" ref="N30:N62" si="2">IF(D30="","",D30)</f>
        <v>Re</v>
      </c>
      <c r="O30" s="58" t="str">
        <f t="shared" ref="O30:O48" si="3">IF(N30="","",",")</f>
        <v>,</v>
      </c>
      <c r="P30" s="59" t="str">
        <f t="shared" ref="P30:P62" si="4">IF(E30="","",E30)</f>
        <v>m</v>
      </c>
      <c r="Q30" s="60" t="str">
        <f t="shared" ref="Q30:Q48" si="5">IF(N30="","",",")</f>
        <v>,</v>
      </c>
      <c r="R30" s="61">
        <f t="shared" ref="R30:R48" si="6">IF(N30="","",15)</f>
        <v>15</v>
      </c>
      <c r="S30" s="56" t="str">
        <f t="shared" ref="S30:S48" si="7">IF(N30="","",")")</f>
        <v>)</v>
      </c>
      <c r="T30" s="62" t="str">
        <f t="shared" ref="T30:T48" si="8">IF(U30="","","(")</f>
        <v/>
      </c>
      <c r="U30" s="63" t="str">
        <f t="shared" ref="U30:U62" si="9">IF(F30="","",F30)</f>
        <v/>
      </c>
      <c r="V30" s="64" t="str">
        <f t="shared" ref="V30:V48" si="10">IF(U30="","",",")</f>
        <v/>
      </c>
      <c r="W30" s="65" t="str">
        <f t="shared" ref="W30:W62" si="11">IF(G30="","",G30)</f>
        <v/>
      </c>
      <c r="X30" s="64" t="str">
        <f t="shared" ref="X30:X48" si="12">IF(U30="","",",")</f>
        <v/>
      </c>
      <c r="Y30" s="64" t="str">
        <f t="shared" ref="Y30:Y48" si="13">IF(U30="","",250)</f>
        <v/>
      </c>
      <c r="Z30" s="56" t="str">
        <f t="shared" ref="Z30:Z48" si="14">IF(U30="","",")")</f>
        <v/>
      </c>
      <c r="AA30" s="66" t="str">
        <f t="shared" ref="AA30:AA48" si="15">IF(AB30="","","(")</f>
        <v/>
      </c>
      <c r="AB30" s="57" t="str">
        <f t="shared" ref="AB30:AB6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4.5" thickTop="1" thickBot="1" x14ac:dyDescent="0.55000000000000004">
      <c r="C31" s="51" t="s">
        <v>1363</v>
      </c>
      <c r="D31" s="52" t="s">
        <v>1017</v>
      </c>
      <c r="E31" s="52" t="s">
        <v>1012</v>
      </c>
      <c r="F31" s="53" t="s">
        <v>1013</v>
      </c>
      <c r="G31" s="53"/>
      <c r="H31" s="52"/>
      <c r="I31" s="52"/>
      <c r="J31" s="54"/>
      <c r="K31" s="54"/>
      <c r="L31" s="55" t="str">
        <f t="shared" si="0"/>
        <v xml:space="preserve">            { line: "y abrir sus sellos, (Sol,m,15)(La,,250)", sC: ""},</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1364</v>
      </c>
      <c r="D32" s="52" t="s">
        <v>1013</v>
      </c>
      <c r="E32" s="52">
        <v>7</v>
      </c>
      <c r="F32" s="53" t="s">
        <v>1021</v>
      </c>
      <c r="G32" s="53" t="s">
        <v>1012</v>
      </c>
      <c r="H32" s="52"/>
      <c r="I32" s="52"/>
      <c r="J32" s="54"/>
      <c r="K32" s="54"/>
      <c r="L32" s="55" t="str">
        <f>IF(C32="","",_xlfn.CONCAT("            { line: ","""",C32,", ",M32:AN32,""", sC: ","""",B32,"""},"))</f>
        <v xml:space="preserve">            { line: "porque tú has sido inmolado, (La,7,15)(Re,m,250)", sC: ""},</v>
      </c>
      <c r="M32" s="56" t="str">
        <f t="shared" si="1"/>
        <v>(</v>
      </c>
      <c r="N32" s="57" t="str">
        <f t="shared" si="2"/>
        <v>La</v>
      </c>
      <c r="O32" s="58" t="str">
        <f t="shared" si="3"/>
        <v>,</v>
      </c>
      <c r="P32" s="59">
        <f t="shared" si="4"/>
        <v>7</v>
      </c>
      <c r="Q32" s="60" t="str">
        <f t="shared" si="5"/>
        <v>,</v>
      </c>
      <c r="R32" s="61">
        <f t="shared" si="6"/>
        <v>15</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1365</v>
      </c>
      <c r="D33" s="52" t="s">
        <v>1013</v>
      </c>
      <c r="E33" s="52"/>
      <c r="F33" s="53"/>
      <c r="G33" s="53"/>
      <c r="H33" s="52"/>
      <c r="I33" s="52"/>
      <c r="J33" s="54"/>
      <c r="K33" s="54"/>
      <c r="L33" s="55" t="str">
        <f>IF(C33="","",_xlfn.CONCAT("            { line: ","""",C33,", ",M33:AN33,""", sC: ","""",B33,"""},"))</f>
        <v xml:space="preserve">            { line: "y has comprado con tu sangre, (La,,15)", sC: ""},</v>
      </c>
      <c r="M33" s="56" t="str">
        <f t="shared" si="1"/>
        <v>(</v>
      </c>
      <c r="N33" s="57" t="str">
        <f t="shared" si="2"/>
        <v>La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C34" s="51" t="s">
        <v>1366</v>
      </c>
      <c r="D34" s="52" t="s">
        <v>1021</v>
      </c>
      <c r="E34" s="52" t="s">
        <v>1012</v>
      </c>
      <c r="F34" s="53"/>
      <c r="G34" s="53"/>
      <c r="H34" s="52"/>
      <c r="I34" s="52"/>
      <c r="J34" s="54"/>
      <c r="K34" s="54"/>
      <c r="L34" s="55" t="str">
        <f t="shared" ref="L34:L46" si="29">IF(C34="","",_xlfn.CONCAT("            { line: ","""",C34,", ",M34:AN34,""", sC: ","""",B34,"""},"))</f>
        <v xml:space="preserve">            { line: "hombres de toda raza,, (Re,m,15)", sC: ""},</v>
      </c>
      <c r="M34" s="56" t="str">
        <f t="shared" si="1"/>
        <v>(</v>
      </c>
      <c r="N34" s="57" t="str">
        <f t="shared" si="2"/>
        <v>Re</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51" t="s">
        <v>1367</v>
      </c>
      <c r="D35" s="52"/>
      <c r="E35" s="52"/>
      <c r="F35" s="53"/>
      <c r="G35" s="53"/>
      <c r="H35" s="52"/>
      <c r="I35" s="52"/>
      <c r="J35" s="54"/>
      <c r="K35" s="54"/>
      <c r="L35" s="55" t="str">
        <f t="shared" si="29"/>
        <v xml:space="preserve">            { line: "lengua, pueblo y nación;, ", sC: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6.5" thickTop="1" thickBot="1" x14ac:dyDescent="0.55000000000000004">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4.5" thickTop="1" thickBot="1" x14ac:dyDescent="0.55000000000000004">
      <c r="B37" t="s">
        <v>997</v>
      </c>
      <c r="C37" s="51" t="s">
        <v>1368</v>
      </c>
      <c r="D37" s="52" t="s">
        <v>1016</v>
      </c>
      <c r="E37" s="52"/>
      <c r="F37" s="53" t="s">
        <v>1013</v>
      </c>
      <c r="G37" s="53" t="s">
        <v>1012</v>
      </c>
      <c r="H37" s="52"/>
      <c r="I37" s="52"/>
      <c r="J37" s="54"/>
      <c r="K37" s="54"/>
      <c r="L37" s="55" t="str">
        <f t="shared" si="29"/>
        <v xml:space="preserve">            { line: "Y HAS HECHO DE ELLOS, (Fa,,15)(La,m,250)", sC: "ta as"},</v>
      </c>
      <c r="M37" s="56" t="str">
        <f>IF(N37="","","(")</f>
        <v>(</v>
      </c>
      <c r="N37" s="57" t="str">
        <f>IF(D37="","",D37)</f>
        <v>Fa</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1369</v>
      </c>
      <c r="D38" s="52" t="s">
        <v>1016</v>
      </c>
      <c r="E38" s="52"/>
      <c r="F38" s="53"/>
      <c r="G38" s="53"/>
      <c r="H38" s="52"/>
      <c r="I38" s="52"/>
      <c r="J38" s="54"/>
      <c r="K38" s="54"/>
      <c r="L38" s="55" t="str">
        <f t="shared" si="29"/>
        <v xml:space="preserve">            { line: "PARA NUESTRO DIOS,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B39" t="s">
        <v>999</v>
      </c>
      <c r="C39" s="51" t="s">
        <v>1370</v>
      </c>
      <c r="D39" s="52" t="s">
        <v>1013</v>
      </c>
      <c r="E39" s="52" t="s">
        <v>1012</v>
      </c>
      <c r="F39" s="53" t="s">
        <v>1016</v>
      </c>
      <c r="G39" s="53"/>
      <c r="H39" s="52"/>
      <c r="I39" s="52"/>
      <c r="J39" s="54"/>
      <c r="K39" s="54"/>
      <c r="L39" s="55" t="str">
        <f t="shared" si="29"/>
        <v xml:space="preserve">            { line: "UN REINO DE SACERDOTES,, (La,m,15)(Fa,,250)", sC: "as"},</v>
      </c>
      <c r="M39" s="56" t="str">
        <f>IF(N39="","","(")</f>
        <v>(</v>
      </c>
      <c r="N39" s="57" t="str">
        <f>IF(D39="","",D39)</f>
        <v>La</v>
      </c>
      <c r="O39" s="58" t="str">
        <f>IF(N39="","",",")</f>
        <v>,</v>
      </c>
      <c r="P39" s="59" t="str">
        <f>IF(E39="","",E39)</f>
        <v>m</v>
      </c>
      <c r="Q39" s="60" t="str">
        <f>IF(N39="","",",")</f>
        <v>,</v>
      </c>
      <c r="R39" s="61">
        <f>IF(N39="","",15)</f>
        <v>15</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B40" t="s">
        <v>999</v>
      </c>
      <c r="C40" s="51" t="s">
        <v>1371</v>
      </c>
      <c r="D40" s="52" t="s">
        <v>1013</v>
      </c>
      <c r="E40" s="52" t="s">
        <v>1012</v>
      </c>
      <c r="F40" s="53"/>
      <c r="G40" s="53"/>
      <c r="H40" s="52"/>
      <c r="I40" s="52"/>
      <c r="J40" s="54"/>
      <c r="K40" s="54"/>
      <c r="L40" s="55" t="str">
        <f t="shared" si="29"/>
        <v xml:space="preserve">            { line: "Y REINAN, Y REINAN, (La,m,15)", sC: "as"},</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999</v>
      </c>
      <c r="C41" s="51" t="s">
        <v>1372</v>
      </c>
      <c r="D41" s="52" t="s">
        <v>1021</v>
      </c>
      <c r="E41" s="52" t="s">
        <v>1012</v>
      </c>
      <c r="F41" s="53"/>
      <c r="G41" s="53"/>
      <c r="H41" s="52"/>
      <c r="I41" s="52"/>
      <c r="J41" s="54"/>
      <c r="K41" s="54"/>
      <c r="L41" s="55" t="str">
        <f t="shared" si="29"/>
        <v xml:space="preserve">            { line: "SOBRE LA TIERRA., (Re,m,15)", sC: "as"},</v>
      </c>
      <c r="M41" s="56" t="str">
        <f t="shared" ref="M41:M46" si="30">IF(N41="","","(")</f>
        <v>(</v>
      </c>
      <c r="N41" s="57" t="str">
        <f t="shared" ref="N41:N46" si="31">IF(D41="","",D41)</f>
        <v>Re</v>
      </c>
      <c r="O41" s="58" t="str">
        <f t="shared" ref="O41:O46" si="32">IF(N41="","",",")</f>
        <v>,</v>
      </c>
      <c r="P41" s="59" t="str">
        <f t="shared" ref="P41:P46" si="33">IF(E41="","",E41)</f>
        <v>m</v>
      </c>
      <c r="Q41" s="60" t="str">
        <f t="shared" ref="Q41:Q46" si="34">IF(N41="","",",")</f>
        <v>,</v>
      </c>
      <c r="R41" s="61">
        <f t="shared" ref="R41:R46" si="35">IF(N41="","",15)</f>
        <v>15</v>
      </c>
      <c r="S41" s="56" t="str">
        <f t="shared" ref="S41:S46" si="36">IF(N41="","",")")</f>
        <v>)</v>
      </c>
      <c r="T41" s="62" t="str">
        <f t="shared" ref="T41:T46" si="37">IF(U41="","","(")</f>
        <v/>
      </c>
      <c r="U41" s="63" t="str">
        <f t="shared" ref="U41:U46" si="38">IF(F41="","",F41)</f>
        <v/>
      </c>
      <c r="V41" s="64" t="str">
        <f t="shared" ref="V41:V46" si="39">IF(U41="","",",")</f>
        <v/>
      </c>
      <c r="W41" s="65" t="str">
        <f t="shared" ref="W41:W46" si="40">IF(G41="","",G41)</f>
        <v/>
      </c>
      <c r="X41" s="64" t="str">
        <f t="shared" ref="X41:X46" si="41">IF(U41="","",",")</f>
        <v/>
      </c>
      <c r="Y41" s="64" t="str">
        <f t="shared" ref="Y41:Y46" si="42">IF(U41="","",250)</f>
        <v/>
      </c>
      <c r="Z41" s="56" t="str">
        <f t="shared" ref="Z41:Z46" si="43">IF(U41="","",")")</f>
        <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4.5" thickTop="1" thickBot="1" x14ac:dyDescent="0.55000000000000004">
      <c r="B43" t="s">
        <v>1014</v>
      </c>
      <c r="C43" s="51" t="s">
        <v>1373</v>
      </c>
      <c r="D43" s="52" t="s">
        <v>1021</v>
      </c>
      <c r="E43" s="52" t="s">
        <v>1012</v>
      </c>
      <c r="F43" s="53"/>
      <c r="G43" s="53"/>
      <c r="H43" s="52"/>
      <c r="I43" s="52"/>
      <c r="J43" s="54"/>
      <c r="K43" s="54"/>
      <c r="L43" s="55" t="str">
        <f t="shared" si="29"/>
        <v xml:space="preserve">            { line: "Eres digno, Cordero degollado,, (Re,m,15)", sC: "tc"},</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1374</v>
      </c>
      <c r="D44" s="52" t="s">
        <v>1017</v>
      </c>
      <c r="E44" s="52" t="s">
        <v>1012</v>
      </c>
      <c r="F44" s="53" t="s">
        <v>1013</v>
      </c>
      <c r="G44" s="53"/>
      <c r="H44" s="52"/>
      <c r="I44" s="52"/>
      <c r="J44" s="54"/>
      <c r="K44" s="54"/>
      <c r="L44" s="55" t="str">
        <f t="shared" si="29"/>
        <v xml:space="preserve">            { line: "de tomar el libro, (Sol,m,15)(La,,250)", sC: ""},</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La</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1363</v>
      </c>
      <c r="D45" s="52" t="s">
        <v>1013</v>
      </c>
      <c r="E45" s="52">
        <v>7</v>
      </c>
      <c r="F45" s="53" t="s">
        <v>1021</v>
      </c>
      <c r="G45" s="53" t="s">
        <v>1012</v>
      </c>
      <c r="H45" s="52"/>
      <c r="I45" s="52"/>
      <c r="J45" s="54"/>
      <c r="K45" s="54"/>
      <c r="L45" s="55" t="str">
        <f t="shared" si="29"/>
        <v xml:space="preserve">            { line: "y abrir sus sellos, (La,7,15)(Re,m,250)", sC: ""},</v>
      </c>
      <c r="M45" s="56" t="str">
        <f t="shared" si="30"/>
        <v>(</v>
      </c>
      <c r="N45" s="57" t="str">
        <f t="shared" si="31"/>
        <v>La</v>
      </c>
      <c r="O45" s="58" t="str">
        <f t="shared" si="32"/>
        <v>,</v>
      </c>
      <c r="P45" s="59">
        <f t="shared" si="33"/>
        <v>7</v>
      </c>
      <c r="Q45" s="60" t="str">
        <f t="shared" si="34"/>
        <v>,</v>
      </c>
      <c r="R45" s="61">
        <f t="shared" si="35"/>
        <v>15</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1375</v>
      </c>
      <c r="D46" s="52" t="s">
        <v>1013</v>
      </c>
      <c r="E46" s="52"/>
      <c r="F46" s="53"/>
      <c r="G46" s="53"/>
      <c r="H46" s="52"/>
      <c r="I46" s="52"/>
      <c r="J46" s="54"/>
      <c r="K46" s="54"/>
      <c r="L46" s="55" t="str">
        <f t="shared" si="29"/>
        <v xml:space="preserve">            { line: "porque has comprado con tu sangre, (La,,15)", sC: ""},</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C47" s="51" t="s">
        <v>1366</v>
      </c>
      <c r="D47" s="52" t="s">
        <v>1021</v>
      </c>
      <c r="E47" s="52" t="s">
        <v>1012</v>
      </c>
      <c r="F47" s="53"/>
      <c r="G47" s="53"/>
      <c r="H47" s="52"/>
      <c r="I47" s="52"/>
      <c r="J47" s="54"/>
      <c r="K47" s="54"/>
      <c r="L47" s="55" t="str">
        <f t="shared" si="0"/>
        <v xml:space="preserve">            { line: "hombres de toda raza,, (Re,m,15)",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4.5" thickTop="1" thickBot="1" x14ac:dyDescent="0.55000000000000004">
      <c r="C48" s="51" t="s">
        <v>1367</v>
      </c>
      <c r="D48" s="52"/>
      <c r="E48" s="52"/>
      <c r="F48" s="53"/>
      <c r="G48" s="53"/>
      <c r="H48" s="52"/>
      <c r="I48" s="52"/>
      <c r="J48" s="54"/>
      <c r="K48" s="54"/>
      <c r="L48" s="55" t="str">
        <f>IF(C48="","",_xlfn.CONCAT("            { line: ","""",C48,", ",M48:AN48,""", sC: ","""",B48,"""},"))</f>
        <v xml:space="preserve">            { line: "lengua, pueblo y nación;, ", sC: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5" si="58">IF(N50="","","(")</f>
        <v/>
      </c>
      <c r="N50" s="57" t="str">
        <f t="shared" ref="N50:N55" si="59">IF(D50="","",D50)</f>
        <v/>
      </c>
      <c r="O50" s="58" t="str">
        <f t="shared" ref="O50:O55" si="60">IF(N50="","",",")</f>
        <v/>
      </c>
      <c r="P50" s="59" t="str">
        <f t="shared" ref="P50:P55" si="61">IF(E50="","",E50)</f>
        <v/>
      </c>
      <c r="Q50" s="60" t="str">
        <f t="shared" ref="Q50:Q55" si="62">IF(N50="","",",")</f>
        <v/>
      </c>
      <c r="R50" s="61" t="str">
        <f t="shared" ref="R50:R55" si="63">IF(N50="","",15)</f>
        <v/>
      </c>
      <c r="S50" s="56" t="str">
        <f t="shared" ref="S50:S55" si="64">IF(N50="","",")")</f>
        <v/>
      </c>
      <c r="T50" s="62" t="str">
        <f t="shared" ref="T50:T55" si="65">IF(U50="","","(")</f>
        <v/>
      </c>
      <c r="U50" s="63" t="str">
        <f t="shared" ref="U50:U55" si="66">IF(F50="","",F50)</f>
        <v/>
      </c>
      <c r="V50" s="64" t="str">
        <f t="shared" ref="V50:V55" si="67">IF(U50="","",",")</f>
        <v/>
      </c>
      <c r="W50" s="65" t="str">
        <f t="shared" ref="W50:W55" si="68">IF(G50="","",G50)</f>
        <v/>
      </c>
      <c r="X50" s="64" t="str">
        <f t="shared" ref="X50:X55" si="69">IF(U50="","",",")</f>
        <v/>
      </c>
      <c r="Y50" s="64" t="str">
        <f t="shared" ref="Y50:Y55" si="70">IF(U50="","",250)</f>
        <v/>
      </c>
      <c r="Z50" s="56" t="str">
        <f t="shared" ref="Z50:Z55" si="71">IF(U50="","",")")</f>
        <v/>
      </c>
      <c r="AA50" s="66" t="str">
        <f t="shared" ref="AA50:AA55" si="72">IF(AB50="","","(")</f>
        <v/>
      </c>
      <c r="AB50" s="57" t="str">
        <f t="shared" ref="AB50:AB55" si="73">IF(H50="","",H50)</f>
        <v/>
      </c>
      <c r="AC50" s="67" t="str">
        <f t="shared" ref="AC50:AC55" si="74">IF(AB50="","",",")</f>
        <v/>
      </c>
      <c r="AD50" s="59" t="str">
        <f t="shared" ref="AD50:AD55" si="75">IF(I50="","",I50)</f>
        <v/>
      </c>
      <c r="AE50" s="68" t="str">
        <f t="shared" ref="AE50:AE55" si="76">IF(AB50="","",",")</f>
        <v/>
      </c>
      <c r="AF50" s="61" t="str">
        <f t="shared" ref="AF50:AF55" si="77">IF(AB50="","",350)</f>
        <v/>
      </c>
      <c r="AG50" s="61" t="str">
        <f t="shared" ref="AG50:AG55" si="78">IF(AB50="","",")")</f>
        <v/>
      </c>
      <c r="AH50" s="69" t="str">
        <f t="shared" ref="AH50:AH55" si="79">IF(AI50="","","(")</f>
        <v/>
      </c>
      <c r="AI50" s="70" t="str">
        <f t="shared" ref="AI50:AI55" si="80">IF(J50="","",J50)</f>
        <v/>
      </c>
      <c r="AJ50" s="64" t="str">
        <f t="shared" ref="AJ50:AJ55" si="81">IF(AI50="","",",")</f>
        <v/>
      </c>
      <c r="AK50" s="64" t="str">
        <f t="shared" ref="AK50:AK55" si="82">IF(K50="","",K50)</f>
        <v/>
      </c>
      <c r="AL50" s="64" t="str">
        <f t="shared" ref="AL50:AL55" si="83">IF(AI50="","",",")</f>
        <v/>
      </c>
      <c r="AM50" s="64" t="str">
        <f t="shared" ref="AM50:AM55" si="84">IF(AI50="","",450)</f>
        <v/>
      </c>
      <c r="AN50" s="64" t="str">
        <f t="shared" ref="AN50:AN55" si="85">IF(AI50="","",")")</f>
        <v/>
      </c>
    </row>
    <row r="51" spans="1:40" ht="24.5" thickTop="1" thickBot="1" x14ac:dyDescent="0.55000000000000004">
      <c r="B51" t="s">
        <v>997</v>
      </c>
      <c r="C51" s="82" t="s">
        <v>1368</v>
      </c>
      <c r="D51" s="83" t="s">
        <v>1016</v>
      </c>
      <c r="E51" s="83"/>
      <c r="F51" s="83" t="s">
        <v>1013</v>
      </c>
      <c r="G51" s="83" t="s">
        <v>1012</v>
      </c>
      <c r="H51" s="83"/>
      <c r="I51" s="83"/>
      <c r="J51" s="83"/>
      <c r="K51" s="83"/>
      <c r="L51" s="84" t="str">
        <f>IF(C51="","",_xlfn.CONCAT("       triggerLine: ","""",C51,", ",M51:AN51,""", sC: ","""",B51,""", lines: ["))</f>
        <v xml:space="preserve">       triggerLine: "Y HAS HECHO DE ELLOS, (Fa,,15)(La,m,250)", sC: "ta as", lines: [</v>
      </c>
      <c r="M51" s="56" t="str">
        <f t="shared" si="58"/>
        <v>(</v>
      </c>
      <c r="N51" s="57" t="str">
        <f t="shared" si="59"/>
        <v>Fa</v>
      </c>
      <c r="O51" s="58" t="str">
        <f t="shared" si="60"/>
        <v>,</v>
      </c>
      <c r="P51" s="59" t="str">
        <f t="shared" si="61"/>
        <v/>
      </c>
      <c r="Q51" s="60" t="str">
        <f t="shared" si="62"/>
        <v>,</v>
      </c>
      <c r="R51" s="61">
        <f t="shared" si="63"/>
        <v>15</v>
      </c>
      <c r="S51" s="56" t="str">
        <f t="shared" si="64"/>
        <v>)</v>
      </c>
      <c r="T51" s="62" t="str">
        <f t="shared" si="65"/>
        <v>(</v>
      </c>
      <c r="U51" s="63" t="str">
        <f t="shared" si="66"/>
        <v>La</v>
      </c>
      <c r="V51" s="64" t="str">
        <f t="shared" si="67"/>
        <v>,</v>
      </c>
      <c r="W51" s="65" t="str">
        <f t="shared" si="68"/>
        <v>m</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1369</v>
      </c>
      <c r="D52" s="86" t="s">
        <v>1016</v>
      </c>
      <c r="E52" s="86"/>
      <c r="F52" s="86"/>
      <c r="G52" s="86"/>
      <c r="H52" s="87"/>
      <c r="I52" s="87"/>
      <c r="J52" s="87"/>
      <c r="K52" s="87"/>
      <c r="L52" s="88" t="str">
        <f>IF(C52="","",_xlfn.CONCAT("            { line: ","""",C52,", ",M52:AN52,""", sC: ","""",B52,"""},"))</f>
        <v xml:space="preserve">            { line: "PARA NUESTRO DIOS, (Fa,,15)", sC: "as"},</v>
      </c>
      <c r="M52" s="56" t="str">
        <f t="shared" si="58"/>
        <v>(</v>
      </c>
      <c r="N52" s="57" t="str">
        <f t="shared" si="59"/>
        <v>Fa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1370</v>
      </c>
      <c r="D53" s="89" t="s">
        <v>1013</v>
      </c>
      <c r="E53" s="89" t="s">
        <v>1012</v>
      </c>
      <c r="F53" s="89" t="s">
        <v>1016</v>
      </c>
      <c r="G53" s="89"/>
      <c r="H53" s="90"/>
      <c r="I53" s="90"/>
      <c r="J53" s="90"/>
      <c r="K53" s="90"/>
      <c r="L53" s="88" t="str">
        <f>IF(C53="","",_xlfn.CONCAT("            { line: ","""",C53,", ",M53:AN53,""", sC: ","""",B53,"""},"))</f>
        <v xml:space="preserve">            { line: "UN REINO DE SACERDOTES,, (La,m,15)(Fa,,250)",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v>
      </c>
      <c r="U53" s="63" t="str">
        <f t="shared" si="66"/>
        <v>Fa</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1371</v>
      </c>
      <c r="D54" s="86" t="s">
        <v>1013</v>
      </c>
      <c r="E54" s="86" t="s">
        <v>1012</v>
      </c>
      <c r="F54" s="86"/>
      <c r="G54" s="86"/>
      <c r="H54" s="87"/>
      <c r="I54" s="87"/>
      <c r="J54" s="87"/>
      <c r="K54" s="87"/>
      <c r="L54" s="88" t="str">
        <f>IF(C54="","",_xlfn.CONCAT("            { line: ","""",C54,", ",M54:AN54,""", sC: ","""",B54,"""},"))</f>
        <v xml:space="preserve">            { line: "Y REINAN, Y REINAN, (La,m,15)", sC: "as"},</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93" t="s">
        <v>1372</v>
      </c>
      <c r="D55" s="83" t="s">
        <v>1021</v>
      </c>
      <c r="E55" s="83" t="s">
        <v>1012</v>
      </c>
      <c r="F55" s="83"/>
      <c r="G55" s="83"/>
      <c r="H55" s="83"/>
      <c r="I55" s="83"/>
      <c r="J55" s="83"/>
      <c r="K55" s="83"/>
      <c r="L55" s="94" t="str">
        <f>IF(C55="","",_xlfn.CONCAT("            { line: ","""",C55,", ",M55:AN55,""", sC: ","""",B55,"""},  ]},"))</f>
        <v xml:space="preserve">            { line: "SOBRE LA TIERRA., (Re,m,15)", sC: "as"},  ]},</v>
      </c>
      <c r="M55" s="56" t="str">
        <f t="shared" si="58"/>
        <v>(</v>
      </c>
      <c r="N55" s="57" t="str">
        <f t="shared" si="59"/>
        <v>Re</v>
      </c>
      <c r="O55" s="58" t="str">
        <f t="shared" si="60"/>
        <v>,</v>
      </c>
      <c r="P55" s="59" t="str">
        <f t="shared" si="61"/>
        <v>m</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36.5" thickTop="1" thickBot="1" x14ac:dyDescent="0.55000000000000004">
      <c r="A56" s="76"/>
      <c r="B56" s="76"/>
      <c r="C56" s="76"/>
      <c r="D56" s="77"/>
      <c r="E56" s="77"/>
      <c r="F56" s="77"/>
      <c r="G56" s="77"/>
      <c r="H56" s="77"/>
      <c r="I56" s="77"/>
      <c r="J56" s="77"/>
      <c r="K56" s="77"/>
      <c r="L56" s="50" t="s">
        <v>994</v>
      </c>
      <c r="M56" s="56" t="str">
        <f t="shared" ref="M56:M62" si="86">IF(N56="","","(")</f>
        <v/>
      </c>
      <c r="N56" s="57" t="str">
        <f t="shared" si="2"/>
        <v/>
      </c>
      <c r="O56" s="58" t="str">
        <f t="shared" ref="O56:O62" si="87">IF(N56="","",",")</f>
        <v/>
      </c>
      <c r="P56" s="59" t="str">
        <f t="shared" si="4"/>
        <v/>
      </c>
      <c r="Q56" s="60" t="str">
        <f t="shared" ref="Q56:Q62" si="88">IF(N56="","",",")</f>
        <v/>
      </c>
      <c r="R56" s="61" t="str">
        <f t="shared" ref="R56:R62" si="89">IF(N56="","",15)</f>
        <v/>
      </c>
      <c r="S56" s="56" t="str">
        <f t="shared" ref="S56:S62" si="90">IF(N56="","",")")</f>
        <v/>
      </c>
      <c r="T56" s="62" t="str">
        <f t="shared" ref="T56:T62" si="91">IF(U56="","","(")</f>
        <v/>
      </c>
      <c r="U56" s="63" t="str">
        <f t="shared" si="9"/>
        <v/>
      </c>
      <c r="V56" s="64" t="str">
        <f t="shared" ref="V56:V62" si="92">IF(U56="","",",")</f>
        <v/>
      </c>
      <c r="W56" s="65" t="str">
        <f t="shared" si="11"/>
        <v/>
      </c>
      <c r="X56" s="64" t="str">
        <f t="shared" ref="X56:X62" si="93">IF(U56="","",",")</f>
        <v/>
      </c>
      <c r="Y56" s="64" t="str">
        <f t="shared" ref="Y56:Y62" si="94">IF(U56="","",250)</f>
        <v/>
      </c>
      <c r="Z56" s="56" t="str">
        <f t="shared" ref="Z56:Z62" si="95">IF(U56="","",")")</f>
        <v/>
      </c>
      <c r="AA56" s="66" t="str">
        <f t="shared" ref="AA56:AA62" si="96">IF(AB56="","","(")</f>
        <v/>
      </c>
      <c r="AB56" s="57" t="str">
        <f t="shared" si="16"/>
        <v/>
      </c>
      <c r="AC56" s="67" t="str">
        <f t="shared" ref="AC56:AC62" si="97">IF(AB56="","",",")</f>
        <v/>
      </c>
      <c r="AD56" s="59" t="str">
        <f t="shared" ref="AD56:AD62" si="98">IF(I56="","",I56)</f>
        <v/>
      </c>
      <c r="AE56" s="68" t="str">
        <f t="shared" ref="AE56:AE62" si="99">IF(AB56="","",",")</f>
        <v/>
      </c>
      <c r="AF56" s="61" t="str">
        <f t="shared" ref="AF56:AF62" si="100">IF(AB56="","",350)</f>
        <v/>
      </c>
      <c r="AG56" s="61" t="str">
        <f t="shared" ref="AG56:AG62" si="101">IF(AB56="","",")")</f>
        <v/>
      </c>
      <c r="AH56" s="69" t="str">
        <f t="shared" ref="AH56:AH62" si="102">IF(AI56="","","(")</f>
        <v/>
      </c>
      <c r="AI56" s="70" t="str">
        <f t="shared" si="23"/>
        <v/>
      </c>
      <c r="AJ56" s="64" t="str">
        <f t="shared" ref="AJ56:AJ62" si="103">IF(AI56="","",",")</f>
        <v/>
      </c>
      <c r="AK56" s="64" t="str">
        <f t="shared" ref="AK56:AK62" si="104">IF(K56="","",K56)</f>
        <v/>
      </c>
      <c r="AL56" s="64" t="str">
        <f t="shared" ref="AL56:AL62" si="105">IF(AI56="","",",")</f>
        <v/>
      </c>
      <c r="AM56" s="64" t="str">
        <f t="shared" ref="AM56:AM62" si="106">IF(AI56="","",450)</f>
        <v/>
      </c>
      <c r="AN56" s="64" t="str">
        <f t="shared" ref="AN56:AN62" si="107">IF(AI56="","",")")</f>
        <v/>
      </c>
    </row>
    <row r="57" spans="1:40" ht="24.5" thickTop="1" thickBot="1" x14ac:dyDescent="0.55000000000000004">
      <c r="B57" t="s">
        <v>1014</v>
      </c>
      <c r="C57" s="51" t="s">
        <v>1376</v>
      </c>
      <c r="D57" s="52" t="s">
        <v>1021</v>
      </c>
      <c r="E57" s="52" t="s">
        <v>1012</v>
      </c>
      <c r="F57" s="53"/>
      <c r="G57" s="53"/>
      <c r="H57" s="52"/>
      <c r="I57" s="52"/>
      <c r="J57" s="54"/>
      <c r="K57" s="54"/>
      <c r="L57" s="55" t="str">
        <f t="shared" ref="L57:L62" si="108">IF(C57="","",_xlfn.CONCAT("            { line: ","""",C57,", ",M57:AN57,""", sC: ","""",B57,"""},"))</f>
        <v xml:space="preserve">            { line: "Digno eres, Cordero degollado,, (Re,m,15)", sC: "tc"},</v>
      </c>
      <c r="M57" s="56" t="str">
        <f t="shared" si="86"/>
        <v>(</v>
      </c>
      <c r="N57" s="57" t="str">
        <f t="shared" si="2"/>
        <v>Re</v>
      </c>
      <c r="O57" s="58" t="str">
        <f t="shared" si="87"/>
        <v>,</v>
      </c>
      <c r="P57" s="59" t="str">
        <f t="shared" si="4"/>
        <v>m</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1377</v>
      </c>
      <c r="D58" s="52" t="s">
        <v>1017</v>
      </c>
      <c r="E58" s="52" t="s">
        <v>1012</v>
      </c>
      <c r="F58" s="53" t="s">
        <v>1013</v>
      </c>
      <c r="G58" s="53"/>
      <c r="H58" s="52"/>
      <c r="I58" s="52"/>
      <c r="J58" s="54"/>
      <c r="K58" s="54"/>
      <c r="L58" s="55" t="str">
        <f t="shared" si="108"/>
        <v xml:space="preserve">            { line: "de recibir el poder, la riqueza y la gloria,, (Sol,m,15)(La,,250)", sC: ""},</v>
      </c>
      <c r="M58" s="56" t="str">
        <f t="shared" si="86"/>
        <v>(</v>
      </c>
      <c r="N58" s="57" t="str">
        <f t="shared" si="2"/>
        <v>Sol</v>
      </c>
      <c r="O58" s="58" t="str">
        <f t="shared" si="87"/>
        <v>,</v>
      </c>
      <c r="P58" s="59" t="str">
        <f t="shared" si="4"/>
        <v>m</v>
      </c>
      <c r="Q58" s="60" t="str">
        <f t="shared" si="88"/>
        <v>,</v>
      </c>
      <c r="R58" s="61">
        <f t="shared" si="89"/>
        <v>15</v>
      </c>
      <c r="S58" s="56" t="str">
        <f t="shared" si="90"/>
        <v>)</v>
      </c>
      <c r="T58" s="62" t="str">
        <f t="shared" si="91"/>
        <v>(</v>
      </c>
      <c r="U58" s="63" t="str">
        <f t="shared" si="9"/>
        <v>La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1378</v>
      </c>
      <c r="D59" s="52" t="s">
        <v>1013</v>
      </c>
      <c r="E59" s="52">
        <v>7</v>
      </c>
      <c r="F59" s="53" t="s">
        <v>1021</v>
      </c>
      <c r="G59" s="53" t="s">
        <v>1012</v>
      </c>
      <c r="H59" s="52"/>
      <c r="I59" s="52"/>
      <c r="J59" s="54"/>
      <c r="K59" s="54"/>
      <c r="L59" s="55" t="str">
        <f t="shared" si="108"/>
        <v xml:space="preserve">            { line: "la sabiduría, el honor y la alabanza,, (La,7,15)(Re,m,250)",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v>
      </c>
      <c r="U59" s="63" t="str">
        <f t="shared" si="9"/>
        <v>Re</v>
      </c>
      <c r="V59" s="64" t="str">
        <f t="shared" si="92"/>
        <v>,</v>
      </c>
      <c r="W59" s="65" t="str">
        <f t="shared" si="11"/>
        <v>m</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thickTop="1" thickBot="1" x14ac:dyDescent="0.55000000000000004">
      <c r="C60" s="51" t="s">
        <v>1375</v>
      </c>
      <c r="D60" s="52" t="s">
        <v>1013</v>
      </c>
      <c r="E60" s="52">
        <v>7</v>
      </c>
      <c r="F60" s="53"/>
      <c r="G60" s="53"/>
      <c r="H60" s="52"/>
      <c r="I60" s="52"/>
      <c r="J60" s="54"/>
      <c r="K60" s="54"/>
      <c r="L60" s="55" t="str">
        <f t="shared" si="108"/>
        <v xml:space="preserve">            { line: "porque has comprado con tu sangre, (La,7,15)", sC: ""},</v>
      </c>
      <c r="M60" s="56" t="str">
        <f t="shared" si="86"/>
        <v>(</v>
      </c>
      <c r="N60" s="57" t="str">
        <f t="shared" si="2"/>
        <v>La</v>
      </c>
      <c r="O60" s="58" t="str">
        <f t="shared" si="87"/>
        <v>,</v>
      </c>
      <c r="P60" s="59">
        <f t="shared" si="4"/>
        <v>7</v>
      </c>
      <c r="Q60" s="60" t="str">
        <f t="shared" si="88"/>
        <v>,</v>
      </c>
      <c r="R60" s="61">
        <f t="shared" si="89"/>
        <v>15</v>
      </c>
      <c r="S60" s="56" t="str">
        <f t="shared" si="90"/>
        <v>)</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1366</v>
      </c>
      <c r="D61" s="52" t="s">
        <v>1021</v>
      </c>
      <c r="E61" s="52" t="s">
        <v>1012</v>
      </c>
      <c r="F61" s="53"/>
      <c r="G61" s="53"/>
      <c r="H61" s="52"/>
      <c r="I61" s="52"/>
      <c r="J61" s="54"/>
      <c r="K61" s="54"/>
      <c r="L61" s="55" t="str">
        <f t="shared" si="108"/>
        <v xml:space="preserve">            { line: "hombres de toda raza,, (Re,m,15)", sC: ""},</v>
      </c>
      <c r="M61" s="56" t="str">
        <f t="shared" si="86"/>
        <v>(</v>
      </c>
      <c r="N61" s="57" t="str">
        <f t="shared" si="2"/>
        <v>Re</v>
      </c>
      <c r="O61" s="58" t="str">
        <f t="shared" si="87"/>
        <v>,</v>
      </c>
      <c r="P61" s="59" t="str">
        <f t="shared" si="4"/>
        <v>m</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1367</v>
      </c>
      <c r="D62" s="52"/>
      <c r="E62" s="52"/>
      <c r="F62" s="53"/>
      <c r="G62" s="53"/>
      <c r="H62" s="52"/>
      <c r="I62" s="52"/>
      <c r="J62" s="54"/>
      <c r="K62" s="54"/>
      <c r="L62" s="78" t="str">
        <f t="shared" si="108"/>
        <v xml:space="preserve">            { line: "lengua, pueblo y nación;, ", sC: ""},</v>
      </c>
      <c r="M62" s="56" t="str">
        <f t="shared" si="86"/>
        <v/>
      </c>
      <c r="N62" s="57" t="str">
        <f t="shared" si="2"/>
        <v/>
      </c>
      <c r="O62" s="58" t="str">
        <f t="shared" si="87"/>
        <v/>
      </c>
      <c r="P62" s="59" t="str">
        <f t="shared" si="4"/>
        <v/>
      </c>
      <c r="Q62" s="60" t="str">
        <f t="shared" si="88"/>
        <v/>
      </c>
      <c r="R62" s="61" t="str">
        <f t="shared" si="89"/>
        <v/>
      </c>
      <c r="S62" s="56" t="str">
        <f t="shared" si="90"/>
        <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69" si="109">IF(N64="","","(")</f>
        <v/>
      </c>
      <c r="N64" s="57" t="str">
        <f t="shared" ref="N64:N69" si="110">IF(D64="","",D64)</f>
        <v/>
      </c>
      <c r="O64" s="58" t="str">
        <f t="shared" ref="O64:O69" si="111">IF(N64="","",",")</f>
        <v/>
      </c>
      <c r="P64" s="59" t="str">
        <f t="shared" ref="P64:P69" si="112">IF(E64="","",E64)</f>
        <v/>
      </c>
      <c r="Q64" s="60" t="str">
        <f t="shared" ref="Q64:Q69" si="113">IF(N64="","",",")</f>
        <v/>
      </c>
      <c r="R64" s="61" t="str">
        <f t="shared" ref="R64:R69" si="114">IF(N64="","",15)</f>
        <v/>
      </c>
      <c r="S64" s="56" t="str">
        <f t="shared" ref="S64:S69" si="115">IF(N64="","",")")</f>
        <v/>
      </c>
      <c r="T64" s="62" t="str">
        <f t="shared" ref="T64:T69" si="116">IF(U64="","","(")</f>
        <v/>
      </c>
      <c r="U64" s="63" t="str">
        <f t="shared" ref="U64:U69" si="117">IF(F64="","",F64)</f>
        <v/>
      </c>
      <c r="V64" s="64" t="str">
        <f t="shared" ref="V64:V69" si="118">IF(U64="","",",")</f>
        <v/>
      </c>
      <c r="W64" s="65" t="str">
        <f t="shared" ref="W64:W69" si="119">IF(G64="","",G64)</f>
        <v/>
      </c>
      <c r="X64" s="64" t="str">
        <f t="shared" ref="X64:X69" si="120">IF(U64="","",",")</f>
        <v/>
      </c>
      <c r="Y64" s="64" t="str">
        <f t="shared" ref="Y64:Y69" si="121">IF(U64="","",250)</f>
        <v/>
      </c>
      <c r="Z64" s="56" t="str">
        <f t="shared" ref="Z64:Z69" si="122">IF(U64="","",")")</f>
        <v/>
      </c>
      <c r="AA64" s="66" t="str">
        <f t="shared" ref="AA64:AA69" si="123">IF(AB64="","","(")</f>
        <v/>
      </c>
      <c r="AB64" s="57" t="str">
        <f t="shared" ref="AB64:AB69" si="124">IF(H64="","",H64)</f>
        <v/>
      </c>
      <c r="AC64" s="67" t="str">
        <f t="shared" ref="AC64:AC69" si="125">IF(AB64="","",",")</f>
        <v/>
      </c>
      <c r="AD64" s="59" t="str">
        <f t="shared" ref="AD64:AD69" si="126">IF(I64="","",I64)</f>
        <v/>
      </c>
      <c r="AE64" s="68" t="str">
        <f t="shared" ref="AE64:AE69" si="127">IF(AB64="","",",")</f>
        <v/>
      </c>
      <c r="AF64" s="61" t="str">
        <f t="shared" ref="AF64:AF69" si="128">IF(AB64="","",350)</f>
        <v/>
      </c>
      <c r="AG64" s="61" t="str">
        <f t="shared" ref="AG64:AG69" si="129">IF(AB64="","",")")</f>
        <v/>
      </c>
      <c r="AH64" s="69" t="str">
        <f t="shared" ref="AH64:AH69" si="130">IF(AI64="","","(")</f>
        <v/>
      </c>
      <c r="AI64" s="70" t="str">
        <f t="shared" ref="AI64:AI69" si="131">IF(J64="","",J64)</f>
        <v/>
      </c>
      <c r="AJ64" s="64" t="str">
        <f t="shared" ref="AJ64:AJ69" si="132">IF(AI64="","",",")</f>
        <v/>
      </c>
      <c r="AK64" s="64" t="str">
        <f t="shared" ref="AK64:AK69" si="133">IF(K64="","",K64)</f>
        <v/>
      </c>
      <c r="AL64" s="64" t="str">
        <f t="shared" ref="AL64:AL69" si="134">IF(AI64="","",",")</f>
        <v/>
      </c>
      <c r="AM64" s="64" t="str">
        <f t="shared" ref="AM64:AM69" si="135">IF(AI64="","",450)</f>
        <v/>
      </c>
      <c r="AN64" s="64" t="str">
        <f t="shared" ref="AN64:AN69" si="136">IF(AI64="","",")")</f>
        <v/>
      </c>
    </row>
    <row r="65" spans="2:40" ht="24.5" thickTop="1" thickBot="1" x14ac:dyDescent="0.55000000000000004">
      <c r="B65" t="s">
        <v>997</v>
      </c>
      <c r="C65" s="82" t="s">
        <v>1368</v>
      </c>
      <c r="D65" s="83" t="s">
        <v>1016</v>
      </c>
      <c r="E65" s="83"/>
      <c r="F65" s="83" t="s">
        <v>1013</v>
      </c>
      <c r="G65" s="83" t="s">
        <v>1012</v>
      </c>
      <c r="H65" s="83"/>
      <c r="I65" s="83"/>
      <c r="J65" s="83"/>
      <c r="K65" s="83"/>
      <c r="L65" s="84" t="str">
        <f>IF(C65="","",_xlfn.CONCAT("       triggerLine: ","""",C65,", ",M65:AN65,""", sC: ","""",B65,""", lines: ["))</f>
        <v xml:space="preserve">       triggerLine: "Y HAS HECHO DE ELLOS, (Fa,,15)(La,m,250)", sC: "ta as", lines: [</v>
      </c>
      <c r="M65" s="56" t="str">
        <f t="shared" si="109"/>
        <v>(</v>
      </c>
      <c r="N65" s="57" t="str">
        <f t="shared" si="110"/>
        <v>Fa</v>
      </c>
      <c r="O65" s="58" t="str">
        <f t="shared" si="111"/>
        <v>,</v>
      </c>
      <c r="P65" s="59" t="str">
        <f t="shared" si="112"/>
        <v/>
      </c>
      <c r="Q65" s="60" t="str">
        <f t="shared" si="113"/>
        <v>,</v>
      </c>
      <c r="R65" s="61">
        <f t="shared" si="114"/>
        <v>15</v>
      </c>
      <c r="S65" s="56" t="str">
        <f t="shared" si="115"/>
        <v>)</v>
      </c>
      <c r="T65" s="62" t="str">
        <f t="shared" si="116"/>
        <v>(</v>
      </c>
      <c r="U65" s="63" t="str">
        <f t="shared" si="117"/>
        <v>La</v>
      </c>
      <c r="V65" s="64" t="str">
        <f t="shared" si="118"/>
        <v>,</v>
      </c>
      <c r="W65" s="65" t="str">
        <f t="shared" si="119"/>
        <v>m</v>
      </c>
      <c r="X65" s="64" t="str">
        <f t="shared" si="120"/>
        <v>,</v>
      </c>
      <c r="Y65" s="64">
        <f t="shared" si="121"/>
        <v>250</v>
      </c>
      <c r="Z65" s="56" t="str">
        <f t="shared" si="122"/>
        <v>)</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2:40" ht="24.5" thickTop="1" thickBot="1" x14ac:dyDescent="0.55000000000000004">
      <c r="B66" t="s">
        <v>999</v>
      </c>
      <c r="C66" s="85" t="s">
        <v>1369</v>
      </c>
      <c r="D66" s="86" t="s">
        <v>1016</v>
      </c>
      <c r="E66" s="86"/>
      <c r="F66" s="86"/>
      <c r="G66" s="86"/>
      <c r="H66" s="87"/>
      <c r="I66" s="87"/>
      <c r="J66" s="87"/>
      <c r="K66" s="87"/>
      <c r="L66" s="88" t="str">
        <f>IF(C66="","",_xlfn.CONCAT("            { line: ","""",C66,", ",M66:AN66,""", sC: ","""",B66,"""},"))</f>
        <v xml:space="preserve">            { line: "PARA NUESTRO DIOS, (Fa,,15)", sC: "as"},</v>
      </c>
      <c r="M66" s="56" t="str">
        <f t="shared" si="109"/>
        <v>(</v>
      </c>
      <c r="N66" s="57" t="str">
        <f t="shared" si="110"/>
        <v>Fa</v>
      </c>
      <c r="O66" s="58" t="str">
        <f t="shared" si="111"/>
        <v>,</v>
      </c>
      <c r="P66" s="59" t="str">
        <f t="shared" si="112"/>
        <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2:40" ht="24.5" thickTop="1" thickBot="1" x14ac:dyDescent="0.55000000000000004">
      <c r="B67" t="s">
        <v>999</v>
      </c>
      <c r="C67" s="85" t="s">
        <v>1370</v>
      </c>
      <c r="D67" s="89" t="s">
        <v>1013</v>
      </c>
      <c r="E67" s="89" t="s">
        <v>1012</v>
      </c>
      <c r="F67" s="89" t="s">
        <v>1016</v>
      </c>
      <c r="G67" s="89"/>
      <c r="H67" s="90"/>
      <c r="I67" s="90"/>
      <c r="J67" s="90"/>
      <c r="K67" s="90"/>
      <c r="L67" s="88" t="str">
        <f>IF(C67="","",_xlfn.CONCAT("            { line: ","""",C67,", ",M67:AN67,""", sC: ","""",B67,"""},"))</f>
        <v xml:space="preserve">            { line: "UN REINO DE SACERDOTES,, (La,m,15)(Fa,,250)", sC: "as"},</v>
      </c>
      <c r="M67" s="56" t="str">
        <f t="shared" si="109"/>
        <v>(</v>
      </c>
      <c r="N67" s="57" t="str">
        <f t="shared" si="110"/>
        <v>La</v>
      </c>
      <c r="O67" s="58" t="str">
        <f t="shared" si="111"/>
        <v>,</v>
      </c>
      <c r="P67" s="59" t="str">
        <f t="shared" si="112"/>
        <v>m</v>
      </c>
      <c r="Q67" s="60" t="str">
        <f t="shared" si="113"/>
        <v>,</v>
      </c>
      <c r="R67" s="61">
        <f t="shared" si="114"/>
        <v>15</v>
      </c>
      <c r="S67" s="56" t="str">
        <f t="shared" si="115"/>
        <v>)</v>
      </c>
      <c r="T67" s="62" t="str">
        <f t="shared" si="116"/>
        <v>(</v>
      </c>
      <c r="U67" s="63" t="str">
        <f t="shared" si="117"/>
        <v>Fa</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4.5" thickTop="1" thickBot="1" x14ac:dyDescent="0.55000000000000004">
      <c r="B68" t="s">
        <v>999</v>
      </c>
      <c r="C68" s="85" t="s">
        <v>1371</v>
      </c>
      <c r="D68" s="86" t="s">
        <v>1013</v>
      </c>
      <c r="E68" s="86" t="s">
        <v>1012</v>
      </c>
      <c r="F68" s="86"/>
      <c r="G68" s="86"/>
      <c r="H68" s="87"/>
      <c r="I68" s="87"/>
      <c r="J68" s="87"/>
      <c r="K68" s="87"/>
      <c r="L68" s="88" t="str">
        <f>IF(C68="","",_xlfn.CONCAT("            { line: ","""",C68,", ",M68:AN68,""", sC: ","""",B68,"""},"))</f>
        <v xml:space="preserve">            { line: "Y REINAN, Y REINAN, (La,m,15)", sC: "as"},</v>
      </c>
      <c r="M68" s="56" t="str">
        <f t="shared" si="109"/>
        <v>(</v>
      </c>
      <c r="N68" s="57" t="str">
        <f t="shared" si="110"/>
        <v>La</v>
      </c>
      <c r="O68" s="58" t="str">
        <f t="shared" si="111"/>
        <v>,</v>
      </c>
      <c r="P68" s="59" t="str">
        <f t="shared" si="112"/>
        <v>m</v>
      </c>
      <c r="Q68" s="60" t="str">
        <f t="shared" si="113"/>
        <v>,</v>
      </c>
      <c r="R68" s="61">
        <f t="shared" si="114"/>
        <v>15</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4.5" thickTop="1" thickBot="1" x14ac:dyDescent="0.55000000000000004">
      <c r="B69" t="s">
        <v>999</v>
      </c>
      <c r="C69" s="93" t="s">
        <v>1372</v>
      </c>
      <c r="D69" s="83" t="s">
        <v>1021</v>
      </c>
      <c r="E69" s="83" t="s">
        <v>1012</v>
      </c>
      <c r="F69" s="83"/>
      <c r="G69" s="83"/>
      <c r="H69" s="83"/>
      <c r="I69" s="83"/>
      <c r="J69" s="83"/>
      <c r="K69" s="83"/>
      <c r="L69" s="94" t="str">
        <f>IF(C69="","",_xlfn.CONCAT("            { line: ","""",C69,", ",M69:AN69,""", sC: ","""",B69,"""},  ]},"))</f>
        <v xml:space="preserve">            { line: "SOBRE LA TIERRA., (Re,m,15)", sC: "as"},  ]},</v>
      </c>
      <c r="M69" s="56" t="str">
        <f t="shared" si="109"/>
        <v>(</v>
      </c>
      <c r="N69" s="57" t="str">
        <f t="shared" si="110"/>
        <v>Re</v>
      </c>
      <c r="O69" s="58" t="str">
        <f t="shared" si="111"/>
        <v>,</v>
      </c>
      <c r="P69" s="59" t="str">
        <f t="shared" si="112"/>
        <v>m</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4" customHeight="1" x14ac:dyDescent="0.6">
      <c r="B70" s="95"/>
      <c r="C70" s="95"/>
      <c r="D70" s="95"/>
      <c r="E70" s="95"/>
      <c r="F70" s="95"/>
      <c r="G70" s="95"/>
      <c r="H70" s="95"/>
      <c r="I70" s="95"/>
      <c r="J70" s="95"/>
      <c r="K70" s="95"/>
      <c r="L70" s="99" t="str">
        <f ca="1">_xlfn.CONCAT("]}, // ULTIMA LINEA DEL CANTO: ",L1)</f>
        <v>]}, // ULTIMA LINEA DEL CANTO: ERES DIGNO DE TOMAR EL LIBRO</v>
      </c>
      <c r="M70" s="95"/>
    </row>
    <row r="71" spans="2:40" ht="20.5" x14ac:dyDescent="0.35">
      <c r="L71" s="100" t="s">
        <v>1008</v>
      </c>
      <c r="M71" s="101"/>
    </row>
    <row r="72" spans="2:40" x14ac:dyDescent="0.35">
      <c r="M7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B4903-D1A3-4623-A8AD-E08C955E6B23}">
  <sheetPr codeName="Sheet83">
    <tabColor rgb="FF00B0F0"/>
  </sheetPr>
  <dimension ref="A1:AN95"/>
  <sheetViews>
    <sheetView zoomScale="85" zoomScaleNormal="85" workbookViewId="0">
      <pane xSplit="2" ySplit="1" topLeftCell="C62" activePane="bottomRight" state="frozen"/>
      <selection pane="topRight" activeCell="C1" sqref="C1"/>
      <selection pane="bottomLeft" activeCell="A2" sqref="A2"/>
      <selection pane="bottomRight" activeCell="B92" sqref="B9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67</v>
      </c>
      <c r="E1" s="40"/>
      <c r="F1" s="40"/>
      <c r="G1" s="40"/>
      <c r="H1" s="40"/>
      <c r="I1" s="40"/>
      <c r="J1" s="40"/>
      <c r="K1" s="40"/>
      <c r="L1" s="41" t="str">
        <f ca="1">UPPER(VLOOKUP(C1,Table223[],3,FALSE))</f>
        <v>ERES HERMOSO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ERES HERMOSO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L7" s="48" t="str">
        <f ca="1">_xlfn.CONCAT("        id: ","""",C7,"""",",")</f>
        <v xml:space="preserve">        id: "ereshermoso",</v>
      </c>
    </row>
    <row r="8" spans="2:32" ht="23" x14ac:dyDescent="0.35">
      <c r="C8" t="str">
        <f ca="1">PROPER(L1)</f>
        <v>Eres Hermoso</v>
      </c>
      <c r="L8" s="48" t="str">
        <f ca="1">_xlfn.CONCAT("        tt: ","""",C8,"""",",")</f>
        <v xml:space="preserve">        tt: "Eres Hermoso",</v>
      </c>
    </row>
    <row r="9" spans="2:32" ht="23" x14ac:dyDescent="0.35">
      <c r="C9" t="str">
        <f ca="1">PROPER(L1)</f>
        <v>Eres Hermoso</v>
      </c>
      <c r="L9" s="48" t="str">
        <f ca="1">_xlfn.CONCAT("        title: ","""",C9,"""",",")</f>
        <v xml:space="preserve">        title: "Eres Hermoso",</v>
      </c>
    </row>
    <row r="10" spans="2:32" ht="23" x14ac:dyDescent="0.35">
      <c r="C10" t="str">
        <f ca="1">VLOOKUP(C1,Table223[],4,FALSE)</f>
        <v xml:space="preserve">Salmo 45 (44) </v>
      </c>
      <c r="L10" s="48" t="str">
        <f ca="1">_xlfn.CONCAT("        ","subtitle: ","""",C10,"""",",")</f>
        <v xml:space="preserve">        subtitle: "Salmo 45 (44) ",</v>
      </c>
    </row>
    <row r="11" spans="2:32" ht="23" x14ac:dyDescent="0.35">
      <c r="C11" t="str">
        <f ca="1">_xlfn.CONCAT("category: [",VLOOKUP(C1,Table223[],16,FALSE),"],")</f>
        <v>category: ["Precatecumenado","Comunión","Final","Antiguo Testamento"],</v>
      </c>
      <c r="L11" s="48" t="str">
        <f ca="1">_xlfn.CONCAT("        ",C11)</f>
        <v xml:space="preserve">        category: ["Precatecumenado","Comunión","Final","Antiguo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67</v>
      </c>
      <c r="L16" s="48" t="str">
        <f ca="1">_xlfn.CONCAT("        dbno: ","""",C16,"""",",")</f>
        <v xml:space="preserve">        dbno: "67",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ereshermoso</v>
      </c>
      <c r="L19" s="48" t="str">
        <f ca="1">_xlfn.CONCAT("        audioSrc: ","""/audio/",C19,".mp3""",",")</f>
        <v xml:space="preserve">        audioSrc: "/audio/ereshermoso.mp3",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66</v>
      </c>
      <c r="C26" t="str">
        <f ca="1">VLOOKUP(B26,Table4[],13,FALSE)</f>
        <v>"/resucito/src/index.html?canto=eresdignodetomarellibro"</v>
      </c>
      <c r="L26" s="48" t="str">
        <f ca="1">_xlfn.CONCAT("        ant: ",C26,",")</f>
        <v xml:space="preserve">        ant: "/resucito/src/index.html?canto=eresdignodetomarellibro",</v>
      </c>
    </row>
    <row r="27" spans="2:40" ht="23" x14ac:dyDescent="0.35">
      <c r="B27">
        <f ca="1">+C1+1</f>
        <v>68</v>
      </c>
      <c r="C27" t="str">
        <f ca="1">VLOOKUP(B27,Table4[],13,FALSE)</f>
        <v>"/resucito/src/index.html?canto=espaciente"</v>
      </c>
      <c r="L27" s="48" t="str">
        <f ca="1">_xlfn.CONCAT("        sig: ",C27,",")</f>
        <v xml:space="preserve">        sig: "/resucito/src/index.html?canto=espaciente",</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1379</v>
      </c>
      <c r="D30" s="52" t="s">
        <v>1011</v>
      </c>
      <c r="E30" s="52"/>
      <c r="F30" s="53"/>
      <c r="G30" s="53"/>
      <c r="H30" s="52"/>
      <c r="I30" s="52"/>
      <c r="J30" s="54"/>
      <c r="K30" s="54"/>
      <c r="L30" s="55" t="str">
        <f t="shared" ref="L30:L47" si="0">IF(C30="","",_xlfn.CONCAT("            { line: ","""",C30,", ",M30:AN30,""", sC: ","""",B30,"""},"))</f>
        <v xml:space="preserve">            { line: "ERES HERMOSO, EL MÁS HERMOSO, (Mi,,15)", sC: "ta as"},</v>
      </c>
      <c r="M30" s="56" t="str">
        <f t="shared" ref="M30:M47" si="1">IF(N30="","","(")</f>
        <v>(</v>
      </c>
      <c r="N30" s="57" t="str">
        <f t="shared" ref="N30:N83" si="2">IF(D30="","",D30)</f>
        <v>Mi</v>
      </c>
      <c r="O30" s="58" t="str">
        <f t="shared" ref="O30:O47" si="3">IF(N30="","",",")</f>
        <v>,</v>
      </c>
      <c r="P30" s="59" t="str">
        <f t="shared" ref="P30:P83" si="4">IF(E30="","",E30)</f>
        <v/>
      </c>
      <c r="Q30" s="60" t="str">
        <f t="shared" ref="Q30:Q47" si="5">IF(N30="","",",")</f>
        <v>,</v>
      </c>
      <c r="R30" s="61">
        <f t="shared" ref="R30:R47" si="6">IF(N30="","",15)</f>
        <v>15</v>
      </c>
      <c r="S30" s="56" t="str">
        <f t="shared" ref="S30:S47" si="7">IF(N30="","",")")</f>
        <v>)</v>
      </c>
      <c r="T30" s="62" t="str">
        <f t="shared" ref="T30:T47" si="8">IF(U30="","","(")</f>
        <v/>
      </c>
      <c r="U30" s="63" t="str">
        <f t="shared" ref="U30:U83" si="9">IF(F30="","",F30)</f>
        <v/>
      </c>
      <c r="V30" s="64" t="str">
        <f t="shared" ref="V30:V47" si="10">IF(U30="","",",")</f>
        <v/>
      </c>
      <c r="W30" s="65" t="str">
        <f t="shared" ref="W30:W83" si="11">IF(G30="","",G30)</f>
        <v/>
      </c>
      <c r="X30" s="64" t="str">
        <f t="shared" ref="X30:X47" si="12">IF(U30="","",",")</f>
        <v/>
      </c>
      <c r="Y30" s="64" t="str">
        <f t="shared" ref="Y30:Y47" si="13">IF(U30="","",250)</f>
        <v/>
      </c>
      <c r="Z30" s="56" t="str">
        <f t="shared" ref="Z30:Z47" si="14">IF(U30="","",")")</f>
        <v/>
      </c>
      <c r="AA30" s="66" t="str">
        <f t="shared" ref="AA30:AA47" si="15">IF(AB30="","","(")</f>
        <v/>
      </c>
      <c r="AB30" s="57" t="str">
        <f t="shared" ref="AB30:AB83"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83"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4.5" thickTop="1" thickBot="1" x14ac:dyDescent="0.55000000000000004">
      <c r="B31" t="s">
        <v>999</v>
      </c>
      <c r="C31" s="51" t="s">
        <v>1380</v>
      </c>
      <c r="D31" s="52"/>
      <c r="E31" s="52"/>
      <c r="F31" s="53"/>
      <c r="G31" s="53"/>
      <c r="H31" s="52"/>
      <c r="I31" s="52"/>
      <c r="J31" s="54"/>
      <c r="K31" s="54"/>
      <c r="L31" s="55" t="str">
        <f t="shared" si="0"/>
        <v xml:space="preserve">            { line: "DE LOS HIJOS DE ADÁN,,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1381</v>
      </c>
      <c r="D32" s="52"/>
      <c r="E32" s="52"/>
      <c r="F32" s="53"/>
      <c r="G32" s="53"/>
      <c r="H32" s="52"/>
      <c r="I32" s="52"/>
      <c r="J32" s="54"/>
      <c r="K32" s="54"/>
      <c r="L32" s="55" t="str">
        <f>IF(C32="","",_xlfn.CONCAT("            { line: ","""",C32,", ",M32:AN32,""", sC: ","""",B32,"""},"))</f>
        <v xml:space="preserve">            { line: "DE LOS HIJOS DE ADÁN.,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6.5" thickTop="1" thickBot="1" x14ac:dyDescent="0.550000000000000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4.5" thickTop="1" thickBot="1" x14ac:dyDescent="0.55000000000000004">
      <c r="B34" t="s">
        <v>999</v>
      </c>
      <c r="C34" s="51" t="s">
        <v>1382</v>
      </c>
      <c r="D34" s="52"/>
      <c r="E34" s="52"/>
      <c r="F34" s="53"/>
      <c r="G34" s="53"/>
      <c r="H34" s="52"/>
      <c r="I34" s="52"/>
      <c r="J34" s="54"/>
      <c r="K34" s="54"/>
      <c r="L34" s="55" t="str">
        <f>IF(C34="","",_xlfn.CONCAT("            { line: ","""",C34,", ",M34:AN34,""", sC: ","""",B34,"""},"))</f>
        <v xml:space="preserve">            { line: "LA GRACIA ESTÁ EN TUS LABIOS., ", sC: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B35" t="s">
        <v>999</v>
      </c>
      <c r="C35" s="51" t="s">
        <v>1383</v>
      </c>
      <c r="D35" s="52"/>
      <c r="E35" s="52"/>
      <c r="F35" s="53"/>
      <c r="G35" s="53"/>
      <c r="H35" s="52"/>
      <c r="I35" s="52"/>
      <c r="J35" s="54"/>
      <c r="K35" s="54"/>
      <c r="L35" s="55" t="str">
        <f t="shared" ref="L35:L46" si="29">IF(C35="","",_xlfn.CONCAT("            { line: ","""",C35,", ",M35:AN35,""", sC: ","""",B35,"""},"))</f>
        <v xml:space="preserve">            { line: "ERES BENDITO,,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B36" t="s">
        <v>999</v>
      </c>
      <c r="C36" s="51" t="s">
        <v>1384</v>
      </c>
      <c r="D36" s="52"/>
      <c r="E36" s="52"/>
      <c r="F36" s="53"/>
      <c r="G36" s="53"/>
      <c r="H36" s="52"/>
      <c r="I36" s="52"/>
      <c r="J36" s="54"/>
      <c r="K36" s="54"/>
      <c r="L36" s="55" t="str">
        <f t="shared" si="29"/>
        <v xml:space="preserve">            { line: "EL BENDITO PARA SIEMPRE., ", sC: "as"},</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6.5" thickTop="1" thickBot="1" x14ac:dyDescent="0.550000000000000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4.5" thickTop="1" thickBot="1" x14ac:dyDescent="0.55000000000000004">
      <c r="B38" t="s">
        <v>1014</v>
      </c>
      <c r="C38" s="51" t="s">
        <v>1385</v>
      </c>
      <c r="D38" s="52" t="s">
        <v>1386</v>
      </c>
      <c r="E38" s="52" t="s">
        <v>1012</v>
      </c>
      <c r="F38" s="53" t="s">
        <v>1015</v>
      </c>
      <c r="G38" s="53"/>
      <c r="H38" s="52"/>
      <c r="I38" s="52"/>
      <c r="J38" s="54"/>
      <c r="K38" s="54"/>
      <c r="L38" s="55" t="str">
        <f t="shared" si="29"/>
        <v xml:space="preserve">            { line: "Ciñe la espada a tu flanco, oh valiente,, (Do#,m,15)(Sol#,,250)", sC: "tc"},</v>
      </c>
      <c r="M38" s="56" t="str">
        <f>IF(N38="","","(")</f>
        <v>(</v>
      </c>
      <c r="N38" s="57" t="str">
        <f>IF(D38="","",D38)</f>
        <v>Do#</v>
      </c>
      <c r="O38" s="58" t="str">
        <f>IF(N38="","",",")</f>
        <v>,</v>
      </c>
      <c r="P38" s="59" t="str">
        <f>IF(E38="","",E38)</f>
        <v>m</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1387</v>
      </c>
      <c r="D39" s="52" t="s">
        <v>1013</v>
      </c>
      <c r="E39" s="52"/>
      <c r="F39" s="53" t="s">
        <v>1015</v>
      </c>
      <c r="G39" s="53"/>
      <c r="H39" s="52"/>
      <c r="I39" s="52"/>
      <c r="J39" s="54"/>
      <c r="K39" s="54"/>
      <c r="L39" s="55" t="str">
        <f t="shared" si="29"/>
        <v xml:space="preserve">            { line: "y marcha lleno de gloria y esplendor,, (La,,15)(Sol#,,250)", sC: ""},</v>
      </c>
      <c r="M39" s="56" t="str">
        <f>IF(N39="","","(")</f>
        <v>(</v>
      </c>
      <c r="N39" s="57" t="str">
        <f>IF(D39="","",D39)</f>
        <v>La</v>
      </c>
      <c r="O39" s="58" t="str">
        <f>IF(N39="","",",")</f>
        <v>,</v>
      </c>
      <c r="P39" s="59" t="str">
        <f>IF(E39="","",E39)</f>
        <v/>
      </c>
      <c r="Q39" s="60" t="str">
        <f>IF(N39="","",",")</f>
        <v>,</v>
      </c>
      <c r="R39" s="61">
        <f>IF(N39="","",15)</f>
        <v>15</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1388</v>
      </c>
      <c r="D40" s="52" t="s">
        <v>1219</v>
      </c>
      <c r="E40" s="52" t="s">
        <v>1012</v>
      </c>
      <c r="F40" s="53"/>
      <c r="G40" s="53"/>
      <c r="H40" s="52"/>
      <c r="I40" s="52"/>
      <c r="J40" s="54"/>
      <c r="K40" s="54"/>
      <c r="L40" s="55" t="str">
        <f t="shared" si="29"/>
        <v xml:space="preserve">            { line: "cabalga por la verdad,, (Fa#,m,15)", sC: ""},</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C41" s="51" t="s">
        <v>1389</v>
      </c>
      <c r="D41" s="52" t="s">
        <v>1015</v>
      </c>
      <c r="E41" s="52"/>
      <c r="F41" s="53"/>
      <c r="G41" s="53"/>
      <c r="H41" s="52"/>
      <c r="I41" s="52"/>
      <c r="J41" s="54"/>
      <c r="K41" s="54"/>
      <c r="L41" s="55" t="str">
        <f t="shared" si="29"/>
        <v xml:space="preserve">            { line: "la mansedumbre, la justicia.,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51" t="s">
        <v>1390</v>
      </c>
      <c r="D42" s="52"/>
      <c r="E42" s="52"/>
      <c r="F42" s="53"/>
      <c r="G42" s="53"/>
      <c r="H42" s="52"/>
      <c r="I42" s="52"/>
      <c r="J42" s="54"/>
      <c r="K42" s="54"/>
      <c r="L42" s="55" t="str">
        <f t="shared" si="29"/>
        <v xml:space="preserve">            { line: "¡Tensa tu arco,, ", sC: ""},</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4.5" thickTop="1" thickBot="1" x14ac:dyDescent="0.55000000000000004">
      <c r="C43" s="51" t="s">
        <v>1391</v>
      </c>
      <c r="D43" s="52" t="s">
        <v>1013</v>
      </c>
      <c r="E43" s="52"/>
      <c r="F43" s="53" t="s">
        <v>1015</v>
      </c>
      <c r="G43" s="53"/>
      <c r="H43" s="52"/>
      <c r="I43" s="52"/>
      <c r="J43" s="54"/>
      <c r="K43" s="54"/>
      <c r="L43" s="55" t="str">
        <f t="shared" si="29"/>
        <v xml:space="preserve">            { line: "que hace temible tu derecha!, (La,,15)(Sol#,,250)", sC: ""},</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1392</v>
      </c>
      <c r="D44" s="52" t="s">
        <v>1219</v>
      </c>
      <c r="E44" s="52" t="s">
        <v>1012</v>
      </c>
      <c r="F44" s="53" t="s">
        <v>1015</v>
      </c>
      <c r="G44" s="53"/>
      <c r="H44" s="52"/>
      <c r="I44" s="52"/>
      <c r="J44" s="54"/>
      <c r="K44" s="54"/>
      <c r="L44" s="55" t="str">
        <f t="shared" si="29"/>
        <v xml:space="preserve">            { line: "Agudas son tus flechas,, (Fa#,m,15)(Sol#,,250)",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1393</v>
      </c>
      <c r="D45" s="52" t="s">
        <v>984</v>
      </c>
      <c r="E45" s="52"/>
      <c r="F45" s="53" t="s">
        <v>1013</v>
      </c>
      <c r="G45" s="53"/>
      <c r="H45" s="52" t="s">
        <v>1015</v>
      </c>
      <c r="I45" s="52"/>
      <c r="J45" s="54"/>
      <c r="K45" s="54"/>
      <c r="L45" s="55" t="str">
        <f t="shared" si="29"/>
        <v xml:space="preserve">            { line: "te han sido entregados los pueblos., (Si,,15)(La,,250)(Sol#,,350)",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
      </c>
      <c r="X45" s="64" t="str">
        <f t="shared" si="41"/>
        <v>,</v>
      </c>
      <c r="Y45" s="64">
        <f t="shared" si="42"/>
        <v>250</v>
      </c>
      <c r="Z45" s="56" t="str">
        <f t="shared" si="43"/>
        <v>)</v>
      </c>
      <c r="AA45" s="66" t="str">
        <f t="shared" si="44"/>
        <v>(</v>
      </c>
      <c r="AB45" s="57" t="str">
        <f t="shared" si="45"/>
        <v>Sol#</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B46" t="s">
        <v>997</v>
      </c>
      <c r="C46" s="51" t="s">
        <v>1394</v>
      </c>
      <c r="D46" s="52" t="s">
        <v>984</v>
      </c>
      <c r="E46" s="52"/>
      <c r="F46" s="53" t="s">
        <v>1013</v>
      </c>
      <c r="G46" s="53"/>
      <c r="H46" s="52"/>
      <c r="I46" s="52"/>
      <c r="J46" s="54"/>
      <c r="K46" s="54"/>
      <c r="L46" s="55" t="str">
        <f t="shared" si="29"/>
        <v xml:space="preserve">            { line: "TE HAN SIDO ENTREGADOS, (Si,,15)(La,,250)", sC: "ta as"},</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999</v>
      </c>
      <c r="C47" s="51" t="s">
        <v>1395</v>
      </c>
      <c r="D47" s="52" t="s">
        <v>1015</v>
      </c>
      <c r="E47" s="52"/>
      <c r="F47" s="53"/>
      <c r="G47" s="53"/>
      <c r="H47" s="52"/>
      <c r="I47" s="52"/>
      <c r="J47" s="54"/>
      <c r="K47" s="54"/>
      <c r="L47" s="55" t="str">
        <f t="shared" si="0"/>
        <v xml:space="preserve">            { line: "LOS PUEBLOS., (Sol#,,15)", sC: "as"},</v>
      </c>
      <c r="M47" s="56" t="str">
        <f t="shared" si="1"/>
        <v>(</v>
      </c>
      <c r="N47" s="57" t="str">
        <f t="shared" si="2"/>
        <v>Sol#</v>
      </c>
      <c r="O47" s="58" t="str">
        <f t="shared" si="3"/>
        <v>,</v>
      </c>
      <c r="P47" s="59" t="str">
        <f t="shared" si="4"/>
        <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6.5" thickTop="1" thickBot="1" x14ac:dyDescent="0.550000000000000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6" si="58">IF(N49="","","(")</f>
        <v/>
      </c>
      <c r="N49" s="57" t="str">
        <f t="shared" ref="N49:N56" si="59">IF(D49="","",D49)</f>
        <v/>
      </c>
      <c r="O49" s="58" t="str">
        <f t="shared" ref="O49:O56" si="60">IF(N49="","",",")</f>
        <v/>
      </c>
      <c r="P49" s="59" t="str">
        <f t="shared" ref="P49:P56" si="61">IF(E49="","",E49)</f>
        <v/>
      </c>
      <c r="Q49" s="60" t="str">
        <f t="shared" ref="Q49:Q56" si="62">IF(N49="","",",")</f>
        <v/>
      </c>
      <c r="R49" s="61" t="str">
        <f t="shared" ref="R49:R56" si="63">IF(N49="","",15)</f>
        <v/>
      </c>
      <c r="S49" s="56" t="str">
        <f t="shared" ref="S49:S56" si="64">IF(N49="","",")")</f>
        <v/>
      </c>
      <c r="T49" s="62" t="str">
        <f t="shared" ref="T49:T56" si="65">IF(U49="","","(")</f>
        <v/>
      </c>
      <c r="U49" s="63" t="str">
        <f t="shared" ref="U49:U56" si="66">IF(F49="","",F49)</f>
        <v/>
      </c>
      <c r="V49" s="64" t="str">
        <f t="shared" ref="V49:V56" si="67">IF(U49="","",",")</f>
        <v/>
      </c>
      <c r="W49" s="65" t="str">
        <f t="shared" ref="W49:W56" si="68">IF(G49="","",G49)</f>
        <v/>
      </c>
      <c r="X49" s="64" t="str">
        <f t="shared" ref="X49:X56" si="69">IF(U49="","",",")</f>
        <v/>
      </c>
      <c r="Y49" s="64" t="str">
        <f t="shared" ref="Y49:Y56" si="70">IF(U49="","",250)</f>
        <v/>
      </c>
      <c r="Z49" s="56" t="str">
        <f t="shared" ref="Z49:Z56" si="71">IF(U49="","",")")</f>
        <v/>
      </c>
      <c r="AA49" s="66" t="str">
        <f t="shared" ref="AA49:AA56" si="72">IF(AB49="","","(")</f>
        <v/>
      </c>
      <c r="AB49" s="57" t="str">
        <f t="shared" ref="AB49:AB56" si="73">IF(H49="","",H49)</f>
        <v/>
      </c>
      <c r="AC49" s="67" t="str">
        <f t="shared" ref="AC49:AC56" si="74">IF(AB49="","",",")</f>
        <v/>
      </c>
      <c r="AD49" s="59" t="str">
        <f t="shared" ref="AD49:AD56" si="75">IF(I49="","",I49)</f>
        <v/>
      </c>
      <c r="AE49" s="68" t="str">
        <f t="shared" ref="AE49:AE56" si="76">IF(AB49="","",",")</f>
        <v/>
      </c>
      <c r="AF49" s="61" t="str">
        <f t="shared" ref="AF49:AF56" si="77">IF(AB49="","",350)</f>
        <v/>
      </c>
      <c r="AG49" s="61" t="str">
        <f t="shared" ref="AG49:AG56" si="78">IF(AB49="","",")")</f>
        <v/>
      </c>
      <c r="AH49" s="69" t="str">
        <f t="shared" ref="AH49:AH56" si="79">IF(AI49="","","(")</f>
        <v/>
      </c>
      <c r="AI49" s="70" t="str">
        <f t="shared" ref="AI49:AI56" si="80">IF(J49="","",J49)</f>
        <v/>
      </c>
      <c r="AJ49" s="64" t="str">
        <f t="shared" ref="AJ49:AJ56" si="81">IF(AI49="","",",")</f>
        <v/>
      </c>
      <c r="AK49" s="64" t="str">
        <f t="shared" ref="AK49:AK56" si="82">IF(K49="","",K49)</f>
        <v/>
      </c>
      <c r="AL49" s="64" t="str">
        <f t="shared" ref="AL49:AL56" si="83">IF(AI49="","",",")</f>
        <v/>
      </c>
      <c r="AM49" s="64" t="str">
        <f t="shared" ref="AM49:AM56" si="84">IF(AI49="","",450)</f>
        <v/>
      </c>
      <c r="AN49" s="64" t="str">
        <f t="shared" ref="AN49:AN56" si="85">IF(AI49="","",")")</f>
        <v/>
      </c>
    </row>
    <row r="50" spans="1:40" ht="24.5" thickTop="1" thickBot="1" x14ac:dyDescent="0.55000000000000004">
      <c r="B50" t="s">
        <v>997</v>
      </c>
      <c r="C50" s="82" t="s">
        <v>1379</v>
      </c>
      <c r="D50" s="83" t="s">
        <v>1011</v>
      </c>
      <c r="E50" s="83"/>
      <c r="F50" s="83"/>
      <c r="G50" s="83"/>
      <c r="H50" s="83"/>
      <c r="I50" s="83"/>
      <c r="J50" s="83"/>
      <c r="K50" s="83"/>
      <c r="L50" s="84" t="str">
        <f>IF(C50="","",_xlfn.CONCAT("       triggerLine: ","""",C50,", ",M50:AN50,""", sC: ","""",B50,""", lines: ["))</f>
        <v xml:space="preserve">       triggerLine: "ERES HERMOSO, EL MÁS HERMOSO, (Mi,,15)", sC: "ta as", lines: [</v>
      </c>
      <c r="M50" s="56" t="str">
        <f t="shared" si="58"/>
        <v>(</v>
      </c>
      <c r="N50" s="57" t="str">
        <f t="shared" si="59"/>
        <v>Mi</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B51" t="s">
        <v>999</v>
      </c>
      <c r="C51" s="85" t="s">
        <v>1380</v>
      </c>
      <c r="D51" s="86"/>
      <c r="E51" s="86"/>
      <c r="F51" s="86"/>
      <c r="G51" s="86"/>
      <c r="H51" s="87"/>
      <c r="I51" s="87"/>
      <c r="J51" s="87"/>
      <c r="K51" s="87"/>
      <c r="L51" s="88" t="str">
        <f>IF(C51="","",_xlfn.CONCAT("            { line: ","""",C51,", ",M51:AN51,""", sC: ","""",B51,"""},"))</f>
        <v xml:space="preserve">            { line: "DE LOS HIJOS DE ADÁN,,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1381</v>
      </c>
      <c r="D52" s="89"/>
      <c r="E52" s="89"/>
      <c r="F52" s="89"/>
      <c r="G52" s="89"/>
      <c r="H52" s="90"/>
      <c r="I52" s="90"/>
      <c r="J52" s="90"/>
      <c r="K52" s="90"/>
      <c r="L52" s="88" t="str">
        <f>IF(C52="","",_xlfn.CONCAT("            { line: ","""",C52,", ",M52:AN52,""", sC: ","""",B52,"""},"))</f>
        <v xml:space="preserve">            { line: "DE LOS HIJOS DE ADÁN., ", sC: "as"},</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999</v>
      </c>
      <c r="C54" s="85" t="s">
        <v>1382</v>
      </c>
      <c r="D54" s="86"/>
      <c r="E54" s="86"/>
      <c r="F54" s="86"/>
      <c r="G54" s="86"/>
      <c r="H54" s="87"/>
      <c r="I54" s="87"/>
      <c r="J54" s="87"/>
      <c r="K54" s="87"/>
      <c r="L54" s="88" t="str">
        <f>IF(C54="","",_xlfn.CONCAT("            { line: ","""",C54,", ",M54:AN54,""", sC: ","""",B54,"""},"))</f>
        <v xml:space="preserve">            { line: "LA GRACIA ESTÁ EN TUS LABIOS., ", sC: "as"},</v>
      </c>
      <c r="M54" s="56" t="str">
        <f t="shared" si="58"/>
        <v/>
      </c>
      <c r="N54" s="57" t="str">
        <f t="shared" si="59"/>
        <v/>
      </c>
      <c r="O54" s="58" t="str">
        <f t="shared" si="60"/>
        <v/>
      </c>
      <c r="P54" s="59" t="str">
        <f t="shared" si="61"/>
        <v/>
      </c>
      <c r="Q54" s="60" t="str">
        <f t="shared" si="62"/>
        <v/>
      </c>
      <c r="R54" s="61" t="str">
        <f t="shared" si="63"/>
        <v/>
      </c>
      <c r="S54" s="56" t="str">
        <f t="shared" si="64"/>
        <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1383</v>
      </c>
      <c r="D55" s="89"/>
      <c r="E55" s="89"/>
      <c r="F55" s="89"/>
      <c r="G55" s="89"/>
      <c r="H55" s="90"/>
      <c r="I55" s="90"/>
      <c r="J55" s="90"/>
      <c r="K55" s="90"/>
      <c r="L55" s="88" t="str">
        <f>IF(C55="","",_xlfn.CONCAT("            { line: ","""",C55,", ",M55:AN55,""", sC: ","""",B55,"""},"))</f>
        <v xml:space="preserve">            { line: "ERES BENDITO,,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1384</v>
      </c>
      <c r="D56" s="83"/>
      <c r="E56" s="83"/>
      <c r="F56" s="83"/>
      <c r="G56" s="83"/>
      <c r="H56" s="83"/>
      <c r="I56" s="83"/>
      <c r="J56" s="83"/>
      <c r="K56" s="83"/>
      <c r="L56" s="94" t="str">
        <f>IF(C56="","",_xlfn.CONCAT("            { line: ","""",C56,", ",M56:AN56,""", sC: ","""",B56,"""},  ]},"))</f>
        <v xml:space="preserve">            { line: "EL BENDITO PARA SIEMPRE., ", sC: "as"},  ]},</v>
      </c>
      <c r="M56" s="56" t="str">
        <f t="shared" si="58"/>
        <v/>
      </c>
      <c r="N56" s="57" t="str">
        <f t="shared" si="59"/>
        <v/>
      </c>
      <c r="O56" s="58" t="str">
        <f t="shared" si="60"/>
        <v/>
      </c>
      <c r="P56" s="59" t="str">
        <f t="shared" si="61"/>
        <v/>
      </c>
      <c r="Q56" s="60" t="str">
        <f t="shared" si="62"/>
        <v/>
      </c>
      <c r="R56" s="61" t="str">
        <f t="shared" si="63"/>
        <v/>
      </c>
      <c r="S56" s="56" t="str">
        <f t="shared" si="64"/>
        <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c r="D57" s="77"/>
      <c r="E57" s="77"/>
      <c r="F57" s="77"/>
      <c r="G57" s="77"/>
      <c r="H57" s="77"/>
      <c r="I57" s="77"/>
      <c r="J57" s="77"/>
      <c r="K57" s="77"/>
      <c r="L57" s="50" t="s">
        <v>994</v>
      </c>
      <c r="M57" s="56" t="str">
        <f t="shared" ref="M57:M83" si="86">IF(N57="","","(")</f>
        <v/>
      </c>
      <c r="N57" s="57" t="str">
        <f t="shared" si="2"/>
        <v/>
      </c>
      <c r="O57" s="58" t="str">
        <f t="shared" ref="O57:O83" si="87">IF(N57="","",",")</f>
        <v/>
      </c>
      <c r="P57" s="59" t="str">
        <f t="shared" si="4"/>
        <v/>
      </c>
      <c r="Q57" s="60" t="str">
        <f t="shared" ref="Q57:Q83" si="88">IF(N57="","",",")</f>
        <v/>
      </c>
      <c r="R57" s="61" t="str">
        <f t="shared" ref="R57:R83" si="89">IF(N57="","",15)</f>
        <v/>
      </c>
      <c r="S57" s="56" t="str">
        <f t="shared" ref="S57:S83" si="90">IF(N57="","",")")</f>
        <v/>
      </c>
      <c r="T57" s="62" t="str">
        <f t="shared" ref="T57:T83" si="91">IF(U57="","","(")</f>
        <v/>
      </c>
      <c r="U57" s="63" t="str">
        <f t="shared" si="9"/>
        <v/>
      </c>
      <c r="V57" s="64" t="str">
        <f t="shared" ref="V57:V83" si="92">IF(U57="","",",")</f>
        <v/>
      </c>
      <c r="W57" s="65" t="str">
        <f t="shared" si="11"/>
        <v/>
      </c>
      <c r="X57" s="64" t="str">
        <f t="shared" ref="X57:X83" si="93">IF(U57="","",",")</f>
        <v/>
      </c>
      <c r="Y57" s="64" t="str">
        <f t="shared" ref="Y57:Y83" si="94">IF(U57="","",250)</f>
        <v/>
      </c>
      <c r="Z57" s="56" t="str">
        <f t="shared" ref="Z57:Z83" si="95">IF(U57="","",")")</f>
        <v/>
      </c>
      <c r="AA57" s="66" t="str">
        <f t="shared" ref="AA57:AA83" si="96">IF(AB57="","","(")</f>
        <v/>
      </c>
      <c r="AB57" s="57" t="str">
        <f t="shared" si="16"/>
        <v/>
      </c>
      <c r="AC57" s="67" t="str">
        <f t="shared" ref="AC57:AC83" si="97">IF(AB57="","",",")</f>
        <v/>
      </c>
      <c r="AD57" s="59" t="str">
        <f t="shared" ref="AD57:AD83" si="98">IF(I57="","",I57)</f>
        <v/>
      </c>
      <c r="AE57" s="68" t="str">
        <f t="shared" ref="AE57:AE83" si="99">IF(AB57="","",",")</f>
        <v/>
      </c>
      <c r="AF57" s="61" t="str">
        <f t="shared" ref="AF57:AF83" si="100">IF(AB57="","",350)</f>
        <v/>
      </c>
      <c r="AG57" s="61" t="str">
        <f t="shared" ref="AG57:AG83" si="101">IF(AB57="","",")")</f>
        <v/>
      </c>
      <c r="AH57" s="69" t="str">
        <f t="shared" ref="AH57:AH83" si="102">IF(AI57="","","(")</f>
        <v/>
      </c>
      <c r="AI57" s="70" t="str">
        <f t="shared" si="23"/>
        <v/>
      </c>
      <c r="AJ57" s="64" t="str">
        <f t="shared" ref="AJ57:AJ83" si="103">IF(AI57="","",",")</f>
        <v/>
      </c>
      <c r="AK57" s="64" t="str">
        <f t="shared" ref="AK57:AK83" si="104">IF(K57="","",K57)</f>
        <v/>
      </c>
      <c r="AL57" s="64" t="str">
        <f t="shared" ref="AL57:AL83" si="105">IF(AI57="","",",")</f>
        <v/>
      </c>
      <c r="AM57" s="64" t="str">
        <f t="shared" ref="AM57:AM83" si="106">IF(AI57="","",450)</f>
        <v/>
      </c>
      <c r="AN57" s="64" t="str">
        <f t="shared" ref="AN57:AN83" si="107">IF(AI57="","",")")</f>
        <v/>
      </c>
    </row>
    <row r="58" spans="1:40" ht="24.5" thickTop="1" thickBot="1" x14ac:dyDescent="0.55000000000000004">
      <c r="B58" t="s">
        <v>1014</v>
      </c>
      <c r="C58" s="51" t="s">
        <v>1396</v>
      </c>
      <c r="D58" s="52" t="s">
        <v>1386</v>
      </c>
      <c r="E58" s="52" t="s">
        <v>1012</v>
      </c>
      <c r="F58" s="53" t="s">
        <v>1015</v>
      </c>
      <c r="G58" s="53"/>
      <c r="H58" s="52"/>
      <c r="I58" s="52"/>
      <c r="J58" s="54"/>
      <c r="K58" s="54"/>
      <c r="L58" s="55" t="str">
        <f t="shared" ref="L58:L83" si="108">IF(C58="","",_xlfn.CONCAT("            { line: ","""",C58,", ",M58:AN58,""", sC: ","""",B58,"""},"))</f>
        <v xml:space="preserve">            { line: "Desde los palacios de marfil, (Do#,m,15)(Sol#,,250)", sC: "tc"},</v>
      </c>
      <c r="M58" s="56" t="str">
        <f t="shared" si="86"/>
        <v>(</v>
      </c>
      <c r="N58" s="57" t="str">
        <f t="shared" si="2"/>
        <v>Do#</v>
      </c>
      <c r="O58" s="58" t="str">
        <f t="shared" si="87"/>
        <v>,</v>
      </c>
      <c r="P58" s="59" t="str">
        <f t="shared" si="4"/>
        <v>m</v>
      </c>
      <c r="Q58" s="60" t="str">
        <f t="shared" si="88"/>
        <v>,</v>
      </c>
      <c r="R58" s="61">
        <f t="shared" si="89"/>
        <v>15</v>
      </c>
      <c r="S58" s="56" t="str">
        <f t="shared" si="90"/>
        <v>)</v>
      </c>
      <c r="T58" s="62" t="str">
        <f t="shared" si="91"/>
        <v>(</v>
      </c>
      <c r="U58" s="63" t="str">
        <f t="shared" si="9"/>
        <v>Sol#</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1397</v>
      </c>
      <c r="D59" s="52" t="s">
        <v>1013</v>
      </c>
      <c r="E59" s="52"/>
      <c r="F59" s="53" t="s">
        <v>1015</v>
      </c>
      <c r="G59" s="53"/>
      <c r="H59" s="52"/>
      <c r="I59" s="52"/>
      <c r="J59" s="54"/>
      <c r="K59" s="54"/>
      <c r="L59" s="55" t="str">
        <f t="shared" si="108"/>
        <v xml:space="preserve">            { line: "las cítaras cantan para ti., (La,,15)(Sol#,,250)", sC: ""},</v>
      </c>
      <c r="M59" s="56" t="str">
        <f t="shared" si="86"/>
        <v>(</v>
      </c>
      <c r="N59" s="57" t="str">
        <f t="shared" si="2"/>
        <v>La</v>
      </c>
      <c r="O59" s="58" t="str">
        <f t="shared" si="87"/>
        <v>,</v>
      </c>
      <c r="P59" s="59" t="str">
        <f t="shared" si="4"/>
        <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thickTop="1" thickBot="1" x14ac:dyDescent="0.55000000000000004">
      <c r="C60" s="51" t="s">
        <v>1398</v>
      </c>
      <c r="D60" s="52" t="s">
        <v>1219</v>
      </c>
      <c r="E60" s="52" t="s">
        <v>1012</v>
      </c>
      <c r="F60" s="53" t="s">
        <v>1015</v>
      </c>
      <c r="G60" s="53"/>
      <c r="H60" s="52"/>
      <c r="I60" s="52"/>
      <c r="J60" s="54"/>
      <c r="K60" s="54"/>
      <c r="L60" s="55" t="str">
        <f t="shared" si="108"/>
        <v xml:space="preserve">            { line: "Hijas de reyes son tus favoritas;, (Fa#,m,15)(Sol#,,250)", sC: ""},</v>
      </c>
      <c r="M60" s="56" t="str">
        <f t="shared" si="86"/>
        <v>(</v>
      </c>
      <c r="N60" s="57" t="str">
        <f t="shared" si="2"/>
        <v>Fa#</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1399</v>
      </c>
      <c r="D61" s="52" t="s">
        <v>984</v>
      </c>
      <c r="E61" s="52"/>
      <c r="F61" s="53" t="s">
        <v>1013</v>
      </c>
      <c r="G61" s="53"/>
      <c r="H61" s="52"/>
      <c r="I61" s="52"/>
      <c r="J61" s="54"/>
      <c r="K61" s="54"/>
      <c r="L61" s="55" t="str">
        <f t="shared" si="108"/>
        <v xml:space="preserve">            { line: "a tu derecha está la reina,, (Si,,15)(La,,250)",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1400</v>
      </c>
      <c r="D62" s="52" t="s">
        <v>1015</v>
      </c>
      <c r="E62" s="52"/>
      <c r="F62" s="53"/>
      <c r="G62" s="53"/>
      <c r="H62" s="52"/>
      <c r="I62" s="52"/>
      <c r="J62" s="54"/>
      <c r="K62" s="54"/>
      <c r="L62" s="55" t="str">
        <f t="shared" si="108"/>
        <v xml:space="preserve">            { line: "en oro de Ofir., (Sol#,,15)", sC: ""},</v>
      </c>
      <c r="M62" s="56" t="str">
        <f t="shared" si="86"/>
        <v>(</v>
      </c>
      <c r="N62" s="57" t="str">
        <f t="shared" si="2"/>
        <v>Sol#</v>
      </c>
      <c r="O62" s="58" t="str">
        <f t="shared" si="87"/>
        <v>,</v>
      </c>
      <c r="P62" s="59" t="str">
        <f t="shared" si="4"/>
        <v/>
      </c>
      <c r="Q62" s="60" t="str">
        <f t="shared" si="88"/>
        <v>,</v>
      </c>
      <c r="R62" s="61">
        <f t="shared" si="89"/>
        <v>15</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4.5" thickTop="1" thickBot="1" x14ac:dyDescent="0.55000000000000004">
      <c r="B63" t="s">
        <v>997</v>
      </c>
      <c r="C63" s="51" t="s">
        <v>1401</v>
      </c>
      <c r="D63" s="52" t="s">
        <v>984</v>
      </c>
      <c r="E63" s="52"/>
      <c r="F63" s="53" t="s">
        <v>1013</v>
      </c>
      <c r="G63" s="53"/>
      <c r="H63" s="52"/>
      <c r="I63" s="52"/>
      <c r="J63" s="54"/>
      <c r="K63" s="54"/>
      <c r="L63" s="78" t="str">
        <f t="shared" si="108"/>
        <v xml:space="preserve">            { line: "A TU DERECHA ESTÁ LA REINA, (Si,,15)(La,,250)", sC: "ta as"},</v>
      </c>
      <c r="M63" s="56" t="str">
        <f t="shared" si="86"/>
        <v>(</v>
      </c>
      <c r="N63" s="57" t="str">
        <f t="shared" si="2"/>
        <v>Si</v>
      </c>
      <c r="O63" s="58" t="str">
        <f t="shared" si="87"/>
        <v>,</v>
      </c>
      <c r="P63" s="59" t="str">
        <f t="shared" si="4"/>
        <v/>
      </c>
      <c r="Q63" s="60" t="str">
        <f t="shared" si="88"/>
        <v>,</v>
      </c>
      <c r="R63" s="61">
        <f t="shared" si="89"/>
        <v>15</v>
      </c>
      <c r="S63" s="56" t="str">
        <f t="shared" si="90"/>
        <v>)</v>
      </c>
      <c r="T63" s="62" t="str">
        <f t="shared" si="91"/>
        <v>(</v>
      </c>
      <c r="U63" s="63" t="str">
        <f t="shared" si="9"/>
        <v>La</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4.5" thickTop="1" thickBot="1" x14ac:dyDescent="0.55000000000000004">
      <c r="B64" t="s">
        <v>999</v>
      </c>
      <c r="C64" s="51" t="s">
        <v>1402</v>
      </c>
      <c r="D64" s="52" t="s">
        <v>1015</v>
      </c>
      <c r="E64" s="52"/>
      <c r="F64" s="53"/>
      <c r="G64" s="53"/>
      <c r="H64" s="52"/>
      <c r="I64" s="52"/>
      <c r="J64" s="54"/>
      <c r="K64" s="54"/>
      <c r="L64" s="78" t="str">
        <f t="shared" si="108"/>
        <v xml:space="preserve">            { line: "EN ORO DE OFIR., (Sol#,,15)", sC: "as"},</v>
      </c>
      <c r="M64" s="56" t="str">
        <f t="shared" si="86"/>
        <v>(</v>
      </c>
      <c r="N64" s="57" t="str">
        <f t="shared" si="2"/>
        <v>Sol#</v>
      </c>
      <c r="O64" s="58" t="str">
        <f t="shared" si="87"/>
        <v>,</v>
      </c>
      <c r="P64" s="59" t="str">
        <f t="shared" si="4"/>
        <v/>
      </c>
      <c r="Q64" s="60" t="str">
        <f t="shared" si="88"/>
        <v>,</v>
      </c>
      <c r="R64" s="61">
        <f t="shared" si="89"/>
        <v>15</v>
      </c>
      <c r="S64" s="56" t="str">
        <f t="shared" si="90"/>
        <v>)</v>
      </c>
      <c r="T64" s="62" t="str">
        <f t="shared" si="91"/>
        <v/>
      </c>
      <c r="U64" s="63" t="str">
        <f t="shared" si="9"/>
        <v/>
      </c>
      <c r="V64" s="64" t="str">
        <f t="shared" si="92"/>
        <v/>
      </c>
      <c r="W64" s="65" t="str">
        <f t="shared" si="11"/>
        <v/>
      </c>
      <c r="X64" s="64" t="str">
        <f t="shared" si="93"/>
        <v/>
      </c>
      <c r="Y64" s="64" t="str">
        <f t="shared" si="94"/>
        <v/>
      </c>
      <c r="Z64" s="56" t="str">
        <f t="shared" si="95"/>
        <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C66" s="79" t="s">
        <v>995</v>
      </c>
      <c r="D66" s="80"/>
      <c r="E66" s="80"/>
      <c r="F66" s="80"/>
      <c r="G66" s="80"/>
      <c r="H66" s="80"/>
      <c r="I66" s="80"/>
      <c r="J66" s="80"/>
      <c r="K66" s="80"/>
      <c r="L66" s="81" t="s">
        <v>996</v>
      </c>
      <c r="M66" s="56" t="str">
        <f t="shared" ref="M66:M69" si="109">IF(N66="","","(")</f>
        <v/>
      </c>
      <c r="N66" s="57" t="str">
        <f t="shared" ref="N66:N69" si="110">IF(D66="","",D66)</f>
        <v/>
      </c>
      <c r="O66" s="58" t="str">
        <f t="shared" ref="O66:O69" si="111">IF(N66="","",",")</f>
        <v/>
      </c>
      <c r="P66" s="59" t="str">
        <f t="shared" ref="P66:P69" si="112">IF(E66="","",E66)</f>
        <v/>
      </c>
      <c r="Q66" s="60" t="str">
        <f t="shared" ref="Q66:Q69" si="113">IF(N66="","",",")</f>
        <v/>
      </c>
      <c r="R66" s="61" t="str">
        <f t="shared" ref="R66:R69" si="114">IF(N66="","",15)</f>
        <v/>
      </c>
      <c r="S66" s="56" t="str">
        <f t="shared" ref="S66:S69" si="115">IF(N66="","",")")</f>
        <v/>
      </c>
      <c r="T66" s="62" t="str">
        <f t="shared" ref="T66:T69" si="116">IF(U66="","","(")</f>
        <v/>
      </c>
      <c r="U66" s="63" t="str">
        <f t="shared" ref="U66:U69" si="117">IF(F66="","",F66)</f>
        <v/>
      </c>
      <c r="V66" s="64" t="str">
        <f t="shared" ref="V66:V69" si="118">IF(U66="","",",")</f>
        <v/>
      </c>
      <c r="W66" s="65" t="str">
        <f t="shared" ref="W66:W69" si="119">IF(G66="","",G66)</f>
        <v/>
      </c>
      <c r="X66" s="64" t="str">
        <f t="shared" ref="X66:X69" si="120">IF(U66="","",",")</f>
        <v/>
      </c>
      <c r="Y66" s="64" t="str">
        <f t="shared" ref="Y66:Y69" si="121">IF(U66="","",250)</f>
        <v/>
      </c>
      <c r="Z66" s="56" t="str">
        <f t="shared" ref="Z66:Z69" si="122">IF(U66="","",")")</f>
        <v/>
      </c>
      <c r="AA66" s="66" t="str">
        <f t="shared" ref="AA66:AA69" si="123">IF(AB66="","","(")</f>
        <v/>
      </c>
      <c r="AB66" s="57" t="str">
        <f t="shared" ref="AB66:AB69" si="124">IF(H66="","",H66)</f>
        <v/>
      </c>
      <c r="AC66" s="67" t="str">
        <f t="shared" ref="AC66:AC69" si="125">IF(AB66="","",",")</f>
        <v/>
      </c>
      <c r="AD66" s="59" t="str">
        <f t="shared" ref="AD66:AD69" si="126">IF(I66="","",I66)</f>
        <v/>
      </c>
      <c r="AE66" s="68" t="str">
        <f t="shared" ref="AE66:AE69" si="127">IF(AB66="","",",")</f>
        <v/>
      </c>
      <c r="AF66" s="61" t="str">
        <f t="shared" ref="AF66:AF69" si="128">IF(AB66="","",350)</f>
        <v/>
      </c>
      <c r="AG66" s="61" t="str">
        <f t="shared" ref="AG66:AG69" si="129">IF(AB66="","",")")</f>
        <v/>
      </c>
      <c r="AH66" s="69" t="str">
        <f t="shared" ref="AH66:AH69" si="130">IF(AI66="","","(")</f>
        <v/>
      </c>
      <c r="AI66" s="70" t="str">
        <f t="shared" ref="AI66:AI69" si="131">IF(J66="","",J66)</f>
        <v/>
      </c>
      <c r="AJ66" s="64" t="str">
        <f t="shared" ref="AJ66:AJ69" si="132">IF(AI66="","",",")</f>
        <v/>
      </c>
      <c r="AK66" s="64" t="str">
        <f t="shared" ref="AK66:AK69" si="133">IF(K66="","",K66)</f>
        <v/>
      </c>
      <c r="AL66" s="64" t="str">
        <f t="shared" ref="AL66:AL69" si="134">IF(AI66="","",",")</f>
        <v/>
      </c>
      <c r="AM66" s="64" t="str">
        <f t="shared" ref="AM66:AM69" si="135">IF(AI66="","",450)</f>
        <v/>
      </c>
      <c r="AN66" s="64" t="str">
        <f t="shared" ref="AN66:AN69" si="136">IF(AI66="","",")")</f>
        <v/>
      </c>
    </row>
    <row r="67" spans="2:40" ht="24.5" thickTop="1" thickBot="1" x14ac:dyDescent="0.55000000000000004">
      <c r="B67" t="s">
        <v>997</v>
      </c>
      <c r="C67" s="82" t="s">
        <v>1379</v>
      </c>
      <c r="D67" s="83" t="s">
        <v>1011</v>
      </c>
      <c r="E67" s="83"/>
      <c r="F67" s="83"/>
      <c r="G67" s="83"/>
      <c r="H67" s="83"/>
      <c r="I67" s="83"/>
      <c r="J67" s="83"/>
      <c r="K67" s="83"/>
      <c r="L67" s="84" t="str">
        <f>IF(C67="","",_xlfn.CONCAT("       triggerLine: ","""",C67,", ",M67:AN67,""", sC: ","""",B67,""", lines: ["))</f>
        <v xml:space="preserve">       triggerLine: "ERES HERMOSO, EL MÁS HERMOSO, (Mi,,15)", sC: "ta as", lines: [</v>
      </c>
      <c r="M67" s="56" t="str">
        <f t="shared" si="109"/>
        <v>(</v>
      </c>
      <c r="N67" s="57" t="str">
        <f t="shared" si="110"/>
        <v>Mi</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4.5" thickTop="1" thickBot="1" x14ac:dyDescent="0.55000000000000004">
      <c r="B68" t="s">
        <v>999</v>
      </c>
      <c r="C68" s="85" t="s">
        <v>1380</v>
      </c>
      <c r="D68" s="86"/>
      <c r="E68" s="86"/>
      <c r="F68" s="86"/>
      <c r="G68" s="86"/>
      <c r="H68" s="87"/>
      <c r="I68" s="87"/>
      <c r="J68" s="87"/>
      <c r="K68" s="87"/>
      <c r="L68" s="88" t="str">
        <f>IF(C68="","",_xlfn.CONCAT("            { line: ","""",C68,", ",M68:AN68,""", sC: ","""",B68,"""},"))</f>
        <v xml:space="preserve">            { line: "DE LOS HIJOS DE ADÁN,,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4.5" thickTop="1" thickBot="1" x14ac:dyDescent="0.55000000000000004">
      <c r="B69" t="s">
        <v>999</v>
      </c>
      <c r="C69" s="85" t="s">
        <v>1381</v>
      </c>
      <c r="D69" s="89"/>
      <c r="E69" s="89"/>
      <c r="F69" s="89"/>
      <c r="G69" s="89"/>
      <c r="H69" s="90"/>
      <c r="I69" s="90"/>
      <c r="J69" s="90"/>
      <c r="K69" s="90"/>
      <c r="L69" s="88" t="str">
        <f>IF(C69="","",_xlfn.CONCAT("            { line: ","""",C69,", ",M69:AN69,""", sC: ","""",B69,"""},"))</f>
        <v xml:space="preserve">            { line: "DE LOS HIJOS DE ADÁN., ", sC: "as"},</v>
      </c>
      <c r="M69" s="56" t="str">
        <f t="shared" si="109"/>
        <v/>
      </c>
      <c r="N69" s="57" t="str">
        <f t="shared" si="110"/>
        <v/>
      </c>
      <c r="O69" s="58" t="str">
        <f t="shared" si="111"/>
        <v/>
      </c>
      <c r="P69" s="59" t="str">
        <f t="shared" si="112"/>
        <v/>
      </c>
      <c r="Q69" s="60" t="str">
        <f t="shared" si="113"/>
        <v/>
      </c>
      <c r="R69" s="61" t="str">
        <f t="shared" si="114"/>
        <v/>
      </c>
      <c r="S69" s="56" t="str">
        <f t="shared" si="115"/>
        <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6.5" thickTop="1" thickBot="1" x14ac:dyDescent="0.550000000000000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4.5" thickTop="1" thickBot="1" x14ac:dyDescent="0.55000000000000004">
      <c r="B71" t="s">
        <v>999</v>
      </c>
      <c r="C71" s="85" t="s">
        <v>1382</v>
      </c>
      <c r="D71" s="86"/>
      <c r="E71" s="86"/>
      <c r="F71" s="86"/>
      <c r="G71" s="86"/>
      <c r="H71" s="87"/>
      <c r="I71" s="87"/>
      <c r="J71" s="87"/>
      <c r="K71" s="87"/>
      <c r="L71" s="88" t="str">
        <f>IF(C71="","",_xlfn.CONCAT("            { line: ","""",C71,", ",M71:AN71,""", sC: ","""",B71,"""},"))</f>
        <v xml:space="preserve">            { line: "LA GRACIA ESTÁ EN TUS LABIOS., ", sC: "as"},</v>
      </c>
      <c r="M71" s="56" t="str">
        <f t="shared" ref="M71:M73" si="137">IF(N71="","","(")</f>
        <v/>
      </c>
      <c r="N71" s="57" t="str">
        <f t="shared" ref="N71:N73" si="138">IF(D71="","",D71)</f>
        <v/>
      </c>
      <c r="O71" s="58" t="str">
        <f t="shared" ref="O71:O73" si="139">IF(N71="","",",")</f>
        <v/>
      </c>
      <c r="P71" s="59" t="str">
        <f t="shared" ref="P71:P73" si="140">IF(E71="","",E71)</f>
        <v/>
      </c>
      <c r="Q71" s="60" t="str">
        <f t="shared" ref="Q71:Q73" si="141">IF(N71="","",",")</f>
        <v/>
      </c>
      <c r="R71" s="61" t="str">
        <f t="shared" ref="R71:R73" si="142">IF(N71="","",15)</f>
        <v/>
      </c>
      <c r="S71" s="56" t="str">
        <f t="shared" ref="S71:S73" si="143">IF(N71="","",")")</f>
        <v/>
      </c>
      <c r="T71" s="62" t="str">
        <f t="shared" ref="T71:T73" si="144">IF(U71="","","(")</f>
        <v/>
      </c>
      <c r="U71" s="63" t="str">
        <f t="shared" ref="U71:U73" si="145">IF(F71="","",F71)</f>
        <v/>
      </c>
      <c r="V71" s="64" t="str">
        <f t="shared" ref="V71:V73" si="146">IF(U71="","",",")</f>
        <v/>
      </c>
      <c r="W71" s="65" t="str">
        <f t="shared" ref="W71:W73" si="147">IF(G71="","",G71)</f>
        <v/>
      </c>
      <c r="X71" s="64" t="str">
        <f t="shared" ref="X71:X73" si="148">IF(U71="","",",")</f>
        <v/>
      </c>
      <c r="Y71" s="64" t="str">
        <f t="shared" ref="Y71:Y73" si="149">IF(U71="","",250)</f>
        <v/>
      </c>
      <c r="Z71" s="56" t="str">
        <f t="shared" ref="Z71:Z73" si="150">IF(U71="","",")")</f>
        <v/>
      </c>
      <c r="AA71" s="66" t="str">
        <f t="shared" ref="AA71:AA73" si="151">IF(AB71="","","(")</f>
        <v/>
      </c>
      <c r="AB71" s="57" t="str">
        <f t="shared" ref="AB71:AB73" si="152">IF(H71="","",H71)</f>
        <v/>
      </c>
      <c r="AC71" s="67" t="str">
        <f t="shared" ref="AC71:AC73" si="153">IF(AB71="","",",")</f>
        <v/>
      </c>
      <c r="AD71" s="59" t="str">
        <f t="shared" ref="AD71:AD73" si="154">IF(I71="","",I71)</f>
        <v/>
      </c>
      <c r="AE71" s="68" t="str">
        <f t="shared" ref="AE71:AE73" si="155">IF(AB71="","",",")</f>
        <v/>
      </c>
      <c r="AF71" s="61" t="str">
        <f t="shared" ref="AF71:AF73" si="156">IF(AB71="","",350)</f>
        <v/>
      </c>
      <c r="AG71" s="61" t="str">
        <f t="shared" ref="AG71:AG73" si="157">IF(AB71="","",")")</f>
        <v/>
      </c>
      <c r="AH71" s="69" t="str">
        <f t="shared" ref="AH71:AH73" si="158">IF(AI71="","","(")</f>
        <v/>
      </c>
      <c r="AI71" s="70" t="str">
        <f t="shared" ref="AI71:AI73" si="159">IF(J71="","",J71)</f>
        <v/>
      </c>
      <c r="AJ71" s="64" t="str">
        <f t="shared" ref="AJ71:AJ73" si="160">IF(AI71="","",",")</f>
        <v/>
      </c>
      <c r="AK71" s="64" t="str">
        <f t="shared" ref="AK71:AK73" si="161">IF(K71="","",K71)</f>
        <v/>
      </c>
      <c r="AL71" s="64" t="str">
        <f t="shared" ref="AL71:AL73" si="162">IF(AI71="","",",")</f>
        <v/>
      </c>
      <c r="AM71" s="64" t="str">
        <f t="shared" ref="AM71:AM73" si="163">IF(AI71="","",450)</f>
        <v/>
      </c>
      <c r="AN71" s="64" t="str">
        <f t="shared" ref="AN71:AN73" si="164">IF(AI71="","",")")</f>
        <v/>
      </c>
    </row>
    <row r="72" spans="2:40" ht="24.5" thickTop="1" thickBot="1" x14ac:dyDescent="0.55000000000000004">
      <c r="B72" t="s">
        <v>999</v>
      </c>
      <c r="C72" s="85" t="s">
        <v>1383</v>
      </c>
      <c r="D72" s="89"/>
      <c r="E72" s="89"/>
      <c r="F72" s="89"/>
      <c r="G72" s="89"/>
      <c r="H72" s="90"/>
      <c r="I72" s="90"/>
      <c r="J72" s="90"/>
      <c r="K72" s="90"/>
      <c r="L72" s="88" t="str">
        <f>IF(C72="","",_xlfn.CONCAT("            { line: ","""",C72,", ",M72:AN72,""", sC: ","""",B72,"""},"))</f>
        <v xml:space="preserve">            { line: "ERES BENDITO,, ", sC: "as"},</v>
      </c>
      <c r="M72" s="56" t="str">
        <f t="shared" si="137"/>
        <v/>
      </c>
      <c r="N72" s="57" t="str">
        <f t="shared" si="138"/>
        <v/>
      </c>
      <c r="O72" s="58" t="str">
        <f t="shared" si="139"/>
        <v/>
      </c>
      <c r="P72" s="59" t="str">
        <f t="shared" si="140"/>
        <v/>
      </c>
      <c r="Q72" s="60" t="str">
        <f t="shared" si="141"/>
        <v/>
      </c>
      <c r="R72" s="61" t="str">
        <f t="shared" si="142"/>
        <v/>
      </c>
      <c r="S72" s="56" t="str">
        <f t="shared" si="143"/>
        <v/>
      </c>
      <c r="T72" s="62" t="str">
        <f t="shared" si="144"/>
        <v/>
      </c>
      <c r="U72" s="63" t="str">
        <f t="shared" si="145"/>
        <v/>
      </c>
      <c r="V72" s="64" t="str">
        <f t="shared" si="146"/>
        <v/>
      </c>
      <c r="W72" s="65" t="str">
        <f t="shared" si="147"/>
        <v/>
      </c>
      <c r="X72" s="64" t="str">
        <f t="shared" si="148"/>
        <v/>
      </c>
      <c r="Y72" s="64" t="str">
        <f t="shared" si="149"/>
        <v/>
      </c>
      <c r="Z72" s="56" t="str">
        <f t="shared" si="150"/>
        <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4.5" thickTop="1" thickBot="1" x14ac:dyDescent="0.55000000000000004">
      <c r="B73" t="s">
        <v>999</v>
      </c>
      <c r="C73" s="93" t="s">
        <v>1384</v>
      </c>
      <c r="D73" s="83"/>
      <c r="E73" s="83"/>
      <c r="F73" s="83"/>
      <c r="G73" s="83"/>
      <c r="H73" s="83"/>
      <c r="I73" s="83"/>
      <c r="J73" s="83"/>
      <c r="K73" s="83"/>
      <c r="L73" s="94" t="str">
        <f>IF(C73="","",_xlfn.CONCAT("            { line: ","""",C73,", ",M73:AN73,""", sC: ","""",B73,"""},  ]},"))</f>
        <v xml:space="preserve">            { line: "EL BENDITO PARA SIEMPRE., ", sC: "as"},  ]},</v>
      </c>
      <c r="M73" s="56" t="str">
        <f t="shared" si="137"/>
        <v/>
      </c>
      <c r="N73" s="57" t="str">
        <f t="shared" si="138"/>
        <v/>
      </c>
      <c r="O73" s="58" t="str">
        <f t="shared" si="139"/>
        <v/>
      </c>
      <c r="P73" s="59" t="str">
        <f t="shared" si="140"/>
        <v/>
      </c>
      <c r="Q73" s="60" t="str">
        <f t="shared" si="141"/>
        <v/>
      </c>
      <c r="R73" s="61" t="str">
        <f t="shared" si="142"/>
        <v/>
      </c>
      <c r="S73" s="56" t="str">
        <f t="shared" si="143"/>
        <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6.5" thickTop="1" thickBot="1" x14ac:dyDescent="0.55000000000000004">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2:40" ht="24.5" thickTop="1" thickBot="1" x14ac:dyDescent="0.55000000000000004">
      <c r="B75" t="s">
        <v>1014</v>
      </c>
      <c r="C75" s="51" t="s">
        <v>1403</v>
      </c>
      <c r="D75" s="52" t="s">
        <v>1386</v>
      </c>
      <c r="E75" s="52" t="s">
        <v>1012</v>
      </c>
      <c r="F75" s="53" t="s">
        <v>1015</v>
      </c>
      <c r="G75" s="53"/>
      <c r="H75" s="52" t="s">
        <v>1013</v>
      </c>
      <c r="I75" s="52"/>
      <c r="J75" s="54" t="s">
        <v>1015</v>
      </c>
      <c r="K75" s="54"/>
      <c r="L75" s="55" t="str">
        <f t="shared" si="108"/>
        <v xml:space="preserve">            { line: "Escucha, hija, y mira, inclina el oído,, (Do#,m,15)(Sol#,,250)(La,,350)(Sol#,,450)", sC: "tc"},</v>
      </c>
      <c r="M75" s="56" t="str">
        <f t="shared" si="86"/>
        <v>(</v>
      </c>
      <c r="N75" s="57" t="str">
        <f t="shared" si="2"/>
        <v>Do#</v>
      </c>
      <c r="O75" s="58" t="str">
        <f t="shared" si="87"/>
        <v>,</v>
      </c>
      <c r="P75" s="59" t="str">
        <f t="shared" si="4"/>
        <v>m</v>
      </c>
      <c r="Q75" s="60" t="str">
        <f t="shared" si="88"/>
        <v>,</v>
      </c>
      <c r="R75" s="61">
        <f t="shared" si="89"/>
        <v>15</v>
      </c>
      <c r="S75" s="56" t="str">
        <f t="shared" si="90"/>
        <v>)</v>
      </c>
      <c r="T75" s="62" t="str">
        <f t="shared" si="91"/>
        <v>(</v>
      </c>
      <c r="U75" s="63" t="str">
        <f t="shared" si="9"/>
        <v>Sol#</v>
      </c>
      <c r="V75" s="64" t="str">
        <f t="shared" si="92"/>
        <v>,</v>
      </c>
      <c r="W75" s="65" t="str">
        <f t="shared" si="11"/>
        <v/>
      </c>
      <c r="X75" s="64" t="str">
        <f t="shared" si="93"/>
        <v>,</v>
      </c>
      <c r="Y75" s="64">
        <f t="shared" si="94"/>
        <v>250</v>
      </c>
      <c r="Z75" s="56" t="str">
        <f t="shared" si="95"/>
        <v>)</v>
      </c>
      <c r="AA75" s="66" t="str">
        <f t="shared" si="96"/>
        <v>(</v>
      </c>
      <c r="AB75" s="57" t="str">
        <f t="shared" si="16"/>
        <v>La</v>
      </c>
      <c r="AC75" s="67" t="str">
        <f t="shared" si="97"/>
        <v>,</v>
      </c>
      <c r="AD75" s="59" t="str">
        <f t="shared" si="98"/>
        <v/>
      </c>
      <c r="AE75" s="68" t="str">
        <f t="shared" si="99"/>
        <v>,</v>
      </c>
      <c r="AF75" s="61">
        <f t="shared" si="100"/>
        <v>350</v>
      </c>
      <c r="AG75" s="61" t="str">
        <f t="shared" si="101"/>
        <v>)</v>
      </c>
      <c r="AH75" s="69" t="str">
        <f t="shared" si="102"/>
        <v>(</v>
      </c>
      <c r="AI75" s="70" t="str">
        <f t="shared" si="23"/>
        <v>Sol#</v>
      </c>
      <c r="AJ75" s="64" t="str">
        <f t="shared" si="103"/>
        <v>,</v>
      </c>
      <c r="AK75" s="64" t="str">
        <f t="shared" si="104"/>
        <v/>
      </c>
      <c r="AL75" s="64" t="str">
        <f t="shared" si="105"/>
        <v>,</v>
      </c>
      <c r="AM75" s="64">
        <f t="shared" si="106"/>
        <v>450</v>
      </c>
      <c r="AN75" s="64" t="str">
        <f t="shared" si="107"/>
        <v>)</v>
      </c>
    </row>
    <row r="76" spans="2:40" ht="24.5" thickTop="1" thickBot="1" x14ac:dyDescent="0.55000000000000004">
      <c r="C76" s="51" t="s">
        <v>1404</v>
      </c>
      <c r="D76" s="52" t="s">
        <v>1219</v>
      </c>
      <c r="E76" s="52" t="s">
        <v>1012</v>
      </c>
      <c r="F76" s="53" t="s">
        <v>1015</v>
      </c>
      <c r="G76" s="53"/>
      <c r="H76" s="52"/>
      <c r="I76" s="52"/>
      <c r="J76" s="54"/>
      <c r="K76" s="54"/>
      <c r="L76" s="55" t="str">
        <f t="shared" si="108"/>
        <v xml:space="preserve">            { line: "olvida tu pueblo y la casa de tu padre,, (Fa#,m,15)(Sol#,,250)", sC: ""},</v>
      </c>
      <c r="M76" s="56" t="str">
        <f t="shared" si="86"/>
        <v>(</v>
      </c>
      <c r="N76" s="57" t="str">
        <f t="shared" si="2"/>
        <v>Fa#</v>
      </c>
      <c r="O76" s="58" t="str">
        <f t="shared" si="87"/>
        <v>,</v>
      </c>
      <c r="P76" s="59" t="str">
        <f t="shared" si="4"/>
        <v>m</v>
      </c>
      <c r="Q76" s="60" t="str">
        <f t="shared" si="88"/>
        <v>,</v>
      </c>
      <c r="R76" s="61">
        <f t="shared" si="89"/>
        <v>15</v>
      </c>
      <c r="S76" s="56" t="str">
        <f t="shared" si="90"/>
        <v>)</v>
      </c>
      <c r="T76" s="62" t="str">
        <f t="shared" si="91"/>
        <v>(</v>
      </c>
      <c r="U76" s="63" t="str">
        <f t="shared" si="9"/>
        <v>Sol#</v>
      </c>
      <c r="V76" s="64" t="str">
        <f t="shared" si="92"/>
        <v>,</v>
      </c>
      <c r="W76" s="65" t="str">
        <f t="shared" si="11"/>
        <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2:40" ht="24.5" thickTop="1" thickBot="1" x14ac:dyDescent="0.55000000000000004">
      <c r="C77" s="51" t="s">
        <v>1405</v>
      </c>
      <c r="D77" s="52" t="s">
        <v>984</v>
      </c>
      <c r="E77" s="52"/>
      <c r="F77" s="53" t="s">
        <v>1013</v>
      </c>
      <c r="G77" s="53"/>
      <c r="H77" s="52" t="s">
        <v>1015</v>
      </c>
      <c r="I77" s="52"/>
      <c r="J77" s="54"/>
      <c r="K77" s="54"/>
      <c r="L77" s="55" t="str">
        <f t="shared" si="108"/>
        <v xml:space="preserve">            { line: "y el rey se prendará de tu belleza., (Si,,15)(La,,250)(Sol#,,350)", sC: ""},</v>
      </c>
      <c r="M77" s="56" t="str">
        <f t="shared" si="86"/>
        <v>(</v>
      </c>
      <c r="N77" s="57" t="str">
        <f t="shared" si="2"/>
        <v>Si</v>
      </c>
      <c r="O77" s="58" t="str">
        <f t="shared" si="87"/>
        <v>,</v>
      </c>
      <c r="P77" s="59" t="str">
        <f t="shared" si="4"/>
        <v/>
      </c>
      <c r="Q77" s="60" t="str">
        <f t="shared" si="88"/>
        <v>,</v>
      </c>
      <c r="R77" s="61">
        <f t="shared" si="89"/>
        <v>15</v>
      </c>
      <c r="S77" s="56" t="str">
        <f t="shared" si="90"/>
        <v>)</v>
      </c>
      <c r="T77" s="62" t="str">
        <f t="shared" si="91"/>
        <v>(</v>
      </c>
      <c r="U77" s="63" t="str">
        <f t="shared" si="9"/>
        <v>La</v>
      </c>
      <c r="V77" s="64" t="str">
        <f t="shared" si="92"/>
        <v>,</v>
      </c>
      <c r="W77" s="65" t="str">
        <f t="shared" si="11"/>
        <v/>
      </c>
      <c r="X77" s="64" t="str">
        <f t="shared" si="93"/>
        <v>,</v>
      </c>
      <c r="Y77" s="64">
        <f t="shared" si="94"/>
        <v>250</v>
      </c>
      <c r="Z77" s="56" t="str">
        <f t="shared" si="95"/>
        <v>)</v>
      </c>
      <c r="AA77" s="66" t="str">
        <f t="shared" si="96"/>
        <v>(</v>
      </c>
      <c r="AB77" s="57" t="str">
        <f t="shared" si="16"/>
        <v>Sol#</v>
      </c>
      <c r="AC77" s="67" t="str">
        <f t="shared" si="97"/>
        <v>,</v>
      </c>
      <c r="AD77" s="59" t="str">
        <f t="shared" si="98"/>
        <v/>
      </c>
      <c r="AE77" s="68" t="str">
        <f t="shared" si="99"/>
        <v>,</v>
      </c>
      <c r="AF77" s="61">
        <f t="shared" si="100"/>
        <v>350</v>
      </c>
      <c r="AG77" s="61" t="str">
        <f t="shared" si="101"/>
        <v>)</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4.5" thickTop="1" thickBot="1" x14ac:dyDescent="0.55000000000000004">
      <c r="B78" t="s">
        <v>997</v>
      </c>
      <c r="C78" s="51" t="s">
        <v>1406</v>
      </c>
      <c r="D78" s="52" t="s">
        <v>984</v>
      </c>
      <c r="E78" s="52"/>
      <c r="F78" s="53" t="s">
        <v>1013</v>
      </c>
      <c r="G78" s="53"/>
      <c r="H78" s="52"/>
      <c r="I78" s="52"/>
      <c r="J78" s="54"/>
      <c r="K78" s="54"/>
      <c r="L78" s="55" t="str">
        <f t="shared" si="108"/>
        <v xml:space="preserve">            { line: "Y EL REY SE PRENDARÁ, (Si,,15)(La,,250)", sC: "ta as"},</v>
      </c>
      <c r="M78" s="56" t="str">
        <f t="shared" si="86"/>
        <v>(</v>
      </c>
      <c r="N78" s="57" t="str">
        <f t="shared" si="2"/>
        <v>Si</v>
      </c>
      <c r="O78" s="58" t="str">
        <f t="shared" si="87"/>
        <v>,</v>
      </c>
      <c r="P78" s="59" t="str">
        <f t="shared" si="4"/>
        <v/>
      </c>
      <c r="Q78" s="60" t="str">
        <f t="shared" si="88"/>
        <v>,</v>
      </c>
      <c r="R78" s="61">
        <f t="shared" si="89"/>
        <v>15</v>
      </c>
      <c r="S78" s="56" t="str">
        <f t="shared" si="90"/>
        <v>)</v>
      </c>
      <c r="T78" s="62" t="str">
        <f t="shared" si="91"/>
        <v>(</v>
      </c>
      <c r="U78" s="63" t="str">
        <f t="shared" si="9"/>
        <v>La</v>
      </c>
      <c r="V78" s="64" t="str">
        <f t="shared" si="92"/>
        <v>,</v>
      </c>
      <c r="W78" s="65" t="str">
        <f t="shared" si="11"/>
        <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4.5" thickTop="1" thickBot="1" x14ac:dyDescent="0.55000000000000004">
      <c r="B79" t="s">
        <v>999</v>
      </c>
      <c r="C79" s="51" t="s">
        <v>1407</v>
      </c>
      <c r="D79" s="52" t="s">
        <v>1015</v>
      </c>
      <c r="E79" s="52"/>
      <c r="F79" s="53"/>
      <c r="G79" s="53"/>
      <c r="H79" s="52"/>
      <c r="I79" s="52"/>
      <c r="J79" s="54"/>
      <c r="K79" s="54"/>
      <c r="L79" s="55" t="str">
        <f t="shared" si="108"/>
        <v xml:space="preserve">            { line: "DE TU BELLEZA.,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6.5" thickTop="1" thickBot="1" x14ac:dyDescent="0.55000000000000004">
      <c r="C80" s="73"/>
      <c r="D80" s="74"/>
      <c r="E80" s="74"/>
      <c r="F80" s="74"/>
      <c r="G80" s="74"/>
      <c r="H80" s="74"/>
      <c r="I80" s="74"/>
      <c r="J80" s="74"/>
      <c r="K80" s="74"/>
      <c r="L80" s="75" t="s">
        <v>993</v>
      </c>
      <c r="M80" s="56"/>
      <c r="N80" s="57"/>
      <c r="O80" s="58"/>
      <c r="P80" s="59"/>
      <c r="Q80" s="60"/>
      <c r="R80" s="61"/>
      <c r="S80" s="56"/>
      <c r="T80" s="62"/>
      <c r="U80" s="63"/>
      <c r="V80" s="64"/>
      <c r="W80" s="65"/>
      <c r="X80" s="64"/>
      <c r="Y80" s="64"/>
      <c r="Z80" s="56"/>
      <c r="AA80" s="66"/>
      <c r="AB80" s="57"/>
      <c r="AC80" s="67"/>
      <c r="AD80" s="59"/>
      <c r="AE80" s="68"/>
      <c r="AF80" s="61"/>
      <c r="AG80" s="61"/>
      <c r="AH80" s="69"/>
      <c r="AI80" s="70"/>
      <c r="AJ80" s="64"/>
      <c r="AK80" s="64"/>
      <c r="AL80" s="64"/>
      <c r="AM80" s="64"/>
      <c r="AN80" s="64"/>
    </row>
    <row r="81" spans="2:40" ht="24.5" thickTop="1" thickBot="1" x14ac:dyDescent="0.55000000000000004">
      <c r="B81" t="s">
        <v>1014</v>
      </c>
      <c r="C81" s="51" t="s">
        <v>1408</v>
      </c>
      <c r="D81" s="52" t="s">
        <v>1219</v>
      </c>
      <c r="E81" s="52" t="s">
        <v>1012</v>
      </c>
      <c r="F81" s="53" t="s">
        <v>1015</v>
      </c>
      <c r="G81" s="53"/>
      <c r="H81" s="52" t="s">
        <v>1219</v>
      </c>
      <c r="I81" s="52" t="s">
        <v>1012</v>
      </c>
      <c r="J81" s="54" t="s">
        <v>1015</v>
      </c>
      <c r="K81" s="54"/>
      <c r="L81" s="78" t="str">
        <f t="shared" si="108"/>
        <v xml:space="preserve">            { line: "El es tu Señor, ¡entrégate a él!, (Fa#,m,15)(Sol#,,250)(Fa#,m,350)(Sol#,,450)", sC: "tc"},</v>
      </c>
      <c r="M81" s="56" t="str">
        <f t="shared" si="86"/>
        <v>(</v>
      </c>
      <c r="N81" s="57" t="str">
        <f t="shared" si="2"/>
        <v>Fa#</v>
      </c>
      <c r="O81" s="58" t="str">
        <f t="shared" si="87"/>
        <v>,</v>
      </c>
      <c r="P81" s="59" t="str">
        <f t="shared" si="4"/>
        <v>m</v>
      </c>
      <c r="Q81" s="60" t="str">
        <f t="shared" si="88"/>
        <v>,</v>
      </c>
      <c r="R81" s="61">
        <f t="shared" si="89"/>
        <v>15</v>
      </c>
      <c r="S81" s="56" t="str">
        <f t="shared" si="90"/>
        <v>)</v>
      </c>
      <c r="T81" s="62" t="str">
        <f t="shared" si="91"/>
        <v>(</v>
      </c>
      <c r="U81" s="63" t="str">
        <f t="shared" si="9"/>
        <v>Sol#</v>
      </c>
      <c r="V81" s="64" t="str">
        <f t="shared" si="92"/>
        <v>,</v>
      </c>
      <c r="W81" s="65" t="str">
        <f t="shared" si="11"/>
        <v/>
      </c>
      <c r="X81" s="64" t="str">
        <f t="shared" si="93"/>
        <v>,</v>
      </c>
      <c r="Y81" s="64">
        <f t="shared" si="94"/>
        <v>250</v>
      </c>
      <c r="Z81" s="56" t="str">
        <f t="shared" si="95"/>
        <v>)</v>
      </c>
      <c r="AA81" s="66" t="str">
        <f t="shared" si="96"/>
        <v>(</v>
      </c>
      <c r="AB81" s="57" t="str">
        <f t="shared" si="16"/>
        <v>Fa#</v>
      </c>
      <c r="AC81" s="67" t="str">
        <f t="shared" si="97"/>
        <v>,</v>
      </c>
      <c r="AD81" s="59" t="str">
        <f t="shared" si="98"/>
        <v>m</v>
      </c>
      <c r="AE81" s="68" t="str">
        <f t="shared" si="99"/>
        <v>,</v>
      </c>
      <c r="AF81" s="61">
        <f t="shared" si="100"/>
        <v>350</v>
      </c>
      <c r="AG81" s="61" t="str">
        <f t="shared" si="101"/>
        <v>)</v>
      </c>
      <c r="AH81" s="69" t="str">
        <f t="shared" si="102"/>
        <v>(</v>
      </c>
      <c r="AI81" s="70" t="str">
        <f t="shared" si="23"/>
        <v>Sol#</v>
      </c>
      <c r="AJ81" s="64" t="str">
        <f t="shared" si="103"/>
        <v>,</v>
      </c>
      <c r="AK81" s="64" t="str">
        <f t="shared" si="104"/>
        <v/>
      </c>
      <c r="AL81" s="64" t="str">
        <f t="shared" si="105"/>
        <v>,</v>
      </c>
      <c r="AM81" s="64">
        <f t="shared" si="106"/>
        <v>450</v>
      </c>
      <c r="AN81" s="64" t="str">
        <f t="shared" si="107"/>
        <v>)</v>
      </c>
    </row>
    <row r="82" spans="2:40" ht="24.5" thickTop="1" thickBot="1" x14ac:dyDescent="0.55000000000000004">
      <c r="C82" s="51" t="s">
        <v>1409</v>
      </c>
      <c r="D82" s="52" t="s">
        <v>984</v>
      </c>
      <c r="E82" s="52"/>
      <c r="F82" s="53" t="s">
        <v>1013</v>
      </c>
      <c r="G82" s="53"/>
      <c r="H82" s="52"/>
      <c r="I82" s="52"/>
      <c r="J82" s="54"/>
      <c r="K82" s="54"/>
      <c r="L82" s="78" t="str">
        <f t="shared" si="108"/>
        <v xml:space="preserve">            { line: "Y en lugar de padres, tendrás hijos,, (Si,,15)(La,,250)", sC: ""},</v>
      </c>
      <c r="M82" s="56" t="str">
        <f t="shared" si="86"/>
        <v>(</v>
      </c>
      <c r="N82" s="57" t="str">
        <f t="shared" si="2"/>
        <v>Si</v>
      </c>
      <c r="O82" s="58" t="str">
        <f t="shared" si="87"/>
        <v>,</v>
      </c>
      <c r="P82" s="59" t="str">
        <f t="shared" si="4"/>
        <v/>
      </c>
      <c r="Q82" s="60" t="str">
        <f t="shared" si="88"/>
        <v>,</v>
      </c>
      <c r="R82" s="61">
        <f t="shared" si="89"/>
        <v>15</v>
      </c>
      <c r="S82" s="56" t="str">
        <f t="shared" si="90"/>
        <v>)</v>
      </c>
      <c r="T82" s="62" t="str">
        <f t="shared" si="91"/>
        <v>(</v>
      </c>
      <c r="U82" s="63" t="str">
        <f t="shared" si="9"/>
        <v>La</v>
      </c>
      <c r="V82" s="64" t="str">
        <f t="shared" si="92"/>
        <v>,</v>
      </c>
      <c r="W82" s="65" t="str">
        <f t="shared" si="11"/>
        <v/>
      </c>
      <c r="X82" s="64" t="str">
        <f t="shared" si="93"/>
        <v>,</v>
      </c>
      <c r="Y82" s="64">
        <f t="shared" si="94"/>
        <v>250</v>
      </c>
      <c r="Z82" s="56" t="str">
        <f t="shared" si="95"/>
        <v>)</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2:40" ht="24.5" thickTop="1" thickBot="1" x14ac:dyDescent="0.55000000000000004">
      <c r="C83" s="51" t="s">
        <v>1410</v>
      </c>
      <c r="D83" s="52" t="s">
        <v>1015</v>
      </c>
      <c r="E83" s="52"/>
      <c r="F83" s="53"/>
      <c r="G83" s="53"/>
      <c r="H83" s="52"/>
      <c r="I83" s="52"/>
      <c r="J83" s="54"/>
      <c r="K83" s="54"/>
      <c r="L83" s="78" t="str">
        <f t="shared" si="108"/>
        <v xml:space="preserve">            { line: "que serán príncipes sobre la tierra., (Sol#,,15)", sC: ""},</v>
      </c>
      <c r="M83" s="56" t="str">
        <f t="shared" si="86"/>
        <v>(</v>
      </c>
      <c r="N83" s="57" t="str">
        <f t="shared" si="2"/>
        <v>Sol#</v>
      </c>
      <c r="O83" s="58" t="str">
        <f t="shared" si="87"/>
        <v>,</v>
      </c>
      <c r="P83" s="59" t="str">
        <f t="shared" si="4"/>
        <v/>
      </c>
      <c r="Q83" s="60" t="str">
        <f t="shared" si="88"/>
        <v>,</v>
      </c>
      <c r="R83" s="61">
        <f t="shared" si="89"/>
        <v>15</v>
      </c>
      <c r="S83" s="56" t="str">
        <f t="shared" si="90"/>
        <v>)</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2:40" ht="26.5" thickTop="1" thickBot="1" x14ac:dyDescent="0.55000000000000004">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2:40" ht="24.5" thickTop="1" thickBot="1" x14ac:dyDescent="0.55000000000000004">
      <c r="C85" s="79" t="s">
        <v>995</v>
      </c>
      <c r="D85" s="80"/>
      <c r="E85" s="80"/>
      <c r="F85" s="80"/>
      <c r="G85" s="80"/>
      <c r="H85" s="80"/>
      <c r="I85" s="80"/>
      <c r="J85" s="80"/>
      <c r="K85" s="80"/>
      <c r="L85" s="81" t="s">
        <v>996</v>
      </c>
      <c r="M85" s="56" t="str">
        <f t="shared" ref="M85:M88" si="165">IF(N85="","","(")</f>
        <v/>
      </c>
      <c r="N85" s="57" t="str">
        <f t="shared" ref="N85:N88" si="166">IF(D85="","",D85)</f>
        <v/>
      </c>
      <c r="O85" s="58" t="str">
        <f t="shared" ref="O85:O88" si="167">IF(N85="","",",")</f>
        <v/>
      </c>
      <c r="P85" s="59" t="str">
        <f t="shared" ref="P85:P88" si="168">IF(E85="","",E85)</f>
        <v/>
      </c>
      <c r="Q85" s="60" t="str">
        <f t="shared" ref="Q85:Q88" si="169">IF(N85="","",",")</f>
        <v/>
      </c>
      <c r="R85" s="61" t="str">
        <f t="shared" ref="R85:R88" si="170">IF(N85="","",15)</f>
        <v/>
      </c>
      <c r="S85" s="56" t="str">
        <f t="shared" ref="S85:S88" si="171">IF(N85="","",")")</f>
        <v/>
      </c>
      <c r="T85" s="62" t="str">
        <f t="shared" ref="T85:T88" si="172">IF(U85="","","(")</f>
        <v/>
      </c>
      <c r="U85" s="63" t="str">
        <f t="shared" ref="U85:U88" si="173">IF(F85="","",F85)</f>
        <v/>
      </c>
      <c r="V85" s="64" t="str">
        <f t="shared" ref="V85:V88" si="174">IF(U85="","",",")</f>
        <v/>
      </c>
      <c r="W85" s="65" t="str">
        <f t="shared" ref="W85:W88" si="175">IF(G85="","",G85)</f>
        <v/>
      </c>
      <c r="X85" s="64" t="str">
        <f t="shared" ref="X85:X88" si="176">IF(U85="","",",")</f>
        <v/>
      </c>
      <c r="Y85" s="64" t="str">
        <f t="shared" ref="Y85:Y88" si="177">IF(U85="","",250)</f>
        <v/>
      </c>
      <c r="Z85" s="56" t="str">
        <f t="shared" ref="Z85:Z88" si="178">IF(U85="","",")")</f>
        <v/>
      </c>
      <c r="AA85" s="66" t="str">
        <f t="shared" ref="AA85:AA88" si="179">IF(AB85="","","(")</f>
        <v/>
      </c>
      <c r="AB85" s="57" t="str">
        <f t="shared" ref="AB85:AB88" si="180">IF(H85="","",H85)</f>
        <v/>
      </c>
      <c r="AC85" s="67" t="str">
        <f t="shared" ref="AC85:AC88" si="181">IF(AB85="","",",")</f>
        <v/>
      </c>
      <c r="AD85" s="59" t="str">
        <f t="shared" ref="AD85:AD88" si="182">IF(I85="","",I85)</f>
        <v/>
      </c>
      <c r="AE85" s="68" t="str">
        <f t="shared" ref="AE85:AE88" si="183">IF(AB85="","",",")</f>
        <v/>
      </c>
      <c r="AF85" s="61" t="str">
        <f t="shared" ref="AF85:AF88" si="184">IF(AB85="","",350)</f>
        <v/>
      </c>
      <c r="AG85" s="61" t="str">
        <f t="shared" ref="AG85:AG88" si="185">IF(AB85="","",")")</f>
        <v/>
      </c>
      <c r="AH85" s="69" t="str">
        <f t="shared" ref="AH85:AH88" si="186">IF(AI85="","","(")</f>
        <v/>
      </c>
      <c r="AI85" s="70" t="str">
        <f t="shared" ref="AI85:AI88" si="187">IF(J85="","",J85)</f>
        <v/>
      </c>
      <c r="AJ85" s="64" t="str">
        <f t="shared" ref="AJ85:AJ88" si="188">IF(AI85="","",",")</f>
        <v/>
      </c>
      <c r="AK85" s="64" t="str">
        <f t="shared" ref="AK85:AK88" si="189">IF(K85="","",K85)</f>
        <v/>
      </c>
      <c r="AL85" s="64" t="str">
        <f t="shared" ref="AL85:AL88" si="190">IF(AI85="","",",")</f>
        <v/>
      </c>
      <c r="AM85" s="64" t="str">
        <f t="shared" ref="AM85:AM88" si="191">IF(AI85="","",450)</f>
        <v/>
      </c>
      <c r="AN85" s="64" t="str">
        <f t="shared" ref="AN85:AN88" si="192">IF(AI85="","",")")</f>
        <v/>
      </c>
    </row>
    <row r="86" spans="2:40" ht="24.5" thickTop="1" thickBot="1" x14ac:dyDescent="0.55000000000000004">
      <c r="B86" t="s">
        <v>997</v>
      </c>
      <c r="C86" s="82" t="s">
        <v>1379</v>
      </c>
      <c r="D86" s="83" t="s">
        <v>1011</v>
      </c>
      <c r="E86" s="83"/>
      <c r="F86" s="83"/>
      <c r="G86" s="83"/>
      <c r="H86" s="83"/>
      <c r="I86" s="83"/>
      <c r="J86" s="83"/>
      <c r="K86" s="83"/>
      <c r="L86" s="84" t="str">
        <f>IF(C86="","",_xlfn.CONCAT("       triggerLine: ","""",C86,", ",M86:AN86,""", sC: ","""",B86,""", lines: ["))</f>
        <v xml:space="preserve">       triggerLine: "ERES HERMOSO, EL MÁS HERMOSO, (Mi,,15)", sC: "ta as", lines: [</v>
      </c>
      <c r="M86" s="56" t="str">
        <f t="shared" si="165"/>
        <v>(</v>
      </c>
      <c r="N86" s="57" t="str">
        <f t="shared" si="166"/>
        <v>Mi</v>
      </c>
      <c r="O86" s="58" t="str">
        <f t="shared" si="167"/>
        <v>,</v>
      </c>
      <c r="P86" s="59" t="str">
        <f t="shared" si="168"/>
        <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4.5" thickTop="1" thickBot="1" x14ac:dyDescent="0.55000000000000004">
      <c r="B87" t="s">
        <v>999</v>
      </c>
      <c r="C87" s="85" t="s">
        <v>1380</v>
      </c>
      <c r="D87" s="86"/>
      <c r="E87" s="86"/>
      <c r="F87" s="86"/>
      <c r="G87" s="86"/>
      <c r="H87" s="87"/>
      <c r="I87" s="87"/>
      <c r="J87" s="87"/>
      <c r="K87" s="87"/>
      <c r="L87" s="88" t="str">
        <f>IF(C87="","",_xlfn.CONCAT("            { line: ","""",C87,", ",M87:AN87,""", sC: ","""",B87,"""},"))</f>
        <v xml:space="preserve">            { line: "DE LOS HIJOS DE ADÁN,, ", sC: "as"},</v>
      </c>
      <c r="M87" s="56" t="str">
        <f t="shared" si="165"/>
        <v/>
      </c>
      <c r="N87" s="57" t="str">
        <f t="shared" si="166"/>
        <v/>
      </c>
      <c r="O87" s="58" t="str">
        <f t="shared" si="167"/>
        <v/>
      </c>
      <c r="P87" s="59" t="str">
        <f t="shared" si="168"/>
        <v/>
      </c>
      <c r="Q87" s="60" t="str">
        <f t="shared" si="169"/>
        <v/>
      </c>
      <c r="R87" s="61" t="str">
        <f t="shared" si="170"/>
        <v/>
      </c>
      <c r="S87" s="56" t="str">
        <f t="shared" si="171"/>
        <v/>
      </c>
      <c r="T87" s="62" t="str">
        <f t="shared" si="172"/>
        <v/>
      </c>
      <c r="U87" s="63" t="str">
        <f t="shared" si="173"/>
        <v/>
      </c>
      <c r="V87" s="64" t="str">
        <f t="shared" si="174"/>
        <v/>
      </c>
      <c r="W87" s="65" t="str">
        <f t="shared" si="175"/>
        <v/>
      </c>
      <c r="X87" s="64" t="str">
        <f t="shared" si="176"/>
        <v/>
      </c>
      <c r="Y87" s="64" t="str">
        <f t="shared" si="177"/>
        <v/>
      </c>
      <c r="Z87" s="56" t="str">
        <f t="shared" si="178"/>
        <v/>
      </c>
      <c r="AA87" s="66" t="str">
        <f t="shared" si="179"/>
        <v/>
      </c>
      <c r="AB87" s="57" t="str">
        <f t="shared" si="180"/>
        <v/>
      </c>
      <c r="AC87" s="67" t="str">
        <f t="shared" si="181"/>
        <v/>
      </c>
      <c r="AD87" s="59" t="str">
        <f t="shared" si="182"/>
        <v/>
      </c>
      <c r="AE87" s="68" t="str">
        <f t="shared" si="183"/>
        <v/>
      </c>
      <c r="AF87" s="61" t="str">
        <f t="shared" si="184"/>
        <v/>
      </c>
      <c r="AG87" s="61" t="str">
        <f t="shared" si="185"/>
        <v/>
      </c>
      <c r="AH87" s="69" t="str">
        <f t="shared" si="186"/>
        <v/>
      </c>
      <c r="AI87" s="70" t="str">
        <f t="shared" si="187"/>
        <v/>
      </c>
      <c r="AJ87" s="64" t="str">
        <f t="shared" si="188"/>
        <v/>
      </c>
      <c r="AK87" s="64" t="str">
        <f t="shared" si="189"/>
        <v/>
      </c>
      <c r="AL87" s="64" t="str">
        <f t="shared" si="190"/>
        <v/>
      </c>
      <c r="AM87" s="64" t="str">
        <f t="shared" si="191"/>
        <v/>
      </c>
      <c r="AN87" s="64" t="str">
        <f t="shared" si="192"/>
        <v/>
      </c>
    </row>
    <row r="88" spans="2:40" ht="24.5" thickTop="1" thickBot="1" x14ac:dyDescent="0.55000000000000004">
      <c r="B88" t="s">
        <v>999</v>
      </c>
      <c r="C88" s="85" t="s">
        <v>1381</v>
      </c>
      <c r="D88" s="89"/>
      <c r="E88" s="89"/>
      <c r="F88" s="89"/>
      <c r="G88" s="89"/>
      <c r="H88" s="90"/>
      <c r="I88" s="90"/>
      <c r="J88" s="90"/>
      <c r="K88" s="90"/>
      <c r="L88" s="88" t="str">
        <f>IF(C88="","",_xlfn.CONCAT("            { line: ","""",C88,", ",M88:AN88,""", sC: ","""",B88,"""},"))</f>
        <v xml:space="preserve">            { line: "DE LOS HIJOS DE ADÁN., ", sC: "as"},</v>
      </c>
      <c r="M88" s="56" t="str">
        <f t="shared" si="165"/>
        <v/>
      </c>
      <c r="N88" s="57" t="str">
        <f t="shared" si="166"/>
        <v/>
      </c>
      <c r="O88" s="58" t="str">
        <f t="shared" si="167"/>
        <v/>
      </c>
      <c r="P88" s="59" t="str">
        <f t="shared" si="168"/>
        <v/>
      </c>
      <c r="Q88" s="60" t="str">
        <f t="shared" si="169"/>
        <v/>
      </c>
      <c r="R88" s="61" t="str">
        <f t="shared" si="170"/>
        <v/>
      </c>
      <c r="S88" s="56" t="str">
        <f t="shared" si="171"/>
        <v/>
      </c>
      <c r="T88" s="62" t="str">
        <f t="shared" si="172"/>
        <v/>
      </c>
      <c r="U88" s="63" t="str">
        <f t="shared" si="173"/>
        <v/>
      </c>
      <c r="V88" s="64" t="str">
        <f t="shared" si="174"/>
        <v/>
      </c>
      <c r="W88" s="65" t="str">
        <f t="shared" si="175"/>
        <v/>
      </c>
      <c r="X88" s="64" t="str">
        <f t="shared" si="176"/>
        <v/>
      </c>
      <c r="Y88" s="64" t="str">
        <f t="shared" si="177"/>
        <v/>
      </c>
      <c r="Z88" s="56" t="str">
        <f t="shared" si="178"/>
        <v/>
      </c>
      <c r="AA88" s="66" t="str">
        <f t="shared" si="179"/>
        <v/>
      </c>
      <c r="AB88" s="57" t="str">
        <f t="shared" si="180"/>
        <v/>
      </c>
      <c r="AC88" s="67" t="str">
        <f t="shared" si="181"/>
        <v/>
      </c>
      <c r="AD88" s="59" t="str">
        <f t="shared" si="182"/>
        <v/>
      </c>
      <c r="AE88" s="68" t="str">
        <f t="shared" si="183"/>
        <v/>
      </c>
      <c r="AF88" s="61" t="str">
        <f t="shared" si="184"/>
        <v/>
      </c>
      <c r="AG88" s="61" t="str">
        <f t="shared" si="185"/>
        <v/>
      </c>
      <c r="AH88" s="69" t="str">
        <f t="shared" si="186"/>
        <v/>
      </c>
      <c r="AI88" s="70" t="str">
        <f t="shared" si="187"/>
        <v/>
      </c>
      <c r="AJ88" s="64" t="str">
        <f t="shared" si="188"/>
        <v/>
      </c>
      <c r="AK88" s="64" t="str">
        <f t="shared" si="189"/>
        <v/>
      </c>
      <c r="AL88" s="64" t="str">
        <f t="shared" si="190"/>
        <v/>
      </c>
      <c r="AM88" s="64" t="str">
        <f t="shared" si="191"/>
        <v/>
      </c>
      <c r="AN88" s="64" t="str">
        <f t="shared" si="192"/>
        <v/>
      </c>
    </row>
    <row r="89" spans="2:40" ht="26.5" thickTop="1" thickBot="1" x14ac:dyDescent="0.55000000000000004">
      <c r="C89" s="73"/>
      <c r="D89" s="74"/>
      <c r="E89" s="74"/>
      <c r="F89" s="74"/>
      <c r="G89" s="74"/>
      <c r="H89" s="74"/>
      <c r="I89" s="74"/>
      <c r="J89" s="74"/>
      <c r="K89" s="74"/>
      <c r="L89" s="75" t="s">
        <v>993</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2:40" ht="24.5" thickTop="1" thickBot="1" x14ac:dyDescent="0.55000000000000004">
      <c r="B90" t="s">
        <v>999</v>
      </c>
      <c r="C90" s="85" t="s">
        <v>1382</v>
      </c>
      <c r="D90" s="86"/>
      <c r="E90" s="86"/>
      <c r="F90" s="86"/>
      <c r="G90" s="86"/>
      <c r="H90" s="87"/>
      <c r="I90" s="87"/>
      <c r="J90" s="87"/>
      <c r="K90" s="87"/>
      <c r="L90" s="88" t="str">
        <f>IF(C90="","",_xlfn.CONCAT("            { line: ","""",C90,", ",M90:AN90,""", sC: ","""",B90,"""},"))</f>
        <v xml:space="preserve">            { line: "LA GRACIA ESTÁ EN TUS LABIOS., ", sC: "as"},</v>
      </c>
      <c r="M90" s="56" t="str">
        <f t="shared" ref="M90:M92" si="193">IF(N90="","","(")</f>
        <v/>
      </c>
      <c r="N90" s="57" t="str">
        <f t="shared" ref="N90:N92" si="194">IF(D90="","",D90)</f>
        <v/>
      </c>
      <c r="O90" s="58" t="str">
        <f t="shared" ref="O90:O92" si="195">IF(N90="","",",")</f>
        <v/>
      </c>
      <c r="P90" s="59" t="str">
        <f t="shared" ref="P90:P92" si="196">IF(E90="","",E90)</f>
        <v/>
      </c>
      <c r="Q90" s="60" t="str">
        <f t="shared" ref="Q90:Q92" si="197">IF(N90="","",",")</f>
        <v/>
      </c>
      <c r="R90" s="61" t="str">
        <f t="shared" ref="R90:R92" si="198">IF(N90="","",15)</f>
        <v/>
      </c>
      <c r="S90" s="56" t="str">
        <f t="shared" ref="S90:S92" si="199">IF(N90="","",")")</f>
        <v/>
      </c>
      <c r="T90" s="62" t="str">
        <f t="shared" ref="T90:T92" si="200">IF(U90="","","(")</f>
        <v/>
      </c>
      <c r="U90" s="63" t="str">
        <f t="shared" ref="U90:U92" si="201">IF(F90="","",F90)</f>
        <v/>
      </c>
      <c r="V90" s="64" t="str">
        <f t="shared" ref="V90:V92" si="202">IF(U90="","",",")</f>
        <v/>
      </c>
      <c r="W90" s="65" t="str">
        <f t="shared" ref="W90:W92" si="203">IF(G90="","",G90)</f>
        <v/>
      </c>
      <c r="X90" s="64" t="str">
        <f t="shared" ref="X90:X92" si="204">IF(U90="","",",")</f>
        <v/>
      </c>
      <c r="Y90" s="64" t="str">
        <f t="shared" ref="Y90:Y92" si="205">IF(U90="","",250)</f>
        <v/>
      </c>
      <c r="Z90" s="56" t="str">
        <f t="shared" ref="Z90:Z92" si="206">IF(U90="","",")")</f>
        <v/>
      </c>
      <c r="AA90" s="66" t="str">
        <f t="shared" ref="AA90:AA92" si="207">IF(AB90="","","(")</f>
        <v/>
      </c>
      <c r="AB90" s="57" t="str">
        <f t="shared" ref="AB90:AB92" si="208">IF(H90="","",H90)</f>
        <v/>
      </c>
      <c r="AC90" s="67" t="str">
        <f t="shared" ref="AC90:AC92" si="209">IF(AB90="","",",")</f>
        <v/>
      </c>
      <c r="AD90" s="59" t="str">
        <f t="shared" ref="AD90:AD92" si="210">IF(I90="","",I90)</f>
        <v/>
      </c>
      <c r="AE90" s="68" t="str">
        <f t="shared" ref="AE90:AE92" si="211">IF(AB90="","",",")</f>
        <v/>
      </c>
      <c r="AF90" s="61" t="str">
        <f t="shared" ref="AF90:AF92" si="212">IF(AB90="","",350)</f>
        <v/>
      </c>
      <c r="AG90" s="61" t="str">
        <f t="shared" ref="AG90:AG92" si="213">IF(AB90="","",")")</f>
        <v/>
      </c>
      <c r="AH90" s="69" t="str">
        <f t="shared" ref="AH90:AH92" si="214">IF(AI90="","","(")</f>
        <v/>
      </c>
      <c r="AI90" s="70" t="str">
        <f t="shared" ref="AI90:AI92" si="215">IF(J90="","",J90)</f>
        <v/>
      </c>
      <c r="AJ90" s="64" t="str">
        <f t="shared" ref="AJ90:AJ92" si="216">IF(AI90="","",",")</f>
        <v/>
      </c>
      <c r="AK90" s="64" t="str">
        <f t="shared" ref="AK90:AK92" si="217">IF(K90="","",K90)</f>
        <v/>
      </c>
      <c r="AL90" s="64" t="str">
        <f t="shared" ref="AL90:AL92" si="218">IF(AI90="","",",")</f>
        <v/>
      </c>
      <c r="AM90" s="64" t="str">
        <f t="shared" ref="AM90:AM92" si="219">IF(AI90="","",450)</f>
        <v/>
      </c>
      <c r="AN90" s="64" t="str">
        <f t="shared" ref="AN90:AN92" si="220">IF(AI90="","",")")</f>
        <v/>
      </c>
    </row>
    <row r="91" spans="2:40" ht="24.5" thickTop="1" thickBot="1" x14ac:dyDescent="0.55000000000000004">
      <c r="B91" t="s">
        <v>999</v>
      </c>
      <c r="C91" s="85" t="s">
        <v>1383</v>
      </c>
      <c r="D91" s="89"/>
      <c r="E91" s="89"/>
      <c r="F91" s="89"/>
      <c r="G91" s="89"/>
      <c r="H91" s="90"/>
      <c r="I91" s="90"/>
      <c r="J91" s="90"/>
      <c r="K91" s="90"/>
      <c r="L91" s="88" t="str">
        <f>IF(C91="","",_xlfn.CONCAT("            { line: ","""",C91,", ",M91:AN91,""", sC: ","""",B91,"""},"))</f>
        <v xml:space="preserve">            { line: "ERES BENDITO,, ", sC: "as"},</v>
      </c>
      <c r="M91" s="56" t="str">
        <f t="shared" si="193"/>
        <v/>
      </c>
      <c r="N91" s="57" t="str">
        <f t="shared" si="194"/>
        <v/>
      </c>
      <c r="O91" s="58" t="str">
        <f t="shared" si="195"/>
        <v/>
      </c>
      <c r="P91" s="59" t="str">
        <f t="shared" si="196"/>
        <v/>
      </c>
      <c r="Q91" s="60" t="str">
        <f t="shared" si="197"/>
        <v/>
      </c>
      <c r="R91" s="61" t="str">
        <f t="shared" si="198"/>
        <v/>
      </c>
      <c r="S91" s="56" t="str">
        <f t="shared" si="199"/>
        <v/>
      </c>
      <c r="T91" s="62" t="str">
        <f t="shared" si="200"/>
        <v/>
      </c>
      <c r="U91" s="63" t="str">
        <f t="shared" si="201"/>
        <v/>
      </c>
      <c r="V91" s="64" t="str">
        <f t="shared" si="202"/>
        <v/>
      </c>
      <c r="W91" s="65" t="str">
        <f t="shared" si="203"/>
        <v/>
      </c>
      <c r="X91" s="64" t="str">
        <f t="shared" si="204"/>
        <v/>
      </c>
      <c r="Y91" s="64" t="str">
        <f t="shared" si="205"/>
        <v/>
      </c>
      <c r="Z91" s="56" t="str">
        <f t="shared" si="206"/>
        <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4.5" thickTop="1" thickBot="1" x14ac:dyDescent="0.55000000000000004">
      <c r="B92" t="s">
        <v>999</v>
      </c>
      <c r="C92" s="93" t="s">
        <v>1384</v>
      </c>
      <c r="D92" s="83"/>
      <c r="E92" s="83"/>
      <c r="F92" s="83"/>
      <c r="G92" s="83"/>
      <c r="H92" s="83"/>
      <c r="I92" s="83"/>
      <c r="J92" s="83"/>
      <c r="K92" s="83"/>
      <c r="L92" s="94" t="str">
        <f>IF(C92="","",_xlfn.CONCAT("            { line: ","""",C92,", ",M92:AN92,""", sC: ","""",B92,"""},  ]},"))</f>
        <v xml:space="preserve">            { line: "EL BENDITO PARA SIEMPRE., ", sC: "as"},  ]},</v>
      </c>
      <c r="M92" s="56" t="str">
        <f t="shared" si="193"/>
        <v/>
      </c>
      <c r="N92" s="57" t="str">
        <f t="shared" si="194"/>
        <v/>
      </c>
      <c r="O92" s="58" t="str">
        <f t="shared" si="195"/>
        <v/>
      </c>
      <c r="P92" s="59" t="str">
        <f t="shared" si="196"/>
        <v/>
      </c>
      <c r="Q92" s="60" t="str">
        <f t="shared" si="197"/>
        <v/>
      </c>
      <c r="R92" s="61" t="str">
        <f t="shared" si="198"/>
        <v/>
      </c>
      <c r="S92" s="56" t="str">
        <f t="shared" si="199"/>
        <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4" customHeight="1" x14ac:dyDescent="0.6">
      <c r="B93" s="95"/>
      <c r="C93" s="95"/>
      <c r="D93" s="95"/>
      <c r="E93" s="95"/>
      <c r="F93" s="95"/>
      <c r="G93" s="95"/>
      <c r="H93" s="95"/>
      <c r="I93" s="95"/>
      <c r="J93" s="95"/>
      <c r="K93" s="95"/>
      <c r="L93" s="99" t="str">
        <f ca="1">_xlfn.CONCAT("]}, // ULTIMA LINEA DEL CANTO: ",L1)</f>
        <v>]}, // ULTIMA LINEA DEL CANTO: ERES HERMOSO</v>
      </c>
      <c r="M93" s="95"/>
    </row>
    <row r="94" spans="2:40" ht="20.5" x14ac:dyDescent="0.35">
      <c r="L94" s="100" t="s">
        <v>1008</v>
      </c>
      <c r="M94" s="101"/>
    </row>
    <row r="95" spans="2:40" x14ac:dyDescent="0.3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87EC9-6E20-432C-967C-9BE24C4E5B4E}">
  <sheetPr codeName="Sheet84">
    <tabColor rgb="FF00B0F0"/>
  </sheetPr>
  <dimension ref="A1:AN88"/>
  <sheetViews>
    <sheetView zoomScaleNormal="100" workbookViewId="0">
      <pane xSplit="2" ySplit="1" topLeftCell="C57"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68</v>
      </c>
      <c r="E1" s="40"/>
      <c r="F1" s="40"/>
      <c r="G1" s="40"/>
      <c r="H1" s="40"/>
      <c r="I1" s="40"/>
      <c r="J1" s="40"/>
      <c r="K1" s="40"/>
      <c r="L1" s="41" t="str">
        <f ca="1">UPPER(VLOOKUP(C1,Table223[],3,FALSE))</f>
        <v>ES PACIENTE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 PACIENTE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espaciente</v>
      </c>
      <c r="L7" s="48" t="str">
        <f ca="1">_xlfn.CONCAT("        id: ","""",C7,"""",",")</f>
        <v xml:space="preserve">        id: "espaciente",</v>
      </c>
    </row>
    <row r="8" spans="2:32" ht="23" x14ac:dyDescent="0.35">
      <c r="C8" t="str">
        <f ca="1">PROPER(L1)</f>
        <v>Es Paciente</v>
      </c>
      <c r="L8" s="48" t="str">
        <f ca="1">_xlfn.CONCAT("        tt: ","""",C8,"""",",")</f>
        <v xml:space="preserve">        tt: "Es Paciente",</v>
      </c>
    </row>
    <row r="9" spans="2:32" ht="23" x14ac:dyDescent="0.35">
      <c r="C9" t="str">
        <f ca="1">PROPER(L1)</f>
        <v>Es Paciente</v>
      </c>
      <c r="L9" s="48" t="str">
        <f ca="1">_xlfn.CONCAT("        title: ","""",C9,"""",",")</f>
        <v xml:space="preserve">        title: "Es Paciente",</v>
      </c>
    </row>
    <row r="10" spans="2:32" ht="23" x14ac:dyDescent="0.35">
      <c r="C10" t="str">
        <f ca="1">VLOOKUP(C1,Table223[],4,FALSE)</f>
        <v xml:space="preserve">Himno al Espíritu Santo (Kiko Argüello) </v>
      </c>
      <c r="L10" s="48" t="str">
        <f ca="1">_xlfn.CONCAT("        ","subtitle: ","""",C10,"""",",")</f>
        <v xml:space="preserve">        subtitle: "Himno al Espíritu Santo (Kiko Argüello) ",</v>
      </c>
    </row>
    <row r="11" spans="2:32" ht="23" x14ac:dyDescent="0.35">
      <c r="C11" t="str">
        <f ca="1">_xlfn.CONCAT("category: [",VLOOKUP(C1,Table223[],16,FALSE),"],")</f>
        <v>category: ["Precatecumenado","Pascua","Pentecostés","Entrada","Comunión"],</v>
      </c>
      <c r="L11" s="48" t="str">
        <f ca="1">_xlfn.CONCAT("        ",C11)</f>
        <v xml:space="preserve">        category: ["Precatecumenado","Pascua","Pentecostés","Entrada","Comunión"],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68</v>
      </c>
      <c r="L16" s="48" t="str">
        <f ca="1">_xlfn.CONCAT("        dbno: ","""",C16,"""",",")</f>
        <v xml:space="preserve">        dbno: "68",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espaciente</v>
      </c>
      <c r="L19" s="48" t="str">
        <f ca="1">_xlfn.CONCAT("        audioSrc: ","""/audio/",C19,".mp3""",",")</f>
        <v xml:space="preserve">        audioSrc: "/audio/espaciente.mp3",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67</v>
      </c>
      <c r="C26" t="str">
        <f ca="1">VLOOKUP(B26,Table4[],13,FALSE)</f>
        <v>"/resucito/src/index.html?canto=ereshermoso"</v>
      </c>
      <c r="L26" s="48" t="str">
        <f ca="1">_xlfn.CONCAT("        ant: ",C26,",")</f>
        <v xml:space="preserve">        ant: "/resucito/src/index.html?canto=ereshermoso",</v>
      </c>
    </row>
    <row r="27" spans="1:40" ht="23" x14ac:dyDescent="0.35">
      <c r="B27">
        <f ca="1">+C1+1</f>
        <v>69</v>
      </c>
      <c r="C27" t="str">
        <f ca="1">VLOOKUP(B27,Table4[],13,FALSE)</f>
        <v>"/resucito/src/index.html?canto=escondemeenloocultodetutienda"</v>
      </c>
      <c r="L27" s="48" t="str">
        <f ca="1">_xlfn.CONCAT("        sig: ",C27,",")</f>
        <v xml:space="preserve">        sig: "/resucito/src/index.html?canto=escondemeenloocultodetutienda",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1411</v>
      </c>
      <c r="D30" s="52" t="s">
        <v>1013</v>
      </c>
      <c r="E30" s="52" t="s">
        <v>1012</v>
      </c>
      <c r="F30" s="53" t="s">
        <v>1011</v>
      </c>
      <c r="G30" s="53"/>
      <c r="H30" s="52"/>
      <c r="I30" s="52"/>
      <c r="J30" s="54"/>
      <c r="K30" s="54"/>
      <c r="L30" s="55" t="str">
        <f t="shared" ref="L30:L49" si="0">IF(C30="","",_xlfn.CONCAT("            { line: ","""",C30,", ",M30:AN30,""", sC: ","""",B30,"""},"))</f>
        <v xml:space="preserve">            { line: "El Espíritu Santo es el yugo suave,, (La,m,15)(Mi,,250)", sC: "tc"},</v>
      </c>
      <c r="M30" s="56" t="str">
        <f t="shared" ref="M30:M50" si="1">IF(N30="","","(")</f>
        <v>(</v>
      </c>
      <c r="N30" s="57" t="str">
        <f t="shared" ref="N30:N77" si="2">IF(D30="","",D30)</f>
        <v>La</v>
      </c>
      <c r="O30" s="58" t="str">
        <f t="shared" ref="O30:O50" si="3">IF(N30="","",",")</f>
        <v>,</v>
      </c>
      <c r="P30" s="59" t="str">
        <f t="shared" ref="P30:P77" si="4">IF(E30="","",E30)</f>
        <v>m</v>
      </c>
      <c r="Q30" s="60" t="str">
        <f t="shared" ref="Q30:Q50" si="5">IF(N30="","",",")</f>
        <v>,</v>
      </c>
      <c r="R30" s="61">
        <f t="shared" ref="R30:R50" si="6">IF(N30="","",15)</f>
        <v>15</v>
      </c>
      <c r="S30" s="56" t="str">
        <f t="shared" ref="S30:S50" si="7">IF(N30="","",")")</f>
        <v>)</v>
      </c>
      <c r="T30" s="62" t="str">
        <f t="shared" ref="T30:T50" si="8">IF(U30="","","(")</f>
        <v>(</v>
      </c>
      <c r="U30" s="63" t="str">
        <f t="shared" ref="U30:U77" si="9">IF(F30="","",F30)</f>
        <v>Mi</v>
      </c>
      <c r="V30" s="64" t="str">
        <f t="shared" ref="V30:V50" si="10">IF(U30="","",",")</f>
        <v>,</v>
      </c>
      <c r="W30" s="65" t="str">
        <f t="shared" ref="W30:W77" si="11">IF(G30="","",G30)</f>
        <v/>
      </c>
      <c r="X30" s="64" t="str">
        <f t="shared" ref="X30:X50" si="12">IF(U30="","",",")</f>
        <v>,</v>
      </c>
      <c r="Y30" s="64">
        <f t="shared" ref="Y30:Y50" si="13">IF(U30="","",250)</f>
        <v>250</v>
      </c>
      <c r="Z30" s="56" t="str">
        <f t="shared" ref="Z30:Z50" si="14">IF(U30="","",")")</f>
        <v>)</v>
      </c>
      <c r="AA30" s="66" t="str">
        <f t="shared" ref="AA30:AA50" si="15">IF(AB30="","","(")</f>
        <v/>
      </c>
      <c r="AB30" s="57" t="str">
        <f t="shared" ref="AB30:AB77"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4.5" thickTop="1" thickBot="1" x14ac:dyDescent="0.55000000000000004">
      <c r="C31" s="51" t="s">
        <v>1412</v>
      </c>
      <c r="D31" s="52" t="s">
        <v>1013</v>
      </c>
      <c r="E31" s="52" t="s">
        <v>1012</v>
      </c>
      <c r="F31" s="53"/>
      <c r="G31" s="53"/>
      <c r="H31" s="52"/>
      <c r="I31" s="52"/>
      <c r="J31" s="54"/>
      <c r="K31" s="54"/>
      <c r="L31" s="55" t="str">
        <f t="shared" si="0"/>
        <v xml:space="preserve">            { line: "es el yugo suave y ligero., (La,m,15)", sC: ""},</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51" t="s">
        <v>1413</v>
      </c>
      <c r="D33" s="52" t="s">
        <v>1013</v>
      </c>
      <c r="E33" s="52" t="s">
        <v>1012</v>
      </c>
      <c r="F33" s="53" t="s">
        <v>1011</v>
      </c>
      <c r="G33" s="53"/>
      <c r="H33" s="52"/>
      <c r="I33" s="52"/>
      <c r="J33" s="54"/>
      <c r="K33" s="54"/>
      <c r="L33" s="55" t="str">
        <f>IF(C33="","",_xlfn.CONCAT("            { line: ","""",C33,", ",M33:AN33,""", sC: ","""",B33,"""},"))</f>
        <v xml:space="preserve">            { line: "EL ESPÍRITU SANTO ES EL YUGO SUAVE,, (La,m,15)(Mi,,250)", sC: "ta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1414</v>
      </c>
      <c r="D34" s="52" t="s">
        <v>1013</v>
      </c>
      <c r="E34" s="52" t="s">
        <v>1012</v>
      </c>
      <c r="F34" s="53"/>
      <c r="G34" s="53"/>
      <c r="H34" s="52"/>
      <c r="I34" s="52"/>
      <c r="J34" s="54"/>
      <c r="K34" s="54"/>
      <c r="L34" s="55" t="str">
        <f>IF(C34="","",_xlfn.CONCAT("            { line: ","""",C34,", ",M34:AN34,""", sC: ","""",B34,"""},"))</f>
        <v xml:space="preserve">            { line: "ES EL YUGO SUAVE Y LIGERO., (La,m,15)", sC: "as"},</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51" t="s">
        <v>1415</v>
      </c>
      <c r="D36" s="52" t="s">
        <v>1021</v>
      </c>
      <c r="E36" s="52" t="s">
        <v>1012</v>
      </c>
      <c r="F36" s="53" t="s">
        <v>1011</v>
      </c>
      <c r="G36" s="53"/>
      <c r="H36" s="52"/>
      <c r="I36" s="52"/>
      <c r="J36" s="54"/>
      <c r="K36" s="54"/>
      <c r="L36" s="55" t="str">
        <f t="shared" ref="L36:L48" si="29">IF(C36="","",_xlfn.CONCAT("            { line: ","""",C36,", ",M36:AN36,""", sC: ","""",B36,"""},"))</f>
        <v xml:space="preserve">            { line: "Lleno de comprensión,, (Re,m,15)(Mi,,250)", sC: "tc"},</v>
      </c>
      <c r="M36" s="56" t="str">
        <f t="shared" si="1"/>
        <v>(</v>
      </c>
      <c r="N36" s="57" t="str">
        <f t="shared" si="2"/>
        <v>Re</v>
      </c>
      <c r="O36" s="58" t="str">
        <f t="shared" si="3"/>
        <v>,</v>
      </c>
      <c r="P36" s="59" t="str">
        <f t="shared" si="4"/>
        <v>m</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4.5" thickTop="1" thickBot="1" x14ac:dyDescent="0.55000000000000004">
      <c r="C37" s="51" t="s">
        <v>1416</v>
      </c>
      <c r="D37" s="52" t="s">
        <v>1021</v>
      </c>
      <c r="E37" s="52" t="s">
        <v>1012</v>
      </c>
      <c r="F37" s="53" t="s">
        <v>1011</v>
      </c>
      <c r="G37" s="53"/>
      <c r="H37" s="52"/>
      <c r="I37" s="52"/>
      <c r="J37" s="54"/>
      <c r="K37" s="54"/>
      <c r="L37" s="55" t="str">
        <f t="shared" si="29"/>
        <v xml:space="preserve">            { line: "lleno de misericordia con nuestras faltas,,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1417</v>
      </c>
      <c r="D38" s="52" t="s">
        <v>1016</v>
      </c>
      <c r="E38" s="52"/>
      <c r="F38" s="53"/>
      <c r="G38" s="53"/>
      <c r="H38" s="52"/>
      <c r="I38" s="52"/>
      <c r="J38" s="54"/>
      <c r="K38" s="54"/>
      <c r="L38" s="55" t="str">
        <f t="shared" si="29"/>
        <v xml:space="preserve">            { line: "lleno de ternura y compasión, (Fa,,15)", sC: ""},</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1418</v>
      </c>
      <c r="D39" s="52" t="s">
        <v>1011</v>
      </c>
      <c r="E39" s="52"/>
      <c r="F39" s="53"/>
      <c r="G39" s="53"/>
      <c r="H39" s="52"/>
      <c r="I39" s="52"/>
      <c r="J39" s="54"/>
      <c r="K39" s="54"/>
      <c r="L39" s="55" t="str">
        <f t="shared" si="29"/>
        <v xml:space="preserve">            { line: "y de amor sin límites.,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51" t="s">
        <v>1419</v>
      </c>
      <c r="D41" s="52" t="s">
        <v>1013</v>
      </c>
      <c r="E41" s="52" t="s">
        <v>1012</v>
      </c>
      <c r="F41" s="53"/>
      <c r="G41" s="53"/>
      <c r="H41" s="52"/>
      <c r="I41" s="52"/>
      <c r="J41" s="54"/>
      <c r="K41" s="54"/>
      <c r="L41" s="55" t="str">
        <f t="shared" si="29"/>
        <v xml:space="preserve">            { line: "ES PACIENTE, ES BENIGNO,, (La,m,15)", sC: "ta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51" t="s">
        <v>1420</v>
      </c>
      <c r="D42" s="52" t="s">
        <v>1011</v>
      </c>
      <c r="E42" s="52"/>
      <c r="F42" s="53"/>
      <c r="G42" s="53"/>
      <c r="H42" s="52"/>
      <c r="I42" s="52"/>
      <c r="J42" s="54"/>
      <c r="K42" s="54"/>
      <c r="L42" s="55" t="str">
        <f t="shared" si="29"/>
        <v xml:space="preserve">            { line: "ES EL SUMO BIEN,, (Mi,,15)", sC: "as"},</v>
      </c>
      <c r="M42" s="56" t="str">
        <f>IF(N42="","","(")</f>
        <v>(</v>
      </c>
      <c r="N42" s="57" t="str">
        <f>IF(D42="","",D42)</f>
        <v>Mi</v>
      </c>
      <c r="O42" s="58" t="str">
        <f>IF(N42="","",",")</f>
        <v>,</v>
      </c>
      <c r="P42" s="59" t="str">
        <f>IF(E42="","",E42)</f>
        <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51" t="s">
        <v>1421</v>
      </c>
      <c r="D43" s="52" t="s">
        <v>1013</v>
      </c>
      <c r="E43" s="52" t="s">
        <v>1012</v>
      </c>
      <c r="F43" s="53"/>
      <c r="G43" s="53"/>
      <c r="H43" s="52"/>
      <c r="I43" s="52"/>
      <c r="J43" s="54"/>
      <c r="K43" s="54"/>
      <c r="L43" s="55" t="str">
        <f t="shared" si="29"/>
        <v xml:space="preserve">            { line: "ES EL DON DE DIOS,, (La,m,15)", sC: "as"},</v>
      </c>
      <c r="M43" s="56" t="str">
        <f t="shared" ref="M43:M48" si="30">IF(N43="","","(")</f>
        <v>(</v>
      </c>
      <c r="N43" s="57" t="str">
        <f t="shared" ref="N43:N48" si="31">IF(D43="","",D43)</f>
        <v>La</v>
      </c>
      <c r="O43" s="58" t="str">
        <f t="shared" ref="O43:O48" si="32">IF(N43="","",",")</f>
        <v>,</v>
      </c>
      <c r="P43" s="59" t="str">
        <f t="shared" ref="P43:P48" si="33">IF(E43="","",E43)</f>
        <v>m</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1:40" ht="24.5" thickTop="1" thickBot="1" x14ac:dyDescent="0.55000000000000004">
      <c r="B44" t="s">
        <v>999</v>
      </c>
      <c r="C44" s="51" t="s">
        <v>1422</v>
      </c>
      <c r="D44" s="52" t="s">
        <v>1021</v>
      </c>
      <c r="E44" s="52" t="s">
        <v>1012</v>
      </c>
      <c r="F44" s="53" t="s">
        <v>1011</v>
      </c>
      <c r="G44" s="53"/>
      <c r="H44" s="52"/>
      <c r="I44" s="52"/>
      <c r="J44" s="54"/>
      <c r="K44" s="54"/>
      <c r="L44" s="55" t="str">
        <f t="shared" si="29"/>
        <v xml:space="preserve">            { line: "ES LA GARANTÍA DE LA VIDA ETERNA,, (Re,m,15)(Mi,,250)",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51" t="s">
        <v>1423</v>
      </c>
      <c r="D45" s="52" t="s">
        <v>1021</v>
      </c>
      <c r="E45" s="52" t="s">
        <v>1012</v>
      </c>
      <c r="F45" s="53" t="s">
        <v>1011</v>
      </c>
      <c r="G45" s="53"/>
      <c r="H45" s="52"/>
      <c r="I45" s="52"/>
      <c r="J45" s="54"/>
      <c r="K45" s="54"/>
      <c r="L45" s="55" t="str">
        <f t="shared" si="29"/>
        <v xml:space="preserve">            { line: "ES EL «PARÁCLITO•., (Re,m,15)(Mi,,250)", sC: "as"},</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51" t="s">
        <v>1424</v>
      </c>
      <c r="D47" s="52" t="s">
        <v>1013</v>
      </c>
      <c r="E47" s="52" t="s">
        <v>1012</v>
      </c>
      <c r="F47" s="53"/>
      <c r="G47" s="53"/>
      <c r="H47" s="52"/>
      <c r="I47" s="52"/>
      <c r="J47" s="54"/>
      <c r="K47" s="54"/>
      <c r="L47" s="55" t="str">
        <f t="shared" si="29"/>
        <v xml:space="preserve">            { line: "Habitando en el hombre,, (La,m,15)", sC: "tc"},</v>
      </c>
      <c r="M47" s="56" t="str">
        <f t="shared" si="30"/>
        <v>(</v>
      </c>
      <c r="N47" s="57" t="str">
        <f t="shared" si="31"/>
        <v>La</v>
      </c>
      <c r="O47" s="58" t="str">
        <f t="shared" si="32"/>
        <v>,</v>
      </c>
      <c r="P47" s="59" t="str">
        <f t="shared" si="33"/>
        <v>m</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51" t="s">
        <v>1425</v>
      </c>
      <c r="D48" s="52" t="s">
        <v>1011</v>
      </c>
      <c r="E48" s="52"/>
      <c r="F48" s="53"/>
      <c r="G48" s="53"/>
      <c r="H48" s="52"/>
      <c r="I48" s="52"/>
      <c r="J48" s="54"/>
      <c r="K48" s="54"/>
      <c r="L48" s="55" t="str">
        <f t="shared" si="29"/>
        <v xml:space="preserve">            { line: "nos perdona siempre,, (Mi,,15)", sC: ""},</v>
      </c>
      <c r="M48" s="56" t="str">
        <f t="shared" si="30"/>
        <v>(</v>
      </c>
      <c r="N48" s="57" t="str">
        <f t="shared" si="31"/>
        <v>Mi</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4.5" thickTop="1" thickBot="1" x14ac:dyDescent="0.55000000000000004">
      <c r="C49" s="51" t="s">
        <v>1426</v>
      </c>
      <c r="D49" s="52"/>
      <c r="E49" s="52"/>
      <c r="F49" s="53"/>
      <c r="G49" s="53"/>
      <c r="H49" s="52"/>
      <c r="I49" s="52"/>
      <c r="J49" s="54"/>
      <c r="K49" s="54"/>
      <c r="L49" s="55" t="str">
        <f t="shared" si="0"/>
        <v xml:space="preserve">            { line: "habitando en el hombre,, ", sC: ""},</v>
      </c>
      <c r="M49" s="56" t="str">
        <f t="shared" si="1"/>
        <v/>
      </c>
      <c r="N49" s="57" t="str">
        <f t="shared" si="2"/>
        <v/>
      </c>
      <c r="O49" s="58" t="str">
        <f t="shared" si="3"/>
        <v/>
      </c>
      <c r="P49" s="59" t="str">
        <f t="shared" si="4"/>
        <v/>
      </c>
      <c r="Q49" s="60" t="str">
        <f t="shared" si="5"/>
        <v/>
      </c>
      <c r="R49" s="61" t="str">
        <f t="shared" si="6"/>
        <v/>
      </c>
      <c r="S49" s="56" t="str">
        <f t="shared" si="7"/>
        <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C50" s="51" t="s">
        <v>1427</v>
      </c>
      <c r="D50" s="52" t="s">
        <v>1013</v>
      </c>
      <c r="E50" s="52" t="s">
        <v>1012</v>
      </c>
      <c r="F50" s="53"/>
      <c r="G50" s="53"/>
      <c r="H50" s="52"/>
      <c r="I50" s="52"/>
      <c r="J50" s="54"/>
      <c r="K50" s="54"/>
      <c r="L50" s="55" t="str">
        <f>IF(C50="","",_xlfn.CONCAT("            { line: ","""",C50,", ",M50:AN50,""", sC: ","""",B50,"""},"))</f>
        <v xml:space="preserve">            { line: "espera siempre., (La,m,15)",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5" thickTop="1" thickBot="1" x14ac:dyDescent="0.55000000000000004">
      <c r="A51" s="104"/>
      <c r="B51" s="104"/>
      <c r="C51" s="104"/>
      <c r="D51" s="105"/>
      <c r="E51" s="105"/>
      <c r="F51" s="105"/>
      <c r="G51" s="105"/>
      <c r="H51" s="105"/>
      <c r="I51" s="105"/>
      <c r="J51" s="105"/>
      <c r="K51" s="105"/>
      <c r="L51" s="106" t="s">
        <v>994</v>
      </c>
      <c r="M51" s="56" t="str">
        <f t="shared" ref="M51:M77" si="58">IF(N51="","","(")</f>
        <v/>
      </c>
      <c r="N51" s="57" t="str">
        <f t="shared" si="2"/>
        <v/>
      </c>
      <c r="O51" s="58" t="str">
        <f t="shared" ref="O51:O77" si="59">IF(N51="","",",")</f>
        <v/>
      </c>
      <c r="P51" s="59" t="str">
        <f t="shared" si="4"/>
        <v/>
      </c>
      <c r="Q51" s="60" t="str">
        <f t="shared" ref="Q51:Q77" si="60">IF(N51="","",",")</f>
        <v/>
      </c>
      <c r="R51" s="61" t="str">
        <f t="shared" ref="R51:R77" si="61">IF(N51="","",15)</f>
        <v/>
      </c>
      <c r="S51" s="56" t="str">
        <f t="shared" ref="S51:S77" si="62">IF(N51="","",")")</f>
        <v/>
      </c>
      <c r="T51" s="62" t="str">
        <f t="shared" ref="T51:T77" si="63">IF(U51="","","(")</f>
        <v/>
      </c>
      <c r="U51" s="63" t="str">
        <f t="shared" si="9"/>
        <v/>
      </c>
      <c r="V51" s="64" t="str">
        <f t="shared" ref="V51:V77" si="64">IF(U51="","",",")</f>
        <v/>
      </c>
      <c r="W51" s="65" t="str">
        <f t="shared" si="11"/>
        <v/>
      </c>
      <c r="X51" s="64" t="str">
        <f t="shared" ref="X51:X77" si="65">IF(U51="","",",")</f>
        <v/>
      </c>
      <c r="Y51" s="64" t="str">
        <f t="shared" ref="Y51:Y77" si="66">IF(U51="","",250)</f>
        <v/>
      </c>
      <c r="Z51" s="56" t="str">
        <f t="shared" ref="Z51:Z77" si="67">IF(U51="","",")")</f>
        <v/>
      </c>
      <c r="AA51" s="66" t="str">
        <f t="shared" ref="AA51:AA77" si="68">IF(AB51="","","(")</f>
        <v/>
      </c>
      <c r="AB51" s="57" t="str">
        <f t="shared" si="16"/>
        <v/>
      </c>
      <c r="AC51" s="67" t="str">
        <f t="shared" ref="AC51:AC77" si="69">IF(AB51="","",",")</f>
        <v/>
      </c>
      <c r="AD51" s="59" t="str">
        <f t="shared" ref="AD51:AD77" si="70">IF(I51="","",I51)</f>
        <v/>
      </c>
      <c r="AE51" s="68" t="str">
        <f t="shared" ref="AE51:AE77" si="71">IF(AB51="","",",")</f>
        <v/>
      </c>
      <c r="AF51" s="61" t="str">
        <f t="shared" ref="AF51:AF77" si="72">IF(AB51="","",350)</f>
        <v/>
      </c>
      <c r="AG51" s="61" t="str">
        <f t="shared" ref="AG51:AG77" si="73">IF(AB51="","",")")</f>
        <v/>
      </c>
      <c r="AH51" s="69" t="str">
        <f t="shared" ref="AH51:AH77" si="74">IF(AI51="","","(")</f>
        <v/>
      </c>
      <c r="AI51" s="70" t="str">
        <f t="shared" si="23"/>
        <v/>
      </c>
      <c r="AJ51" s="64" t="str">
        <f t="shared" ref="AJ51:AJ77" si="75">IF(AI51="","",",")</f>
        <v/>
      </c>
      <c r="AK51" s="64" t="str">
        <f t="shared" ref="AK51:AK77" si="76">IF(K51="","",K51)</f>
        <v/>
      </c>
      <c r="AL51" s="64" t="str">
        <f t="shared" ref="AL51:AL77" si="77">IF(AI51="","",",")</f>
        <v/>
      </c>
      <c r="AM51" s="64" t="str">
        <f t="shared" ref="AM51:AM77" si="78">IF(AI51="","",450)</f>
        <v/>
      </c>
      <c r="AN51" s="64" t="str">
        <f t="shared" ref="AN51:AN77" si="79">IF(AI51="","",")")</f>
        <v/>
      </c>
    </row>
    <row r="52" spans="1:40" ht="24.5" thickTop="1" thickBot="1" x14ac:dyDescent="0.55000000000000004">
      <c r="C52" s="51" t="s">
        <v>1428</v>
      </c>
      <c r="D52" s="52" t="s">
        <v>1021</v>
      </c>
      <c r="E52" s="52" t="s">
        <v>1012</v>
      </c>
      <c r="F52" s="53" t="s">
        <v>1011</v>
      </c>
      <c r="G52" s="53"/>
      <c r="H52" s="52"/>
      <c r="I52" s="52"/>
      <c r="J52" s="54"/>
      <c r="K52" s="54"/>
      <c r="L52" s="55" t="str">
        <f t="shared" ref="L52:L77" si="80">IF(C52="","",_xlfn.CONCAT("            { line: ","""",C52,", ",M52:AN52,""", sC: ","""",B52,"""},"))</f>
        <v xml:space="preserve">            { line: "Lo comprende todo, lo excusa todo.,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C53" s="51" t="s">
        <v>1429</v>
      </c>
      <c r="D53" s="52" t="s">
        <v>1021</v>
      </c>
      <c r="E53" s="52" t="s">
        <v>1012</v>
      </c>
      <c r="F53" s="53"/>
      <c r="G53" s="53"/>
      <c r="H53" s="52"/>
      <c r="I53" s="52"/>
      <c r="J53" s="54"/>
      <c r="K53" s="54"/>
      <c r="L53" s="55" t="str">
        <f t="shared" si="80"/>
        <v xml:space="preserve">            { line: "Nos defiende siempre,, (Re,m,15)", sC: ""},</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C54" s="51" t="s">
        <v>1430</v>
      </c>
      <c r="D54" s="52" t="s">
        <v>1016</v>
      </c>
      <c r="E54" s="52"/>
      <c r="F54" s="53"/>
      <c r="G54" s="53"/>
      <c r="H54" s="52"/>
      <c r="I54" s="52"/>
      <c r="J54" s="54"/>
      <c r="K54" s="54"/>
      <c r="L54" s="55" t="str">
        <f t="shared" si="80"/>
        <v xml:space="preserve">            { line: "y nos enseña a ser pacientes, (Fa,,15)", sC: ""},</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1431</v>
      </c>
      <c r="D55" s="52" t="s">
        <v>1011</v>
      </c>
      <c r="E55" s="52"/>
      <c r="F55" s="53"/>
      <c r="G55" s="53"/>
      <c r="H55" s="52"/>
      <c r="I55" s="52"/>
      <c r="J55" s="54"/>
      <c r="K55" s="54"/>
      <c r="L55" s="55" t="str">
        <f t="shared" si="80"/>
        <v xml:space="preserve">            { line: "con nuestros pecados., (Mi,,15)", sC: ""},</v>
      </c>
      <c r="M55" s="56" t="str">
        <f t="shared" si="58"/>
        <v>(</v>
      </c>
      <c r="N55" s="57" t="str">
        <f t="shared" si="2"/>
        <v>Mi</v>
      </c>
      <c r="O55" s="58" t="str">
        <f t="shared" si="59"/>
        <v>,</v>
      </c>
      <c r="P55" s="59" t="str">
        <f t="shared" si="4"/>
        <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thickTop="1" thickBot="1" x14ac:dyDescent="0.55000000000000004">
      <c r="C56" s="51" t="s">
        <v>1432</v>
      </c>
      <c r="D56" s="52" t="s">
        <v>1021</v>
      </c>
      <c r="E56" s="52" t="s">
        <v>1012</v>
      </c>
      <c r="F56" s="53" t="s">
        <v>1011</v>
      </c>
      <c r="G56" s="53"/>
      <c r="H56" s="52"/>
      <c r="I56" s="52"/>
      <c r="J56" s="54"/>
      <c r="K56" s="54"/>
      <c r="L56" s="55" t="str">
        <f t="shared" si="80"/>
        <v xml:space="preserve">            { line: "Nos dice quiénes somos,, (Re,m,15)(Mi,,250)", sC: ""},</v>
      </c>
      <c r="M56" s="56" t="str">
        <f t="shared" si="58"/>
        <v>(</v>
      </c>
      <c r="N56" s="57" t="str">
        <f t="shared" si="2"/>
        <v>Re</v>
      </c>
      <c r="O56" s="58" t="str">
        <f t="shared" si="59"/>
        <v>,</v>
      </c>
      <c r="P56" s="59" t="str">
        <f t="shared" si="4"/>
        <v>m</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C58" s="51" t="s">
        <v>1433</v>
      </c>
      <c r="D58" s="52" t="s">
        <v>1021</v>
      </c>
      <c r="E58" s="52" t="s">
        <v>1012</v>
      </c>
      <c r="F58" s="53" t="s">
        <v>1011</v>
      </c>
      <c r="G58" s="53"/>
      <c r="H58" s="52"/>
      <c r="I58" s="52"/>
      <c r="J58" s="54"/>
      <c r="K58" s="54"/>
      <c r="L58" s="78" t="str">
        <f t="shared" si="80"/>
        <v xml:space="preserve">            { line: "y nos dice dónde andamos,,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1434</v>
      </c>
      <c r="D59" s="52" t="s">
        <v>1016</v>
      </c>
      <c r="E59" s="52"/>
      <c r="F59" s="53" t="s">
        <v>1011</v>
      </c>
      <c r="G59" s="53"/>
      <c r="H59" s="52"/>
      <c r="I59" s="52"/>
      <c r="J59" s="54"/>
      <c r="K59" s="54"/>
      <c r="L59" s="78" t="str">
        <f t="shared" si="80"/>
        <v xml:space="preserve">            { line: "cuál es el camino y porqué sufrimos., (Fa,,15)(Mi,,250)", sC: ""},</v>
      </c>
      <c r="M59" s="56" t="str">
        <f t="shared" si="58"/>
        <v>(</v>
      </c>
      <c r="N59" s="57" t="str">
        <f t="shared" si="2"/>
        <v>Fa</v>
      </c>
      <c r="O59" s="58" t="str">
        <f t="shared" si="59"/>
        <v>,</v>
      </c>
      <c r="P59" s="59" t="str">
        <f t="shared" si="4"/>
        <v/>
      </c>
      <c r="Q59" s="60" t="str">
        <f t="shared" si="60"/>
        <v>,</v>
      </c>
      <c r="R59" s="61">
        <f t="shared" si="61"/>
        <v>15</v>
      </c>
      <c r="S59" s="56" t="str">
        <f t="shared" si="62"/>
        <v>)</v>
      </c>
      <c r="T59" s="62" t="str">
        <f t="shared" si="63"/>
        <v>(</v>
      </c>
      <c r="U59" s="63" t="str">
        <f t="shared" si="9"/>
        <v>Mi</v>
      </c>
      <c r="V59" s="64" t="str">
        <f t="shared" si="64"/>
        <v>,</v>
      </c>
      <c r="W59" s="65" t="str">
        <f t="shared" si="11"/>
        <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79" t="s">
        <v>995</v>
      </c>
      <c r="D61" s="80"/>
      <c r="E61" s="80"/>
      <c r="F61" s="80"/>
      <c r="G61" s="80"/>
      <c r="H61" s="80"/>
      <c r="I61" s="80"/>
      <c r="J61" s="80"/>
      <c r="K61" s="80"/>
      <c r="L61" s="81" t="s">
        <v>996</v>
      </c>
      <c r="M61" s="56" t="str">
        <f t="shared" ref="M61:M66" si="81">IF(N61="","","(")</f>
        <v/>
      </c>
      <c r="N61" s="57" t="str">
        <f t="shared" ref="N61:N66" si="82">IF(D61="","",D61)</f>
        <v/>
      </c>
      <c r="O61" s="58" t="str">
        <f t="shared" ref="O61:O66" si="83">IF(N61="","",",")</f>
        <v/>
      </c>
      <c r="P61" s="59" t="str">
        <f t="shared" ref="P61:P66" si="84">IF(E61="","",E61)</f>
        <v/>
      </c>
      <c r="Q61" s="60" t="str">
        <f t="shared" ref="Q61:Q66" si="85">IF(N61="","",",")</f>
        <v/>
      </c>
      <c r="R61" s="61" t="str">
        <f t="shared" ref="R61:R66" si="86">IF(N61="","",15)</f>
        <v/>
      </c>
      <c r="S61" s="56" t="str">
        <f t="shared" ref="S61:S66" si="87">IF(N61="","",")")</f>
        <v/>
      </c>
      <c r="T61" s="62" t="str">
        <f t="shared" ref="T61:T66" si="88">IF(U61="","","(")</f>
        <v/>
      </c>
      <c r="U61" s="63" t="str">
        <f t="shared" ref="U61:U66" si="89">IF(F61="","",F61)</f>
        <v/>
      </c>
      <c r="V61" s="64" t="str">
        <f t="shared" ref="V61:V66" si="90">IF(U61="","",",")</f>
        <v/>
      </c>
      <c r="W61" s="65" t="str">
        <f t="shared" ref="W61:W66" si="91">IF(G61="","",G61)</f>
        <v/>
      </c>
      <c r="X61" s="64" t="str">
        <f t="shared" ref="X61:X66" si="92">IF(U61="","",",")</f>
        <v/>
      </c>
      <c r="Y61" s="64" t="str">
        <f t="shared" ref="Y61:Y66" si="93">IF(U61="","",250)</f>
        <v/>
      </c>
      <c r="Z61" s="56" t="str">
        <f t="shared" ref="Z61:Z66" si="94">IF(U61="","",")")</f>
        <v/>
      </c>
      <c r="AA61" s="66" t="str">
        <f t="shared" ref="AA61:AA66" si="95">IF(AB61="","","(")</f>
        <v/>
      </c>
      <c r="AB61" s="57" t="str">
        <f t="shared" ref="AB61:AB66" si="96">IF(H61="","",H61)</f>
        <v/>
      </c>
      <c r="AC61" s="67" t="str">
        <f t="shared" ref="AC61:AC66" si="97">IF(AB61="","",",")</f>
        <v/>
      </c>
      <c r="AD61" s="59" t="str">
        <f t="shared" ref="AD61:AD66" si="98">IF(I61="","",I61)</f>
        <v/>
      </c>
      <c r="AE61" s="68" t="str">
        <f t="shared" ref="AE61:AE66" si="99">IF(AB61="","",",")</f>
        <v/>
      </c>
      <c r="AF61" s="61" t="str">
        <f t="shared" ref="AF61:AF66" si="100">IF(AB61="","",350)</f>
        <v/>
      </c>
      <c r="AG61" s="61" t="str">
        <f t="shared" ref="AG61:AG66" si="101">IF(AB61="","",")")</f>
        <v/>
      </c>
      <c r="AH61" s="69" t="str">
        <f t="shared" ref="AH61:AH66" si="102">IF(AI61="","","(")</f>
        <v/>
      </c>
      <c r="AI61" s="70" t="str">
        <f t="shared" ref="AI61:AI66" si="103">IF(J61="","",J61)</f>
        <v/>
      </c>
      <c r="AJ61" s="64" t="str">
        <f t="shared" ref="AJ61:AJ66" si="104">IF(AI61="","",",")</f>
        <v/>
      </c>
      <c r="AK61" s="64" t="str">
        <f t="shared" ref="AK61:AK66" si="105">IF(K61="","",K61)</f>
        <v/>
      </c>
      <c r="AL61" s="64" t="str">
        <f t="shared" ref="AL61:AL66" si="106">IF(AI61="","",",")</f>
        <v/>
      </c>
      <c r="AM61" s="64" t="str">
        <f t="shared" ref="AM61:AM66" si="107">IF(AI61="","",450)</f>
        <v/>
      </c>
      <c r="AN61" s="64" t="str">
        <f t="shared" ref="AN61:AN66" si="108">IF(AI61="","",")")</f>
        <v/>
      </c>
    </row>
    <row r="62" spans="1:40" ht="24.5" thickTop="1" thickBot="1" x14ac:dyDescent="0.55000000000000004">
      <c r="B62" t="s">
        <v>997</v>
      </c>
      <c r="C62" s="82" t="s">
        <v>1419</v>
      </c>
      <c r="D62" s="83" t="s">
        <v>1013</v>
      </c>
      <c r="E62" s="83" t="s">
        <v>1012</v>
      </c>
      <c r="F62" s="83"/>
      <c r="G62" s="83"/>
      <c r="H62" s="83"/>
      <c r="I62" s="83"/>
      <c r="J62" s="83"/>
      <c r="K62" s="83"/>
      <c r="L62" s="84" t="str">
        <f>IF(C62="","",_xlfn.CONCAT("       triggerLine: ","""",C62,", ",M62:AN62,""", sC: ","""",B62,""", lines: ["))</f>
        <v xml:space="preserve">       triggerLine: "ES PACIENTE, ES BENIGNO,, (La,m,15)", sC: "ta as", lines: [</v>
      </c>
      <c r="M62" s="56" t="str">
        <f t="shared" si="81"/>
        <v>(</v>
      </c>
      <c r="N62" s="57" t="str">
        <f t="shared" si="82"/>
        <v>La</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1:40" ht="24.5" thickTop="1" thickBot="1" x14ac:dyDescent="0.55000000000000004">
      <c r="B63" t="s">
        <v>999</v>
      </c>
      <c r="C63" s="85" t="s">
        <v>1420</v>
      </c>
      <c r="D63" s="86" t="s">
        <v>1011</v>
      </c>
      <c r="E63" s="86"/>
      <c r="F63" s="86"/>
      <c r="G63" s="86"/>
      <c r="H63" s="87"/>
      <c r="I63" s="87"/>
      <c r="J63" s="87"/>
      <c r="K63" s="87"/>
      <c r="L63" s="88" t="str">
        <f>IF(C63="","",_xlfn.CONCAT("            { line: ","""",C63,", ",M63:AN63,""", sC: ","""",B63,"""},"))</f>
        <v xml:space="preserve">            { line: "ES EL SUMO BIEN,, (Mi,,15)", sC: "as"},</v>
      </c>
      <c r="M63" s="56" t="str">
        <f t="shared" si="81"/>
        <v>(</v>
      </c>
      <c r="N63" s="57" t="str">
        <f t="shared" si="82"/>
        <v>Mi</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1:40" ht="24.5" thickTop="1" thickBot="1" x14ac:dyDescent="0.55000000000000004">
      <c r="B64" t="s">
        <v>999</v>
      </c>
      <c r="C64" s="85" t="s">
        <v>1421</v>
      </c>
      <c r="D64" s="89" t="s">
        <v>1013</v>
      </c>
      <c r="E64" s="89" t="s">
        <v>1012</v>
      </c>
      <c r="F64" s="89"/>
      <c r="G64" s="89"/>
      <c r="H64" s="90"/>
      <c r="I64" s="90"/>
      <c r="J64" s="90"/>
      <c r="K64" s="90"/>
      <c r="L64" s="88" t="str">
        <f>IF(C64="","",_xlfn.CONCAT("            { line: ","""",C64,", ",M64:AN64,""", sC: ","""",B64,"""},"))</f>
        <v xml:space="preserve">            { line: "ES EL DON DE DIOS,, (La,m,15)", sC: "as"},</v>
      </c>
      <c r="M64" s="56" t="str">
        <f t="shared" si="81"/>
        <v>(</v>
      </c>
      <c r="N64" s="57" t="str">
        <f t="shared" si="82"/>
        <v>La</v>
      </c>
      <c r="O64" s="58" t="str">
        <f t="shared" si="83"/>
        <v>,</v>
      </c>
      <c r="P64" s="59" t="str">
        <f t="shared" si="84"/>
        <v>m</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1:40" ht="24.5" thickTop="1" thickBot="1" x14ac:dyDescent="0.55000000000000004">
      <c r="B65" t="s">
        <v>999</v>
      </c>
      <c r="C65" s="85" t="s">
        <v>1422</v>
      </c>
      <c r="D65" s="86" t="s">
        <v>1021</v>
      </c>
      <c r="E65" s="86" t="s">
        <v>1012</v>
      </c>
      <c r="F65" s="86" t="s">
        <v>1011</v>
      </c>
      <c r="G65" s="86"/>
      <c r="H65" s="87"/>
      <c r="I65" s="87"/>
      <c r="J65" s="87"/>
      <c r="K65" s="87"/>
      <c r="L65" s="88" t="str">
        <f>IF(C65="","",_xlfn.CONCAT("            { line: ","""",C65,", ",M65:AN65,""", sC: ","""",B65,"""},"))</f>
        <v xml:space="preserve">            { line: "ES LA GARANTÍA DE LA VIDA ETERNA,, (Re,m,15)(Mi,,250)", sC: "as"},</v>
      </c>
      <c r="M65" s="56" t="str">
        <f t="shared" si="81"/>
        <v>(</v>
      </c>
      <c r="N65" s="57" t="str">
        <f t="shared" si="82"/>
        <v>Re</v>
      </c>
      <c r="O65" s="58" t="str">
        <f t="shared" si="83"/>
        <v>,</v>
      </c>
      <c r="P65" s="59" t="str">
        <f t="shared" si="84"/>
        <v>m</v>
      </c>
      <c r="Q65" s="60" t="str">
        <f t="shared" si="85"/>
        <v>,</v>
      </c>
      <c r="R65" s="61">
        <f t="shared" si="86"/>
        <v>15</v>
      </c>
      <c r="S65" s="56" t="str">
        <f t="shared" si="87"/>
        <v>)</v>
      </c>
      <c r="T65" s="62" t="str">
        <f t="shared" si="88"/>
        <v>(</v>
      </c>
      <c r="U65" s="63" t="str">
        <f t="shared" si="89"/>
        <v>Mi</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1:40" ht="24.5" thickTop="1" thickBot="1" x14ac:dyDescent="0.55000000000000004">
      <c r="B66" t="s">
        <v>999</v>
      </c>
      <c r="C66" s="93" t="s">
        <v>1443</v>
      </c>
      <c r="D66" s="83" t="s">
        <v>1021</v>
      </c>
      <c r="E66" s="83" t="s">
        <v>1012</v>
      </c>
      <c r="F66" s="83" t="s">
        <v>1011</v>
      </c>
      <c r="G66" s="83"/>
      <c r="H66" s="83"/>
      <c r="I66" s="83"/>
      <c r="J66" s="83"/>
      <c r="K66" s="83"/>
      <c r="L66" s="94" t="str">
        <f>IF(C66="","",_xlfn.CONCAT("            { line: ","""",C66,", ",M66:AN66,""", sC: ","""",B66,"""},  ]},"))</f>
        <v xml:space="preserve">            { line: "ES EL «PARÁCLITO»., (Re,m,15)(Mi,,250)", sC: "as"},  ]},</v>
      </c>
      <c r="M66" s="56" t="str">
        <f t="shared" si="81"/>
        <v>(</v>
      </c>
      <c r="N66" s="57" t="str">
        <f t="shared" si="82"/>
        <v>Re</v>
      </c>
      <c r="O66" s="58" t="str">
        <f t="shared" si="83"/>
        <v>,</v>
      </c>
      <c r="P66" s="59" t="str">
        <f t="shared" si="84"/>
        <v>m</v>
      </c>
      <c r="Q66" s="60" t="str">
        <f t="shared" si="85"/>
        <v>,</v>
      </c>
      <c r="R66" s="61">
        <f t="shared" si="86"/>
        <v>15</v>
      </c>
      <c r="S66" s="56" t="str">
        <f t="shared" si="87"/>
        <v>)</v>
      </c>
      <c r="T66" s="62" t="str">
        <f t="shared" si="88"/>
        <v>(</v>
      </c>
      <c r="U66" s="63" t="str">
        <f t="shared" si="89"/>
        <v>Mi</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51" t="s">
        <v>1435</v>
      </c>
      <c r="D68" s="52" t="s">
        <v>1013</v>
      </c>
      <c r="E68" s="52" t="s">
        <v>1012</v>
      </c>
      <c r="F68" s="53" t="s">
        <v>1011</v>
      </c>
      <c r="G68" s="53"/>
      <c r="H68" s="52"/>
      <c r="I68" s="52"/>
      <c r="J68" s="54"/>
      <c r="K68" s="54"/>
      <c r="L68" s="55" t="str">
        <f t="shared" si="80"/>
        <v xml:space="preserve">            { line: "Nos dice que en nuestra vida todo es santo,, (La,m,15)(Mi,,250)", sC: "tc"},</v>
      </c>
      <c r="M68" s="56" t="str">
        <f t="shared" si="58"/>
        <v>(</v>
      </c>
      <c r="N68" s="57" t="str">
        <f t="shared" si="2"/>
        <v>La</v>
      </c>
      <c r="O68" s="58" t="str">
        <f t="shared" si="59"/>
        <v>,</v>
      </c>
      <c r="P68" s="59" t="str">
        <f t="shared" si="4"/>
        <v>m</v>
      </c>
      <c r="Q68" s="60" t="str">
        <f t="shared" si="60"/>
        <v>,</v>
      </c>
      <c r="R68" s="61">
        <f t="shared" si="61"/>
        <v>15</v>
      </c>
      <c r="S68" s="56" t="str">
        <f t="shared" si="62"/>
        <v>)</v>
      </c>
      <c r="T68" s="62" t="str">
        <f t="shared" si="63"/>
        <v>(</v>
      </c>
      <c r="U68" s="63" t="str">
        <f t="shared" si="9"/>
        <v>Mi</v>
      </c>
      <c r="V68" s="64" t="str">
        <f t="shared" si="64"/>
        <v>,</v>
      </c>
      <c r="W68" s="65" t="str">
        <f t="shared" si="11"/>
        <v/>
      </c>
      <c r="X68" s="64" t="str">
        <f t="shared" si="65"/>
        <v>,</v>
      </c>
      <c r="Y68" s="64">
        <f t="shared" si="66"/>
        <v>250</v>
      </c>
      <c r="Z68" s="56" t="str">
        <f t="shared" si="67"/>
        <v>)</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1:40" ht="24.5" thickTop="1" thickBot="1" x14ac:dyDescent="0.55000000000000004">
      <c r="C69" s="51" t="s">
        <v>1436</v>
      </c>
      <c r="D69" s="52" t="s">
        <v>1013</v>
      </c>
      <c r="E69" s="52" t="s">
        <v>1012</v>
      </c>
      <c r="F69" s="53"/>
      <c r="G69" s="53"/>
      <c r="H69" s="52"/>
      <c r="I69" s="52"/>
      <c r="J69" s="54"/>
      <c r="K69" s="54"/>
      <c r="L69" s="55" t="str">
        <f t="shared" si="80"/>
        <v xml:space="preserve">            { line: "que nuestra historia es santa,, (La,m,15)", sC: ""},</v>
      </c>
      <c r="M69" s="56" t="str">
        <f t="shared" si="58"/>
        <v>(</v>
      </c>
      <c r="N69" s="57" t="str">
        <f t="shared" si="2"/>
        <v>La</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1:40" ht="24.5" thickTop="1" thickBot="1" x14ac:dyDescent="0.55000000000000004">
      <c r="C70" s="51" t="s">
        <v>1437</v>
      </c>
      <c r="D70" s="52" t="s">
        <v>1021</v>
      </c>
      <c r="E70" s="52" t="s">
        <v>1012</v>
      </c>
      <c r="F70" s="53" t="s">
        <v>1011</v>
      </c>
      <c r="G70" s="53"/>
      <c r="H70" s="52"/>
      <c r="I70" s="52"/>
      <c r="J70" s="54"/>
      <c r="K70" s="54"/>
      <c r="L70" s="55" t="str">
        <f t="shared" si="80"/>
        <v xml:space="preserve">            { line: "y nos conduce al abandono total en Cristo., (Re,m,15)(Mi,,250)", sC: ""},</v>
      </c>
      <c r="M70" s="56" t="str">
        <f t="shared" si="58"/>
        <v>(</v>
      </c>
      <c r="N70" s="57" t="str">
        <f t="shared" si="2"/>
        <v>Re</v>
      </c>
      <c r="O70" s="58" t="str">
        <f t="shared" si="59"/>
        <v>,</v>
      </c>
      <c r="P70" s="59" t="str">
        <f t="shared" si="4"/>
        <v>m</v>
      </c>
      <c r="Q70" s="60" t="str">
        <f t="shared" si="60"/>
        <v>,</v>
      </c>
      <c r="R70" s="61">
        <f t="shared" si="61"/>
        <v>15</v>
      </c>
      <c r="S70" s="56" t="str">
        <f t="shared" si="62"/>
        <v>)</v>
      </c>
      <c r="T70" s="62" t="str">
        <f t="shared" si="63"/>
        <v>(</v>
      </c>
      <c r="U70" s="63" t="str">
        <f t="shared" si="9"/>
        <v>Mi</v>
      </c>
      <c r="V70" s="64" t="str">
        <f t="shared" si="64"/>
        <v>,</v>
      </c>
      <c r="W70" s="65" t="str">
        <f t="shared" si="11"/>
        <v/>
      </c>
      <c r="X70" s="64" t="str">
        <f t="shared" si="65"/>
        <v>,</v>
      </c>
      <c r="Y70" s="64">
        <f t="shared" si="66"/>
        <v>250</v>
      </c>
      <c r="Z70" s="56" t="str">
        <f t="shared" si="67"/>
        <v>)</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51" t="s">
        <v>1438</v>
      </c>
      <c r="D72" s="52" t="s">
        <v>1021</v>
      </c>
      <c r="E72" s="52" t="s">
        <v>1012</v>
      </c>
      <c r="F72" s="53" t="s">
        <v>1011</v>
      </c>
      <c r="G72" s="53"/>
      <c r="H72" s="52"/>
      <c r="I72" s="52"/>
      <c r="J72" s="54"/>
      <c r="K72" s="54"/>
      <c r="L72" s="55" t="str">
        <f t="shared" si="80"/>
        <v xml:space="preserve">            { line: "En Él nada se pretende,, (Re,m,15)(Mi,,250)", sC: ""},</v>
      </c>
      <c r="M72" s="56" t="str">
        <f t="shared" si="58"/>
        <v>(</v>
      </c>
      <c r="N72" s="57" t="str">
        <f t="shared" si="2"/>
        <v>Re</v>
      </c>
      <c r="O72" s="58" t="str">
        <f t="shared" si="59"/>
        <v>,</v>
      </c>
      <c r="P72" s="59" t="str">
        <f t="shared" si="4"/>
        <v>m</v>
      </c>
      <c r="Q72" s="60" t="str">
        <f t="shared" si="60"/>
        <v>,</v>
      </c>
      <c r="R72" s="61">
        <f t="shared" si="61"/>
        <v>15</v>
      </c>
      <c r="S72" s="56" t="str">
        <f t="shared" si="62"/>
        <v>)</v>
      </c>
      <c r="T72" s="62" t="str">
        <f t="shared" si="63"/>
        <v>(</v>
      </c>
      <c r="U72" s="63" t="str">
        <f t="shared" si="9"/>
        <v>Mi</v>
      </c>
      <c r="V72" s="64" t="str">
        <f t="shared" si="64"/>
        <v>,</v>
      </c>
      <c r="W72" s="65" t="str">
        <f t="shared" si="11"/>
        <v/>
      </c>
      <c r="X72" s="64" t="str">
        <f t="shared" si="65"/>
        <v>,</v>
      </c>
      <c r="Y72" s="64">
        <f t="shared" si="66"/>
        <v>250</v>
      </c>
      <c r="Z72" s="56" t="str">
        <f t="shared" si="67"/>
        <v>)</v>
      </c>
      <c r="AA72" s="66" t="str">
        <f t="shared" si="68"/>
        <v/>
      </c>
      <c r="AB72" s="57" t="str">
        <f t="shared" si="16"/>
        <v/>
      </c>
      <c r="AC72" s="67" t="str">
        <f t="shared" si="69"/>
        <v/>
      </c>
      <c r="AD72" s="59" t="str">
        <f t="shared" si="70"/>
        <v/>
      </c>
      <c r="AE72" s="68" t="str">
        <f t="shared" si="71"/>
        <v/>
      </c>
      <c r="AF72" s="61" t="str">
        <f t="shared" si="72"/>
        <v/>
      </c>
      <c r="AG72" s="61" t="str">
        <f t="shared" si="73"/>
        <v/>
      </c>
      <c r="AH72" s="69" t="str">
        <f t="shared" si="74"/>
        <v/>
      </c>
      <c r="AI72" s="70" t="str">
        <f t="shared" si="23"/>
        <v/>
      </c>
      <c r="AJ72" s="64" t="str">
        <f t="shared" si="75"/>
        <v/>
      </c>
      <c r="AK72" s="64" t="str">
        <f t="shared" si="76"/>
        <v/>
      </c>
      <c r="AL72" s="64" t="str">
        <f t="shared" si="77"/>
        <v/>
      </c>
      <c r="AM72" s="64" t="str">
        <f t="shared" si="78"/>
        <v/>
      </c>
      <c r="AN72" s="64" t="str">
        <f t="shared" si="79"/>
        <v/>
      </c>
    </row>
    <row r="73" spans="1:40" ht="24.5" thickTop="1" thickBot="1" x14ac:dyDescent="0.55000000000000004">
      <c r="C73" s="51" t="s">
        <v>1439</v>
      </c>
      <c r="D73" s="52" t="s">
        <v>1016</v>
      </c>
      <c r="E73" s="52"/>
      <c r="F73" s="53" t="s">
        <v>1011</v>
      </c>
      <c r="G73" s="53"/>
      <c r="H73" s="52"/>
      <c r="I73" s="52"/>
      <c r="J73" s="54"/>
      <c r="K73" s="54"/>
      <c r="L73" s="55" t="str">
        <f t="shared" si="80"/>
        <v xml:space="preserve">            { line: "se acepta todo, se soporta todo., (Fa,,15)(Mi,,250)", sC: ""},</v>
      </c>
      <c r="M73" s="56" t="str">
        <f t="shared" si="58"/>
        <v>(</v>
      </c>
      <c r="N73" s="57" t="str">
        <f t="shared" si="2"/>
        <v>Fa</v>
      </c>
      <c r="O73" s="58" t="str">
        <f t="shared" si="59"/>
        <v>,</v>
      </c>
      <c r="P73" s="59" t="str">
        <f t="shared" si="4"/>
        <v/>
      </c>
      <c r="Q73" s="60" t="str">
        <f t="shared" si="60"/>
        <v>,</v>
      </c>
      <c r="R73" s="61">
        <f t="shared" si="61"/>
        <v>15</v>
      </c>
      <c r="S73" s="56" t="str">
        <f t="shared" si="62"/>
        <v>)</v>
      </c>
      <c r="T73" s="62" t="str">
        <f t="shared" si="63"/>
        <v>(</v>
      </c>
      <c r="U73" s="63" t="str">
        <f t="shared" si="9"/>
        <v>Mi</v>
      </c>
      <c r="V73" s="64" t="str">
        <f t="shared" si="64"/>
        <v>,</v>
      </c>
      <c r="W73" s="65" t="str">
        <f t="shared" si="11"/>
        <v/>
      </c>
      <c r="X73" s="64" t="str">
        <f t="shared" si="65"/>
        <v>,</v>
      </c>
      <c r="Y73" s="64">
        <f t="shared" si="66"/>
        <v>250</v>
      </c>
      <c r="Z73" s="56" t="str">
        <f t="shared" si="67"/>
        <v>)</v>
      </c>
      <c r="AA73" s="66" t="str">
        <f t="shared" si="68"/>
        <v/>
      </c>
      <c r="AB73" s="57" t="str">
        <f t="shared" si="16"/>
        <v/>
      </c>
      <c r="AC73" s="67" t="str">
        <f t="shared" si="69"/>
        <v/>
      </c>
      <c r="AD73" s="59" t="str">
        <f t="shared" si="70"/>
        <v/>
      </c>
      <c r="AE73" s="68" t="str">
        <f t="shared" si="71"/>
        <v/>
      </c>
      <c r="AF73" s="61" t="str">
        <f t="shared" si="72"/>
        <v/>
      </c>
      <c r="AG73" s="61" t="str">
        <f t="shared" si="73"/>
        <v/>
      </c>
      <c r="AH73" s="69" t="str">
        <f t="shared" si="74"/>
        <v/>
      </c>
      <c r="AI73" s="70" t="str">
        <f t="shared" si="23"/>
        <v/>
      </c>
      <c r="AJ73" s="64" t="str">
        <f t="shared" si="75"/>
        <v/>
      </c>
      <c r="AK73" s="64" t="str">
        <f t="shared" si="76"/>
        <v/>
      </c>
      <c r="AL73" s="64" t="str">
        <f t="shared" si="77"/>
        <v/>
      </c>
      <c r="AM73" s="64" t="str">
        <f t="shared" si="78"/>
        <v/>
      </c>
      <c r="AN73" s="64" t="str">
        <f t="shared" si="79"/>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C75" s="51" t="s">
        <v>1440</v>
      </c>
      <c r="D75" s="52" t="s">
        <v>1021</v>
      </c>
      <c r="E75" s="52" t="s">
        <v>1012</v>
      </c>
      <c r="F75" s="53" t="s">
        <v>1011</v>
      </c>
      <c r="G75" s="53"/>
      <c r="H75" s="52"/>
      <c r="I75" s="52"/>
      <c r="J75" s="54"/>
      <c r="K75" s="54"/>
      <c r="L75" s="78" t="str">
        <f t="shared" si="80"/>
        <v xml:space="preserve">            { line: "Porque parecerse al Señor sobre la Cruz, (Re,m,15)(Mi,,250)", sC: ""},</v>
      </c>
      <c r="M75" s="56" t="str">
        <f t="shared" si="58"/>
        <v>(</v>
      </c>
      <c r="N75" s="57" t="str">
        <f t="shared" si="2"/>
        <v>Re</v>
      </c>
      <c r="O75" s="58" t="str">
        <f t="shared" si="59"/>
        <v>,</v>
      </c>
      <c r="P75" s="59" t="str">
        <f t="shared" si="4"/>
        <v>m</v>
      </c>
      <c r="Q75" s="60" t="str">
        <f t="shared" si="60"/>
        <v>,</v>
      </c>
      <c r="R75" s="61">
        <f t="shared" si="61"/>
        <v>15</v>
      </c>
      <c r="S75" s="56" t="str">
        <f t="shared" si="62"/>
        <v>)</v>
      </c>
      <c r="T75" s="62" t="str">
        <f t="shared" si="63"/>
        <v>(</v>
      </c>
      <c r="U75" s="63" t="str">
        <f t="shared" si="9"/>
        <v>Mi</v>
      </c>
      <c r="V75" s="64" t="str">
        <f t="shared" si="64"/>
        <v>,</v>
      </c>
      <c r="W75" s="65" t="str">
        <f t="shared" si="11"/>
        <v/>
      </c>
      <c r="X75" s="64" t="str">
        <f t="shared" si="65"/>
        <v>,</v>
      </c>
      <c r="Y75" s="64">
        <f t="shared" si="66"/>
        <v>250</v>
      </c>
      <c r="Z75" s="56" t="str">
        <f t="shared" si="67"/>
        <v>)</v>
      </c>
      <c r="AA75" s="66" t="str">
        <f t="shared" si="68"/>
        <v/>
      </c>
      <c r="AB75" s="57" t="str">
        <f t="shared" si="16"/>
        <v/>
      </c>
      <c r="AC75" s="67" t="str">
        <f t="shared" si="69"/>
        <v/>
      </c>
      <c r="AD75" s="59" t="str">
        <f t="shared" si="70"/>
        <v/>
      </c>
      <c r="AE75" s="68" t="str">
        <f t="shared" si="71"/>
        <v/>
      </c>
      <c r="AF75" s="61" t="str">
        <f t="shared" si="72"/>
        <v/>
      </c>
      <c r="AG75" s="61" t="str">
        <f t="shared" si="73"/>
        <v/>
      </c>
      <c r="AH75" s="69" t="str">
        <f t="shared" si="74"/>
        <v/>
      </c>
      <c r="AI75" s="70" t="str">
        <f t="shared" si="23"/>
        <v/>
      </c>
      <c r="AJ75" s="64" t="str">
        <f t="shared" si="75"/>
        <v/>
      </c>
      <c r="AK75" s="64" t="str">
        <f t="shared" si="76"/>
        <v/>
      </c>
      <c r="AL75" s="64" t="str">
        <f t="shared" si="77"/>
        <v/>
      </c>
      <c r="AM75" s="64" t="str">
        <f t="shared" si="78"/>
        <v/>
      </c>
      <c r="AN75" s="64" t="str">
        <f t="shared" si="79"/>
        <v/>
      </c>
    </row>
    <row r="76" spans="1:40" ht="24.5" thickTop="1" thickBot="1" x14ac:dyDescent="0.55000000000000004">
      <c r="C76" s="51" t="s">
        <v>1441</v>
      </c>
      <c r="D76" s="52" t="s">
        <v>1021</v>
      </c>
      <c r="E76" s="52" t="s">
        <v>1012</v>
      </c>
      <c r="F76" s="53"/>
      <c r="G76" s="53"/>
      <c r="H76" s="52"/>
      <c r="I76" s="52"/>
      <c r="J76" s="54"/>
      <c r="K76" s="54"/>
      <c r="L76" s="78" t="str">
        <f t="shared" si="80"/>
        <v xml:space="preserve">            { line: "es nuestra gloria, es la verdad,, (Re,m,15)", sC: ""},</v>
      </c>
      <c r="M76" s="56" t="str">
        <f t="shared" si="58"/>
        <v>(</v>
      </c>
      <c r="N76" s="57" t="str">
        <f t="shared" si="2"/>
        <v>Re</v>
      </c>
      <c r="O76" s="58" t="str">
        <f t="shared" si="59"/>
        <v>,</v>
      </c>
      <c r="P76" s="59" t="str">
        <f t="shared" si="4"/>
        <v>m</v>
      </c>
      <c r="Q76" s="60" t="str">
        <f t="shared" si="60"/>
        <v>,</v>
      </c>
      <c r="R76" s="61">
        <f t="shared" si="61"/>
        <v>15</v>
      </c>
      <c r="S76" s="56" t="str">
        <f t="shared" si="62"/>
        <v>)</v>
      </c>
      <c r="T76" s="62" t="str">
        <f t="shared" si="63"/>
        <v/>
      </c>
      <c r="U76" s="63" t="str">
        <f t="shared" si="9"/>
        <v/>
      </c>
      <c r="V76" s="64" t="str">
        <f t="shared" si="64"/>
        <v/>
      </c>
      <c r="W76" s="65" t="str">
        <f t="shared" si="11"/>
        <v/>
      </c>
      <c r="X76" s="64" t="str">
        <f t="shared" si="65"/>
        <v/>
      </c>
      <c r="Y76" s="64" t="str">
        <f t="shared" si="66"/>
        <v/>
      </c>
      <c r="Z76" s="56" t="str">
        <f t="shared" si="67"/>
        <v/>
      </c>
      <c r="AA76" s="66" t="str">
        <f t="shared" si="68"/>
        <v/>
      </c>
      <c r="AB76" s="57" t="str">
        <f t="shared" si="16"/>
        <v/>
      </c>
      <c r="AC76" s="67" t="str">
        <f t="shared" si="69"/>
        <v/>
      </c>
      <c r="AD76" s="59" t="str">
        <f t="shared" si="70"/>
        <v/>
      </c>
      <c r="AE76" s="68" t="str">
        <f t="shared" si="71"/>
        <v/>
      </c>
      <c r="AF76" s="61" t="str">
        <f t="shared" si="72"/>
        <v/>
      </c>
      <c r="AG76" s="61" t="str">
        <f t="shared" si="73"/>
        <v/>
      </c>
      <c r="AH76" s="69" t="str">
        <f t="shared" si="74"/>
        <v/>
      </c>
      <c r="AI76" s="70" t="str">
        <f t="shared" si="23"/>
        <v/>
      </c>
      <c r="AJ76" s="64" t="str">
        <f t="shared" si="75"/>
        <v/>
      </c>
      <c r="AK76" s="64" t="str">
        <f t="shared" si="76"/>
        <v/>
      </c>
      <c r="AL76" s="64" t="str">
        <f t="shared" si="77"/>
        <v/>
      </c>
      <c r="AM76" s="64" t="str">
        <f t="shared" si="78"/>
        <v/>
      </c>
      <c r="AN76" s="64" t="str">
        <f t="shared" si="79"/>
        <v/>
      </c>
    </row>
    <row r="77" spans="1:40" ht="24.5" thickTop="1" thickBot="1" x14ac:dyDescent="0.55000000000000004">
      <c r="C77" s="51" t="s">
        <v>1442</v>
      </c>
      <c r="D77" s="52" t="s">
        <v>1016</v>
      </c>
      <c r="E77" s="52"/>
      <c r="F77" s="53" t="s">
        <v>1011</v>
      </c>
      <c r="G77" s="53"/>
      <c r="H77" s="52"/>
      <c r="I77" s="52"/>
      <c r="J77" s="54"/>
      <c r="K77" s="54"/>
      <c r="L77" s="78" t="str">
        <f t="shared" si="80"/>
        <v xml:space="preserve">            { line: "es la Santidad, es nuestro ser Cristiano., (Fa,,15)(Mi,,250)", sC: ""},</v>
      </c>
      <c r="M77" s="56" t="str">
        <f t="shared" si="58"/>
        <v>(</v>
      </c>
      <c r="N77" s="57" t="str">
        <f t="shared" si="2"/>
        <v>Fa</v>
      </c>
      <c r="O77" s="58" t="str">
        <f t="shared" si="59"/>
        <v>,</v>
      </c>
      <c r="P77" s="59" t="str">
        <f t="shared" si="4"/>
        <v/>
      </c>
      <c r="Q77" s="60" t="str">
        <f t="shared" si="60"/>
        <v>,</v>
      </c>
      <c r="R77" s="61">
        <f t="shared" si="61"/>
        <v>15</v>
      </c>
      <c r="S77" s="56" t="str">
        <f t="shared" si="62"/>
        <v>)</v>
      </c>
      <c r="T77" s="62" t="str">
        <f t="shared" si="63"/>
        <v>(</v>
      </c>
      <c r="U77" s="63" t="str">
        <f t="shared" si="9"/>
        <v>Mi</v>
      </c>
      <c r="V77" s="64" t="str">
        <f t="shared" si="64"/>
        <v>,</v>
      </c>
      <c r="W77" s="65" t="str">
        <f t="shared" si="11"/>
        <v/>
      </c>
      <c r="X77" s="64" t="str">
        <f t="shared" si="65"/>
        <v>,</v>
      </c>
      <c r="Y77" s="64">
        <f t="shared" si="66"/>
        <v>250</v>
      </c>
      <c r="Z77" s="56" t="str">
        <f t="shared" si="67"/>
        <v>)</v>
      </c>
      <c r="AA77" s="66" t="str">
        <f t="shared" si="68"/>
        <v/>
      </c>
      <c r="AB77" s="57" t="str">
        <f t="shared" si="16"/>
        <v/>
      </c>
      <c r="AC77" s="67" t="str">
        <f t="shared" si="69"/>
        <v/>
      </c>
      <c r="AD77" s="59" t="str">
        <f t="shared" si="70"/>
        <v/>
      </c>
      <c r="AE77" s="68" t="str">
        <f t="shared" si="71"/>
        <v/>
      </c>
      <c r="AF77" s="61" t="str">
        <f t="shared" si="72"/>
        <v/>
      </c>
      <c r="AG77" s="61" t="str">
        <f t="shared" si="73"/>
        <v/>
      </c>
      <c r="AH77" s="69" t="str">
        <f t="shared" si="74"/>
        <v/>
      </c>
      <c r="AI77" s="70" t="str">
        <f t="shared" si="23"/>
        <v/>
      </c>
      <c r="AJ77" s="64" t="str">
        <f t="shared" si="75"/>
        <v/>
      </c>
      <c r="AK77" s="64" t="str">
        <f t="shared" si="76"/>
        <v/>
      </c>
      <c r="AL77" s="64" t="str">
        <f t="shared" si="77"/>
        <v/>
      </c>
      <c r="AM77" s="64" t="str">
        <f t="shared" si="78"/>
        <v/>
      </c>
      <c r="AN77" s="64" t="str">
        <f t="shared" si="79"/>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79" t="s">
        <v>995</v>
      </c>
      <c r="D79" s="80"/>
      <c r="E79" s="80"/>
      <c r="F79" s="80"/>
      <c r="G79" s="80"/>
      <c r="H79" s="80"/>
      <c r="I79" s="80"/>
      <c r="J79" s="80"/>
      <c r="K79" s="80"/>
      <c r="L79" s="81" t="s">
        <v>996</v>
      </c>
      <c r="M79" s="56" t="str">
        <f t="shared" ref="M79:M84" si="109">IF(N79="","","(")</f>
        <v/>
      </c>
      <c r="N79" s="57" t="str">
        <f t="shared" ref="N79:N84" si="110">IF(D79="","",D79)</f>
        <v/>
      </c>
      <c r="O79" s="58" t="str">
        <f t="shared" ref="O79:O84" si="111">IF(N79="","",",")</f>
        <v/>
      </c>
      <c r="P79" s="59" t="str">
        <f t="shared" ref="P79:P84" si="112">IF(E79="","",E79)</f>
        <v/>
      </c>
      <c r="Q79" s="60" t="str">
        <f t="shared" ref="Q79:Q84" si="113">IF(N79="","",",")</f>
        <v/>
      </c>
      <c r="R79" s="61" t="str">
        <f t="shared" ref="R79:R84" si="114">IF(N79="","",15)</f>
        <v/>
      </c>
      <c r="S79" s="56" t="str">
        <f t="shared" ref="S79:S84" si="115">IF(N79="","",")")</f>
        <v/>
      </c>
      <c r="T79" s="62" t="str">
        <f t="shared" ref="T79:T84" si="116">IF(U79="","","(")</f>
        <v/>
      </c>
      <c r="U79" s="63" t="str">
        <f t="shared" ref="U79:U84" si="117">IF(F79="","",F79)</f>
        <v/>
      </c>
      <c r="V79" s="64" t="str">
        <f t="shared" ref="V79:V84" si="118">IF(U79="","",",")</f>
        <v/>
      </c>
      <c r="W79" s="65" t="str">
        <f t="shared" ref="W79:W84" si="119">IF(G79="","",G79)</f>
        <v/>
      </c>
      <c r="X79" s="64" t="str">
        <f t="shared" ref="X79:X84" si="120">IF(U79="","",",")</f>
        <v/>
      </c>
      <c r="Y79" s="64" t="str">
        <f t="shared" ref="Y79:Y84" si="121">IF(U79="","",250)</f>
        <v/>
      </c>
      <c r="Z79" s="56" t="str">
        <f t="shared" ref="Z79:Z84" si="122">IF(U79="","",")")</f>
        <v/>
      </c>
      <c r="AA79" s="66" t="str">
        <f t="shared" ref="AA79:AA84" si="123">IF(AB79="","","(")</f>
        <v/>
      </c>
      <c r="AB79" s="57" t="str">
        <f t="shared" ref="AB79:AB84" si="124">IF(H79="","",H79)</f>
        <v/>
      </c>
      <c r="AC79" s="67" t="str">
        <f t="shared" ref="AC79:AC84" si="125">IF(AB79="","",",")</f>
        <v/>
      </c>
      <c r="AD79" s="59" t="str">
        <f t="shared" ref="AD79:AD84" si="126">IF(I79="","",I79)</f>
        <v/>
      </c>
      <c r="AE79" s="68" t="str">
        <f t="shared" ref="AE79:AE84" si="127">IF(AB79="","",",")</f>
        <v/>
      </c>
      <c r="AF79" s="61" t="str">
        <f t="shared" ref="AF79:AF84" si="128">IF(AB79="","",350)</f>
        <v/>
      </c>
      <c r="AG79" s="61" t="str">
        <f t="shared" ref="AG79:AG84" si="129">IF(AB79="","",")")</f>
        <v/>
      </c>
      <c r="AH79" s="69" t="str">
        <f t="shared" ref="AH79:AH84" si="130">IF(AI79="","","(")</f>
        <v/>
      </c>
      <c r="AI79" s="70" t="str">
        <f t="shared" ref="AI79:AI84" si="131">IF(J79="","",J79)</f>
        <v/>
      </c>
      <c r="AJ79" s="64" t="str">
        <f t="shared" ref="AJ79:AJ84" si="132">IF(AI79="","",",")</f>
        <v/>
      </c>
      <c r="AK79" s="64" t="str">
        <f t="shared" ref="AK79:AK84" si="133">IF(K79="","",K79)</f>
        <v/>
      </c>
      <c r="AL79" s="64" t="str">
        <f t="shared" ref="AL79:AL84" si="134">IF(AI79="","",",")</f>
        <v/>
      </c>
      <c r="AM79" s="64" t="str">
        <f t="shared" ref="AM79:AM84" si="135">IF(AI79="","",450)</f>
        <v/>
      </c>
      <c r="AN79" s="64" t="str">
        <f t="shared" ref="AN79:AN84" si="136">IF(AI79="","",")")</f>
        <v/>
      </c>
    </row>
    <row r="80" spans="1:40" ht="24.5" thickTop="1" thickBot="1" x14ac:dyDescent="0.55000000000000004">
      <c r="B80" t="s">
        <v>997</v>
      </c>
      <c r="C80" s="82" t="s">
        <v>1419</v>
      </c>
      <c r="D80" s="83" t="s">
        <v>1013</v>
      </c>
      <c r="E80" s="83" t="s">
        <v>1012</v>
      </c>
      <c r="F80" s="83"/>
      <c r="G80" s="83"/>
      <c r="H80" s="83"/>
      <c r="I80" s="83"/>
      <c r="J80" s="83"/>
      <c r="K80" s="83"/>
      <c r="L80" s="84" t="str">
        <f>IF(C80="","",_xlfn.CONCAT("       triggerLine: ","""",C80,", ",M80:AN80,""", sC: ","""",B80,""", lines: ["))</f>
        <v xml:space="preserve">       triggerLine: "ES PACIENTE, ES BENIGNO,, (La,m,15)", sC: "ta as", lines: [</v>
      </c>
      <c r="M80" s="56" t="str">
        <f t="shared" si="109"/>
        <v>(</v>
      </c>
      <c r="N80" s="57" t="str">
        <f t="shared" si="110"/>
        <v>La</v>
      </c>
      <c r="O80" s="58" t="str">
        <f t="shared" si="111"/>
        <v>,</v>
      </c>
      <c r="P80" s="59" t="str">
        <f t="shared" si="112"/>
        <v>m</v>
      </c>
      <c r="Q80" s="60" t="str">
        <f t="shared" si="113"/>
        <v>,</v>
      </c>
      <c r="R80" s="61">
        <f t="shared" si="114"/>
        <v>15</v>
      </c>
      <c r="S80" s="56" t="str">
        <f t="shared" si="115"/>
        <v>)</v>
      </c>
      <c r="T80" s="62" t="str">
        <f t="shared" si="116"/>
        <v/>
      </c>
      <c r="U80" s="63" t="str">
        <f t="shared" si="117"/>
        <v/>
      </c>
      <c r="V80" s="64" t="str">
        <f t="shared" si="118"/>
        <v/>
      </c>
      <c r="W80" s="65" t="str">
        <f t="shared" si="119"/>
        <v/>
      </c>
      <c r="X80" s="64" t="str">
        <f t="shared" si="120"/>
        <v/>
      </c>
      <c r="Y80" s="64" t="str">
        <f t="shared" si="121"/>
        <v/>
      </c>
      <c r="Z80" s="56" t="str">
        <f t="shared" si="122"/>
        <v/>
      </c>
      <c r="AA80" s="66" t="str">
        <f t="shared" si="123"/>
        <v/>
      </c>
      <c r="AB80" s="57" t="str">
        <f t="shared" si="124"/>
        <v/>
      </c>
      <c r="AC80" s="67" t="str">
        <f t="shared" si="125"/>
        <v/>
      </c>
      <c r="AD80" s="59" t="str">
        <f t="shared" si="126"/>
        <v/>
      </c>
      <c r="AE80" s="68" t="str">
        <f t="shared" si="127"/>
        <v/>
      </c>
      <c r="AF80" s="61" t="str">
        <f t="shared" si="128"/>
        <v/>
      </c>
      <c r="AG80" s="61" t="str">
        <f t="shared" si="129"/>
        <v/>
      </c>
      <c r="AH80" s="69" t="str">
        <f t="shared" si="130"/>
        <v/>
      </c>
      <c r="AI80" s="70" t="str">
        <f t="shared" si="131"/>
        <v/>
      </c>
      <c r="AJ80" s="64" t="str">
        <f t="shared" si="132"/>
        <v/>
      </c>
      <c r="AK80" s="64" t="str">
        <f t="shared" si="133"/>
        <v/>
      </c>
      <c r="AL80" s="64" t="str">
        <f t="shared" si="134"/>
        <v/>
      </c>
      <c r="AM80" s="64" t="str">
        <f t="shared" si="135"/>
        <v/>
      </c>
      <c r="AN80" s="64" t="str">
        <f t="shared" si="136"/>
        <v/>
      </c>
    </row>
    <row r="81" spans="1:40" ht="24.5" thickTop="1" thickBot="1" x14ac:dyDescent="0.55000000000000004">
      <c r="B81" t="s">
        <v>999</v>
      </c>
      <c r="C81" s="85" t="s">
        <v>1420</v>
      </c>
      <c r="D81" s="86" t="s">
        <v>1011</v>
      </c>
      <c r="E81" s="86"/>
      <c r="F81" s="86"/>
      <c r="G81" s="86"/>
      <c r="H81" s="87"/>
      <c r="I81" s="87"/>
      <c r="J81" s="87"/>
      <c r="K81" s="87"/>
      <c r="L81" s="88" t="str">
        <f>IF(C81="","",_xlfn.CONCAT("            { line: ","""",C81,", ",M81:AN81,""", sC: ","""",B81,"""},"))</f>
        <v xml:space="preserve">            { line: "ES EL SUMO BIEN,, (Mi,,15)", sC: "as"},</v>
      </c>
      <c r="M81" s="56" t="str">
        <f t="shared" si="109"/>
        <v>(</v>
      </c>
      <c r="N81" s="57" t="str">
        <f t="shared" si="110"/>
        <v>Mi</v>
      </c>
      <c r="O81" s="58" t="str">
        <f t="shared" si="111"/>
        <v>,</v>
      </c>
      <c r="P81" s="59" t="str">
        <f t="shared" si="112"/>
        <v/>
      </c>
      <c r="Q81" s="60" t="str">
        <f t="shared" si="113"/>
        <v>,</v>
      </c>
      <c r="R81" s="61">
        <f t="shared" si="114"/>
        <v>15</v>
      </c>
      <c r="S81" s="56" t="str">
        <f t="shared" si="115"/>
        <v>)</v>
      </c>
      <c r="T81" s="62" t="str">
        <f t="shared" si="116"/>
        <v/>
      </c>
      <c r="U81" s="63" t="str">
        <f t="shared" si="117"/>
        <v/>
      </c>
      <c r="V81" s="64" t="str">
        <f t="shared" si="118"/>
        <v/>
      </c>
      <c r="W81" s="65" t="str">
        <f t="shared" si="119"/>
        <v/>
      </c>
      <c r="X81" s="64" t="str">
        <f t="shared" si="120"/>
        <v/>
      </c>
      <c r="Y81" s="64" t="str">
        <f t="shared" si="121"/>
        <v/>
      </c>
      <c r="Z81" s="56" t="str">
        <f t="shared" si="122"/>
        <v/>
      </c>
      <c r="AA81" s="66" t="str">
        <f t="shared" si="123"/>
        <v/>
      </c>
      <c r="AB81" s="57" t="str">
        <f t="shared" si="124"/>
        <v/>
      </c>
      <c r="AC81" s="67" t="str">
        <f t="shared" si="125"/>
        <v/>
      </c>
      <c r="AD81" s="59" t="str">
        <f t="shared" si="126"/>
        <v/>
      </c>
      <c r="AE81" s="68" t="str">
        <f t="shared" si="127"/>
        <v/>
      </c>
      <c r="AF81" s="61" t="str">
        <f t="shared" si="128"/>
        <v/>
      </c>
      <c r="AG81" s="61" t="str">
        <f t="shared" si="129"/>
        <v/>
      </c>
      <c r="AH81" s="69" t="str">
        <f t="shared" si="130"/>
        <v/>
      </c>
      <c r="AI81" s="70" t="str">
        <f t="shared" si="131"/>
        <v/>
      </c>
      <c r="AJ81" s="64" t="str">
        <f t="shared" si="132"/>
        <v/>
      </c>
      <c r="AK81" s="64" t="str">
        <f t="shared" si="133"/>
        <v/>
      </c>
      <c r="AL81" s="64" t="str">
        <f t="shared" si="134"/>
        <v/>
      </c>
      <c r="AM81" s="64" t="str">
        <f t="shared" si="135"/>
        <v/>
      </c>
      <c r="AN81" s="64" t="str">
        <f t="shared" si="136"/>
        <v/>
      </c>
    </row>
    <row r="82" spans="1:40" ht="24.5" thickTop="1" thickBot="1" x14ac:dyDescent="0.55000000000000004">
      <c r="B82" t="s">
        <v>999</v>
      </c>
      <c r="C82" s="85" t="s">
        <v>1421</v>
      </c>
      <c r="D82" s="89" t="s">
        <v>1013</v>
      </c>
      <c r="E82" s="89" t="s">
        <v>1012</v>
      </c>
      <c r="F82" s="89"/>
      <c r="G82" s="89"/>
      <c r="H82" s="90"/>
      <c r="I82" s="90"/>
      <c r="J82" s="90"/>
      <c r="K82" s="90"/>
      <c r="L82" s="88" t="str">
        <f>IF(C82="","",_xlfn.CONCAT("            { line: ","""",C82,", ",M82:AN82,""", sC: ","""",B82,"""},"))</f>
        <v xml:space="preserve">            { line: "ES EL DON DE DIOS,, (La,m,15)", sC: "as"},</v>
      </c>
      <c r="M82" s="56" t="str">
        <f t="shared" si="109"/>
        <v>(</v>
      </c>
      <c r="N82" s="57" t="str">
        <f t="shared" si="110"/>
        <v>La</v>
      </c>
      <c r="O82" s="58" t="str">
        <f t="shared" si="111"/>
        <v>,</v>
      </c>
      <c r="P82" s="59" t="str">
        <f t="shared" si="112"/>
        <v>m</v>
      </c>
      <c r="Q82" s="60" t="str">
        <f t="shared" si="113"/>
        <v>,</v>
      </c>
      <c r="R82" s="61">
        <f t="shared" si="114"/>
        <v>15</v>
      </c>
      <c r="S82" s="56" t="str">
        <f t="shared" si="115"/>
        <v>)</v>
      </c>
      <c r="T82" s="62" t="str">
        <f t="shared" si="116"/>
        <v/>
      </c>
      <c r="U82" s="63" t="str">
        <f t="shared" si="117"/>
        <v/>
      </c>
      <c r="V82" s="64" t="str">
        <f t="shared" si="118"/>
        <v/>
      </c>
      <c r="W82" s="65" t="str">
        <f t="shared" si="119"/>
        <v/>
      </c>
      <c r="X82" s="64" t="str">
        <f t="shared" si="120"/>
        <v/>
      </c>
      <c r="Y82" s="64" t="str">
        <f t="shared" si="121"/>
        <v/>
      </c>
      <c r="Z82" s="56" t="str">
        <f t="shared" si="122"/>
        <v/>
      </c>
      <c r="AA82" s="66" t="str">
        <f t="shared" si="123"/>
        <v/>
      </c>
      <c r="AB82" s="57" t="str">
        <f t="shared" si="124"/>
        <v/>
      </c>
      <c r="AC82" s="67" t="str">
        <f t="shared" si="125"/>
        <v/>
      </c>
      <c r="AD82" s="59" t="str">
        <f t="shared" si="126"/>
        <v/>
      </c>
      <c r="AE82" s="68" t="str">
        <f t="shared" si="127"/>
        <v/>
      </c>
      <c r="AF82" s="61" t="str">
        <f t="shared" si="128"/>
        <v/>
      </c>
      <c r="AG82" s="61" t="str">
        <f t="shared" si="129"/>
        <v/>
      </c>
      <c r="AH82" s="69" t="str">
        <f t="shared" si="130"/>
        <v/>
      </c>
      <c r="AI82" s="70" t="str">
        <f t="shared" si="131"/>
        <v/>
      </c>
      <c r="AJ82" s="64" t="str">
        <f t="shared" si="132"/>
        <v/>
      </c>
      <c r="AK82" s="64" t="str">
        <f t="shared" si="133"/>
        <v/>
      </c>
      <c r="AL82" s="64" t="str">
        <f t="shared" si="134"/>
        <v/>
      </c>
      <c r="AM82" s="64" t="str">
        <f t="shared" si="135"/>
        <v/>
      </c>
      <c r="AN82" s="64" t="str">
        <f t="shared" si="136"/>
        <v/>
      </c>
    </row>
    <row r="83" spans="1:40" ht="24.5" thickTop="1" thickBot="1" x14ac:dyDescent="0.55000000000000004">
      <c r="B83" t="s">
        <v>999</v>
      </c>
      <c r="C83" s="85" t="s">
        <v>1422</v>
      </c>
      <c r="D83" s="86" t="s">
        <v>1021</v>
      </c>
      <c r="E83" s="86" t="s">
        <v>1012</v>
      </c>
      <c r="F83" s="86" t="s">
        <v>1011</v>
      </c>
      <c r="G83" s="86"/>
      <c r="H83" s="87"/>
      <c r="I83" s="87"/>
      <c r="J83" s="87"/>
      <c r="K83" s="87"/>
      <c r="L83" s="88" t="str">
        <f>IF(C83="","",_xlfn.CONCAT("            { line: ","""",C83,", ",M83:AN83,""", sC: ","""",B83,"""},"))</f>
        <v xml:space="preserve">            { line: "ES LA GARANTÍA DE LA VIDA ETERNA,, (Re,m,15)(Mi,,250)", sC: "as"},</v>
      </c>
      <c r="M83" s="56" t="str">
        <f t="shared" si="109"/>
        <v>(</v>
      </c>
      <c r="N83" s="57" t="str">
        <f t="shared" si="110"/>
        <v>Re</v>
      </c>
      <c r="O83" s="58" t="str">
        <f t="shared" si="111"/>
        <v>,</v>
      </c>
      <c r="P83" s="59" t="str">
        <f t="shared" si="112"/>
        <v>m</v>
      </c>
      <c r="Q83" s="60" t="str">
        <f t="shared" si="113"/>
        <v>,</v>
      </c>
      <c r="R83" s="61">
        <f t="shared" si="114"/>
        <v>15</v>
      </c>
      <c r="S83" s="56" t="str">
        <f t="shared" si="115"/>
        <v>)</v>
      </c>
      <c r="T83" s="62" t="str">
        <f t="shared" si="116"/>
        <v>(</v>
      </c>
      <c r="U83" s="63" t="str">
        <f t="shared" si="117"/>
        <v>Mi</v>
      </c>
      <c r="V83" s="64" t="str">
        <f t="shared" si="118"/>
        <v>,</v>
      </c>
      <c r="W83" s="65" t="str">
        <f t="shared" si="119"/>
        <v/>
      </c>
      <c r="X83" s="64" t="str">
        <f t="shared" si="120"/>
        <v>,</v>
      </c>
      <c r="Y83" s="64">
        <f t="shared" si="121"/>
        <v>250</v>
      </c>
      <c r="Z83" s="56" t="str">
        <f t="shared" si="122"/>
        <v>)</v>
      </c>
      <c r="AA83" s="66" t="str">
        <f t="shared" si="123"/>
        <v/>
      </c>
      <c r="AB83" s="57" t="str">
        <f t="shared" si="124"/>
        <v/>
      </c>
      <c r="AC83" s="67" t="str">
        <f t="shared" si="125"/>
        <v/>
      </c>
      <c r="AD83" s="59" t="str">
        <f t="shared" si="126"/>
        <v/>
      </c>
      <c r="AE83" s="68" t="str">
        <f t="shared" si="127"/>
        <v/>
      </c>
      <c r="AF83" s="61" t="str">
        <f t="shared" si="128"/>
        <v/>
      </c>
      <c r="AG83" s="61" t="str">
        <f t="shared" si="129"/>
        <v/>
      </c>
      <c r="AH83" s="69" t="str">
        <f t="shared" si="130"/>
        <v/>
      </c>
      <c r="AI83" s="70" t="str">
        <f t="shared" si="131"/>
        <v/>
      </c>
      <c r="AJ83" s="64" t="str">
        <f t="shared" si="132"/>
        <v/>
      </c>
      <c r="AK83" s="64" t="str">
        <f t="shared" si="133"/>
        <v/>
      </c>
      <c r="AL83" s="64" t="str">
        <f t="shared" si="134"/>
        <v/>
      </c>
      <c r="AM83" s="64" t="str">
        <f t="shared" si="135"/>
        <v/>
      </c>
      <c r="AN83" s="64" t="str">
        <f t="shared" si="136"/>
        <v/>
      </c>
    </row>
    <row r="84" spans="1:40" ht="24.5" thickTop="1" thickBot="1" x14ac:dyDescent="0.55000000000000004">
      <c r="B84" t="s">
        <v>999</v>
      </c>
      <c r="C84" s="93" t="s">
        <v>1443</v>
      </c>
      <c r="D84" s="83" t="s">
        <v>1021</v>
      </c>
      <c r="E84" s="83" t="s">
        <v>1012</v>
      </c>
      <c r="F84" s="83" t="s">
        <v>1011</v>
      </c>
      <c r="G84" s="83"/>
      <c r="H84" s="83"/>
      <c r="I84" s="83"/>
      <c r="J84" s="83"/>
      <c r="K84" s="83"/>
      <c r="L84" s="94" t="str">
        <f>IF(C84="","",_xlfn.CONCAT("            { line: ","""",C84,", ",M84:AN84,""", sC: ","""",B84,"""},  ]},"))</f>
        <v xml:space="preserve">            { line: "ES EL «PARÁCLITO»., (Re,m,15)(Mi,,250)", sC: "as"},  ]},</v>
      </c>
      <c r="M84" s="56" t="str">
        <f t="shared" si="109"/>
        <v>(</v>
      </c>
      <c r="N84" s="57" t="str">
        <f t="shared" si="110"/>
        <v>Re</v>
      </c>
      <c r="O84" s="58" t="str">
        <f t="shared" si="111"/>
        <v>,</v>
      </c>
      <c r="P84" s="59" t="str">
        <f t="shared" si="112"/>
        <v>m</v>
      </c>
      <c r="Q84" s="60" t="str">
        <f t="shared" si="113"/>
        <v>,</v>
      </c>
      <c r="R84" s="61">
        <f t="shared" si="114"/>
        <v>15</v>
      </c>
      <c r="S84" s="56" t="str">
        <f t="shared" si="115"/>
        <v>)</v>
      </c>
      <c r="T84" s="62" t="str">
        <f t="shared" si="116"/>
        <v>(</v>
      </c>
      <c r="U84" s="63" t="str">
        <f t="shared" si="117"/>
        <v>Mi</v>
      </c>
      <c r="V84" s="64" t="str">
        <f t="shared" si="118"/>
        <v>,</v>
      </c>
      <c r="W84" s="65" t="str">
        <f t="shared" si="119"/>
        <v/>
      </c>
      <c r="X84" s="64" t="str">
        <f t="shared" si="120"/>
        <v>,</v>
      </c>
      <c r="Y84" s="64">
        <f t="shared" si="121"/>
        <v>250</v>
      </c>
      <c r="Z84" s="56" t="str">
        <f t="shared" si="122"/>
        <v>)</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 customHeight="1" thickTop="1" x14ac:dyDescent="0.6">
      <c r="B86" s="95"/>
      <c r="C86" s="95"/>
      <c r="D86" s="95"/>
      <c r="E86" s="95"/>
      <c r="F86" s="95"/>
      <c r="G86" s="95"/>
      <c r="H86" s="95"/>
      <c r="I86" s="95"/>
      <c r="J86" s="95"/>
      <c r="K86" s="95"/>
      <c r="L86" s="99" t="str">
        <f ca="1">_xlfn.CONCAT("]}, // ULTIMA LINEA DEL CANTO: ",L1)</f>
        <v>]}, // ULTIMA LINEA DEL CANTO: ES PACIENTE</v>
      </c>
      <c r="M86" s="95"/>
    </row>
    <row r="87" spans="1:40" ht="20.5" x14ac:dyDescent="0.35">
      <c r="L87" s="100" t="s">
        <v>1008</v>
      </c>
      <c r="M87" s="101"/>
    </row>
    <row r="88" spans="1:40" x14ac:dyDescent="0.3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F07F-3AFA-4F19-BE8A-F77A192D25BF}">
  <sheetPr codeName="Sheet85">
    <tabColor rgb="FF00B0F0"/>
  </sheetPr>
  <dimension ref="A1:AN96"/>
  <sheetViews>
    <sheetView zoomScaleNormal="100"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69</v>
      </c>
      <c r="E1" s="40"/>
      <c r="F1" s="40"/>
      <c r="G1" s="40"/>
      <c r="H1" s="40"/>
      <c r="I1" s="40"/>
      <c r="J1" s="40"/>
      <c r="K1" s="40"/>
      <c r="L1" s="41" t="str">
        <f ca="1">UPPER(VLOOKUP(C1,Table223[],3,FALSE))</f>
        <v>ESCÓNDEME EN LO OCULTO DE TU TIENDA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ESCÓNDEME EN LO OCULTO DE TU TIENDA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escondemeenloocultodetutienda</v>
      </c>
      <c r="L7" s="48" t="str">
        <f ca="1">_xlfn.CONCAT("        id: ","""",C7,"""",",")</f>
        <v xml:space="preserve">        id: "escondemeenloocultodetutienda",</v>
      </c>
    </row>
    <row r="8" spans="2:32" ht="23" x14ac:dyDescent="0.35">
      <c r="C8" t="str">
        <f ca="1">PROPER(L1)</f>
        <v>Escóndeme En Lo Oculto De Tu Tienda</v>
      </c>
      <c r="L8" s="48" t="str">
        <f ca="1">_xlfn.CONCAT("        tt: ","""",C8,"""",",")</f>
        <v xml:space="preserve">        tt: "Escóndeme En Lo Oculto De Tu Tienda",</v>
      </c>
    </row>
    <row r="9" spans="2:32" ht="23" x14ac:dyDescent="0.35">
      <c r="C9" t="str">
        <f ca="1">PROPER(L1)</f>
        <v>Escóndeme En Lo Oculto De Tu Tienda</v>
      </c>
      <c r="L9" s="48" t="str">
        <f ca="1">_xlfn.CONCAT("        title: ","""",C9,"""",",")</f>
        <v xml:space="preserve">        title: "Escóndeme En Lo Oculto De Tu Tienda",</v>
      </c>
    </row>
    <row r="10" spans="2:32" ht="23" x14ac:dyDescent="0.35">
      <c r="C10" t="str">
        <f ca="1">VLOOKUP(C1,Table223[],4,FALSE)</f>
        <v>Salmo 27 (26)</v>
      </c>
      <c r="L10" s="48" t="str">
        <f ca="1">_xlfn.CONCAT("        ","subtitle: ","""",C10,"""",",")</f>
        <v xml:space="preserve">        subtitle: "Salmo 27 (26)",</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69</v>
      </c>
      <c r="L16" s="48" t="str">
        <f ca="1">_xlfn.CONCAT("        dbno: ","""",C16,"""",",")</f>
        <v xml:space="preserve">        dbno: "69",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escondemeenloocultodetutienda</v>
      </c>
      <c r="L19" s="48" t="str">
        <f ca="1">_xlfn.CONCAT("        audioSrc: ","""/audio/",C19,".mp3""",",")</f>
        <v xml:space="preserve">        audioSrc: "/audio/escondemeenloocultodetutienda.mp3",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68</v>
      </c>
      <c r="C26" t="str">
        <f ca="1">VLOOKUP(B26,Table4[],13,FALSE)</f>
        <v>"/resucito/src/index.html?canto=espaciente"</v>
      </c>
      <c r="L26" s="48" t="str">
        <f ca="1">_xlfn.CONCAT("        ant: ",C26,",")</f>
        <v xml:space="preserve">        ant: "/resucito/src/index.html?canto=espaciente",</v>
      </c>
    </row>
    <row r="27" spans="1:40" ht="23" x14ac:dyDescent="0.35">
      <c r="B27">
        <f ca="1">+C1+1</f>
        <v>70</v>
      </c>
      <c r="C27" t="str">
        <f ca="1">VLOOKUP(B27,Table4[],13,FALSE)</f>
        <v>"/resucito/src/index.html?canto=escuchadislaslejanas"</v>
      </c>
      <c r="L27" s="48" t="str">
        <f ca="1">_xlfn.CONCAT("        sig: ",C27,",")</f>
        <v xml:space="preserve">        sig: "/resucito/src/index.html?canto=escuchadislaslejanas",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1444</v>
      </c>
      <c r="D30" s="52" t="s">
        <v>1013</v>
      </c>
      <c r="E30" s="52" t="s">
        <v>1012</v>
      </c>
      <c r="F30" s="53"/>
      <c r="G30" s="53"/>
      <c r="H30" s="52"/>
      <c r="I30" s="52"/>
      <c r="J30" s="54"/>
      <c r="K30" s="54"/>
      <c r="L30" s="55" t="str">
        <f t="shared" ref="L30:L56" si="0">IF(C30="","",_xlfn.CONCAT("            { line: ","""",C30,", ",M30:AN30,""", sC: ","""",B30,"""},"))</f>
        <v xml:space="preserve">            { line: "ESCÓNDEME, (La,m,15)", sC: "ta as"},</v>
      </c>
      <c r="M30" s="56" t="str">
        <f t="shared" ref="M30:M57" si="1">IF(N30="","","(")</f>
        <v>(</v>
      </c>
      <c r="N30" s="57" t="str">
        <f t="shared" ref="N30:N88" si="2">IF(D30="","",D30)</f>
        <v>La</v>
      </c>
      <c r="O30" s="58" t="str">
        <f t="shared" ref="O30:O57" si="3">IF(N30="","",",")</f>
        <v>,</v>
      </c>
      <c r="P30" s="59" t="str">
        <f t="shared" ref="P30:P88" si="4">IF(E30="","",E30)</f>
        <v>m</v>
      </c>
      <c r="Q30" s="60" t="str">
        <f t="shared" ref="Q30:Q57" si="5">IF(N30="","",",")</f>
        <v>,</v>
      </c>
      <c r="R30" s="61">
        <f t="shared" ref="R30:R57" si="6">IF(N30="","",15)</f>
        <v>15</v>
      </c>
      <c r="S30" s="56" t="str">
        <f t="shared" ref="S30:S57" si="7">IF(N30="","",")")</f>
        <v>)</v>
      </c>
      <c r="T30" s="62" t="str">
        <f t="shared" ref="T30:T57" si="8">IF(U30="","","(")</f>
        <v/>
      </c>
      <c r="U30" s="63" t="str">
        <f t="shared" ref="U30:U88" si="9">IF(F30="","",F30)</f>
        <v/>
      </c>
      <c r="V30" s="64" t="str">
        <f t="shared" ref="V30:V57" si="10">IF(U30="","",",")</f>
        <v/>
      </c>
      <c r="W30" s="65" t="str">
        <f t="shared" ref="W30:W88" si="11">IF(G30="","",G30)</f>
        <v/>
      </c>
      <c r="X30" s="64" t="str">
        <f t="shared" ref="X30:X57" si="12">IF(U30="","",",")</f>
        <v/>
      </c>
      <c r="Y30" s="64" t="str">
        <f t="shared" ref="Y30:Y57" si="13">IF(U30="","",250)</f>
        <v/>
      </c>
      <c r="Z30" s="56" t="str">
        <f t="shared" ref="Z30:Z57" si="14">IF(U30="","",")")</f>
        <v/>
      </c>
      <c r="AA30" s="66" t="str">
        <f t="shared" ref="AA30:AA57" si="15">IF(AB30="","","(")</f>
        <v/>
      </c>
      <c r="AB30" s="57" t="str">
        <f t="shared" ref="AB30:AB88" si="16">IF(H30="","",H30)</f>
        <v/>
      </c>
      <c r="AC30" s="67" t="str">
        <f t="shared" ref="AC30:AC57" si="17">IF(AB30="","",",")</f>
        <v/>
      </c>
      <c r="AD30" s="59" t="str">
        <f t="shared" ref="AD30:AD57" si="18">IF(I30="","",I30)</f>
        <v/>
      </c>
      <c r="AE30" s="68" t="str">
        <f t="shared" ref="AE30:AE57" si="19">IF(AB30="","",",")</f>
        <v/>
      </c>
      <c r="AF30" s="61" t="str">
        <f t="shared" ref="AF30:AF57" si="20">IF(AB30="","",350)</f>
        <v/>
      </c>
      <c r="AG30" s="61" t="str">
        <f t="shared" ref="AG30:AG57" si="21">IF(AB30="","",")")</f>
        <v/>
      </c>
      <c r="AH30" s="69" t="str">
        <f t="shared" ref="AH30:AH57" si="22">IF(AI30="","","(")</f>
        <v/>
      </c>
      <c r="AI30" s="70" t="str">
        <f t="shared" ref="AI30:AI88" si="23">IF(J30="","",J30)</f>
        <v/>
      </c>
      <c r="AJ30" s="64" t="str">
        <f t="shared" ref="AJ30:AJ57" si="24">IF(AI30="","",",")</f>
        <v/>
      </c>
      <c r="AK30" s="64" t="str">
        <f t="shared" ref="AK30:AK57" si="25">IF(K30="","",K30)</f>
        <v/>
      </c>
      <c r="AL30" s="64" t="str">
        <f t="shared" ref="AL30:AL57" si="26">IF(AI30="","",",")</f>
        <v/>
      </c>
      <c r="AM30" s="64" t="str">
        <f t="shared" ref="AM30:AM57" si="27">IF(AI30="","",450)</f>
        <v/>
      </c>
      <c r="AN30" s="64" t="str">
        <f t="shared" ref="AN30:AN57" si="28">IF(AI30="","",")")</f>
        <v/>
      </c>
    </row>
    <row r="31" spans="1:40" ht="24.5" thickTop="1" thickBot="1" x14ac:dyDescent="0.55000000000000004">
      <c r="B31" t="s">
        <v>999</v>
      </c>
      <c r="C31" s="51" t="s">
        <v>1445</v>
      </c>
      <c r="D31" s="52" t="s">
        <v>1017</v>
      </c>
      <c r="E31" s="52"/>
      <c r="F31" s="53"/>
      <c r="G31" s="53"/>
      <c r="H31" s="52"/>
      <c r="I31" s="52"/>
      <c r="J31" s="54"/>
      <c r="K31" s="54"/>
      <c r="L31" s="55" t="str">
        <f t="shared" si="0"/>
        <v xml:space="preserve">            { line: "EN LO OCULTO DE TU TIENDA,,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1446</v>
      </c>
      <c r="D32" s="52" t="s">
        <v>1016</v>
      </c>
      <c r="E32" s="52"/>
      <c r="F32" s="53" t="s">
        <v>1011</v>
      </c>
      <c r="G32" s="53"/>
      <c r="H32" s="52"/>
      <c r="I32" s="52"/>
      <c r="J32" s="54"/>
      <c r="K32" s="54"/>
      <c r="L32" s="55" t="str">
        <f>IF(C32="","",_xlfn.CONCAT("            { line: ","""",C32,", ",M32:AN32,""", sC: ","""",B32,"""},"))</f>
        <v xml:space="preserve">            { line: "SOBRE TU ROCA LEVÁNTAME., (Fa,,15)(Mi,,250)",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51" t="s">
        <v>1447</v>
      </c>
      <c r="D34" s="52" t="s">
        <v>1013</v>
      </c>
      <c r="E34" s="52" t="s">
        <v>1012</v>
      </c>
      <c r="F34" s="53" t="s">
        <v>1016</v>
      </c>
      <c r="G34" s="53"/>
      <c r="H34" s="52"/>
      <c r="I34" s="52"/>
      <c r="J34" s="54"/>
      <c r="K34" s="54"/>
      <c r="L34" s="55" t="str">
        <f>IF(C34="","",_xlfn.CONCAT("            { line: ","""",C34,", ",M34:AN34,""", sC: ","""",B34,"""},"))</f>
        <v xml:space="preserve">            { line: "Yahveh es mi luz y mi salvación,, (La,m,15)(Fa,,250)",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v>
      </c>
      <c r="U34" s="63" t="str">
        <f t="shared" si="9"/>
        <v>Fa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1448</v>
      </c>
      <c r="D35" s="52" t="s">
        <v>1011</v>
      </c>
      <c r="E35" s="52"/>
      <c r="F35" s="53"/>
      <c r="G35" s="53"/>
      <c r="H35" s="52"/>
      <c r="I35" s="52"/>
      <c r="J35" s="54"/>
      <c r="K35" s="54"/>
      <c r="L35" s="55" t="str">
        <f t="shared" ref="L35:L55" si="29">IF(C35="","",_xlfn.CONCAT("            { line: ","""",C35,", ",M35:AN35,""", sC: ","""",B35,"""},"))</f>
        <v xml:space="preserve">            { line: "¿a quién he de temer?, (Mi,,15)", sC: ""},</v>
      </c>
      <c r="M35" s="56" t="str">
        <f t="shared" si="1"/>
        <v>(</v>
      </c>
      <c r="N35" s="57" t="str">
        <f t="shared" si="2"/>
        <v>Mi</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1449</v>
      </c>
      <c r="D36" s="52" t="s">
        <v>1013</v>
      </c>
      <c r="E36" s="52" t="s">
        <v>1012</v>
      </c>
      <c r="F36" s="53" t="s">
        <v>1016</v>
      </c>
      <c r="G36" s="53"/>
      <c r="H36" s="52"/>
      <c r="I36" s="52"/>
      <c r="J36" s="54"/>
      <c r="K36" s="54"/>
      <c r="L36" s="55" t="str">
        <f t="shared" si="29"/>
        <v xml:space="preserve">            { line: "Yahveh es el refugio de mi vida,, (La,m,15)(Fa,,250)", sC: ""},</v>
      </c>
      <c r="M36" s="56" t="str">
        <f>IF(N36="","","(")</f>
        <v>(</v>
      </c>
      <c r="N36" s="57" t="str">
        <f>IF(D36="","",D36)</f>
        <v>La</v>
      </c>
      <c r="O36" s="58" t="str">
        <f>IF(N36="","",",")</f>
        <v>,</v>
      </c>
      <c r="P36" s="59" t="str">
        <f>IF(E36="","",E36)</f>
        <v>m</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1450</v>
      </c>
      <c r="D37" s="52" t="s">
        <v>1011</v>
      </c>
      <c r="E37" s="52"/>
      <c r="F37" s="53"/>
      <c r="G37" s="53"/>
      <c r="H37" s="52"/>
      <c r="I37" s="52"/>
      <c r="J37" s="54"/>
      <c r="K37" s="54"/>
      <c r="L37" s="55" t="str">
        <f t="shared" si="29"/>
        <v xml:space="preserve">            { line: "¿por quién he de temblar?,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IF(N39="","",15)</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4.5" thickTop="1" thickBot="1" x14ac:dyDescent="0.55000000000000004">
      <c r="B40" t="s">
        <v>997</v>
      </c>
      <c r="C40" s="82" t="s">
        <v>1444</v>
      </c>
      <c r="D40" s="83" t="s">
        <v>1013</v>
      </c>
      <c r="E40" s="83" t="s">
        <v>1012</v>
      </c>
      <c r="F40" s="83"/>
      <c r="G40" s="83"/>
      <c r="H40" s="83"/>
      <c r="I40" s="83"/>
      <c r="J40" s="83"/>
      <c r="K40" s="83"/>
      <c r="L40" s="84" t="str">
        <f>IF(C40="","",_xlfn.CONCAT("       triggerLine: ","""",C40,", ",M40:AN40,""", sC: ","""",B40,""", lines: ["))</f>
        <v xml:space="preserve">       triggerLine: "ESCÓNDEME, (La,m,15)", sC: "ta as", lines: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1053</v>
      </c>
      <c r="C41" s="85" t="s">
        <v>1445</v>
      </c>
      <c r="D41" s="86" t="s">
        <v>1017</v>
      </c>
      <c r="E41" s="86"/>
      <c r="F41" s="86"/>
      <c r="G41" s="86"/>
      <c r="H41" s="87"/>
      <c r="I41" s="87"/>
      <c r="J41" s="87"/>
      <c r="K41" s="87"/>
      <c r="L41" s="88" t="str">
        <f>IF(C41="","",_xlfn.CONCAT("            { line: ","""",C41,", ",M41:AN41,""", sC: ","""",B41,"""},"))</f>
        <v xml:space="preserve">            { line: "EN LO OCULTO DE TU TIENDA,, (Sol,,15)", sC: "as r1"},</v>
      </c>
      <c r="M41" s="56" t="str">
        <f t="shared" si="30"/>
        <v>(</v>
      </c>
      <c r="N41" s="57" t="str">
        <f t="shared" si="31"/>
        <v>Sol</v>
      </c>
      <c r="O41" s="58" t="str">
        <f t="shared" si="32"/>
        <v>,</v>
      </c>
      <c r="P41" s="59" t="str">
        <f t="shared" si="33"/>
        <v/>
      </c>
      <c r="Q41" s="60" t="str">
        <f t="shared" si="34"/>
        <v>,</v>
      </c>
      <c r="R41" s="61">
        <f t="shared" si="35"/>
        <v>15</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93" t="s">
        <v>1446</v>
      </c>
      <c r="D42" s="83" t="s">
        <v>1016</v>
      </c>
      <c r="E42" s="83"/>
      <c r="F42" s="83" t="s">
        <v>1011</v>
      </c>
      <c r="G42" s="83"/>
      <c r="H42" s="83"/>
      <c r="I42" s="83"/>
      <c r="J42" s="83"/>
      <c r="K42" s="83"/>
      <c r="L42" s="94" t="str">
        <f>IF(C42="","",_xlfn.CONCAT("            { line: ","""",C42,", ",M42:AN42,""", sC: ","""",B42,"""},  ]},"))</f>
        <v xml:space="preserve">            { line: "SOBRE TU ROCA LEVÁNTAME., (Fa,,15)(Mi,,250)", sC: "as"},  ]},</v>
      </c>
      <c r="M42" s="56" t="str">
        <f t="shared" si="30"/>
        <v>(</v>
      </c>
      <c r="N42" s="57" t="str">
        <f t="shared" si="31"/>
        <v>Fa</v>
      </c>
      <c r="O42" s="58" t="str">
        <f t="shared" si="32"/>
        <v>,</v>
      </c>
      <c r="P42" s="59" t="str">
        <f t="shared" si="33"/>
        <v/>
      </c>
      <c r="Q42" s="60" t="str">
        <f t="shared" si="34"/>
        <v>,</v>
      </c>
      <c r="R42" s="61">
        <f t="shared" si="35"/>
        <v>15</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51" t="s">
        <v>1451</v>
      </c>
      <c r="D44" s="52" t="s">
        <v>1013</v>
      </c>
      <c r="E44" s="52" t="s">
        <v>1012</v>
      </c>
      <c r="F44" s="53" t="s">
        <v>1016</v>
      </c>
      <c r="G44" s="53"/>
      <c r="H44" s="52"/>
      <c r="I44" s="52"/>
      <c r="J44" s="54"/>
      <c r="K44" s="54"/>
      <c r="L44" s="55" t="str">
        <f t="shared" si="29"/>
        <v xml:space="preserve">            { line: "Cuando se acercan contra mí los malvados, (La,m,15)(Fa,,250)", sC: "tc"},</v>
      </c>
      <c r="M44" s="56" t="str">
        <f>IF(N44="","","(")</f>
        <v>(</v>
      </c>
      <c r="N44" s="57" t="str">
        <f>IF(D44="","",D44)</f>
        <v>La</v>
      </c>
      <c r="O44" s="58" t="str">
        <f>IF(N44="","",",")</f>
        <v>,</v>
      </c>
      <c r="P44" s="59" t="str">
        <f>IF(E44="","",E44)</f>
        <v>m</v>
      </c>
      <c r="Q44" s="60" t="str">
        <f>IF(N44="","",",")</f>
        <v>,</v>
      </c>
      <c r="R44" s="61">
        <f>IF(N44="","",15)</f>
        <v>15</v>
      </c>
      <c r="S44" s="56" t="str">
        <f>IF(N44="","",")")</f>
        <v>)</v>
      </c>
      <c r="T44" s="62" t="str">
        <f>IF(U44="","","(")</f>
        <v>(</v>
      </c>
      <c r="U44" s="63" t="str">
        <f>IF(F44="","",F44)</f>
        <v>Fa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51" t="s">
        <v>1452</v>
      </c>
      <c r="D45" s="52" t="s">
        <v>1011</v>
      </c>
      <c r="E45" s="52"/>
      <c r="F45" s="53"/>
      <c r="G45" s="53"/>
      <c r="H45" s="52"/>
      <c r="I45" s="52"/>
      <c r="J45" s="54"/>
      <c r="K45" s="54"/>
      <c r="L45" s="55" t="str">
        <f t="shared" si="29"/>
        <v xml:space="preserve">            { line: "a devorar mi carne,, (Mi,,15)", sC: ""},</v>
      </c>
      <c r="M45" s="56" t="str">
        <f>IF(N45="","","(")</f>
        <v>(</v>
      </c>
      <c r="N45" s="57" t="str">
        <f>IF(D45="","",D45)</f>
        <v>Mi</v>
      </c>
      <c r="O45" s="58" t="str">
        <f>IF(N45="","",",")</f>
        <v>,</v>
      </c>
      <c r="P45" s="59" t="str">
        <f>IF(E45="","",E45)</f>
        <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51" t="s">
        <v>1453</v>
      </c>
      <c r="D46" s="52" t="s">
        <v>1013</v>
      </c>
      <c r="E46" s="52" t="s">
        <v>1012</v>
      </c>
      <c r="F46" s="53" t="s">
        <v>1016</v>
      </c>
      <c r="G46" s="53"/>
      <c r="H46" s="52"/>
      <c r="I46" s="52"/>
      <c r="J46" s="54"/>
      <c r="K46" s="54"/>
      <c r="L46" s="55" t="str">
        <f t="shared" si="29"/>
        <v xml:space="preserve">            { line: "son ellos, mis adversarios y enemigos,, (La,m,15)(Fa,,250)", sC: ""},</v>
      </c>
      <c r="M46" s="56" t="str">
        <f t="shared" ref="M46:M55" si="58">IF(N46="","","(")</f>
        <v>(</v>
      </c>
      <c r="N46" s="57" t="str">
        <f t="shared" ref="N46:N55" si="59">IF(D46="","",D46)</f>
        <v>La</v>
      </c>
      <c r="O46" s="58" t="str">
        <f t="shared" ref="O46:O55" si="60">IF(N46="","",",")</f>
        <v>,</v>
      </c>
      <c r="P46" s="59" t="str">
        <f t="shared" ref="P46:P55" si="61">IF(E46="","",E46)</f>
        <v>m</v>
      </c>
      <c r="Q46" s="60" t="str">
        <f t="shared" ref="Q46:Q55" si="62">IF(N46="","",",")</f>
        <v>,</v>
      </c>
      <c r="R46" s="61">
        <f t="shared" ref="R46:R55" si="63">IF(N46="","",15)</f>
        <v>15</v>
      </c>
      <c r="S46" s="56" t="str">
        <f t="shared" ref="S46:S55" si="64">IF(N46="","",")")</f>
        <v>)</v>
      </c>
      <c r="T46" s="62" t="str">
        <f t="shared" ref="T46:T55" si="65">IF(U46="","","(")</f>
        <v>(</v>
      </c>
      <c r="U46" s="63" t="str">
        <f t="shared" ref="U46:U55" si="66">IF(F46="","",F46)</f>
        <v>Fa</v>
      </c>
      <c r="V46" s="64" t="str">
        <f t="shared" ref="V46:V55" si="67">IF(U46="","",",")</f>
        <v>,</v>
      </c>
      <c r="W46" s="65" t="str">
        <f t="shared" ref="W46:W55" si="68">IF(G46="","",G46)</f>
        <v/>
      </c>
      <c r="X46" s="64" t="str">
        <f t="shared" ref="X46:X55" si="69">IF(U46="","",",")</f>
        <v>,</v>
      </c>
      <c r="Y46" s="64">
        <f t="shared" ref="Y46:Y55" si="70">IF(U46="","",250)</f>
        <v>250</v>
      </c>
      <c r="Z46" s="56" t="str">
        <f t="shared" ref="Z46:Z55" si="71">IF(U46="","",")")</f>
        <v>)</v>
      </c>
      <c r="AA46" s="66" t="str">
        <f t="shared" ref="AA46:AA55" si="72">IF(AB46="","","(")</f>
        <v/>
      </c>
      <c r="AB46" s="57" t="str">
        <f t="shared" ref="AB46:AB55" si="73">IF(H46="","",H46)</f>
        <v/>
      </c>
      <c r="AC46" s="67" t="str">
        <f t="shared" ref="AC46:AC55" si="74">IF(AB46="","",",")</f>
        <v/>
      </c>
      <c r="AD46" s="59" t="str">
        <f t="shared" ref="AD46:AD55" si="75">IF(I46="","",I46)</f>
        <v/>
      </c>
      <c r="AE46" s="68" t="str">
        <f t="shared" ref="AE46:AE55" si="76">IF(AB46="","",",")</f>
        <v/>
      </c>
      <c r="AF46" s="61" t="str">
        <f t="shared" ref="AF46:AF55" si="77">IF(AB46="","",350)</f>
        <v/>
      </c>
      <c r="AG46" s="61" t="str">
        <f t="shared" ref="AG46:AG55" si="78">IF(AB46="","",")")</f>
        <v/>
      </c>
      <c r="AH46" s="69" t="str">
        <f t="shared" ref="AH46:AH55" si="79">IF(AI46="","","(")</f>
        <v/>
      </c>
      <c r="AI46" s="70" t="str">
        <f t="shared" ref="AI46:AI55" si="80">IF(J46="","",J46)</f>
        <v/>
      </c>
      <c r="AJ46" s="64" t="str">
        <f t="shared" ref="AJ46:AJ55" si="81">IF(AI46="","",",")</f>
        <v/>
      </c>
      <c r="AK46" s="64" t="str">
        <f t="shared" ref="AK46:AK55" si="82">IF(K46="","",K46)</f>
        <v/>
      </c>
      <c r="AL46" s="64" t="str">
        <f t="shared" ref="AL46:AL55" si="83">IF(AI46="","",",")</f>
        <v/>
      </c>
      <c r="AM46" s="64" t="str">
        <f t="shared" ref="AM46:AM55" si="84">IF(AI46="","",450)</f>
        <v/>
      </c>
      <c r="AN46" s="64" t="str">
        <f t="shared" ref="AN46:AN55" si="85">IF(AI46="","",")")</f>
        <v/>
      </c>
    </row>
    <row r="47" spans="1:40" ht="24.5" thickTop="1" thickBot="1" x14ac:dyDescent="0.55000000000000004">
      <c r="C47" s="51" t="s">
        <v>1454</v>
      </c>
      <c r="D47" s="52" t="s">
        <v>1011</v>
      </c>
      <c r="E47" s="52"/>
      <c r="F47" s="53"/>
      <c r="G47" s="53"/>
      <c r="H47" s="52"/>
      <c r="I47" s="52"/>
      <c r="J47" s="54"/>
      <c r="K47" s="54"/>
      <c r="L47" s="55" t="str">
        <f t="shared" si="29"/>
        <v xml:space="preserve">            { line: "los que tropiezan y sucumben., (Mi,,15)", sC: ""},</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IF(N49="","",15)</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B50" t="s">
        <v>997</v>
      </c>
      <c r="C50" s="82" t="s">
        <v>1444</v>
      </c>
      <c r="D50" s="83" t="s">
        <v>1013</v>
      </c>
      <c r="E50" s="83" t="s">
        <v>1012</v>
      </c>
      <c r="F50" s="83"/>
      <c r="G50" s="83"/>
      <c r="H50" s="83"/>
      <c r="I50" s="83"/>
      <c r="J50" s="83"/>
      <c r="K50" s="83"/>
      <c r="L50" s="84" t="str">
        <f>IF(C50="","",_xlfn.CONCAT("       triggerLine: ","""",C50,", ",M50:AN50,""", sC: ","""",B50,""", lines: ["))</f>
        <v xml:space="preserve">       triggerLine: "ESCÓNDEME, (La,m,15)", sC: "ta as", lines: [</v>
      </c>
      <c r="M50" s="56" t="str">
        <f t="shared" si="86"/>
        <v>(</v>
      </c>
      <c r="N50" s="57" t="str">
        <f t="shared" si="87"/>
        <v>La</v>
      </c>
      <c r="O50" s="58" t="str">
        <f t="shared" si="88"/>
        <v>,</v>
      </c>
      <c r="P50" s="59" t="str">
        <f t="shared" si="89"/>
        <v>m</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1053</v>
      </c>
      <c r="C51" s="85" t="s">
        <v>1445</v>
      </c>
      <c r="D51" s="86" t="s">
        <v>1017</v>
      </c>
      <c r="E51" s="86"/>
      <c r="F51" s="86"/>
      <c r="G51" s="86"/>
      <c r="H51" s="87"/>
      <c r="I51" s="87"/>
      <c r="J51" s="87"/>
      <c r="K51" s="87"/>
      <c r="L51" s="88" t="str">
        <f>IF(C51="","",_xlfn.CONCAT("            { line: ","""",C51,", ",M51:AN51,""", sC: ","""",B51,"""},"))</f>
        <v xml:space="preserve">            { line: "EN LO OCULTO DE TU TIENDA,, (Sol,,15)", sC: "as r1"},</v>
      </c>
      <c r="M51" s="56" t="str">
        <f t="shared" si="86"/>
        <v>(</v>
      </c>
      <c r="N51" s="57" t="str">
        <f t="shared" si="87"/>
        <v>Sol</v>
      </c>
      <c r="O51" s="58" t="str">
        <f t="shared" si="88"/>
        <v>,</v>
      </c>
      <c r="P51" s="59" t="str">
        <f t="shared" si="89"/>
        <v/>
      </c>
      <c r="Q51" s="60" t="str">
        <f t="shared" si="90"/>
        <v>,</v>
      </c>
      <c r="R51" s="61">
        <f t="shared" si="91"/>
        <v>15</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B52" t="s">
        <v>999</v>
      </c>
      <c r="C52" s="93" t="s">
        <v>1446</v>
      </c>
      <c r="D52" s="83" t="s">
        <v>1016</v>
      </c>
      <c r="E52" s="83"/>
      <c r="F52" s="83" t="s">
        <v>1011</v>
      </c>
      <c r="G52" s="83"/>
      <c r="H52" s="83"/>
      <c r="I52" s="83"/>
      <c r="J52" s="83"/>
      <c r="K52" s="83"/>
      <c r="L52" s="94" t="str">
        <f>IF(C52="","",_xlfn.CONCAT("            { line: ","""",C52,", ",M52:AN52,""", sC: ","""",B52,"""},  ]},"))</f>
        <v xml:space="preserve">            { line: "SOBRE TU ROCA LEVÁNTAME., (Fa,,15)(Mi,,250)", sC: "as"},  ]},</v>
      </c>
      <c r="M52" s="56" t="str">
        <f t="shared" si="86"/>
        <v>(</v>
      </c>
      <c r="N52" s="57" t="str">
        <f t="shared" si="87"/>
        <v>Fa</v>
      </c>
      <c r="O52" s="58" t="str">
        <f t="shared" si="88"/>
        <v>,</v>
      </c>
      <c r="P52" s="59" t="str">
        <f t="shared" si="89"/>
        <v/>
      </c>
      <c r="Q52" s="60" t="str">
        <f t="shared" si="90"/>
        <v>,</v>
      </c>
      <c r="R52" s="61">
        <f t="shared" si="91"/>
        <v>15</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1014</v>
      </c>
      <c r="C54" s="51" t="s">
        <v>1455</v>
      </c>
      <c r="D54" s="52" t="s">
        <v>1013</v>
      </c>
      <c r="E54" s="52" t="s">
        <v>1012</v>
      </c>
      <c r="F54" s="53" t="s">
        <v>1016</v>
      </c>
      <c r="G54" s="53"/>
      <c r="H54" s="52"/>
      <c r="I54" s="52"/>
      <c r="J54" s="54"/>
      <c r="K54" s="54"/>
      <c r="L54" s="55" t="str">
        <f t="shared" si="29"/>
        <v xml:space="preserve">            { line: "Aunque acampe un ejército contra mí,, (La,m,15)(Fa,,250)", sC: "tc"},</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C55" s="51" t="s">
        <v>1456</v>
      </c>
      <c r="D55" s="52" t="s">
        <v>1011</v>
      </c>
      <c r="E55" s="52"/>
      <c r="F55" s="53"/>
      <c r="G55" s="53"/>
      <c r="H55" s="52"/>
      <c r="I55" s="52"/>
      <c r="J55" s="54"/>
      <c r="K55" s="54"/>
      <c r="L55" s="55" t="str">
        <f t="shared" si="29"/>
        <v xml:space="preserve">            { line: "mi corazón no teme;, (Mi,,15)", sC: ""},</v>
      </c>
      <c r="M55" s="56" t="str">
        <f t="shared" si="58"/>
        <v>(</v>
      </c>
      <c r="N55" s="57" t="str">
        <f t="shared" si="59"/>
        <v>Mi</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C56" s="51" t="s">
        <v>1457</v>
      </c>
      <c r="D56" s="52" t="s">
        <v>1013</v>
      </c>
      <c r="E56" s="52" t="s">
        <v>1012</v>
      </c>
      <c r="F56" s="53" t="s">
        <v>1016</v>
      </c>
      <c r="G56" s="53"/>
      <c r="H56" s="52"/>
      <c r="I56" s="52"/>
      <c r="J56" s="54"/>
      <c r="K56" s="54"/>
      <c r="L56" s="55" t="str">
        <f t="shared" si="0"/>
        <v xml:space="preserve">            { line: "aunque estalle una guerra contra mí,, (La,m,15)(Fa,,250)", sC: ""},</v>
      </c>
      <c r="M56" s="56" t="str">
        <f t="shared" si="1"/>
        <v>(</v>
      </c>
      <c r="N56" s="57" t="str">
        <f t="shared" si="2"/>
        <v>La</v>
      </c>
      <c r="O56" s="58" t="str">
        <f t="shared" si="3"/>
        <v>,</v>
      </c>
      <c r="P56" s="59" t="str">
        <f t="shared" si="4"/>
        <v>m</v>
      </c>
      <c r="Q56" s="60" t="str">
        <f t="shared" si="5"/>
        <v>,</v>
      </c>
      <c r="R56" s="61">
        <f t="shared" si="6"/>
        <v>15</v>
      </c>
      <c r="S56" s="56" t="str">
        <f t="shared" si="7"/>
        <v>)</v>
      </c>
      <c r="T56" s="62" t="str">
        <f t="shared" si="8"/>
        <v>(</v>
      </c>
      <c r="U56" s="63" t="str">
        <f t="shared" si="9"/>
        <v>Fa</v>
      </c>
      <c r="V56" s="64" t="str">
        <f t="shared" si="10"/>
        <v>,</v>
      </c>
      <c r="W56" s="65" t="str">
        <f t="shared" si="11"/>
        <v/>
      </c>
      <c r="X56" s="64" t="str">
        <f t="shared" si="12"/>
        <v>,</v>
      </c>
      <c r="Y56" s="64">
        <f t="shared" si="13"/>
        <v>250</v>
      </c>
      <c r="Z56" s="56" t="str">
        <f t="shared" si="14"/>
        <v>)</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t="s">
        <v>1458</v>
      </c>
      <c r="D57" s="52" t="s">
        <v>1011</v>
      </c>
      <c r="E57" s="52"/>
      <c r="F57" s="53"/>
      <c r="G57" s="53"/>
      <c r="H57" s="52"/>
      <c r="I57" s="52"/>
      <c r="J57" s="54"/>
      <c r="K57" s="54"/>
      <c r="L57" s="55" t="str">
        <f>IF(C57="","",_xlfn.CONCAT("            { line: ","""",C57,", ",M57:AN57,""", sC: ","""",B57,"""},"))</f>
        <v xml:space="preserve">            { line: "estoy seguro en ella., (Mi,,15)", sC: ""},</v>
      </c>
      <c r="M57" s="56" t="str">
        <f t="shared" si="1"/>
        <v>(</v>
      </c>
      <c r="N57" s="57" t="str">
        <f t="shared" si="2"/>
        <v>Mi</v>
      </c>
      <c r="O57" s="58" t="str">
        <f t="shared" si="3"/>
        <v>,</v>
      </c>
      <c r="P57" s="59" t="str">
        <f t="shared" si="4"/>
        <v/>
      </c>
      <c r="Q57" s="60" t="str">
        <f t="shared" si="5"/>
        <v>,</v>
      </c>
      <c r="R57" s="61">
        <f t="shared" si="6"/>
        <v>15</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36.5" thickTop="1" thickBot="1" x14ac:dyDescent="0.55000000000000004">
      <c r="A58" s="76"/>
      <c r="B58" s="76"/>
      <c r="C58" s="76"/>
      <c r="D58" s="77"/>
      <c r="E58" s="77"/>
      <c r="F58" s="77"/>
      <c r="G58" s="77"/>
      <c r="H58" s="77"/>
      <c r="I58" s="77"/>
      <c r="J58" s="77"/>
      <c r="K58" s="77"/>
      <c r="L58" s="50" t="s">
        <v>994</v>
      </c>
      <c r="M58" s="107" t="str">
        <f t="shared" ref="M58:M88" si="114">IF(N58="","","(")</f>
        <v/>
      </c>
      <c r="N58" s="57" t="str">
        <f t="shared" si="2"/>
        <v/>
      </c>
      <c r="O58" s="108" t="str">
        <f t="shared" ref="O58:O88" si="115">IF(N58="","",",")</f>
        <v/>
      </c>
      <c r="P58" s="59" t="str">
        <f t="shared" si="4"/>
        <v/>
      </c>
      <c r="Q58" s="109" t="str">
        <f t="shared" ref="Q58:Q88" si="116">IF(N58="","",",")</f>
        <v/>
      </c>
      <c r="R58" s="61" t="str">
        <f t="shared" ref="R58:R88" si="117">IF(N58="","",15)</f>
        <v/>
      </c>
      <c r="S58" s="107" t="str">
        <f t="shared" ref="S58:S88" si="118">IF(N58="","",")")</f>
        <v/>
      </c>
      <c r="T58" s="110" t="str">
        <f t="shared" ref="T58:T88" si="119">IF(U58="","","(")</f>
        <v/>
      </c>
      <c r="U58" s="111" t="str">
        <f t="shared" si="9"/>
        <v/>
      </c>
      <c r="V58" s="112" t="str">
        <f t="shared" ref="V58:V88" si="120">IF(U58="","",",")</f>
        <v/>
      </c>
      <c r="W58" s="113" t="str">
        <f t="shared" si="11"/>
        <v/>
      </c>
      <c r="X58" s="112" t="str">
        <f t="shared" ref="X58:X88" si="121">IF(U58="","",",")</f>
        <v/>
      </c>
      <c r="Y58" s="112" t="str">
        <f t="shared" ref="Y58:Y88" si="122">IF(U58="","",250)</f>
        <v/>
      </c>
      <c r="Z58" s="107" t="str">
        <f t="shared" ref="Z58:Z88" si="123">IF(U58="","",")")</f>
        <v/>
      </c>
      <c r="AA58" s="66" t="str">
        <f t="shared" ref="AA58:AA88" si="124">IF(AB58="","","(")</f>
        <v/>
      </c>
      <c r="AB58" s="57" t="str">
        <f t="shared" si="16"/>
        <v/>
      </c>
      <c r="AC58" s="67" t="str">
        <f t="shared" ref="AC58:AC88" si="125">IF(AB58="","",",")</f>
        <v/>
      </c>
      <c r="AD58" s="59" t="str">
        <f t="shared" ref="AD58:AD88" si="126">IF(I58="","",I58)</f>
        <v/>
      </c>
      <c r="AE58" s="68" t="str">
        <f t="shared" ref="AE58:AE88" si="127">IF(AB58="","",",")</f>
        <v/>
      </c>
      <c r="AF58" s="61" t="str">
        <f t="shared" ref="AF58:AF88" si="128">IF(AB58="","",350)</f>
        <v/>
      </c>
      <c r="AG58" s="61" t="str">
        <f t="shared" ref="AG58:AG88" si="129">IF(AB58="","",")")</f>
        <v/>
      </c>
      <c r="AH58" s="66" t="str">
        <f t="shared" ref="AH58:AH88" si="130">IF(AI58="","","(")</f>
        <v/>
      </c>
      <c r="AI58" s="114" t="str">
        <f t="shared" si="23"/>
        <v/>
      </c>
      <c r="AJ58" s="112" t="str">
        <f t="shared" ref="AJ58:AJ88" si="131">IF(AI58="","",",")</f>
        <v/>
      </c>
      <c r="AK58" s="112" t="str">
        <f t="shared" ref="AK58:AK88" si="132">IF(K58="","",K58)</f>
        <v/>
      </c>
      <c r="AL58" s="112" t="str">
        <f t="shared" ref="AL58:AL88" si="133">IF(AI58="","",",")</f>
        <v/>
      </c>
      <c r="AM58" s="112" t="str">
        <f t="shared" ref="AM58:AM88" si="134">IF(AI58="","",450)</f>
        <v/>
      </c>
      <c r="AN58" s="112" t="str">
        <f t="shared" ref="AN58:AN88" si="135">IF(AI58="","",")")</f>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3" si="136">IF(N60="","","(")</f>
        <v/>
      </c>
      <c r="N60" s="57" t="str">
        <f t="shared" ref="N60:N63" si="137">IF(D60="","",D60)</f>
        <v/>
      </c>
      <c r="O60" s="58" t="str">
        <f t="shared" ref="O60:O63" si="138">IF(N60="","",",")</f>
        <v/>
      </c>
      <c r="P60" s="59" t="str">
        <f t="shared" ref="P60:P63" si="139">IF(E60="","",E60)</f>
        <v/>
      </c>
      <c r="Q60" s="60" t="str">
        <f t="shared" ref="Q60:Q63" si="140">IF(N60="","",",")</f>
        <v/>
      </c>
      <c r="R60" s="61" t="str">
        <f t="shared" ref="R60:R63" si="141">IF(N60="","",15)</f>
        <v/>
      </c>
      <c r="S60" s="56" t="str">
        <f t="shared" ref="S60:S63" si="142">IF(N60="","",")")</f>
        <v/>
      </c>
      <c r="T60" s="62" t="str">
        <f t="shared" ref="T60:T63" si="143">IF(U60="","","(")</f>
        <v/>
      </c>
      <c r="U60" s="63" t="str">
        <f t="shared" ref="U60:U63" si="144">IF(F60="","",F60)</f>
        <v/>
      </c>
      <c r="V60" s="64" t="str">
        <f t="shared" ref="V60:V63" si="145">IF(U60="","",",")</f>
        <v/>
      </c>
      <c r="W60" s="65" t="str">
        <f t="shared" ref="W60:W63" si="146">IF(G60="","",G60)</f>
        <v/>
      </c>
      <c r="X60" s="64" t="str">
        <f t="shared" ref="X60:X63" si="147">IF(U60="","",",")</f>
        <v/>
      </c>
      <c r="Y60" s="64" t="str">
        <f t="shared" ref="Y60:Y63" si="148">IF(U60="","",250)</f>
        <v/>
      </c>
      <c r="Z60" s="56" t="str">
        <f t="shared" ref="Z60:Z63" si="149">IF(U60="","",")")</f>
        <v/>
      </c>
      <c r="AA60" s="66" t="str">
        <f t="shared" ref="AA60:AA63" si="150">IF(AB60="","","(")</f>
        <v/>
      </c>
      <c r="AB60" s="57" t="str">
        <f t="shared" ref="AB60:AB63" si="151">IF(H60="","",H60)</f>
        <v/>
      </c>
      <c r="AC60" s="67" t="str">
        <f t="shared" ref="AC60:AC63" si="152">IF(AB60="","",",")</f>
        <v/>
      </c>
      <c r="AD60" s="59" t="str">
        <f t="shared" ref="AD60:AD63" si="153">IF(I60="","",I60)</f>
        <v/>
      </c>
      <c r="AE60" s="68" t="str">
        <f t="shared" ref="AE60:AE63" si="154">IF(AB60="","",",")</f>
        <v/>
      </c>
      <c r="AF60" s="61" t="str">
        <f t="shared" ref="AF60:AF63" si="155">IF(AB60="","",350)</f>
        <v/>
      </c>
      <c r="AG60" s="61" t="str">
        <f t="shared" ref="AG60:AG63" si="156">IF(AB60="","",")")</f>
        <v/>
      </c>
      <c r="AH60" s="69" t="str">
        <f t="shared" ref="AH60:AH63" si="157">IF(AI60="","","(")</f>
        <v/>
      </c>
      <c r="AI60" s="70" t="str">
        <f t="shared" ref="AI60:AI63" si="158">IF(J60="","",J60)</f>
        <v/>
      </c>
      <c r="AJ60" s="64" t="str">
        <f t="shared" ref="AJ60:AJ63" si="159">IF(AI60="","",",")</f>
        <v/>
      </c>
      <c r="AK60" s="64" t="str">
        <f t="shared" ref="AK60:AK63" si="160">IF(K60="","",K60)</f>
        <v/>
      </c>
      <c r="AL60" s="64" t="str">
        <f t="shared" ref="AL60:AL63" si="161">IF(AI60="","",",")</f>
        <v/>
      </c>
      <c r="AM60" s="64" t="str">
        <f t="shared" ref="AM60:AM63" si="162">IF(AI60="","",450)</f>
        <v/>
      </c>
      <c r="AN60" s="64" t="str">
        <f t="shared" ref="AN60:AN63" si="163">IF(AI60="","",")")</f>
        <v/>
      </c>
    </row>
    <row r="61" spans="1:40" ht="24.5" thickTop="1" thickBot="1" x14ac:dyDescent="0.55000000000000004">
      <c r="B61" t="s">
        <v>997</v>
      </c>
      <c r="C61" s="82" t="s">
        <v>1444</v>
      </c>
      <c r="D61" s="83" t="s">
        <v>1013</v>
      </c>
      <c r="E61" s="83" t="s">
        <v>1012</v>
      </c>
      <c r="F61" s="83"/>
      <c r="G61" s="83"/>
      <c r="H61" s="83"/>
      <c r="I61" s="83"/>
      <c r="J61" s="83"/>
      <c r="K61" s="83"/>
      <c r="L61" s="84" t="str">
        <f>IF(C61="","",_xlfn.CONCAT("       triggerLine: ","""",C61,", ",M61:AN61,""", sC: ","""",B61,""", lines: ["))</f>
        <v xml:space="preserve">       triggerLine: "ESCÓNDEME, (La,m,15)", sC: "ta as", lines: [</v>
      </c>
      <c r="M61" s="56" t="str">
        <f t="shared" si="136"/>
        <v>(</v>
      </c>
      <c r="N61" s="57" t="str">
        <f t="shared" si="137"/>
        <v>La</v>
      </c>
      <c r="O61" s="58" t="str">
        <f t="shared" si="138"/>
        <v>,</v>
      </c>
      <c r="P61" s="59" t="str">
        <f t="shared" si="139"/>
        <v>m</v>
      </c>
      <c r="Q61" s="60" t="str">
        <f t="shared" si="140"/>
        <v>,</v>
      </c>
      <c r="R61" s="61">
        <f t="shared" si="141"/>
        <v>15</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4.5" thickTop="1" thickBot="1" x14ac:dyDescent="0.55000000000000004">
      <c r="B62" t="s">
        <v>1053</v>
      </c>
      <c r="C62" s="85" t="s">
        <v>1445</v>
      </c>
      <c r="D62" s="86" t="s">
        <v>1017</v>
      </c>
      <c r="E62" s="86"/>
      <c r="F62" s="86"/>
      <c r="G62" s="86"/>
      <c r="H62" s="87"/>
      <c r="I62" s="87"/>
      <c r="J62" s="87"/>
      <c r="K62" s="87"/>
      <c r="L62" s="88" t="str">
        <f>IF(C62="","",_xlfn.CONCAT("            { line: ","""",C62,", ",M62:AN62,""", sC: ","""",B62,"""},"))</f>
        <v xml:space="preserve">            { line: "EN LO OCULTO DE TU TIENDA,, (Sol,,15)", sC: "as r1"},</v>
      </c>
      <c r="M62" s="56" t="str">
        <f t="shared" si="136"/>
        <v>(</v>
      </c>
      <c r="N62" s="57" t="str">
        <f t="shared" si="137"/>
        <v>Sol</v>
      </c>
      <c r="O62" s="58" t="str">
        <f t="shared" si="138"/>
        <v>,</v>
      </c>
      <c r="P62" s="59" t="str">
        <f t="shared" si="139"/>
        <v/>
      </c>
      <c r="Q62" s="60" t="str">
        <f t="shared" si="140"/>
        <v>,</v>
      </c>
      <c r="R62" s="61">
        <f t="shared" si="141"/>
        <v>15</v>
      </c>
      <c r="S62" s="56" t="str">
        <f t="shared" si="142"/>
        <v>)</v>
      </c>
      <c r="T62" s="62" t="str">
        <f t="shared" si="143"/>
        <v/>
      </c>
      <c r="U62" s="63" t="str">
        <f t="shared" si="144"/>
        <v/>
      </c>
      <c r="V62" s="64" t="str">
        <f t="shared" si="145"/>
        <v/>
      </c>
      <c r="W62" s="65" t="str">
        <f t="shared" si="146"/>
        <v/>
      </c>
      <c r="X62" s="64" t="str">
        <f t="shared" si="147"/>
        <v/>
      </c>
      <c r="Y62" s="64" t="str">
        <f t="shared" si="148"/>
        <v/>
      </c>
      <c r="Z62" s="56" t="str">
        <f t="shared" si="149"/>
        <v/>
      </c>
      <c r="AA62" s="66" t="str">
        <f t="shared" si="150"/>
        <v/>
      </c>
      <c r="AB62" s="57" t="str">
        <f t="shared" si="151"/>
        <v/>
      </c>
      <c r="AC62" s="67" t="str">
        <f t="shared" si="152"/>
        <v/>
      </c>
      <c r="AD62" s="59" t="str">
        <f t="shared" si="153"/>
        <v/>
      </c>
      <c r="AE62" s="68" t="str">
        <f t="shared" si="154"/>
        <v/>
      </c>
      <c r="AF62" s="61" t="str">
        <f t="shared" si="155"/>
        <v/>
      </c>
      <c r="AG62" s="61" t="str">
        <f t="shared" si="156"/>
        <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4.5" thickTop="1" thickBot="1" x14ac:dyDescent="0.55000000000000004">
      <c r="B63" t="s">
        <v>999</v>
      </c>
      <c r="C63" s="93" t="s">
        <v>1446</v>
      </c>
      <c r="D63" s="83" t="s">
        <v>1016</v>
      </c>
      <c r="E63" s="83"/>
      <c r="F63" s="83" t="s">
        <v>1011</v>
      </c>
      <c r="G63" s="83"/>
      <c r="H63" s="83"/>
      <c r="I63" s="83"/>
      <c r="J63" s="83"/>
      <c r="K63" s="83"/>
      <c r="L63" s="94" t="str">
        <f>IF(C63="","",_xlfn.CONCAT("            { line: ","""",C63,", ",M63:AN63,""", sC: ","""",B63,"""},  ]},"))</f>
        <v xml:space="preserve">            { line: "SOBRE TU ROCA LEVÁNTAME., (Fa,,15)(Mi,,250)", sC: "as"},  ]},</v>
      </c>
      <c r="M63" s="56" t="str">
        <f t="shared" si="136"/>
        <v>(</v>
      </c>
      <c r="N63" s="57" t="str">
        <f t="shared" si="137"/>
        <v>Fa</v>
      </c>
      <c r="O63" s="58" t="str">
        <f t="shared" si="138"/>
        <v>,</v>
      </c>
      <c r="P63" s="59" t="str">
        <f t="shared" si="139"/>
        <v/>
      </c>
      <c r="Q63" s="60" t="str">
        <f t="shared" si="140"/>
        <v>,</v>
      </c>
      <c r="R63" s="61">
        <f t="shared" si="141"/>
        <v>15</v>
      </c>
      <c r="S63" s="56" t="str">
        <f t="shared" si="142"/>
        <v>)</v>
      </c>
      <c r="T63" s="62" t="str">
        <f t="shared" si="143"/>
        <v>(</v>
      </c>
      <c r="U63" s="63" t="str">
        <f t="shared" si="144"/>
        <v>Mi</v>
      </c>
      <c r="V63" s="64" t="str">
        <f t="shared" si="145"/>
        <v>,</v>
      </c>
      <c r="W63" s="65" t="str">
        <f t="shared" si="146"/>
        <v/>
      </c>
      <c r="X63" s="64" t="str">
        <f t="shared" si="147"/>
        <v>,</v>
      </c>
      <c r="Y63" s="64">
        <f t="shared" si="148"/>
        <v>250</v>
      </c>
      <c r="Z63" s="56" t="str">
        <f t="shared" si="149"/>
        <v>)</v>
      </c>
      <c r="AA63" s="66" t="str">
        <f t="shared" si="150"/>
        <v/>
      </c>
      <c r="AB63" s="57" t="str">
        <f t="shared" si="151"/>
        <v/>
      </c>
      <c r="AC63" s="67" t="str">
        <f t="shared" si="152"/>
        <v/>
      </c>
      <c r="AD63" s="59" t="str">
        <f t="shared" si="153"/>
        <v/>
      </c>
      <c r="AE63" s="68" t="str">
        <f t="shared" si="154"/>
        <v/>
      </c>
      <c r="AF63" s="61" t="str">
        <f t="shared" si="155"/>
        <v/>
      </c>
      <c r="AG63" s="61" t="str">
        <f t="shared" si="156"/>
        <v/>
      </c>
      <c r="AH63" s="69" t="str">
        <f t="shared" si="157"/>
        <v/>
      </c>
      <c r="AI63" s="70" t="str">
        <f t="shared" si="158"/>
        <v/>
      </c>
      <c r="AJ63" s="64" t="str">
        <f t="shared" si="159"/>
        <v/>
      </c>
      <c r="AK63" s="64" t="str">
        <f t="shared" si="160"/>
        <v/>
      </c>
      <c r="AL63" s="64" t="str">
        <f t="shared" si="161"/>
        <v/>
      </c>
      <c r="AM63" s="64" t="str">
        <f t="shared" si="162"/>
        <v/>
      </c>
      <c r="AN63" s="64" t="str">
        <f t="shared" si="163"/>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1014</v>
      </c>
      <c r="C65" s="51" t="s">
        <v>1459</v>
      </c>
      <c r="D65" s="52" t="s">
        <v>1013</v>
      </c>
      <c r="E65" s="52" t="s">
        <v>1012</v>
      </c>
      <c r="F65" s="53" t="s">
        <v>1016</v>
      </c>
      <c r="G65" s="53"/>
      <c r="H65" s="52"/>
      <c r="I65" s="52"/>
      <c r="J65" s="54"/>
      <c r="K65" s="54"/>
      <c r="L65" s="55" t="str">
        <f t="shared" ref="L65:L88" si="164">IF(C65="","",_xlfn.CONCAT("            { line: ","""",C65,", ",M65:AN65,""", sC: ","""",B65,"""},"))</f>
        <v xml:space="preserve">            { line: "Una cosa he pedido a Yahveh,, (La,m,15)(Fa,,250)", sC: "tc"},</v>
      </c>
      <c r="M65" s="56" t="str">
        <f t="shared" si="114"/>
        <v>(</v>
      </c>
      <c r="N65" s="57" t="str">
        <f t="shared" si="2"/>
        <v>La</v>
      </c>
      <c r="O65" s="58" t="str">
        <f t="shared" si="115"/>
        <v>,</v>
      </c>
      <c r="P65" s="59" t="str">
        <f t="shared" si="4"/>
        <v>m</v>
      </c>
      <c r="Q65" s="60" t="str">
        <f t="shared" si="116"/>
        <v>,</v>
      </c>
      <c r="R65" s="61">
        <f t="shared" si="117"/>
        <v>15</v>
      </c>
      <c r="S65" s="56" t="str">
        <f t="shared" si="118"/>
        <v>)</v>
      </c>
      <c r="T65" s="62" t="str">
        <f t="shared" si="119"/>
        <v>(</v>
      </c>
      <c r="U65" s="63" t="str">
        <f t="shared" si="9"/>
        <v>Fa</v>
      </c>
      <c r="V65" s="64" t="str">
        <f t="shared" si="120"/>
        <v>,</v>
      </c>
      <c r="W65" s="65" t="str">
        <f t="shared" si="11"/>
        <v/>
      </c>
      <c r="X65" s="64" t="str">
        <f t="shared" si="121"/>
        <v>,</v>
      </c>
      <c r="Y65" s="64">
        <f t="shared" si="122"/>
        <v>250</v>
      </c>
      <c r="Z65" s="56" t="str">
        <f t="shared" si="123"/>
        <v>)</v>
      </c>
      <c r="AA65" s="66" t="str">
        <f t="shared" si="124"/>
        <v/>
      </c>
      <c r="AB65" s="57" t="str">
        <f t="shared" si="16"/>
        <v/>
      </c>
      <c r="AC65" s="67" t="str">
        <f t="shared" si="125"/>
        <v/>
      </c>
      <c r="AD65" s="59" t="str">
        <f t="shared" si="126"/>
        <v/>
      </c>
      <c r="AE65" s="68" t="str">
        <f t="shared" si="127"/>
        <v/>
      </c>
      <c r="AF65" s="61" t="str">
        <f t="shared" si="128"/>
        <v/>
      </c>
      <c r="AG65" s="61" t="str">
        <f t="shared" si="129"/>
        <v/>
      </c>
      <c r="AH65" s="69" t="str">
        <f t="shared" si="130"/>
        <v/>
      </c>
      <c r="AI65" s="70" t="str">
        <f t="shared" si="23"/>
        <v/>
      </c>
      <c r="AJ65" s="64" t="str">
        <f t="shared" si="131"/>
        <v/>
      </c>
      <c r="AK65" s="64" t="str">
        <f t="shared" si="132"/>
        <v/>
      </c>
      <c r="AL65" s="64" t="str">
        <f t="shared" si="133"/>
        <v/>
      </c>
      <c r="AM65" s="64" t="str">
        <f t="shared" si="134"/>
        <v/>
      </c>
      <c r="AN65" s="64" t="str">
        <f t="shared" si="135"/>
        <v/>
      </c>
    </row>
    <row r="66" spans="1:40" ht="24.5" thickTop="1" thickBot="1" x14ac:dyDescent="0.55000000000000004">
      <c r="C66" s="51" t="s">
        <v>1460</v>
      </c>
      <c r="D66" s="52" t="s">
        <v>1011</v>
      </c>
      <c r="E66" s="52"/>
      <c r="F66" s="53"/>
      <c r="G66" s="53"/>
      <c r="H66" s="52"/>
      <c r="I66" s="52"/>
      <c r="J66" s="54"/>
      <c r="K66" s="54"/>
      <c r="L66" s="55" t="str">
        <f t="shared" si="164"/>
        <v xml:space="preserve">            { line: "eso solo estoy buscando:, (Mi,,15)", sC: ""},</v>
      </c>
      <c r="M66" s="56" t="str">
        <f t="shared" si="114"/>
        <v>(</v>
      </c>
      <c r="N66" s="57" t="str">
        <f t="shared" si="2"/>
        <v>Mi</v>
      </c>
      <c r="O66" s="58" t="str">
        <f t="shared" si="115"/>
        <v>,</v>
      </c>
      <c r="P66" s="59" t="str">
        <f t="shared" si="4"/>
        <v/>
      </c>
      <c r="Q66" s="60" t="str">
        <f t="shared" si="116"/>
        <v>,</v>
      </c>
      <c r="R66" s="61">
        <f t="shared" si="117"/>
        <v>15</v>
      </c>
      <c r="S66" s="56" t="str">
        <f t="shared" si="118"/>
        <v>)</v>
      </c>
      <c r="T66" s="62" t="str">
        <f t="shared" si="119"/>
        <v/>
      </c>
      <c r="U66" s="63" t="str">
        <f t="shared" si="9"/>
        <v/>
      </c>
      <c r="V66" s="64" t="str">
        <f t="shared" si="120"/>
        <v/>
      </c>
      <c r="W66" s="65" t="str">
        <f t="shared" si="11"/>
        <v/>
      </c>
      <c r="X66" s="64" t="str">
        <f t="shared" si="121"/>
        <v/>
      </c>
      <c r="Y66" s="64" t="str">
        <f t="shared" si="122"/>
        <v/>
      </c>
      <c r="Z66" s="56" t="str">
        <f t="shared" si="123"/>
        <v/>
      </c>
      <c r="AA66" s="66" t="str">
        <f t="shared" si="124"/>
        <v/>
      </c>
      <c r="AB66" s="57" t="str">
        <f t="shared" si="16"/>
        <v/>
      </c>
      <c r="AC66" s="67" t="str">
        <f t="shared" si="125"/>
        <v/>
      </c>
      <c r="AD66" s="59" t="str">
        <f t="shared" si="126"/>
        <v/>
      </c>
      <c r="AE66" s="68" t="str">
        <f t="shared" si="127"/>
        <v/>
      </c>
      <c r="AF66" s="61" t="str">
        <f t="shared" si="128"/>
        <v/>
      </c>
      <c r="AG66" s="61" t="str">
        <f t="shared" si="129"/>
        <v/>
      </c>
      <c r="AH66" s="69" t="str">
        <f t="shared" si="130"/>
        <v/>
      </c>
      <c r="AI66" s="70" t="str">
        <f t="shared" si="23"/>
        <v/>
      </c>
      <c r="AJ66" s="64" t="str">
        <f t="shared" si="131"/>
        <v/>
      </c>
      <c r="AK66" s="64" t="str">
        <f t="shared" si="132"/>
        <v/>
      </c>
      <c r="AL66" s="64" t="str">
        <f t="shared" si="133"/>
        <v/>
      </c>
      <c r="AM66" s="64" t="str">
        <f t="shared" si="134"/>
        <v/>
      </c>
      <c r="AN66" s="64" t="str">
        <f t="shared" si="135"/>
        <v/>
      </c>
    </row>
    <row r="67" spans="1:40" ht="24.5" thickTop="1" thickBot="1" x14ac:dyDescent="0.55000000000000004">
      <c r="C67" s="51" t="s">
        <v>1461</v>
      </c>
      <c r="D67" s="52" t="s">
        <v>1013</v>
      </c>
      <c r="E67" s="52" t="s">
        <v>1012</v>
      </c>
      <c r="F67" s="53" t="s">
        <v>1016</v>
      </c>
      <c r="G67" s="53"/>
      <c r="H67" s="52"/>
      <c r="I67" s="52"/>
      <c r="J67" s="54"/>
      <c r="K67" s="54"/>
      <c r="L67" s="55" t="str">
        <f t="shared" si="164"/>
        <v xml:space="preserve">            { line: "habitar en la Casa de Yahveh,, (La,m,15)(Fa,,250)", sC: ""},</v>
      </c>
      <c r="M67" s="56" t="str">
        <f t="shared" si="114"/>
        <v>(</v>
      </c>
      <c r="N67" s="57" t="str">
        <f t="shared" si="2"/>
        <v>La</v>
      </c>
      <c r="O67" s="58" t="str">
        <f t="shared" si="115"/>
        <v>,</v>
      </c>
      <c r="P67" s="59" t="str">
        <f t="shared" si="4"/>
        <v>m</v>
      </c>
      <c r="Q67" s="60" t="str">
        <f t="shared" si="116"/>
        <v>,</v>
      </c>
      <c r="R67" s="61">
        <f t="shared" si="117"/>
        <v>15</v>
      </c>
      <c r="S67" s="56" t="str">
        <f t="shared" si="118"/>
        <v>)</v>
      </c>
      <c r="T67" s="62" t="str">
        <f t="shared" si="119"/>
        <v>(</v>
      </c>
      <c r="U67" s="63" t="str">
        <f t="shared" si="9"/>
        <v>Fa</v>
      </c>
      <c r="V67" s="64" t="str">
        <f t="shared" si="120"/>
        <v>,</v>
      </c>
      <c r="W67" s="65" t="str">
        <f t="shared" si="11"/>
        <v/>
      </c>
      <c r="X67" s="64" t="str">
        <f t="shared" si="121"/>
        <v>,</v>
      </c>
      <c r="Y67" s="64">
        <f t="shared" si="122"/>
        <v>250</v>
      </c>
      <c r="Z67" s="56" t="str">
        <f t="shared" si="123"/>
        <v>)</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1:40" ht="24.5" thickTop="1" thickBot="1" x14ac:dyDescent="0.55000000000000004">
      <c r="C68" s="51" t="s">
        <v>1462</v>
      </c>
      <c r="D68" s="52" t="s">
        <v>1011</v>
      </c>
      <c r="E68" s="52"/>
      <c r="F68" s="53"/>
      <c r="G68" s="53"/>
      <c r="H68" s="52"/>
      <c r="I68" s="52"/>
      <c r="J68" s="54"/>
      <c r="K68" s="54"/>
      <c r="L68" s="55" t="str">
        <f t="shared" si="164"/>
        <v xml:space="preserve">            { line: "todos los días de mi vida., (Mi,,15)", sC: ""},</v>
      </c>
      <c r="M68" s="56" t="str">
        <f t="shared" si="114"/>
        <v>(</v>
      </c>
      <c r="N68" s="57" t="str">
        <f t="shared" si="2"/>
        <v>Mi</v>
      </c>
      <c r="O68" s="58" t="str">
        <f t="shared" si="115"/>
        <v>,</v>
      </c>
      <c r="P68" s="59" t="str">
        <f t="shared" si="4"/>
        <v/>
      </c>
      <c r="Q68" s="60" t="str">
        <f t="shared" si="116"/>
        <v>,</v>
      </c>
      <c r="R68" s="61">
        <f t="shared" si="117"/>
        <v>15</v>
      </c>
      <c r="S68" s="56" t="str">
        <f t="shared" si="118"/>
        <v>)</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3" si="165">IF(N70="","","(")</f>
        <v/>
      </c>
      <c r="N70" s="57" t="str">
        <f t="shared" ref="N70:N73" si="166">IF(D70="","",D70)</f>
        <v/>
      </c>
      <c r="O70" s="58" t="str">
        <f t="shared" ref="O70:O73" si="167">IF(N70="","",",")</f>
        <v/>
      </c>
      <c r="P70" s="59" t="str">
        <f t="shared" ref="P70:P73" si="168">IF(E70="","",E70)</f>
        <v/>
      </c>
      <c r="Q70" s="60" t="str">
        <f t="shared" ref="Q70:Q73" si="169">IF(N70="","",",")</f>
        <v/>
      </c>
      <c r="R70" s="61" t="str">
        <f t="shared" ref="R70:R73" si="170">IF(N70="","",15)</f>
        <v/>
      </c>
      <c r="S70" s="56" t="str">
        <f t="shared" ref="S70:S73" si="171">IF(N70="","",")")</f>
        <v/>
      </c>
      <c r="T70" s="62" t="str">
        <f t="shared" ref="T70:T73" si="172">IF(U70="","","(")</f>
        <v/>
      </c>
      <c r="U70" s="63" t="str">
        <f t="shared" ref="U70:U73" si="173">IF(F70="","",F70)</f>
        <v/>
      </c>
      <c r="V70" s="64" t="str">
        <f t="shared" ref="V70:V73" si="174">IF(U70="","",",")</f>
        <v/>
      </c>
      <c r="W70" s="65" t="str">
        <f t="shared" ref="W70:W73" si="175">IF(G70="","",G70)</f>
        <v/>
      </c>
      <c r="X70" s="64" t="str">
        <f t="shared" ref="X70:X73" si="176">IF(U70="","",",")</f>
        <v/>
      </c>
      <c r="Y70" s="64" t="str">
        <f t="shared" ref="Y70:Y73" si="177">IF(U70="","",250)</f>
        <v/>
      </c>
      <c r="Z70" s="56" t="str">
        <f t="shared" ref="Z70:Z73" si="178">IF(U70="","",")")</f>
        <v/>
      </c>
      <c r="AA70" s="66" t="str">
        <f t="shared" ref="AA70:AA73" si="179">IF(AB70="","","(")</f>
        <v/>
      </c>
      <c r="AB70" s="57" t="str">
        <f t="shared" ref="AB70:AB73" si="180">IF(H70="","",H70)</f>
        <v/>
      </c>
      <c r="AC70" s="67" t="str">
        <f t="shared" ref="AC70:AC73" si="181">IF(AB70="","",",")</f>
        <v/>
      </c>
      <c r="AD70" s="59" t="str">
        <f t="shared" ref="AD70:AD73" si="182">IF(I70="","",I70)</f>
        <v/>
      </c>
      <c r="AE70" s="68" t="str">
        <f t="shared" ref="AE70:AE73" si="183">IF(AB70="","",",")</f>
        <v/>
      </c>
      <c r="AF70" s="61" t="str">
        <f t="shared" ref="AF70:AF73" si="184">IF(AB70="","",350)</f>
        <v/>
      </c>
      <c r="AG70" s="61" t="str">
        <f t="shared" ref="AG70:AG73" si="185">IF(AB70="","",")")</f>
        <v/>
      </c>
      <c r="AH70" s="69" t="str">
        <f t="shared" ref="AH70:AH73" si="186">IF(AI70="","","(")</f>
        <v/>
      </c>
      <c r="AI70" s="70" t="str">
        <f t="shared" ref="AI70:AI73" si="187">IF(J70="","",J70)</f>
        <v/>
      </c>
      <c r="AJ70" s="64" t="str">
        <f t="shared" ref="AJ70:AJ73" si="188">IF(AI70="","",",")</f>
        <v/>
      </c>
      <c r="AK70" s="64" t="str">
        <f t="shared" ref="AK70:AK73" si="189">IF(K70="","",K70)</f>
        <v/>
      </c>
      <c r="AL70" s="64" t="str">
        <f t="shared" ref="AL70:AL73" si="190">IF(AI70="","",",")</f>
        <v/>
      </c>
      <c r="AM70" s="64" t="str">
        <f t="shared" ref="AM70:AM73" si="191">IF(AI70="","",450)</f>
        <v/>
      </c>
      <c r="AN70" s="64" t="str">
        <f t="shared" ref="AN70:AN73" si="192">IF(AI70="","",")")</f>
        <v/>
      </c>
    </row>
    <row r="71" spans="1:40" ht="24.5" thickTop="1" thickBot="1" x14ac:dyDescent="0.55000000000000004">
      <c r="B71" t="s">
        <v>997</v>
      </c>
      <c r="C71" s="82" t="s">
        <v>1444</v>
      </c>
      <c r="D71" s="83" t="s">
        <v>1013</v>
      </c>
      <c r="E71" s="83" t="s">
        <v>1012</v>
      </c>
      <c r="F71" s="83"/>
      <c r="G71" s="83"/>
      <c r="H71" s="83"/>
      <c r="I71" s="83"/>
      <c r="J71" s="83"/>
      <c r="K71" s="83"/>
      <c r="L71" s="84" t="str">
        <f>IF(C71="","",_xlfn.CONCAT("       triggerLine: ","""",C71,", ",M71:AN71,""", sC: ","""",B71,""", lines: ["))</f>
        <v xml:space="preserve">       triggerLine: "ESCÓNDEME, (La,m,15)", sC: "ta as", lines: [</v>
      </c>
      <c r="M71" s="56" t="str">
        <f t="shared" si="165"/>
        <v>(</v>
      </c>
      <c r="N71" s="57" t="str">
        <f t="shared" si="166"/>
        <v>La</v>
      </c>
      <c r="O71" s="58" t="str">
        <f t="shared" si="167"/>
        <v>,</v>
      </c>
      <c r="P71" s="59" t="str">
        <f t="shared" si="168"/>
        <v>m</v>
      </c>
      <c r="Q71" s="60" t="str">
        <f t="shared" si="169"/>
        <v>,</v>
      </c>
      <c r="R71" s="61">
        <f t="shared" si="170"/>
        <v>15</v>
      </c>
      <c r="S71" s="56" t="str">
        <f t="shared" si="171"/>
        <v>)</v>
      </c>
      <c r="T71" s="62" t="str">
        <f t="shared" si="172"/>
        <v/>
      </c>
      <c r="U71" s="63" t="str">
        <f t="shared" si="173"/>
        <v/>
      </c>
      <c r="V71" s="64" t="str">
        <f t="shared" si="174"/>
        <v/>
      </c>
      <c r="W71" s="65" t="str">
        <f t="shared" si="175"/>
        <v/>
      </c>
      <c r="X71" s="64" t="str">
        <f t="shared" si="176"/>
        <v/>
      </c>
      <c r="Y71" s="64" t="str">
        <f t="shared" si="177"/>
        <v/>
      </c>
      <c r="Z71" s="56" t="str">
        <f t="shared" si="178"/>
        <v/>
      </c>
      <c r="AA71" s="66" t="str">
        <f t="shared" si="179"/>
        <v/>
      </c>
      <c r="AB71" s="57" t="str">
        <f t="shared" si="180"/>
        <v/>
      </c>
      <c r="AC71" s="67" t="str">
        <f t="shared" si="181"/>
        <v/>
      </c>
      <c r="AD71" s="59" t="str">
        <f t="shared" si="182"/>
        <v/>
      </c>
      <c r="AE71" s="68" t="str">
        <f t="shared" si="183"/>
        <v/>
      </c>
      <c r="AF71" s="61" t="str">
        <f t="shared" si="184"/>
        <v/>
      </c>
      <c r="AG71" s="61" t="str">
        <f t="shared" si="185"/>
        <v/>
      </c>
      <c r="AH71" s="69" t="str">
        <f t="shared" si="186"/>
        <v/>
      </c>
      <c r="AI71" s="70" t="str">
        <f t="shared" si="187"/>
        <v/>
      </c>
      <c r="AJ71" s="64" t="str">
        <f t="shared" si="188"/>
        <v/>
      </c>
      <c r="AK71" s="64" t="str">
        <f t="shared" si="189"/>
        <v/>
      </c>
      <c r="AL71" s="64" t="str">
        <f t="shared" si="190"/>
        <v/>
      </c>
      <c r="AM71" s="64" t="str">
        <f t="shared" si="191"/>
        <v/>
      </c>
      <c r="AN71" s="64" t="str">
        <f t="shared" si="192"/>
        <v/>
      </c>
    </row>
    <row r="72" spans="1:40" ht="24.5" thickTop="1" thickBot="1" x14ac:dyDescent="0.55000000000000004">
      <c r="B72" t="s">
        <v>1053</v>
      </c>
      <c r="C72" s="85" t="s">
        <v>1445</v>
      </c>
      <c r="D72" s="86" t="s">
        <v>1017</v>
      </c>
      <c r="E72" s="86"/>
      <c r="F72" s="86"/>
      <c r="G72" s="86"/>
      <c r="H72" s="87"/>
      <c r="I72" s="87"/>
      <c r="J72" s="87"/>
      <c r="K72" s="87"/>
      <c r="L72" s="88" t="str">
        <f>IF(C72="","",_xlfn.CONCAT("            { line: ","""",C72,", ",M72:AN72,""", sC: ","""",B72,"""},"))</f>
        <v xml:space="preserve">            { line: "EN LO OCULTO DE TU TIENDA,, (Sol,,15)", sC: "as r1"},</v>
      </c>
      <c r="M72" s="56" t="str">
        <f t="shared" si="165"/>
        <v>(</v>
      </c>
      <c r="N72" s="57" t="str">
        <f t="shared" si="166"/>
        <v>Sol</v>
      </c>
      <c r="O72" s="58" t="str">
        <f t="shared" si="167"/>
        <v>,</v>
      </c>
      <c r="P72" s="59" t="str">
        <f t="shared" si="168"/>
        <v/>
      </c>
      <c r="Q72" s="60" t="str">
        <f t="shared" si="169"/>
        <v>,</v>
      </c>
      <c r="R72" s="61">
        <f t="shared" si="170"/>
        <v>15</v>
      </c>
      <c r="S72" s="56" t="str">
        <f t="shared" si="171"/>
        <v>)</v>
      </c>
      <c r="T72" s="62" t="str">
        <f t="shared" si="172"/>
        <v/>
      </c>
      <c r="U72" s="63" t="str">
        <f t="shared" si="173"/>
        <v/>
      </c>
      <c r="V72" s="64" t="str">
        <f t="shared" si="174"/>
        <v/>
      </c>
      <c r="W72" s="65" t="str">
        <f t="shared" si="175"/>
        <v/>
      </c>
      <c r="X72" s="64" t="str">
        <f t="shared" si="176"/>
        <v/>
      </c>
      <c r="Y72" s="64" t="str">
        <f t="shared" si="177"/>
        <v/>
      </c>
      <c r="Z72" s="56" t="str">
        <f t="shared" si="178"/>
        <v/>
      </c>
      <c r="AA72" s="66" t="str">
        <f t="shared" si="179"/>
        <v/>
      </c>
      <c r="AB72" s="57" t="str">
        <f t="shared" si="180"/>
        <v/>
      </c>
      <c r="AC72" s="67" t="str">
        <f t="shared" si="181"/>
        <v/>
      </c>
      <c r="AD72" s="59" t="str">
        <f t="shared" si="182"/>
        <v/>
      </c>
      <c r="AE72" s="68" t="str">
        <f t="shared" si="183"/>
        <v/>
      </c>
      <c r="AF72" s="61" t="str">
        <f t="shared" si="184"/>
        <v/>
      </c>
      <c r="AG72" s="61" t="str">
        <f t="shared" si="185"/>
        <v/>
      </c>
      <c r="AH72" s="69" t="str">
        <f t="shared" si="186"/>
        <v/>
      </c>
      <c r="AI72" s="70" t="str">
        <f t="shared" si="187"/>
        <v/>
      </c>
      <c r="AJ72" s="64" t="str">
        <f t="shared" si="188"/>
        <v/>
      </c>
      <c r="AK72" s="64" t="str">
        <f t="shared" si="189"/>
        <v/>
      </c>
      <c r="AL72" s="64" t="str">
        <f t="shared" si="190"/>
        <v/>
      </c>
      <c r="AM72" s="64" t="str">
        <f t="shared" si="191"/>
        <v/>
      </c>
      <c r="AN72" s="64" t="str">
        <f t="shared" si="192"/>
        <v/>
      </c>
    </row>
    <row r="73" spans="1:40" ht="24.5" thickTop="1" thickBot="1" x14ac:dyDescent="0.55000000000000004">
      <c r="B73" t="s">
        <v>999</v>
      </c>
      <c r="C73" s="93" t="s">
        <v>1446</v>
      </c>
      <c r="D73" s="83" t="s">
        <v>1016</v>
      </c>
      <c r="E73" s="83"/>
      <c r="F73" s="83" t="s">
        <v>1011</v>
      </c>
      <c r="G73" s="83"/>
      <c r="H73" s="83"/>
      <c r="I73" s="83"/>
      <c r="J73" s="83"/>
      <c r="K73" s="83"/>
      <c r="L73" s="94" t="str">
        <f>IF(C73="","",_xlfn.CONCAT("            { line: ","""",C73,", ",M73:AN73,""", sC: ","""",B73,"""},  ]},"))</f>
        <v xml:space="preserve">            { line: "SOBRE TU ROCA LEVÁNTAME., (Fa,,15)(Mi,,250)", sC: "as"},  ]},</v>
      </c>
      <c r="M73" s="56" t="str">
        <f t="shared" si="165"/>
        <v>(</v>
      </c>
      <c r="N73" s="57" t="str">
        <f t="shared" si="166"/>
        <v>Fa</v>
      </c>
      <c r="O73" s="58" t="str">
        <f t="shared" si="167"/>
        <v>,</v>
      </c>
      <c r="P73" s="59" t="str">
        <f t="shared" si="168"/>
        <v/>
      </c>
      <c r="Q73" s="60" t="str">
        <f t="shared" si="169"/>
        <v>,</v>
      </c>
      <c r="R73" s="61">
        <f t="shared" si="170"/>
        <v>15</v>
      </c>
      <c r="S73" s="56" t="str">
        <f t="shared" si="171"/>
        <v>)</v>
      </c>
      <c r="T73" s="62" t="str">
        <f t="shared" si="172"/>
        <v>(</v>
      </c>
      <c r="U73" s="63" t="str">
        <f t="shared" si="173"/>
        <v>Mi</v>
      </c>
      <c r="V73" s="64" t="str">
        <f t="shared" si="174"/>
        <v>,</v>
      </c>
      <c r="W73" s="65" t="str">
        <f t="shared" si="175"/>
        <v/>
      </c>
      <c r="X73" s="64" t="str">
        <f t="shared" si="176"/>
        <v>,</v>
      </c>
      <c r="Y73" s="64">
        <f t="shared" si="177"/>
        <v>250</v>
      </c>
      <c r="Z73" s="56" t="str">
        <f t="shared" si="178"/>
        <v>)</v>
      </c>
      <c r="AA73" s="66" t="str">
        <f t="shared" si="179"/>
        <v/>
      </c>
      <c r="AB73" s="57" t="str">
        <f t="shared" si="180"/>
        <v/>
      </c>
      <c r="AC73" s="67" t="str">
        <f t="shared" si="181"/>
        <v/>
      </c>
      <c r="AD73" s="59" t="str">
        <f t="shared" si="182"/>
        <v/>
      </c>
      <c r="AE73" s="68" t="str">
        <f t="shared" si="183"/>
        <v/>
      </c>
      <c r="AF73" s="61" t="str">
        <f t="shared" si="184"/>
        <v/>
      </c>
      <c r="AG73" s="61" t="str">
        <f t="shared" si="185"/>
        <v/>
      </c>
      <c r="AH73" s="69" t="str">
        <f t="shared" si="186"/>
        <v/>
      </c>
      <c r="AI73" s="70" t="str">
        <f t="shared" si="187"/>
        <v/>
      </c>
      <c r="AJ73" s="64" t="str">
        <f t="shared" si="188"/>
        <v/>
      </c>
      <c r="AK73" s="64" t="str">
        <f t="shared" si="189"/>
        <v/>
      </c>
      <c r="AL73" s="64" t="str">
        <f t="shared" si="190"/>
        <v/>
      </c>
      <c r="AM73" s="64" t="str">
        <f t="shared" si="191"/>
        <v/>
      </c>
      <c r="AN73" s="64" t="str">
        <f t="shared" si="192"/>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B75" t="s">
        <v>1014</v>
      </c>
      <c r="C75" s="51" t="s">
        <v>1463</v>
      </c>
      <c r="D75" s="52" t="s">
        <v>1013</v>
      </c>
      <c r="E75" s="52" t="s">
        <v>1012</v>
      </c>
      <c r="F75" s="53" t="s">
        <v>1016</v>
      </c>
      <c r="G75" s="53"/>
      <c r="H75" s="52"/>
      <c r="I75" s="52"/>
      <c r="J75" s="54"/>
      <c r="K75" s="54"/>
      <c r="L75" s="78" t="str">
        <f t="shared" si="164"/>
        <v xml:space="preserve">            { line: "Él me dará cobijo en su cabaña, (La,m,15)(Fa,,250)", sC: "tc"},</v>
      </c>
      <c r="M75" s="56" t="str">
        <f t="shared" si="114"/>
        <v>(</v>
      </c>
      <c r="N75" s="57" t="str">
        <f t="shared" si="2"/>
        <v>La</v>
      </c>
      <c r="O75" s="58" t="str">
        <f t="shared" si="115"/>
        <v>,</v>
      </c>
      <c r="P75" s="59" t="str">
        <f t="shared" si="4"/>
        <v>m</v>
      </c>
      <c r="Q75" s="60" t="str">
        <f t="shared" si="116"/>
        <v>,</v>
      </c>
      <c r="R75" s="61">
        <f t="shared" si="117"/>
        <v>15</v>
      </c>
      <c r="S75" s="56" t="str">
        <f t="shared" si="118"/>
        <v>)</v>
      </c>
      <c r="T75" s="62" t="str">
        <f t="shared" si="119"/>
        <v>(</v>
      </c>
      <c r="U75" s="63" t="str">
        <f t="shared" si="9"/>
        <v>Fa</v>
      </c>
      <c r="V75" s="64" t="str">
        <f t="shared" si="120"/>
        <v>,</v>
      </c>
      <c r="W75" s="65" t="str">
        <f t="shared" si="11"/>
        <v/>
      </c>
      <c r="X75" s="64" t="str">
        <f t="shared" si="121"/>
        <v>,</v>
      </c>
      <c r="Y75" s="64">
        <f t="shared" si="122"/>
        <v>250</v>
      </c>
      <c r="Z75" s="56" t="str">
        <f t="shared" si="123"/>
        <v>)</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1:40" ht="24.5" thickTop="1" thickBot="1" x14ac:dyDescent="0.55000000000000004">
      <c r="C76" s="51" t="s">
        <v>1464</v>
      </c>
      <c r="D76" s="52" t="s">
        <v>1011</v>
      </c>
      <c r="E76" s="52"/>
      <c r="F76" s="53"/>
      <c r="G76" s="53"/>
      <c r="H76" s="52"/>
      <c r="I76" s="52"/>
      <c r="J76" s="54"/>
      <c r="K76" s="54"/>
      <c r="L76" s="78" t="str">
        <f t="shared" si="164"/>
        <v xml:space="preserve">            { line: "el día de la desdicha;, (Mi,,15)", sC: ""},</v>
      </c>
      <c r="M76" s="56" t="str">
        <f t="shared" si="114"/>
        <v>(</v>
      </c>
      <c r="N76" s="57" t="str">
        <f t="shared" si="2"/>
        <v>Mi</v>
      </c>
      <c r="O76" s="58" t="str">
        <f t="shared" si="115"/>
        <v>,</v>
      </c>
      <c r="P76" s="59" t="str">
        <f t="shared" si="4"/>
        <v/>
      </c>
      <c r="Q76" s="60" t="str">
        <f t="shared" si="116"/>
        <v>,</v>
      </c>
      <c r="R76" s="61">
        <f t="shared" si="117"/>
        <v>15</v>
      </c>
      <c r="S76" s="56" t="str">
        <f t="shared" si="118"/>
        <v>)</v>
      </c>
      <c r="T76" s="62" t="str">
        <f t="shared" si="119"/>
        <v/>
      </c>
      <c r="U76" s="63" t="str">
        <f t="shared" si="9"/>
        <v/>
      </c>
      <c r="V76" s="64" t="str">
        <f t="shared" si="120"/>
        <v/>
      </c>
      <c r="W76" s="65" t="str">
        <f t="shared" si="11"/>
        <v/>
      </c>
      <c r="X76" s="64" t="str">
        <f t="shared" si="121"/>
        <v/>
      </c>
      <c r="Y76" s="64" t="str">
        <f t="shared" si="122"/>
        <v/>
      </c>
      <c r="Z76" s="56" t="str">
        <f t="shared" si="123"/>
        <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1:40" ht="24.5" thickTop="1" thickBot="1" x14ac:dyDescent="0.55000000000000004">
      <c r="C77" s="51" t="s">
        <v>1465</v>
      </c>
      <c r="D77" s="52" t="s">
        <v>1013</v>
      </c>
      <c r="E77" s="52" t="s">
        <v>1012</v>
      </c>
      <c r="F77" s="53" t="s">
        <v>1016</v>
      </c>
      <c r="G77" s="53"/>
      <c r="H77" s="52"/>
      <c r="I77" s="52"/>
      <c r="J77" s="54"/>
      <c r="K77" s="54"/>
      <c r="L77" s="55" t="str">
        <f t="shared" si="164"/>
        <v xml:space="preserve">            { line: "me esconderá en lo oculto de su tienda,, (La,m,15)(Fa,,250)", sC: ""},</v>
      </c>
      <c r="M77" s="56" t="str">
        <f t="shared" si="114"/>
        <v>(</v>
      </c>
      <c r="N77" s="57" t="str">
        <f t="shared" si="2"/>
        <v>La</v>
      </c>
      <c r="O77" s="58" t="str">
        <f t="shared" si="115"/>
        <v>,</v>
      </c>
      <c r="P77" s="59" t="str">
        <f t="shared" si="4"/>
        <v>m</v>
      </c>
      <c r="Q77" s="60" t="str">
        <f t="shared" si="116"/>
        <v>,</v>
      </c>
      <c r="R77" s="61">
        <f t="shared" si="117"/>
        <v>15</v>
      </c>
      <c r="S77" s="56" t="str">
        <f t="shared" si="118"/>
        <v>)</v>
      </c>
      <c r="T77" s="62" t="str">
        <f t="shared" si="119"/>
        <v>(</v>
      </c>
      <c r="U77" s="63" t="str">
        <f t="shared" si="9"/>
        <v>Fa</v>
      </c>
      <c r="V77" s="64" t="str">
        <f t="shared" si="120"/>
        <v>,</v>
      </c>
      <c r="W77" s="65" t="str">
        <f t="shared" si="11"/>
        <v/>
      </c>
      <c r="X77" s="64" t="str">
        <f t="shared" si="121"/>
        <v>,</v>
      </c>
      <c r="Y77" s="64">
        <f t="shared" si="122"/>
        <v>250</v>
      </c>
      <c r="Z77" s="56" t="str">
        <f t="shared" si="123"/>
        <v>)</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1:40" ht="24.5" thickTop="1" thickBot="1" x14ac:dyDescent="0.55000000000000004">
      <c r="C78" s="51" t="s">
        <v>1466</v>
      </c>
      <c r="D78" s="52" t="s">
        <v>1011</v>
      </c>
      <c r="E78" s="52"/>
      <c r="F78" s="53"/>
      <c r="G78" s="53"/>
      <c r="H78" s="52"/>
      <c r="I78" s="52"/>
      <c r="J78" s="54"/>
      <c r="K78" s="54"/>
      <c r="L78" s="55" t="str">
        <f t="shared" si="164"/>
        <v xml:space="preserve">            { line: "sobre su roca me levantará., (Mi,,15)", sC: ""},</v>
      </c>
      <c r="M78" s="56" t="str">
        <f t="shared" si="114"/>
        <v>(</v>
      </c>
      <c r="N78" s="57" t="str">
        <f t="shared" si="2"/>
        <v>Mi</v>
      </c>
      <c r="O78" s="58" t="str">
        <f t="shared" si="115"/>
        <v>,</v>
      </c>
      <c r="P78" s="59" t="str">
        <f t="shared" si="4"/>
        <v/>
      </c>
      <c r="Q78" s="60" t="str">
        <f t="shared" si="116"/>
        <v>,</v>
      </c>
      <c r="R78" s="61">
        <f t="shared" si="117"/>
        <v>15</v>
      </c>
      <c r="S78" s="56" t="str">
        <f t="shared" si="118"/>
        <v>)</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1:40" ht="26.5" thickTop="1" thickBot="1" x14ac:dyDescent="0.55000000000000004">
      <c r="A79" s="73"/>
      <c r="B79" s="73"/>
      <c r="C79" s="73"/>
      <c r="D79" s="74"/>
      <c r="E79" s="74"/>
      <c r="F79" s="74"/>
      <c r="G79" s="74"/>
      <c r="H79" s="74"/>
      <c r="I79" s="74"/>
      <c r="J79" s="74"/>
      <c r="K79" s="74"/>
      <c r="L79" s="75" t="s">
        <v>993</v>
      </c>
      <c r="M79" s="56"/>
      <c r="N79" s="57"/>
      <c r="O79" s="58"/>
      <c r="P79" s="59"/>
      <c r="Q79" s="60"/>
      <c r="R79" s="61"/>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thickTop="1" thickBot="1" x14ac:dyDescent="0.55000000000000004">
      <c r="C80" s="79" t="s">
        <v>995</v>
      </c>
      <c r="D80" s="80"/>
      <c r="E80" s="80"/>
      <c r="F80" s="80"/>
      <c r="G80" s="80"/>
      <c r="H80" s="80"/>
      <c r="I80" s="80"/>
      <c r="J80" s="80"/>
      <c r="K80" s="80"/>
      <c r="L80" s="81" t="s">
        <v>996</v>
      </c>
      <c r="M80" s="56" t="str">
        <f t="shared" ref="M80:M83" si="193">IF(N80="","","(")</f>
        <v/>
      </c>
      <c r="N80" s="57" t="str">
        <f t="shared" ref="N80:N83" si="194">IF(D80="","",D80)</f>
        <v/>
      </c>
      <c r="O80" s="58" t="str">
        <f t="shared" ref="O80:O83" si="195">IF(N80="","",",")</f>
        <v/>
      </c>
      <c r="P80" s="59" t="str">
        <f t="shared" ref="P80:P83" si="196">IF(E80="","",E80)</f>
        <v/>
      </c>
      <c r="Q80" s="60" t="str">
        <f t="shared" ref="Q80:Q83" si="197">IF(N80="","",",")</f>
        <v/>
      </c>
      <c r="R80" s="61" t="str">
        <f t="shared" ref="R80:R83" si="198">IF(N80="","",15)</f>
        <v/>
      </c>
      <c r="S80" s="56" t="str">
        <f t="shared" ref="S80:S83" si="199">IF(N80="","",")")</f>
        <v/>
      </c>
      <c r="T80" s="62" t="str">
        <f t="shared" ref="T80:T83" si="200">IF(U80="","","(")</f>
        <v/>
      </c>
      <c r="U80" s="63" t="str">
        <f t="shared" ref="U80:U83" si="201">IF(F80="","",F80)</f>
        <v/>
      </c>
      <c r="V80" s="64" t="str">
        <f t="shared" ref="V80:V83" si="202">IF(U80="","",",")</f>
        <v/>
      </c>
      <c r="W80" s="65" t="str">
        <f t="shared" ref="W80:W83" si="203">IF(G80="","",G80)</f>
        <v/>
      </c>
      <c r="X80" s="64" t="str">
        <f t="shared" ref="X80:X83" si="204">IF(U80="","",",")</f>
        <v/>
      </c>
      <c r="Y80" s="64" t="str">
        <f t="shared" ref="Y80:Y83" si="205">IF(U80="","",250)</f>
        <v/>
      </c>
      <c r="Z80" s="56" t="str">
        <f t="shared" ref="Z80:Z83" si="206">IF(U80="","",")")</f>
        <v/>
      </c>
      <c r="AA80" s="66" t="str">
        <f t="shared" ref="AA80:AA83" si="207">IF(AB80="","","(")</f>
        <v/>
      </c>
      <c r="AB80" s="57" t="str">
        <f t="shared" ref="AB80:AB83" si="208">IF(H80="","",H80)</f>
        <v/>
      </c>
      <c r="AC80" s="67" t="str">
        <f t="shared" ref="AC80:AC83" si="209">IF(AB80="","",",")</f>
        <v/>
      </c>
      <c r="AD80" s="59" t="str">
        <f t="shared" ref="AD80:AD83" si="210">IF(I80="","",I80)</f>
        <v/>
      </c>
      <c r="AE80" s="68" t="str">
        <f t="shared" ref="AE80:AE83" si="211">IF(AB80="","",",")</f>
        <v/>
      </c>
      <c r="AF80" s="61" t="str">
        <f t="shared" ref="AF80:AF83" si="212">IF(AB80="","",350)</f>
        <v/>
      </c>
      <c r="AG80" s="61" t="str">
        <f t="shared" ref="AG80:AG83" si="213">IF(AB80="","",")")</f>
        <v/>
      </c>
      <c r="AH80" s="69" t="str">
        <f t="shared" ref="AH80:AH83" si="214">IF(AI80="","","(")</f>
        <v/>
      </c>
      <c r="AI80" s="70" t="str">
        <f t="shared" ref="AI80:AI83" si="215">IF(J80="","",J80)</f>
        <v/>
      </c>
      <c r="AJ80" s="64" t="str">
        <f t="shared" ref="AJ80:AJ83" si="216">IF(AI80="","",",")</f>
        <v/>
      </c>
      <c r="AK80" s="64" t="str">
        <f t="shared" ref="AK80:AK83" si="217">IF(K80="","",K80)</f>
        <v/>
      </c>
      <c r="AL80" s="64" t="str">
        <f t="shared" ref="AL80:AL83" si="218">IF(AI80="","",",")</f>
        <v/>
      </c>
      <c r="AM80" s="64" t="str">
        <f t="shared" ref="AM80:AM83" si="219">IF(AI80="","",450)</f>
        <v/>
      </c>
      <c r="AN80" s="64" t="str">
        <f t="shared" ref="AN80:AN83" si="220">IF(AI80="","",")")</f>
        <v/>
      </c>
    </row>
    <row r="81" spans="1:40" ht="24.5" thickTop="1" thickBot="1" x14ac:dyDescent="0.55000000000000004">
      <c r="B81" t="s">
        <v>997</v>
      </c>
      <c r="C81" s="82" t="s">
        <v>1444</v>
      </c>
      <c r="D81" s="83" t="s">
        <v>1013</v>
      </c>
      <c r="E81" s="83" t="s">
        <v>1012</v>
      </c>
      <c r="F81" s="83"/>
      <c r="G81" s="83"/>
      <c r="H81" s="83"/>
      <c r="I81" s="83"/>
      <c r="J81" s="83"/>
      <c r="K81" s="83"/>
      <c r="L81" s="84" t="str">
        <f>IF(C81="","",_xlfn.CONCAT("       triggerLine: ","""",C81,", ",M81:AN81,""", sC: ","""",B81,""", lines: ["))</f>
        <v xml:space="preserve">       triggerLine: "ESCÓNDEME, (La,m,15)", sC: "ta as", lines: [</v>
      </c>
      <c r="M81" s="56" t="str">
        <f t="shared" si="193"/>
        <v>(</v>
      </c>
      <c r="N81" s="57" t="str">
        <f t="shared" si="194"/>
        <v>La</v>
      </c>
      <c r="O81" s="58" t="str">
        <f t="shared" si="195"/>
        <v>,</v>
      </c>
      <c r="P81" s="59" t="str">
        <f t="shared" si="196"/>
        <v>m</v>
      </c>
      <c r="Q81" s="60" t="str">
        <f t="shared" si="197"/>
        <v>,</v>
      </c>
      <c r="R81" s="61">
        <f t="shared" si="198"/>
        <v>15</v>
      </c>
      <c r="S81" s="56" t="str">
        <f t="shared" si="199"/>
        <v>)</v>
      </c>
      <c r="T81" s="62" t="str">
        <f t="shared" si="200"/>
        <v/>
      </c>
      <c r="U81" s="63" t="str">
        <f t="shared" si="201"/>
        <v/>
      </c>
      <c r="V81" s="64" t="str">
        <f t="shared" si="202"/>
        <v/>
      </c>
      <c r="W81" s="65" t="str">
        <f t="shared" si="203"/>
        <v/>
      </c>
      <c r="X81" s="64" t="str">
        <f t="shared" si="204"/>
        <v/>
      </c>
      <c r="Y81" s="64" t="str">
        <f t="shared" si="205"/>
        <v/>
      </c>
      <c r="Z81" s="56" t="str">
        <f t="shared" si="206"/>
        <v/>
      </c>
      <c r="AA81" s="66" t="str">
        <f t="shared" si="207"/>
        <v/>
      </c>
      <c r="AB81" s="57" t="str">
        <f t="shared" si="208"/>
        <v/>
      </c>
      <c r="AC81" s="67" t="str">
        <f t="shared" si="209"/>
        <v/>
      </c>
      <c r="AD81" s="59" t="str">
        <f t="shared" si="210"/>
        <v/>
      </c>
      <c r="AE81" s="68" t="str">
        <f t="shared" si="211"/>
        <v/>
      </c>
      <c r="AF81" s="61" t="str">
        <f t="shared" si="212"/>
        <v/>
      </c>
      <c r="AG81" s="61" t="str">
        <f t="shared" si="213"/>
        <v/>
      </c>
      <c r="AH81" s="69" t="str">
        <f t="shared" si="214"/>
        <v/>
      </c>
      <c r="AI81" s="70" t="str">
        <f t="shared" si="215"/>
        <v/>
      </c>
      <c r="AJ81" s="64" t="str">
        <f t="shared" si="216"/>
        <v/>
      </c>
      <c r="AK81" s="64" t="str">
        <f t="shared" si="217"/>
        <v/>
      </c>
      <c r="AL81" s="64" t="str">
        <f t="shared" si="218"/>
        <v/>
      </c>
      <c r="AM81" s="64" t="str">
        <f t="shared" si="219"/>
        <v/>
      </c>
      <c r="AN81" s="64" t="str">
        <f t="shared" si="220"/>
        <v/>
      </c>
    </row>
    <row r="82" spans="1:40" ht="24.5" thickTop="1" thickBot="1" x14ac:dyDescent="0.55000000000000004">
      <c r="B82" t="s">
        <v>1053</v>
      </c>
      <c r="C82" s="85" t="s">
        <v>1445</v>
      </c>
      <c r="D82" s="86" t="s">
        <v>1017</v>
      </c>
      <c r="E82" s="86"/>
      <c r="F82" s="86"/>
      <c r="G82" s="86"/>
      <c r="H82" s="87"/>
      <c r="I82" s="87"/>
      <c r="J82" s="87"/>
      <c r="K82" s="87"/>
      <c r="L82" s="88" t="str">
        <f>IF(C82="","",_xlfn.CONCAT("            { line: ","""",C82,", ",M82:AN82,""", sC: ","""",B82,"""},"))</f>
        <v xml:space="preserve">            { line: "EN LO OCULTO DE TU TIENDA,, (Sol,,15)", sC: "as r1"},</v>
      </c>
      <c r="M82" s="56" t="str">
        <f t="shared" si="193"/>
        <v>(</v>
      </c>
      <c r="N82" s="57" t="str">
        <f t="shared" si="194"/>
        <v>Sol</v>
      </c>
      <c r="O82" s="58" t="str">
        <f t="shared" si="195"/>
        <v>,</v>
      </c>
      <c r="P82" s="59" t="str">
        <f t="shared" si="196"/>
        <v/>
      </c>
      <c r="Q82" s="60" t="str">
        <f t="shared" si="197"/>
        <v>,</v>
      </c>
      <c r="R82" s="61">
        <f t="shared" si="198"/>
        <v>15</v>
      </c>
      <c r="S82" s="56" t="str">
        <f t="shared" si="199"/>
        <v>)</v>
      </c>
      <c r="T82" s="62" t="str">
        <f t="shared" si="200"/>
        <v/>
      </c>
      <c r="U82" s="63" t="str">
        <f t="shared" si="201"/>
        <v/>
      </c>
      <c r="V82" s="64" t="str">
        <f t="shared" si="202"/>
        <v/>
      </c>
      <c r="W82" s="65" t="str">
        <f t="shared" si="203"/>
        <v/>
      </c>
      <c r="X82" s="64" t="str">
        <f t="shared" si="204"/>
        <v/>
      </c>
      <c r="Y82" s="64" t="str">
        <f t="shared" si="205"/>
        <v/>
      </c>
      <c r="Z82" s="56" t="str">
        <f t="shared" si="206"/>
        <v/>
      </c>
      <c r="AA82" s="66" t="str">
        <f t="shared" si="207"/>
        <v/>
      </c>
      <c r="AB82" s="57" t="str">
        <f t="shared" si="208"/>
        <v/>
      </c>
      <c r="AC82" s="67" t="str">
        <f t="shared" si="209"/>
        <v/>
      </c>
      <c r="AD82" s="59" t="str">
        <f t="shared" si="210"/>
        <v/>
      </c>
      <c r="AE82" s="68" t="str">
        <f t="shared" si="211"/>
        <v/>
      </c>
      <c r="AF82" s="61" t="str">
        <f t="shared" si="212"/>
        <v/>
      </c>
      <c r="AG82" s="61" t="str">
        <f t="shared" si="213"/>
        <v/>
      </c>
      <c r="AH82" s="69" t="str">
        <f t="shared" si="214"/>
        <v/>
      </c>
      <c r="AI82" s="70" t="str">
        <f t="shared" si="215"/>
        <v/>
      </c>
      <c r="AJ82" s="64" t="str">
        <f t="shared" si="216"/>
        <v/>
      </c>
      <c r="AK82" s="64" t="str">
        <f t="shared" si="217"/>
        <v/>
      </c>
      <c r="AL82" s="64" t="str">
        <f t="shared" si="218"/>
        <v/>
      </c>
      <c r="AM82" s="64" t="str">
        <f t="shared" si="219"/>
        <v/>
      </c>
      <c r="AN82" s="64" t="str">
        <f t="shared" si="220"/>
        <v/>
      </c>
    </row>
    <row r="83" spans="1:40" ht="24.5" thickTop="1" thickBot="1" x14ac:dyDescent="0.55000000000000004">
      <c r="B83" t="s">
        <v>999</v>
      </c>
      <c r="C83" s="93" t="s">
        <v>1446</v>
      </c>
      <c r="D83" s="83" t="s">
        <v>1016</v>
      </c>
      <c r="E83" s="83"/>
      <c r="F83" s="83" t="s">
        <v>1011</v>
      </c>
      <c r="G83" s="83"/>
      <c r="H83" s="83"/>
      <c r="I83" s="83"/>
      <c r="J83" s="83"/>
      <c r="K83" s="83"/>
      <c r="L83" s="94" t="str">
        <f>IF(C83="","",_xlfn.CONCAT("            { line: ","""",C83,", ",M83:AN83,""", sC: ","""",B83,"""},  ]},"))</f>
        <v xml:space="preserve">            { line: "SOBRE TU ROCA LEVÁNTAME., (Fa,,15)(Mi,,250)", sC: "as"},  ]},</v>
      </c>
      <c r="M83" s="56" t="str">
        <f t="shared" si="193"/>
        <v>(</v>
      </c>
      <c r="N83" s="57" t="str">
        <f t="shared" si="194"/>
        <v>Fa</v>
      </c>
      <c r="O83" s="58" t="str">
        <f t="shared" si="195"/>
        <v>,</v>
      </c>
      <c r="P83" s="59" t="str">
        <f t="shared" si="196"/>
        <v/>
      </c>
      <c r="Q83" s="60" t="str">
        <f t="shared" si="197"/>
        <v>,</v>
      </c>
      <c r="R83" s="61">
        <f t="shared" si="198"/>
        <v>15</v>
      </c>
      <c r="S83" s="56" t="str">
        <f t="shared" si="199"/>
        <v>)</v>
      </c>
      <c r="T83" s="62" t="str">
        <f t="shared" si="200"/>
        <v>(</v>
      </c>
      <c r="U83" s="63" t="str">
        <f t="shared" si="201"/>
        <v>Mi</v>
      </c>
      <c r="V83" s="64" t="str">
        <f t="shared" si="202"/>
        <v>,</v>
      </c>
      <c r="W83" s="65" t="str">
        <f t="shared" si="203"/>
        <v/>
      </c>
      <c r="X83" s="64" t="str">
        <f t="shared" si="204"/>
        <v>,</v>
      </c>
      <c r="Y83" s="64">
        <f t="shared" si="205"/>
        <v>250</v>
      </c>
      <c r="Z83" s="56" t="str">
        <f t="shared" si="206"/>
        <v>)</v>
      </c>
      <c r="AA83" s="66" t="str">
        <f t="shared" si="207"/>
        <v/>
      </c>
      <c r="AB83" s="57" t="str">
        <f t="shared" si="208"/>
        <v/>
      </c>
      <c r="AC83" s="67" t="str">
        <f t="shared" si="209"/>
        <v/>
      </c>
      <c r="AD83" s="59" t="str">
        <f t="shared" si="210"/>
        <v/>
      </c>
      <c r="AE83" s="68" t="str">
        <f t="shared" si="211"/>
        <v/>
      </c>
      <c r="AF83" s="61" t="str">
        <f t="shared" si="212"/>
        <v/>
      </c>
      <c r="AG83" s="61" t="str">
        <f t="shared" si="213"/>
        <v/>
      </c>
      <c r="AH83" s="69" t="str">
        <f t="shared" si="214"/>
        <v/>
      </c>
      <c r="AI83" s="70" t="str">
        <f t="shared" si="215"/>
        <v/>
      </c>
      <c r="AJ83" s="64" t="str">
        <f t="shared" si="216"/>
        <v/>
      </c>
      <c r="AK83" s="64" t="str">
        <f t="shared" si="217"/>
        <v/>
      </c>
      <c r="AL83" s="64" t="str">
        <f t="shared" si="218"/>
        <v/>
      </c>
      <c r="AM83" s="64" t="str">
        <f t="shared" si="219"/>
        <v/>
      </c>
      <c r="AN83" s="64" t="str">
        <f t="shared" si="220"/>
        <v/>
      </c>
    </row>
    <row r="84" spans="1:40" ht="26.5" thickTop="1" thickBot="1" x14ac:dyDescent="0.55000000000000004">
      <c r="A84" s="73"/>
      <c r="B84" s="73"/>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thickTop="1" thickBot="1" x14ac:dyDescent="0.55000000000000004">
      <c r="B85" t="s">
        <v>1014</v>
      </c>
      <c r="C85" s="51" t="s">
        <v>1467</v>
      </c>
      <c r="D85" s="52" t="s">
        <v>1013</v>
      </c>
      <c r="E85" s="52" t="s">
        <v>1012</v>
      </c>
      <c r="F85" s="53" t="s">
        <v>1016</v>
      </c>
      <c r="G85" s="53"/>
      <c r="H85" s="52"/>
      <c r="I85" s="52"/>
      <c r="J85" s="54"/>
      <c r="K85" s="54"/>
      <c r="L85" s="55" t="str">
        <f t="shared" si="164"/>
        <v xml:space="preserve">            { line: "Escucha, Yahveh, mi voz que clama,, (La,m,15)(Fa,,250)", sC: "tc"},</v>
      </c>
      <c r="M85" s="56" t="str">
        <f t="shared" si="114"/>
        <v>(</v>
      </c>
      <c r="N85" s="57" t="str">
        <f t="shared" si="2"/>
        <v>La</v>
      </c>
      <c r="O85" s="58" t="str">
        <f t="shared" si="115"/>
        <v>,</v>
      </c>
      <c r="P85" s="59" t="str">
        <f t="shared" si="4"/>
        <v>m</v>
      </c>
      <c r="Q85" s="60" t="str">
        <f t="shared" si="116"/>
        <v>,</v>
      </c>
      <c r="R85" s="61">
        <f t="shared" si="117"/>
        <v>15</v>
      </c>
      <c r="S85" s="56" t="str">
        <f t="shared" si="118"/>
        <v>)</v>
      </c>
      <c r="T85" s="62" t="str">
        <f t="shared" si="119"/>
        <v>(</v>
      </c>
      <c r="U85" s="63" t="str">
        <f t="shared" si="9"/>
        <v>Fa</v>
      </c>
      <c r="V85" s="64" t="str">
        <f t="shared" si="120"/>
        <v>,</v>
      </c>
      <c r="W85" s="65" t="str">
        <f t="shared" si="11"/>
        <v/>
      </c>
      <c r="X85" s="64" t="str">
        <f t="shared" si="121"/>
        <v>,</v>
      </c>
      <c r="Y85" s="64">
        <f t="shared" si="122"/>
        <v>250</v>
      </c>
      <c r="Z85" s="56" t="str">
        <f t="shared" si="123"/>
        <v>)</v>
      </c>
      <c r="AA85" s="66" t="str">
        <f t="shared" si="124"/>
        <v/>
      </c>
      <c r="AB85" s="57" t="str">
        <f t="shared" si="16"/>
        <v/>
      </c>
      <c r="AC85" s="67" t="str">
        <f t="shared" si="125"/>
        <v/>
      </c>
      <c r="AD85" s="59" t="str">
        <f t="shared" si="126"/>
        <v/>
      </c>
      <c r="AE85" s="68" t="str">
        <f t="shared" si="127"/>
        <v/>
      </c>
      <c r="AF85" s="61" t="str">
        <f t="shared" si="128"/>
        <v/>
      </c>
      <c r="AG85" s="61" t="str">
        <f t="shared" si="129"/>
        <v/>
      </c>
      <c r="AH85" s="69" t="str">
        <f t="shared" si="130"/>
        <v/>
      </c>
      <c r="AI85" s="70" t="str">
        <f t="shared" si="23"/>
        <v/>
      </c>
      <c r="AJ85" s="64" t="str">
        <f t="shared" si="131"/>
        <v/>
      </c>
      <c r="AK85" s="64" t="str">
        <f t="shared" si="132"/>
        <v/>
      </c>
      <c r="AL85" s="64" t="str">
        <f t="shared" si="133"/>
        <v/>
      </c>
      <c r="AM85" s="64" t="str">
        <f t="shared" si="134"/>
        <v/>
      </c>
      <c r="AN85" s="64" t="str">
        <f t="shared" si="135"/>
        <v/>
      </c>
    </row>
    <row r="86" spans="1:40" ht="24.5" thickTop="1" thickBot="1" x14ac:dyDescent="0.55000000000000004">
      <c r="C86" s="51" t="s">
        <v>1468</v>
      </c>
      <c r="D86" s="52" t="s">
        <v>1011</v>
      </c>
      <c r="E86" s="52"/>
      <c r="F86" s="53"/>
      <c r="G86" s="53"/>
      <c r="H86" s="52"/>
      <c r="I86" s="52"/>
      <c r="J86" s="54"/>
      <c r="K86" s="54"/>
      <c r="L86" s="55" t="str">
        <f t="shared" si="164"/>
        <v xml:space="preserve">            { line: "¡tenme piedad, respóndeme!, (Mi,,15)", sC: ""},</v>
      </c>
      <c r="M86" s="56" t="str">
        <f t="shared" si="114"/>
        <v>(</v>
      </c>
      <c r="N86" s="57" t="str">
        <f t="shared" si="2"/>
        <v>Mi</v>
      </c>
      <c r="O86" s="58" t="str">
        <f t="shared" si="115"/>
        <v>,</v>
      </c>
      <c r="P86" s="59" t="str">
        <f t="shared" si="4"/>
        <v/>
      </c>
      <c r="Q86" s="60" t="str">
        <f t="shared" si="116"/>
        <v>,</v>
      </c>
      <c r="R86" s="61">
        <f t="shared" si="117"/>
        <v>15</v>
      </c>
      <c r="S86" s="56" t="str">
        <f t="shared" si="118"/>
        <v>)</v>
      </c>
      <c r="T86" s="62" t="str">
        <f t="shared" si="119"/>
        <v/>
      </c>
      <c r="U86" s="63" t="str">
        <f t="shared" si="9"/>
        <v/>
      </c>
      <c r="V86" s="64" t="str">
        <f t="shared" si="120"/>
        <v/>
      </c>
      <c r="W86" s="65" t="str">
        <f t="shared" si="11"/>
        <v/>
      </c>
      <c r="X86" s="64" t="str">
        <f t="shared" si="121"/>
        <v/>
      </c>
      <c r="Y86" s="64" t="str">
        <f t="shared" si="122"/>
        <v/>
      </c>
      <c r="Z86" s="56" t="str">
        <f t="shared" si="123"/>
        <v/>
      </c>
      <c r="AA86" s="66" t="str">
        <f t="shared" si="124"/>
        <v/>
      </c>
      <c r="AB86" s="57" t="str">
        <f t="shared" si="16"/>
        <v/>
      </c>
      <c r="AC86" s="67" t="str">
        <f t="shared" si="125"/>
        <v/>
      </c>
      <c r="AD86" s="59" t="str">
        <f t="shared" si="126"/>
        <v/>
      </c>
      <c r="AE86" s="68" t="str">
        <f t="shared" si="127"/>
        <v/>
      </c>
      <c r="AF86" s="61" t="str">
        <f t="shared" si="128"/>
        <v/>
      </c>
      <c r="AG86" s="61" t="str">
        <f t="shared" si="129"/>
        <v/>
      </c>
      <c r="AH86" s="69" t="str">
        <f t="shared" si="130"/>
        <v/>
      </c>
      <c r="AI86" s="70" t="str">
        <f t="shared" si="23"/>
        <v/>
      </c>
      <c r="AJ86" s="64" t="str">
        <f t="shared" si="131"/>
        <v/>
      </c>
      <c r="AK86" s="64" t="str">
        <f t="shared" si="132"/>
        <v/>
      </c>
      <c r="AL86" s="64" t="str">
        <f t="shared" si="133"/>
        <v/>
      </c>
      <c r="AM86" s="64" t="str">
        <f t="shared" si="134"/>
        <v/>
      </c>
      <c r="AN86" s="64" t="str">
        <f t="shared" si="135"/>
        <v/>
      </c>
    </row>
    <row r="87" spans="1:40" ht="24.5" thickTop="1" thickBot="1" x14ac:dyDescent="0.55000000000000004">
      <c r="C87" s="51" t="s">
        <v>1469</v>
      </c>
      <c r="D87" s="52" t="s">
        <v>1013</v>
      </c>
      <c r="E87" s="52" t="s">
        <v>1012</v>
      </c>
      <c r="F87" s="53" t="s">
        <v>1016</v>
      </c>
      <c r="G87" s="53"/>
      <c r="H87" s="52"/>
      <c r="I87" s="52"/>
      <c r="J87" s="54"/>
      <c r="K87" s="54"/>
      <c r="L87" s="78" t="str">
        <f t="shared" si="164"/>
        <v xml:space="preserve">            { line: "Sí, Yahveh, tu rostro busco:, (La,m,15)(Fa,,250)", sC: ""},</v>
      </c>
      <c r="M87" s="56" t="str">
        <f t="shared" si="114"/>
        <v>(</v>
      </c>
      <c r="N87" s="57" t="str">
        <f t="shared" si="2"/>
        <v>La</v>
      </c>
      <c r="O87" s="58" t="str">
        <f t="shared" si="115"/>
        <v>,</v>
      </c>
      <c r="P87" s="59" t="str">
        <f t="shared" si="4"/>
        <v>m</v>
      </c>
      <c r="Q87" s="60" t="str">
        <f t="shared" si="116"/>
        <v>,</v>
      </c>
      <c r="R87" s="61">
        <f t="shared" si="117"/>
        <v>15</v>
      </c>
      <c r="S87" s="56" t="str">
        <f t="shared" si="118"/>
        <v>)</v>
      </c>
      <c r="T87" s="62" t="str">
        <f t="shared" si="119"/>
        <v>(</v>
      </c>
      <c r="U87" s="63" t="str">
        <f t="shared" si="9"/>
        <v>Fa</v>
      </c>
      <c r="V87" s="64" t="str">
        <f t="shared" si="120"/>
        <v>,</v>
      </c>
      <c r="W87" s="65" t="str">
        <f t="shared" si="11"/>
        <v/>
      </c>
      <c r="X87" s="64" t="str">
        <f t="shared" si="121"/>
        <v>,</v>
      </c>
      <c r="Y87" s="64">
        <f t="shared" si="122"/>
        <v>250</v>
      </c>
      <c r="Z87" s="56" t="str">
        <f t="shared" si="123"/>
        <v>)</v>
      </c>
      <c r="AA87" s="66" t="str">
        <f t="shared" si="124"/>
        <v/>
      </c>
      <c r="AB87" s="57" t="str">
        <f t="shared" si="16"/>
        <v/>
      </c>
      <c r="AC87" s="67" t="str">
        <f t="shared" si="125"/>
        <v/>
      </c>
      <c r="AD87" s="59" t="str">
        <f t="shared" si="126"/>
        <v/>
      </c>
      <c r="AE87" s="68" t="str">
        <f t="shared" si="127"/>
        <v/>
      </c>
      <c r="AF87" s="61" t="str">
        <f t="shared" si="128"/>
        <v/>
      </c>
      <c r="AG87" s="61" t="str">
        <f t="shared" si="129"/>
        <v/>
      </c>
      <c r="AH87" s="69" t="str">
        <f t="shared" si="130"/>
        <v/>
      </c>
      <c r="AI87" s="70" t="str">
        <f t="shared" si="23"/>
        <v/>
      </c>
      <c r="AJ87" s="64" t="str">
        <f t="shared" si="131"/>
        <v/>
      </c>
      <c r="AK87" s="64" t="str">
        <f t="shared" si="132"/>
        <v/>
      </c>
      <c r="AL87" s="64" t="str">
        <f t="shared" si="133"/>
        <v/>
      </c>
      <c r="AM87" s="64" t="str">
        <f t="shared" si="134"/>
        <v/>
      </c>
      <c r="AN87" s="64" t="str">
        <f t="shared" si="135"/>
        <v/>
      </c>
    </row>
    <row r="88" spans="1:40" ht="24.5" thickTop="1" thickBot="1" x14ac:dyDescent="0.55000000000000004">
      <c r="C88" s="51" t="s">
        <v>1470</v>
      </c>
      <c r="D88" s="52" t="s">
        <v>1011</v>
      </c>
      <c r="E88" s="52"/>
      <c r="F88" s="53"/>
      <c r="G88" s="53"/>
      <c r="H88" s="52"/>
      <c r="I88" s="52"/>
      <c r="J88" s="54"/>
      <c r="K88" s="54"/>
      <c r="L88" s="78" t="str">
        <f t="shared" si="164"/>
        <v xml:space="preserve">            { line: "no me ocultes tu rostro., (Mi,,15)", sC: ""},</v>
      </c>
      <c r="M88" s="56" t="str">
        <f t="shared" si="114"/>
        <v>(</v>
      </c>
      <c r="N88" s="57" t="str">
        <f t="shared" si="2"/>
        <v>Mi</v>
      </c>
      <c r="O88" s="58" t="str">
        <f t="shared" si="115"/>
        <v>,</v>
      </c>
      <c r="P88" s="59" t="str">
        <f t="shared" si="4"/>
        <v/>
      </c>
      <c r="Q88" s="60" t="str">
        <f t="shared" si="116"/>
        <v>,</v>
      </c>
      <c r="R88" s="61">
        <f t="shared" si="117"/>
        <v>15</v>
      </c>
      <c r="S88" s="56" t="str">
        <f t="shared" si="118"/>
        <v>)</v>
      </c>
      <c r="T88" s="62" t="str">
        <f t="shared" si="119"/>
        <v/>
      </c>
      <c r="U88" s="63" t="str">
        <f t="shared" si="9"/>
        <v/>
      </c>
      <c r="V88" s="64" t="str">
        <f t="shared" si="120"/>
        <v/>
      </c>
      <c r="W88" s="65" t="str">
        <f t="shared" si="11"/>
        <v/>
      </c>
      <c r="X88" s="64" t="str">
        <f t="shared" si="121"/>
        <v/>
      </c>
      <c r="Y88" s="64" t="str">
        <f t="shared" si="122"/>
        <v/>
      </c>
      <c r="Z88" s="56" t="str">
        <f t="shared" si="123"/>
        <v/>
      </c>
      <c r="AA88" s="66" t="str">
        <f t="shared" si="124"/>
        <v/>
      </c>
      <c r="AB88" s="57" t="str">
        <f t="shared" si="16"/>
        <v/>
      </c>
      <c r="AC88" s="67" t="str">
        <f t="shared" si="125"/>
        <v/>
      </c>
      <c r="AD88" s="59" t="str">
        <f t="shared" si="126"/>
        <v/>
      </c>
      <c r="AE88" s="68" t="str">
        <f t="shared" si="127"/>
        <v/>
      </c>
      <c r="AF88" s="61" t="str">
        <f t="shared" si="128"/>
        <v/>
      </c>
      <c r="AG88" s="61" t="str">
        <f t="shared" si="129"/>
        <v/>
      </c>
      <c r="AH88" s="69" t="str">
        <f t="shared" si="130"/>
        <v/>
      </c>
      <c r="AI88" s="70" t="str">
        <f t="shared" si="23"/>
        <v/>
      </c>
      <c r="AJ88" s="64" t="str">
        <f t="shared" si="131"/>
        <v/>
      </c>
      <c r="AK88" s="64" t="str">
        <f t="shared" si="132"/>
        <v/>
      </c>
      <c r="AL88" s="64" t="str">
        <f t="shared" si="133"/>
        <v/>
      </c>
      <c r="AM88" s="64" t="str">
        <f t="shared" si="134"/>
        <v/>
      </c>
      <c r="AN88" s="64" t="str">
        <f t="shared" si="135"/>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C90" s="79" t="s">
        <v>995</v>
      </c>
      <c r="D90" s="80"/>
      <c r="E90" s="80"/>
      <c r="F90" s="80"/>
      <c r="G90" s="80"/>
      <c r="H90" s="80"/>
      <c r="I90" s="80"/>
      <c r="J90" s="80"/>
      <c r="K90" s="80"/>
      <c r="L90" s="81" t="s">
        <v>996</v>
      </c>
      <c r="M90" s="56" t="str">
        <f t="shared" ref="M90:M93" si="221">IF(N90="","","(")</f>
        <v/>
      </c>
      <c r="N90" s="57" t="str">
        <f t="shared" ref="N90:N93" si="222">IF(D90="","",D90)</f>
        <v/>
      </c>
      <c r="O90" s="58" t="str">
        <f t="shared" ref="O90:O93" si="223">IF(N90="","",",")</f>
        <v/>
      </c>
      <c r="P90" s="59" t="str">
        <f t="shared" ref="P90:P93" si="224">IF(E90="","",E90)</f>
        <v/>
      </c>
      <c r="Q90" s="60" t="str">
        <f t="shared" ref="Q90:Q93" si="225">IF(N90="","",",")</f>
        <v/>
      </c>
      <c r="R90" s="61" t="str">
        <f t="shared" ref="R90:R93" si="226">IF(N90="","",15)</f>
        <v/>
      </c>
      <c r="S90" s="56" t="str">
        <f t="shared" ref="S90:S93" si="227">IF(N90="","",")")</f>
        <v/>
      </c>
      <c r="T90" s="62" t="str">
        <f t="shared" ref="T90:T93" si="228">IF(U90="","","(")</f>
        <v/>
      </c>
      <c r="U90" s="63" t="str">
        <f t="shared" ref="U90:U93" si="229">IF(F90="","",F90)</f>
        <v/>
      </c>
      <c r="V90" s="64" t="str">
        <f t="shared" ref="V90:V93" si="230">IF(U90="","",",")</f>
        <v/>
      </c>
      <c r="W90" s="65" t="str">
        <f t="shared" ref="W90:W93" si="231">IF(G90="","",G90)</f>
        <v/>
      </c>
      <c r="X90" s="64" t="str">
        <f t="shared" ref="X90:X93" si="232">IF(U90="","",",")</f>
        <v/>
      </c>
      <c r="Y90" s="64" t="str">
        <f t="shared" ref="Y90:Y93" si="233">IF(U90="","",250)</f>
        <v/>
      </c>
      <c r="Z90" s="56" t="str">
        <f t="shared" ref="Z90:Z93" si="234">IF(U90="","",")")</f>
        <v/>
      </c>
      <c r="AA90" s="66" t="str">
        <f t="shared" ref="AA90:AA93" si="235">IF(AB90="","","(")</f>
        <v/>
      </c>
      <c r="AB90" s="57" t="str">
        <f t="shared" ref="AB90:AB93" si="236">IF(H90="","",H90)</f>
        <v/>
      </c>
      <c r="AC90" s="67" t="str">
        <f t="shared" ref="AC90:AC93" si="237">IF(AB90="","",",")</f>
        <v/>
      </c>
      <c r="AD90" s="59" t="str">
        <f t="shared" ref="AD90:AD93" si="238">IF(I90="","",I90)</f>
        <v/>
      </c>
      <c r="AE90" s="68" t="str">
        <f t="shared" ref="AE90:AE93" si="239">IF(AB90="","",",")</f>
        <v/>
      </c>
      <c r="AF90" s="61" t="str">
        <f t="shared" ref="AF90:AF93" si="240">IF(AB90="","",350)</f>
        <v/>
      </c>
      <c r="AG90" s="61" t="str">
        <f t="shared" ref="AG90:AG93" si="241">IF(AB90="","",")")</f>
        <v/>
      </c>
      <c r="AH90" s="69" t="str">
        <f t="shared" ref="AH90:AH93" si="242">IF(AI90="","","(")</f>
        <v/>
      </c>
      <c r="AI90" s="70" t="str">
        <f t="shared" ref="AI90:AI93" si="243">IF(J90="","",J90)</f>
        <v/>
      </c>
      <c r="AJ90" s="64" t="str">
        <f t="shared" ref="AJ90:AJ93" si="244">IF(AI90="","",",")</f>
        <v/>
      </c>
      <c r="AK90" s="64" t="str">
        <f t="shared" ref="AK90:AK93" si="245">IF(K90="","",K90)</f>
        <v/>
      </c>
      <c r="AL90" s="64" t="str">
        <f t="shared" ref="AL90:AL93" si="246">IF(AI90="","",",")</f>
        <v/>
      </c>
      <c r="AM90" s="64" t="str">
        <f t="shared" ref="AM90:AM93" si="247">IF(AI90="","",450)</f>
        <v/>
      </c>
      <c r="AN90" s="64" t="str">
        <f t="shared" ref="AN90:AN93" si="248">IF(AI90="","",")")</f>
        <v/>
      </c>
    </row>
    <row r="91" spans="1:40" ht="24.5" thickTop="1" thickBot="1" x14ac:dyDescent="0.55000000000000004">
      <c r="B91" t="s">
        <v>997</v>
      </c>
      <c r="C91" s="82" t="s">
        <v>1444</v>
      </c>
      <c r="D91" s="83" t="s">
        <v>1013</v>
      </c>
      <c r="E91" s="83" t="s">
        <v>1012</v>
      </c>
      <c r="F91" s="83"/>
      <c r="G91" s="83"/>
      <c r="H91" s="83"/>
      <c r="I91" s="83"/>
      <c r="J91" s="83"/>
      <c r="K91" s="83"/>
      <c r="L91" s="84" t="str">
        <f>IF(C91="","",_xlfn.CONCAT("       triggerLine: ","""",C91,", ",M91:AN91,""", sC: ","""",B91,""", lines: ["))</f>
        <v xml:space="preserve">       triggerLine: "ESCÓNDEME, (La,m,15)", sC: "ta as", lines: [</v>
      </c>
      <c r="M91" s="56" t="str">
        <f t="shared" si="221"/>
        <v>(</v>
      </c>
      <c r="N91" s="57" t="str">
        <f t="shared" si="222"/>
        <v>La</v>
      </c>
      <c r="O91" s="58" t="str">
        <f t="shared" si="223"/>
        <v>,</v>
      </c>
      <c r="P91" s="59" t="str">
        <f t="shared" si="224"/>
        <v>m</v>
      </c>
      <c r="Q91" s="60" t="str">
        <f t="shared" si="225"/>
        <v>,</v>
      </c>
      <c r="R91" s="61">
        <f t="shared" si="226"/>
        <v>15</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4.5" thickTop="1" thickBot="1" x14ac:dyDescent="0.55000000000000004">
      <c r="B92" t="s">
        <v>1053</v>
      </c>
      <c r="C92" s="85" t="s">
        <v>1445</v>
      </c>
      <c r="D92" s="86" t="s">
        <v>1017</v>
      </c>
      <c r="E92" s="86"/>
      <c r="F92" s="86"/>
      <c r="G92" s="86"/>
      <c r="H92" s="87"/>
      <c r="I92" s="87"/>
      <c r="J92" s="87"/>
      <c r="K92" s="87"/>
      <c r="L92" s="88" t="str">
        <f>IF(C92="","",_xlfn.CONCAT("            { line: ","""",C92,", ",M92:AN92,""", sC: ","""",B92,"""},"))</f>
        <v xml:space="preserve">            { line: "EN LO OCULTO DE TU TIENDA,, (Sol,,15)", sC: "as r1"},</v>
      </c>
      <c r="M92" s="56" t="str">
        <f t="shared" si="221"/>
        <v>(</v>
      </c>
      <c r="N92" s="57" t="str">
        <f t="shared" si="222"/>
        <v>Sol</v>
      </c>
      <c r="O92" s="58" t="str">
        <f t="shared" si="223"/>
        <v>,</v>
      </c>
      <c r="P92" s="59" t="str">
        <f t="shared" si="224"/>
        <v/>
      </c>
      <c r="Q92" s="60" t="str">
        <f t="shared" si="225"/>
        <v>,</v>
      </c>
      <c r="R92" s="61">
        <f t="shared" si="226"/>
        <v>15</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5" thickTop="1" thickBot="1" x14ac:dyDescent="0.55000000000000004">
      <c r="B93" t="s">
        <v>999</v>
      </c>
      <c r="C93" s="93" t="s">
        <v>1446</v>
      </c>
      <c r="D93" s="83" t="s">
        <v>1016</v>
      </c>
      <c r="E93" s="83"/>
      <c r="F93" s="83" t="s">
        <v>1011</v>
      </c>
      <c r="G93" s="83"/>
      <c r="H93" s="83"/>
      <c r="I93" s="83"/>
      <c r="J93" s="83"/>
      <c r="K93" s="83"/>
      <c r="L93" s="94" t="str">
        <f>IF(C93="","",_xlfn.CONCAT("            { line: ","""",C93,", ",M93:AN93,""", sC: ","""",B93,"""},  ]},"))</f>
        <v xml:space="preserve">            { line: "SOBRE TU ROCA LEVÁNTAME., (Fa,,15)(Mi,,250)", sC: "as"},  ]},</v>
      </c>
      <c r="M93" s="56" t="str">
        <f t="shared" si="221"/>
        <v>(</v>
      </c>
      <c r="N93" s="57" t="str">
        <f t="shared" si="222"/>
        <v>Fa</v>
      </c>
      <c r="O93" s="58" t="str">
        <f t="shared" si="223"/>
        <v>,</v>
      </c>
      <c r="P93" s="59" t="str">
        <f t="shared" si="224"/>
        <v/>
      </c>
      <c r="Q93" s="60" t="str">
        <f t="shared" si="225"/>
        <v>,</v>
      </c>
      <c r="R93" s="61">
        <f t="shared" si="226"/>
        <v>15</v>
      </c>
      <c r="S93" s="56" t="str">
        <f t="shared" si="227"/>
        <v>)</v>
      </c>
      <c r="T93" s="62" t="str">
        <f t="shared" si="228"/>
        <v>(</v>
      </c>
      <c r="U93" s="63" t="str">
        <f t="shared" si="229"/>
        <v>Mi</v>
      </c>
      <c r="V93" s="64" t="str">
        <f t="shared" si="230"/>
        <v>,</v>
      </c>
      <c r="W93" s="65" t="str">
        <f t="shared" si="231"/>
        <v/>
      </c>
      <c r="X93" s="64" t="str">
        <f t="shared" si="232"/>
        <v>,</v>
      </c>
      <c r="Y93" s="64">
        <f t="shared" si="233"/>
        <v>250</v>
      </c>
      <c r="Z93" s="56" t="str">
        <f t="shared" si="234"/>
        <v>)</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4" customHeight="1" x14ac:dyDescent="0.6">
      <c r="A94" s="95"/>
      <c r="B94" s="95"/>
      <c r="C94" s="95"/>
      <c r="D94" s="95"/>
      <c r="E94" s="95"/>
      <c r="F94" s="95"/>
      <c r="G94" s="95"/>
      <c r="H94" s="95"/>
      <c r="I94" s="95"/>
      <c r="J94" s="95"/>
      <c r="K94" s="95"/>
      <c r="L94" s="99" t="str">
        <f ca="1">_xlfn.CONCAT("]}, // ULTIMA LINEA DEL CANTO: ",L1)</f>
        <v>]}, // ULTIMA LINEA DEL CANTO: ESCÓNDEME EN LO OCULTO DE TU TIENDA</v>
      </c>
      <c r="M94" s="95"/>
    </row>
    <row r="95" spans="1:40" ht="20.5" x14ac:dyDescent="0.35">
      <c r="L95" s="100" t="s">
        <v>1008</v>
      </c>
      <c r="M95" s="101"/>
    </row>
    <row r="96" spans="1:40" x14ac:dyDescent="0.35">
      <c r="M9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B7CD-451E-4FB9-AF75-197316C9BA73}">
  <sheetPr codeName="Sheet86">
    <tabColor rgb="FF00B0F0"/>
  </sheetPr>
  <dimension ref="A1:AN93"/>
  <sheetViews>
    <sheetView zoomScaleNormal="100" workbookViewId="0">
      <pane xSplit="2" ySplit="1" topLeftCell="C25"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70</v>
      </c>
      <c r="E1" s="40"/>
      <c r="F1" s="40"/>
      <c r="G1" s="40"/>
      <c r="H1" s="40"/>
      <c r="I1" s="40"/>
      <c r="J1" s="40"/>
      <c r="K1" s="40"/>
      <c r="L1" s="41" t="str">
        <f ca="1">UPPER(VLOOKUP(C1,Table223[],3,FALSE))</f>
        <v>ESCUCHAD, ISLAS LEJANAS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ESCUCHAD, ISLAS LEJANAS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escuchadislaslejanas</v>
      </c>
      <c r="L7" s="48" t="str">
        <f ca="1">_xlfn.CONCAT("        id: ","""",C7,"""",",")</f>
        <v xml:space="preserve">        id: "escuchadislaslejanas",</v>
      </c>
    </row>
    <row r="8" spans="2:32" ht="23" x14ac:dyDescent="0.35">
      <c r="C8" t="str">
        <f ca="1">PROPER(L1)</f>
        <v>Escuchad, Islas Lejanas</v>
      </c>
      <c r="L8" s="48" t="str">
        <f ca="1">_xlfn.CONCAT("        tt: ","""",C8,"""",",")</f>
        <v xml:space="preserve">        tt: "Escuchad, Islas Lejanas",</v>
      </c>
    </row>
    <row r="9" spans="2:32" ht="23" x14ac:dyDescent="0.35">
      <c r="C9" t="str">
        <f ca="1">PROPER(L1)</f>
        <v>Escuchad, Islas Lejanas</v>
      </c>
      <c r="L9" s="48" t="str">
        <f ca="1">_xlfn.CONCAT("        title: ","""",C9,"""",",")</f>
        <v xml:space="preserve">        title: "Escuchad, Islas Lejanas",</v>
      </c>
    </row>
    <row r="10" spans="2:32" ht="23" x14ac:dyDescent="0.35">
      <c r="C10" t="str">
        <f ca="1">VLOOKUP(C1,Table223[],4,FALSE)</f>
        <v>Isaias 49,1-16 - Segundo canto de Siervo de Yahveh</v>
      </c>
      <c r="L10" s="48" t="str">
        <f ca="1">_xlfn.CONCAT("        ","subtitle: ","""",C10,"""",",")</f>
        <v xml:space="preserve">        subtitle: "Isaias 49,1-16 - Segundo canto de Siervo de Yahveh",</v>
      </c>
    </row>
    <row r="11" spans="2:32" ht="23" x14ac:dyDescent="0.35">
      <c r="C11" t="str">
        <f ca="1">_xlfn.CONCAT("category: [",VLOOKUP(C1,Table223[],16,FALSE),"],")</f>
        <v>category: ["Precatecumenado","Adviento","Navidad","Entrada","Comunión","Antiguo Testamento"],</v>
      </c>
      <c r="L11" s="48" t="str">
        <f ca="1">_xlfn.CONCAT("        ",C11)</f>
        <v xml:space="preserve">        category: ["Precatecumenado","Adviento","Navidad","Entrada","Comunión","Antiguo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70</v>
      </c>
      <c r="L16" s="48" t="str">
        <f ca="1">_xlfn.CONCAT("        dbno: ","""",C16,"""",",")</f>
        <v xml:space="preserve">        dbno: "70",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escuchadislaslejanas</v>
      </c>
      <c r="L19" s="48" t="str">
        <f ca="1">_xlfn.CONCAT("        audioSrc: ","""/audio/",C19,".mp3""",",")</f>
        <v xml:space="preserve">        audioSrc: "/audio/escuchadislaslejanas.mp3",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69</v>
      </c>
      <c r="C26" t="str">
        <f ca="1">VLOOKUP(B26,Table4[],13,FALSE)</f>
        <v>"/resucito/src/index.html?canto=escondemeenloocultodetutienda"</v>
      </c>
      <c r="L26" s="48" t="str">
        <f ca="1">_xlfn.CONCAT("        ant: ",C26,",")</f>
        <v xml:space="preserve">        ant: "/resucito/src/index.html?canto=escondemeenloocultodetutienda",</v>
      </c>
    </row>
    <row r="27" spans="1:40" ht="23" x14ac:dyDescent="0.35">
      <c r="B27">
        <f ca="1">+C1+1</f>
        <v>71</v>
      </c>
      <c r="C27" t="str">
        <f ca="1">VLOOKUP(B27,Table4[],13,FALSE)</f>
        <v>"/resucito/src/index.html?canto=esteeseldiaenqueactuoelsenor"</v>
      </c>
      <c r="L27" s="48" t="str">
        <f ca="1">_xlfn.CONCAT("        sig: ",C27,",")</f>
        <v xml:space="preserve">        sig: "/resucito/src/index.html?canto=esteeseldiaenqueactuoelsenor",</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1480</v>
      </c>
      <c r="D30" s="52" t="s">
        <v>1013</v>
      </c>
      <c r="E30" s="52">
        <v>7</v>
      </c>
      <c r="F30" s="53"/>
      <c r="G30" s="53"/>
      <c r="H30" s="52"/>
      <c r="I30" s="52"/>
      <c r="J30" s="54"/>
      <c r="K30" s="54"/>
      <c r="L30" s="55" t="str">
        <f t="shared" ref="L30:L48" si="0">IF(C30="","",_xlfn.CONCAT("            { line: ","""",C30,", ",M30:AN30,""", sC: ","""",B30,"""},"))</f>
        <v xml:space="preserve">            { line: "Escuchad, islas lejanas,, (La,7,15)", sC: "tc"},</v>
      </c>
      <c r="M30" s="56" t="str">
        <f t="shared" ref="M30:M48" si="1">IF(N30="","","(")</f>
        <v>(</v>
      </c>
      <c r="N30" s="57" t="str">
        <f t="shared" ref="N30:N82" si="2">IF(D30="","",D30)</f>
        <v>La</v>
      </c>
      <c r="O30" s="58" t="str">
        <f t="shared" ref="O30:O48" si="3">IF(N30="","",",")</f>
        <v>,</v>
      </c>
      <c r="P30" s="59">
        <f t="shared" ref="P30:P82" si="4">IF(E30="","",E30)</f>
        <v>7</v>
      </c>
      <c r="Q30" s="60" t="str">
        <f t="shared" ref="Q30:Q48" si="5">IF(N30="","",",")</f>
        <v>,</v>
      </c>
      <c r="R30" s="61">
        <f t="shared" ref="R30:R48" si="6">IF(N30="","",15)</f>
        <v>15</v>
      </c>
      <c r="S30" s="56" t="str">
        <f t="shared" ref="S30:S48" si="7">IF(N30="","",")")</f>
        <v>)</v>
      </c>
      <c r="T30" s="62" t="str">
        <f t="shared" ref="T30:T48" si="8">IF(U30="","","(")</f>
        <v/>
      </c>
      <c r="U30" s="63" t="str">
        <f t="shared" ref="U30:U82" si="9">IF(F30="","",F30)</f>
        <v/>
      </c>
      <c r="V30" s="64" t="str">
        <f t="shared" ref="V30:V48" si="10">IF(U30="","",",")</f>
        <v/>
      </c>
      <c r="W30" s="65" t="str">
        <f t="shared" ref="W30:W82" si="11">IF(G30="","",G30)</f>
        <v/>
      </c>
      <c r="X30" s="64" t="str">
        <f t="shared" ref="X30:X48" si="12">IF(U30="","",",")</f>
        <v/>
      </c>
      <c r="Y30" s="64" t="str">
        <f t="shared" ref="Y30:Y48" si="13">IF(U30="","",250)</f>
        <v/>
      </c>
      <c r="Z30" s="56" t="str">
        <f t="shared" ref="Z30:Z48" si="14">IF(U30="","",")")</f>
        <v/>
      </c>
      <c r="AA30" s="66" t="str">
        <f t="shared" ref="AA30:AA48" si="15">IF(AB30="","","(")</f>
        <v/>
      </c>
      <c r="AB30" s="57" t="str">
        <f t="shared" ref="AB30:AB8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8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1:40" ht="24.5" thickTop="1" thickBot="1" x14ac:dyDescent="0.55000000000000004">
      <c r="C31" s="51" t="s">
        <v>1481</v>
      </c>
      <c r="D31" s="52"/>
      <c r="E31" s="52"/>
      <c r="F31" s="53"/>
      <c r="G31" s="53"/>
      <c r="H31" s="52"/>
      <c r="I31" s="52"/>
      <c r="J31" s="54"/>
      <c r="K31" s="54"/>
      <c r="L31" s="55" t="str">
        <f t="shared" si="0"/>
        <v xml:space="preserve">            { line: "prestad atención, naciones,,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t="s">
        <v>1482</v>
      </c>
      <c r="D32" s="52"/>
      <c r="E32" s="52"/>
      <c r="F32" s="53"/>
      <c r="G32" s="53"/>
      <c r="H32" s="52"/>
      <c r="I32" s="52"/>
      <c r="J32" s="54"/>
      <c r="K32" s="54"/>
      <c r="L32" s="55" t="str">
        <f>IF(C32="","",_xlfn.CONCAT("            { line: ","""",C32,", ",M32:AN32,""", sC: ","""",B32,"""},"))</f>
        <v xml:space="preserve">            { line: "así habla el Señor, el Santo de Israel:,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51" t="s">
        <v>1483</v>
      </c>
      <c r="D34" s="52" t="s">
        <v>1021</v>
      </c>
      <c r="E34" s="52"/>
      <c r="F34" s="53"/>
      <c r="G34" s="53"/>
      <c r="H34" s="52"/>
      <c r="I34" s="52"/>
      <c r="J34" s="54"/>
      <c r="K34" s="54"/>
      <c r="L34" s="55" t="str">
        <f>IF(C34="","",_xlfn.CONCAT("            { line: ","""",C34,", ",M34:AN34,""", sC: ","""",B34,"""},"))</f>
        <v xml:space="preserve">            { line: "Aquel que tiene la vida despreciada, (Re,,15)", sC: ""},</v>
      </c>
      <c r="M34" s="56" t="str">
        <f t="shared" si="1"/>
        <v>(</v>
      </c>
      <c r="N34" s="57" t="str">
        <f t="shared" si="2"/>
        <v>Re</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1484</v>
      </c>
      <c r="D35" s="52" t="s">
        <v>1219</v>
      </c>
      <c r="E35" s="52"/>
      <c r="F35" s="53" t="s">
        <v>1017</v>
      </c>
      <c r="G35" s="53"/>
      <c r="H35" s="52"/>
      <c r="I35" s="52"/>
      <c r="J35" s="54"/>
      <c r="K35" s="54"/>
      <c r="L35" s="55" t="str">
        <f t="shared" ref="L35:L47" si="29">IF(C35="","",_xlfn.CONCAT("            { line: ","""",C35,", ",M35:AN35,""", sC: ","""",B35,"""},"))</f>
        <v xml:space="preserve">            { line: "y es el abominio de las gentes,, (Fa#,,15)(Sol,,250)",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1485</v>
      </c>
      <c r="D36" s="52" t="s">
        <v>1219</v>
      </c>
      <c r="E36" s="52"/>
      <c r="F36" s="53"/>
      <c r="G36" s="53"/>
      <c r="H36" s="52"/>
      <c r="I36" s="52"/>
      <c r="J36" s="54"/>
      <c r="K36" s="54"/>
      <c r="L36" s="55" t="str">
        <f t="shared" si="29"/>
        <v xml:space="preserve">            { line: "al esclavo de los dominadores:, (Fa#,,15)", sC: ""},</v>
      </c>
      <c r="M36" s="56" t="str">
        <f>IF(N36="","","(")</f>
        <v>(</v>
      </c>
      <c r="N36" s="57" t="str">
        <f>IF(D36="","",D36)</f>
        <v>Fa#</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51" t="s">
        <v>1486</v>
      </c>
      <c r="D38" s="52" t="s">
        <v>1021</v>
      </c>
      <c r="E38" s="52"/>
      <c r="F38" s="53"/>
      <c r="G38" s="53"/>
      <c r="H38" s="52"/>
      <c r="I38" s="52"/>
      <c r="J38" s="54"/>
      <c r="K38" s="54"/>
      <c r="L38" s="55" t="str">
        <f t="shared" si="29"/>
        <v xml:space="preserve">            { line: "TE VERÁN LOS REYES,, (Re,,15)", sC: "ta as"},</v>
      </c>
      <c r="M38" s="56" t="str">
        <f>IF(N38="","","(")</f>
        <v>(</v>
      </c>
      <c r="N38" s="57" t="str">
        <f>IF(D38="","",D38)</f>
        <v>Re</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51" t="s">
        <v>1487</v>
      </c>
      <c r="D39" s="52"/>
      <c r="E39" s="52"/>
      <c r="F39" s="53"/>
      <c r="G39" s="53"/>
      <c r="H39" s="52"/>
      <c r="I39" s="52"/>
      <c r="J39" s="54"/>
      <c r="K39" s="54"/>
      <c r="L39" s="55" t="str">
        <f t="shared" si="29"/>
        <v xml:space="preserve">            { line: "SE PONDRÁN EN PIE.,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1488</v>
      </c>
      <c r="D40" s="52" t="s">
        <v>1219</v>
      </c>
      <c r="E40" s="52" t="s">
        <v>1012</v>
      </c>
      <c r="F40" s="53"/>
      <c r="G40" s="53"/>
      <c r="H40" s="52"/>
      <c r="I40" s="52"/>
      <c r="J40" s="54"/>
      <c r="K40" s="54"/>
      <c r="L40" s="55" t="str">
        <f t="shared" si="29"/>
        <v xml:space="preserve">            { line: "LOS PRÍNCIPES DE LA TIERRA, (Fa#,m,15)", sC: "as"},</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51" t="s">
        <v>1489</v>
      </c>
      <c r="D41" s="52" t="s">
        <v>1017</v>
      </c>
      <c r="E41" s="52"/>
      <c r="F41" s="53"/>
      <c r="G41" s="53"/>
      <c r="H41" s="52"/>
      <c r="I41" s="52"/>
      <c r="J41" s="54"/>
      <c r="K41" s="54"/>
      <c r="L41" s="55" t="str">
        <f t="shared" si="29"/>
        <v xml:space="preserve">            { line: "SE INCLINARÁN,, (Sol,,15)", sC: "as"},</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51" t="s">
        <v>1490</v>
      </c>
      <c r="D42" s="52"/>
      <c r="E42" s="52"/>
      <c r="F42" s="53"/>
      <c r="G42" s="53"/>
      <c r="H42" s="52"/>
      <c r="I42" s="52"/>
      <c r="J42" s="54"/>
      <c r="K42" s="54"/>
      <c r="L42" s="55" t="str">
        <f t="shared" si="29"/>
        <v xml:space="preserve">            { line: "YO TE HE ELEGIDO,,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999</v>
      </c>
      <c r="C43" s="51" t="s">
        <v>1491</v>
      </c>
      <c r="D43" s="52" t="s">
        <v>1219</v>
      </c>
      <c r="E43" s="52"/>
      <c r="F43" s="53"/>
      <c r="G43" s="53"/>
      <c r="H43" s="52"/>
      <c r="I43" s="52"/>
      <c r="J43" s="54"/>
      <c r="K43" s="54"/>
      <c r="L43" s="55" t="str">
        <f t="shared" si="29"/>
        <v xml:space="preserve">            { line: "TE HE ELEGIDO., (Fa#,,15)", sC: "as"},</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51" t="s">
        <v>1492</v>
      </c>
      <c r="D45" s="52" t="s">
        <v>1021</v>
      </c>
      <c r="E45" s="52"/>
      <c r="F45" s="53"/>
      <c r="G45" s="53"/>
      <c r="H45" s="52"/>
      <c r="I45" s="52"/>
      <c r="J45" s="54"/>
      <c r="K45" s="54"/>
      <c r="L45" s="55" t="str">
        <f t="shared" si="29"/>
        <v xml:space="preserve">            { line: "En el día favorable te ayudaré,, (Re,,15)", sC: "tc"},</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1493</v>
      </c>
      <c r="D46" s="52" t="s">
        <v>1219</v>
      </c>
      <c r="E46" s="52" t="s">
        <v>1012</v>
      </c>
      <c r="F46" s="53" t="s">
        <v>1017</v>
      </c>
      <c r="G46" s="53"/>
      <c r="H46" s="52"/>
      <c r="I46" s="52"/>
      <c r="J46" s="54"/>
      <c r="K46" s="54"/>
      <c r="L46" s="55" t="str">
        <f t="shared" si="29"/>
        <v xml:space="preserve">            { line: "en el día de la muerte te asistiré,, (Fa#,m,15)(Sol,,250)", sC: ""},</v>
      </c>
      <c r="M46" s="56" t="str">
        <f t="shared" si="30"/>
        <v>(</v>
      </c>
      <c r="N46" s="57" t="str">
        <f t="shared" si="31"/>
        <v>Fa#</v>
      </c>
      <c r="O46" s="58" t="str">
        <f t="shared" si="32"/>
        <v>,</v>
      </c>
      <c r="P46" s="59" t="str">
        <f t="shared" si="33"/>
        <v>m</v>
      </c>
      <c r="Q46" s="60" t="str">
        <f t="shared" si="34"/>
        <v>,</v>
      </c>
      <c r="R46" s="61">
        <f t="shared" si="35"/>
        <v>15</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51" t="s">
        <v>1494</v>
      </c>
      <c r="D47" s="52"/>
      <c r="E47" s="52"/>
      <c r="F47" s="53"/>
      <c r="G47" s="53"/>
      <c r="H47" s="52"/>
      <c r="I47" s="52"/>
      <c r="J47" s="54"/>
      <c r="K47" s="54"/>
      <c r="L47" s="55" t="str">
        <f t="shared" si="29"/>
        <v xml:space="preserve">            { line: "pues te he elegido,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51" t="s">
        <v>1495</v>
      </c>
      <c r="D48" s="52" t="s">
        <v>1219</v>
      </c>
      <c r="E48" s="52"/>
      <c r="F48" s="53"/>
      <c r="G48" s="53"/>
      <c r="H48" s="52"/>
      <c r="I48" s="52"/>
      <c r="J48" s="54"/>
      <c r="K48" s="54"/>
      <c r="L48" s="55" t="str">
        <f t="shared" si="0"/>
        <v xml:space="preserve">            { line: "como alianza a las naciones., (Fa#,,15)",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6" si="58">IF(N50="","","(")</f>
        <v/>
      </c>
      <c r="N50" s="57" t="str">
        <f t="shared" ref="N50:N56" si="59">IF(D50="","",D50)</f>
        <v/>
      </c>
      <c r="O50" s="58" t="str">
        <f t="shared" ref="O50:O56" si="60">IF(N50="","",",")</f>
        <v/>
      </c>
      <c r="P50" s="59" t="str">
        <f t="shared" ref="P50:P56" si="61">IF(E50="","",E50)</f>
        <v/>
      </c>
      <c r="Q50" s="60" t="str">
        <f t="shared" ref="Q50:Q56" si="62">IF(N50="","",",")</f>
        <v/>
      </c>
      <c r="R50" s="61" t="str">
        <f t="shared" ref="R50:R56" si="63">IF(N50="","",15)</f>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4.5" thickTop="1" thickBot="1" x14ac:dyDescent="0.55000000000000004">
      <c r="B51" t="s">
        <v>997</v>
      </c>
      <c r="C51" s="82" t="s">
        <v>1486</v>
      </c>
      <c r="D51" s="83" t="s">
        <v>1021</v>
      </c>
      <c r="E51" s="83"/>
      <c r="F51" s="83"/>
      <c r="G51" s="83"/>
      <c r="H51" s="83"/>
      <c r="I51" s="83"/>
      <c r="J51" s="83"/>
      <c r="K51" s="83"/>
      <c r="L51" s="84" t="str">
        <f>IF(C51="","",_xlfn.CONCAT("       triggerLine: ","""",C51,", ",M51:AN51,""", sC: ","""",B51,""", lines: ["))</f>
        <v xml:space="preserve">       triggerLine: "TE VERÁN LOS REYES,, (Re,,15)", sC: "ta as", lines: [</v>
      </c>
      <c r="M51" s="56" t="str">
        <f t="shared" si="58"/>
        <v>(</v>
      </c>
      <c r="N51" s="57" t="str">
        <f t="shared" si="59"/>
        <v>Re</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1053</v>
      </c>
      <c r="C52" s="85" t="s">
        <v>1487</v>
      </c>
      <c r="D52" s="86"/>
      <c r="E52" s="86"/>
      <c r="F52" s="86"/>
      <c r="G52" s="86"/>
      <c r="H52" s="87"/>
      <c r="I52" s="87"/>
      <c r="J52" s="87"/>
      <c r="K52" s="87"/>
      <c r="L52" s="88" t="str">
        <f>IF(C52="","",_xlfn.CONCAT("            { line: ","""",C52,", ",M52:AN52,""", sC: ","""",B52,"""},"))</f>
        <v xml:space="preserve">            { line: "SE PONDRÁN EN PIE., ", sC: "as r1"},</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1488</v>
      </c>
      <c r="D53" s="89" t="s">
        <v>1219</v>
      </c>
      <c r="E53" s="89" t="s">
        <v>1012</v>
      </c>
      <c r="F53" s="89"/>
      <c r="G53" s="89"/>
      <c r="H53" s="90"/>
      <c r="I53" s="90"/>
      <c r="J53" s="90"/>
      <c r="K53" s="90"/>
      <c r="L53" s="88" t="str">
        <f>IF(C53="","",_xlfn.CONCAT("            { line: ","""",C53,", ",M53:AN53,""", sC: ","""",B53,"""},"))</f>
        <v xml:space="preserve">            { line: "LOS PRÍNCIPES DE LA TIERRA, (Fa#,m,15)", sC: "as"},</v>
      </c>
      <c r="M53" s="56" t="str">
        <f t="shared" si="58"/>
        <v>(</v>
      </c>
      <c r="N53" s="57" t="str">
        <f t="shared" si="59"/>
        <v>Fa#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1489</v>
      </c>
      <c r="D54" s="86" t="s">
        <v>1017</v>
      </c>
      <c r="E54" s="86"/>
      <c r="F54" s="86"/>
      <c r="G54" s="86"/>
      <c r="H54" s="87"/>
      <c r="I54" s="87"/>
      <c r="J54" s="87"/>
      <c r="K54" s="87"/>
      <c r="L54" s="88" t="str">
        <f>IF(C54="","",_xlfn.CONCAT("            { line: ","""",C54,", ",M54:AN54,""", sC: ","""",B54,"""},"))</f>
        <v xml:space="preserve">            { line: "SE INCLINARÁN,,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1490</v>
      </c>
      <c r="D55" s="89"/>
      <c r="E55" s="89"/>
      <c r="F55" s="89"/>
      <c r="G55" s="89"/>
      <c r="H55" s="90"/>
      <c r="I55" s="90"/>
      <c r="J55" s="90"/>
      <c r="K55" s="90"/>
      <c r="L55" s="88" t="str">
        <f>IF(C55="","",_xlfn.CONCAT("            { line: ","""",C55,", ",M55:AN55,""", sC: ","""",B55,"""},"))</f>
        <v xml:space="preserve">            { line: "YO TE HE ELEGIDO,,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1491</v>
      </c>
      <c r="D56" s="83" t="s">
        <v>1219</v>
      </c>
      <c r="E56" s="83"/>
      <c r="F56" s="83"/>
      <c r="G56" s="83"/>
      <c r="H56" s="83"/>
      <c r="I56" s="83"/>
      <c r="J56" s="83"/>
      <c r="K56" s="83"/>
      <c r="L56" s="94" t="str">
        <f>IF(C56="","",_xlfn.CONCAT("            { line: ","""",C56,", ",M56:AN56,""", sC: ","""",B56,"""},  ]},"))</f>
        <v xml:space="preserve">            { line: "TE HE ELEGIDO., (Fa#,,15)", sC: "as"},  ]},</v>
      </c>
      <c r="M56" s="56" t="str">
        <f t="shared" si="58"/>
        <v>(</v>
      </c>
      <c r="N56" s="57" t="str">
        <f t="shared" si="59"/>
        <v>Fa#</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c r="D57" s="77"/>
      <c r="E57" s="77"/>
      <c r="F57" s="77"/>
      <c r="G57" s="77"/>
      <c r="H57" s="77"/>
      <c r="I57" s="77"/>
      <c r="J57" s="77"/>
      <c r="K57" s="77"/>
      <c r="L57" s="50" t="s">
        <v>994</v>
      </c>
      <c r="M57" s="107" t="str">
        <f t="shared" ref="M57:M82" si="86">IF(N57="","","(")</f>
        <v/>
      </c>
      <c r="N57" s="57" t="str">
        <f t="shared" si="2"/>
        <v/>
      </c>
      <c r="O57" s="108" t="str">
        <f t="shared" ref="O57:O82" si="87">IF(N57="","",",")</f>
        <v/>
      </c>
      <c r="P57" s="59" t="str">
        <f t="shared" si="4"/>
        <v/>
      </c>
      <c r="Q57" s="109" t="str">
        <f t="shared" ref="Q57:Q82" si="88">IF(N57="","",",")</f>
        <v/>
      </c>
      <c r="R57" s="61" t="str">
        <f t="shared" ref="R57:R82" si="89">IF(N57="","",15)</f>
        <v/>
      </c>
      <c r="S57" s="107" t="str">
        <f t="shared" ref="S57:S82" si="90">IF(N57="","",")")</f>
        <v/>
      </c>
      <c r="T57" s="110" t="str">
        <f t="shared" ref="T57:T82" si="91">IF(U57="","","(")</f>
        <v/>
      </c>
      <c r="U57" s="111" t="str">
        <f t="shared" si="9"/>
        <v/>
      </c>
      <c r="V57" s="112" t="str">
        <f t="shared" ref="V57:V82" si="92">IF(U57="","",",")</f>
        <v/>
      </c>
      <c r="W57" s="113" t="str">
        <f t="shared" si="11"/>
        <v/>
      </c>
      <c r="X57" s="112" t="str">
        <f t="shared" ref="X57:X82" si="93">IF(U57="","",",")</f>
        <v/>
      </c>
      <c r="Y57" s="112" t="str">
        <f t="shared" ref="Y57:Y82" si="94">IF(U57="","",250)</f>
        <v/>
      </c>
      <c r="Z57" s="107" t="str">
        <f t="shared" ref="Z57:Z82" si="95">IF(U57="","",")")</f>
        <v/>
      </c>
      <c r="AA57" s="66" t="str">
        <f t="shared" ref="AA57:AA82" si="96">IF(AB57="","","(")</f>
        <v/>
      </c>
      <c r="AB57" s="57" t="str">
        <f t="shared" si="16"/>
        <v/>
      </c>
      <c r="AC57" s="67" t="str">
        <f t="shared" ref="AC57:AC82" si="97">IF(AB57="","",",")</f>
        <v/>
      </c>
      <c r="AD57" s="59" t="str">
        <f t="shared" ref="AD57:AD82" si="98">IF(I57="","",I57)</f>
        <v/>
      </c>
      <c r="AE57" s="68" t="str">
        <f t="shared" ref="AE57:AE82" si="99">IF(AB57="","",",")</f>
        <v/>
      </c>
      <c r="AF57" s="61" t="str">
        <f t="shared" ref="AF57:AF82" si="100">IF(AB57="","",350)</f>
        <v/>
      </c>
      <c r="AG57" s="61" t="str">
        <f t="shared" ref="AG57:AG82" si="101">IF(AB57="","",")")</f>
        <v/>
      </c>
      <c r="AH57" s="66" t="str">
        <f t="shared" ref="AH57:AH82" si="102">IF(AI57="","","(")</f>
        <v/>
      </c>
      <c r="AI57" s="114" t="str">
        <f t="shared" si="23"/>
        <v/>
      </c>
      <c r="AJ57" s="112" t="str">
        <f t="shared" ref="AJ57:AJ82" si="103">IF(AI57="","",",")</f>
        <v/>
      </c>
      <c r="AK57" s="112" t="str">
        <f t="shared" ref="AK57:AK82" si="104">IF(K57="","",K57)</f>
        <v/>
      </c>
      <c r="AL57" s="112" t="str">
        <f t="shared" ref="AL57:AL82" si="105">IF(AI57="","",",")</f>
        <v/>
      </c>
      <c r="AM57" s="112" t="str">
        <f t="shared" ref="AM57:AM82" si="106">IF(AI57="","",450)</f>
        <v/>
      </c>
      <c r="AN57" s="112" t="str">
        <f t="shared" ref="AN57:AN82" si="107">IF(AI57="","",")")</f>
        <v/>
      </c>
    </row>
    <row r="58" spans="1:40" ht="24.5" thickTop="1" thickBot="1" x14ac:dyDescent="0.55000000000000004">
      <c r="B58" t="s">
        <v>1014</v>
      </c>
      <c r="C58" s="51" t="s">
        <v>1496</v>
      </c>
      <c r="D58" s="52" t="s">
        <v>1021</v>
      </c>
      <c r="E58" s="52"/>
      <c r="F58" s="53"/>
      <c r="G58" s="53"/>
      <c r="H58" s="52"/>
      <c r="I58" s="52"/>
      <c r="J58" s="54"/>
      <c r="K58" s="54"/>
      <c r="L58" s="55" t="str">
        <f t="shared" ref="L58:L82" si="108">IF(C58="","",_xlfn.CONCAT("            { line: ","""",C58,", ",M58:AN58,""", sC: ","""",B58,"""},"))</f>
        <v xml:space="preserve">            { line: "Dirás a los prisioneros: «Salid»;, (Re,,15)", sC: "tc"},</v>
      </c>
      <c r="M58" s="56" t="str">
        <f t="shared" si="86"/>
        <v>(</v>
      </c>
      <c r="N58" s="57" t="str">
        <f t="shared" si="2"/>
        <v>Re</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1497</v>
      </c>
      <c r="D59" s="52" t="s">
        <v>1219</v>
      </c>
      <c r="E59" s="52" t="s">
        <v>1012</v>
      </c>
      <c r="F59" s="53" t="s">
        <v>1017</v>
      </c>
      <c r="G59" s="53"/>
      <c r="H59" s="52"/>
      <c r="I59" s="52"/>
      <c r="J59" s="54"/>
      <c r="K59" s="54"/>
      <c r="L59" s="55" t="str">
        <f t="shared" si="108"/>
        <v xml:space="preserve">            { line: "dirás a los ciegos: «Mirad»;, (Fa#,m,15)(Sol,,250)", sC: ""},</v>
      </c>
      <c r="M59" s="56" t="str">
        <f t="shared" si="86"/>
        <v>(</v>
      </c>
      <c r="N59" s="57" t="str">
        <f t="shared" si="2"/>
        <v>Fa#</v>
      </c>
      <c r="O59" s="58" t="str">
        <f t="shared" si="87"/>
        <v>,</v>
      </c>
      <c r="P59" s="59" t="str">
        <f t="shared" si="4"/>
        <v>m</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thickTop="1" thickBot="1" x14ac:dyDescent="0.55000000000000004">
      <c r="C60" s="51" t="s">
        <v>1498</v>
      </c>
      <c r="D60" s="52"/>
      <c r="E60" s="52"/>
      <c r="F60" s="53"/>
      <c r="G60" s="53"/>
      <c r="H60" s="52"/>
      <c r="I60" s="52"/>
      <c r="J60" s="54"/>
      <c r="K60" s="54"/>
      <c r="L60" s="55" t="str">
        <f t="shared" si="108"/>
        <v xml:space="preserve">            { line: "conducirás a los pueblos, ", sC: ""},</v>
      </c>
      <c r="M60" s="56" t="str">
        <f t="shared" si="86"/>
        <v/>
      </c>
      <c r="N60" s="57" t="str">
        <f t="shared" si="2"/>
        <v/>
      </c>
      <c r="O60" s="58" t="str">
        <f t="shared" si="87"/>
        <v/>
      </c>
      <c r="P60" s="59" t="str">
        <f t="shared" si="4"/>
        <v/>
      </c>
      <c r="Q60" s="60" t="str">
        <f t="shared" si="88"/>
        <v/>
      </c>
      <c r="R60" s="61" t="str">
        <f t="shared" si="89"/>
        <v/>
      </c>
      <c r="S60" s="56" t="str">
        <f t="shared" si="90"/>
        <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1499</v>
      </c>
      <c r="D61" s="52" t="s">
        <v>1219</v>
      </c>
      <c r="E61" s="52"/>
      <c r="F61" s="53"/>
      <c r="G61" s="53"/>
      <c r="H61" s="52"/>
      <c r="I61" s="52"/>
      <c r="J61" s="54"/>
      <c r="K61" s="54"/>
      <c r="L61" s="55" t="str">
        <f t="shared" si="108"/>
        <v xml:space="preserve">            { line: "por el camino de la vida., (Fa#,,15)",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C63" s="79" t="s">
        <v>995</v>
      </c>
      <c r="D63" s="80"/>
      <c r="E63" s="80"/>
      <c r="F63" s="80"/>
      <c r="G63" s="80"/>
      <c r="H63" s="80"/>
      <c r="I63" s="80"/>
      <c r="J63" s="80"/>
      <c r="K63" s="80"/>
      <c r="L63" s="81" t="s">
        <v>996</v>
      </c>
      <c r="M63" s="56" t="str">
        <f t="shared" ref="M63:M69" si="109">IF(N63="","","(")</f>
        <v/>
      </c>
      <c r="N63" s="57" t="str">
        <f t="shared" ref="N63:N69" si="110">IF(D63="","",D63)</f>
        <v/>
      </c>
      <c r="O63" s="58" t="str">
        <f t="shared" ref="O63:O69" si="111">IF(N63="","",",")</f>
        <v/>
      </c>
      <c r="P63" s="59" t="str">
        <f t="shared" ref="P63:P69" si="112">IF(E63="","",E63)</f>
        <v/>
      </c>
      <c r="Q63" s="60" t="str">
        <f t="shared" ref="Q63:Q69" si="113">IF(N63="","",",")</f>
        <v/>
      </c>
      <c r="R63" s="61" t="str">
        <f t="shared" ref="R63:R69" si="114">IF(N63="","",15)</f>
        <v/>
      </c>
      <c r="S63" s="56" t="str">
        <f t="shared" ref="S63:S69" si="115">IF(N63="","",")")</f>
        <v/>
      </c>
      <c r="T63" s="62" t="str">
        <f t="shared" ref="T63:T69" si="116">IF(U63="","","(")</f>
        <v/>
      </c>
      <c r="U63" s="63" t="str">
        <f t="shared" ref="U63:U69" si="117">IF(F63="","",F63)</f>
        <v/>
      </c>
      <c r="V63" s="64" t="str">
        <f t="shared" ref="V63:V69" si="118">IF(U63="","",",")</f>
        <v/>
      </c>
      <c r="W63" s="65" t="str">
        <f t="shared" ref="W63:W69" si="119">IF(G63="","",G63)</f>
        <v/>
      </c>
      <c r="X63" s="64" t="str">
        <f t="shared" ref="X63:X69" si="120">IF(U63="","",",")</f>
        <v/>
      </c>
      <c r="Y63" s="64" t="str">
        <f t="shared" ref="Y63:Y69" si="121">IF(U63="","",250)</f>
        <v/>
      </c>
      <c r="Z63" s="56" t="str">
        <f t="shared" ref="Z63:Z69" si="122">IF(U63="","",")")</f>
        <v/>
      </c>
      <c r="AA63" s="66" t="str">
        <f t="shared" ref="AA63:AA69" si="123">IF(AB63="","","(")</f>
        <v/>
      </c>
      <c r="AB63" s="57" t="str">
        <f t="shared" ref="AB63:AB69" si="124">IF(H63="","",H63)</f>
        <v/>
      </c>
      <c r="AC63" s="67" t="str">
        <f t="shared" ref="AC63:AC69" si="125">IF(AB63="","",",")</f>
        <v/>
      </c>
      <c r="AD63" s="59" t="str">
        <f t="shared" ref="AD63:AD69" si="126">IF(I63="","",I63)</f>
        <v/>
      </c>
      <c r="AE63" s="68" t="str">
        <f t="shared" ref="AE63:AE69" si="127">IF(AB63="","",",")</f>
        <v/>
      </c>
      <c r="AF63" s="61" t="str">
        <f t="shared" ref="AF63:AF69" si="128">IF(AB63="","",350)</f>
        <v/>
      </c>
      <c r="AG63" s="61" t="str">
        <f t="shared" ref="AG63:AG69" si="129">IF(AB63="","",")")</f>
        <v/>
      </c>
      <c r="AH63" s="69" t="str">
        <f t="shared" ref="AH63:AH69" si="130">IF(AI63="","","(")</f>
        <v/>
      </c>
      <c r="AI63" s="70" t="str">
        <f t="shared" ref="AI63:AI69" si="131">IF(J63="","",J63)</f>
        <v/>
      </c>
      <c r="AJ63" s="64" t="str">
        <f t="shared" ref="AJ63:AJ69" si="132">IF(AI63="","",",")</f>
        <v/>
      </c>
      <c r="AK63" s="64" t="str">
        <f t="shared" ref="AK63:AK69" si="133">IF(K63="","",K63)</f>
        <v/>
      </c>
      <c r="AL63" s="64" t="str">
        <f t="shared" ref="AL63:AL69" si="134">IF(AI63="","",",")</f>
        <v/>
      </c>
      <c r="AM63" s="64" t="str">
        <f t="shared" ref="AM63:AM69" si="135">IF(AI63="","",450)</f>
        <v/>
      </c>
      <c r="AN63" s="64" t="str">
        <f t="shared" ref="AN63:AN69" si="136">IF(AI63="","",")")</f>
        <v/>
      </c>
    </row>
    <row r="64" spans="1:40" ht="24.5" thickTop="1" thickBot="1" x14ac:dyDescent="0.55000000000000004">
      <c r="B64" t="s">
        <v>997</v>
      </c>
      <c r="C64" s="82" t="s">
        <v>1486</v>
      </c>
      <c r="D64" s="83" t="s">
        <v>1021</v>
      </c>
      <c r="E64" s="83"/>
      <c r="F64" s="83"/>
      <c r="G64" s="83"/>
      <c r="H64" s="83"/>
      <c r="I64" s="83"/>
      <c r="J64" s="83"/>
      <c r="K64" s="83"/>
      <c r="L64" s="84" t="str">
        <f>IF(C64="","",_xlfn.CONCAT("       triggerLine: ","""",C64,", ",M64:AN64,""", sC: ","""",B64,""", lines: ["))</f>
        <v xml:space="preserve">       triggerLine: "TE VERÁN LOS REYES,, (Re,,15)", sC: "ta as", lines: [</v>
      </c>
      <c r="M64" s="56" t="str">
        <f t="shared" si="109"/>
        <v>(</v>
      </c>
      <c r="N64" s="57" t="str">
        <f t="shared" si="110"/>
        <v>Re</v>
      </c>
      <c r="O64" s="58" t="str">
        <f t="shared" si="111"/>
        <v>,</v>
      </c>
      <c r="P64" s="59" t="str">
        <f t="shared" si="112"/>
        <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4.5" thickTop="1" thickBot="1" x14ac:dyDescent="0.55000000000000004">
      <c r="B65" t="s">
        <v>1053</v>
      </c>
      <c r="C65" s="85" t="s">
        <v>1487</v>
      </c>
      <c r="D65" s="86"/>
      <c r="E65" s="86"/>
      <c r="F65" s="86"/>
      <c r="G65" s="86"/>
      <c r="H65" s="87"/>
      <c r="I65" s="87"/>
      <c r="J65" s="87"/>
      <c r="K65" s="87"/>
      <c r="L65" s="88" t="str">
        <f>IF(C65="","",_xlfn.CONCAT("            { line: ","""",C65,", ",M65:AN65,""", sC: ","""",B65,"""},"))</f>
        <v xml:space="preserve">            { line: "SE PONDRÁN EN PIE., ", sC: "as r1"},</v>
      </c>
      <c r="M65" s="56" t="str">
        <f t="shared" si="109"/>
        <v/>
      </c>
      <c r="N65" s="57" t="str">
        <f t="shared" si="110"/>
        <v/>
      </c>
      <c r="O65" s="58" t="str">
        <f t="shared" si="111"/>
        <v/>
      </c>
      <c r="P65" s="59" t="str">
        <f t="shared" si="112"/>
        <v/>
      </c>
      <c r="Q65" s="60" t="str">
        <f t="shared" si="113"/>
        <v/>
      </c>
      <c r="R65" s="61" t="str">
        <f t="shared" si="114"/>
        <v/>
      </c>
      <c r="S65" s="56" t="str">
        <f t="shared" si="115"/>
        <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5" thickTop="1" thickBot="1" x14ac:dyDescent="0.55000000000000004">
      <c r="B66" t="s">
        <v>999</v>
      </c>
      <c r="C66" s="85" t="s">
        <v>1488</v>
      </c>
      <c r="D66" s="89" t="s">
        <v>1219</v>
      </c>
      <c r="E66" s="89" t="s">
        <v>1012</v>
      </c>
      <c r="F66" s="89"/>
      <c r="G66" s="89"/>
      <c r="H66" s="90"/>
      <c r="I66" s="90"/>
      <c r="J66" s="90"/>
      <c r="K66" s="90"/>
      <c r="L66" s="88" t="str">
        <f>IF(C66="","",_xlfn.CONCAT("            { line: ","""",C66,", ",M66:AN66,""", sC: ","""",B66,"""},"))</f>
        <v xml:space="preserve">            { line: "LOS PRÍNCIPES DE LA TIERRA, (Fa#,m,15)", sC: "as"},</v>
      </c>
      <c r="M66" s="56" t="str">
        <f t="shared" si="109"/>
        <v>(</v>
      </c>
      <c r="N66" s="57" t="str">
        <f t="shared" si="110"/>
        <v>Fa#</v>
      </c>
      <c r="O66" s="58" t="str">
        <f t="shared" si="111"/>
        <v>,</v>
      </c>
      <c r="P66" s="59" t="str">
        <f t="shared" si="112"/>
        <v>m</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1:40" ht="24.5" thickTop="1" thickBot="1" x14ac:dyDescent="0.55000000000000004">
      <c r="B67" t="s">
        <v>999</v>
      </c>
      <c r="C67" s="85" t="s">
        <v>1489</v>
      </c>
      <c r="D67" s="86" t="s">
        <v>1017</v>
      </c>
      <c r="E67" s="86"/>
      <c r="F67" s="86"/>
      <c r="G67" s="86"/>
      <c r="H67" s="87"/>
      <c r="I67" s="87"/>
      <c r="J67" s="87"/>
      <c r="K67" s="87"/>
      <c r="L67" s="88" t="str">
        <f>IF(C67="","",_xlfn.CONCAT("            { line: ","""",C67,", ",M67:AN67,""", sC: ","""",B67,"""},"))</f>
        <v xml:space="preserve">            { line: "SE INCLINARÁN,, (Sol,,15)", sC: "as"},</v>
      </c>
      <c r="M67" s="56" t="str">
        <f t="shared" si="109"/>
        <v>(</v>
      </c>
      <c r="N67" s="57" t="str">
        <f t="shared" si="110"/>
        <v>Sol</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4.5" thickTop="1" thickBot="1" x14ac:dyDescent="0.55000000000000004">
      <c r="B68" t="s">
        <v>999</v>
      </c>
      <c r="C68" s="85" t="s">
        <v>1490</v>
      </c>
      <c r="D68" s="89"/>
      <c r="E68" s="89"/>
      <c r="F68" s="89"/>
      <c r="G68" s="89"/>
      <c r="H68" s="90"/>
      <c r="I68" s="90"/>
      <c r="J68" s="90"/>
      <c r="K68" s="90"/>
      <c r="L68" s="88" t="str">
        <f>IF(C68="","",_xlfn.CONCAT("            { line: ","""",C68,", ",M68:AN68,""", sC: ","""",B68,"""},"))</f>
        <v xml:space="preserve">            { line: "YO TE HE ELEGIDO,,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4.5" thickTop="1" thickBot="1" x14ac:dyDescent="0.55000000000000004">
      <c r="B69" t="s">
        <v>999</v>
      </c>
      <c r="C69" s="93" t="s">
        <v>1491</v>
      </c>
      <c r="D69" s="83" t="s">
        <v>1219</v>
      </c>
      <c r="E69" s="83"/>
      <c r="F69" s="83"/>
      <c r="G69" s="83"/>
      <c r="H69" s="83"/>
      <c r="I69" s="83"/>
      <c r="J69" s="83"/>
      <c r="K69" s="83"/>
      <c r="L69" s="94" t="str">
        <f>IF(C69="","",_xlfn.CONCAT("            { line: ","""",C69,", ",M69:AN69,""", sC: ","""",B69,"""},  ]},"))</f>
        <v xml:space="preserve">            { line: "TE HE ELEGIDO., (Fa#,,15)", sC: "as"},  ]},</v>
      </c>
      <c r="M69" s="56" t="str">
        <f t="shared" si="109"/>
        <v>(</v>
      </c>
      <c r="N69" s="57" t="str">
        <f t="shared" si="110"/>
        <v>Fa#</v>
      </c>
      <c r="O69" s="58" t="str">
        <f t="shared" si="111"/>
        <v>,</v>
      </c>
      <c r="P69" s="59" t="str">
        <f t="shared" si="112"/>
        <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B71" t="s">
        <v>1014</v>
      </c>
      <c r="C71" s="51" t="s">
        <v>1500</v>
      </c>
      <c r="D71" s="52" t="s">
        <v>984</v>
      </c>
      <c r="E71" s="52" t="s">
        <v>1012</v>
      </c>
      <c r="F71" s="53" t="s">
        <v>1011</v>
      </c>
      <c r="G71" s="53" t="s">
        <v>1012</v>
      </c>
      <c r="H71" s="52" t="s">
        <v>984</v>
      </c>
      <c r="I71" s="52" t="s">
        <v>1012</v>
      </c>
      <c r="J71" s="54"/>
      <c r="K71" s="54"/>
      <c r="L71" s="78" t="str">
        <f t="shared" si="108"/>
        <v xml:space="preserve">            { line: "Mas Sión dice: «Yahveh me ha abandonado,, (Si,m,15)(Mi,m,250)(Si,m,350)", sC: "tc"},</v>
      </c>
      <c r="M71" s="56" t="str">
        <f t="shared" si="86"/>
        <v>(</v>
      </c>
      <c r="N71" s="57" t="str">
        <f t="shared" si="2"/>
        <v>Si</v>
      </c>
      <c r="O71" s="58" t="str">
        <f t="shared" si="87"/>
        <v>,</v>
      </c>
      <c r="P71" s="59" t="str">
        <f t="shared" si="4"/>
        <v>m</v>
      </c>
      <c r="Q71" s="60" t="str">
        <f t="shared" si="88"/>
        <v>,</v>
      </c>
      <c r="R71" s="61">
        <f t="shared" si="89"/>
        <v>15</v>
      </c>
      <c r="S71" s="56" t="str">
        <f t="shared" si="90"/>
        <v>)</v>
      </c>
      <c r="T71" s="62" t="str">
        <f t="shared" si="91"/>
        <v>(</v>
      </c>
      <c r="U71" s="63" t="str">
        <f t="shared" si="9"/>
        <v>Mi</v>
      </c>
      <c r="V71" s="64" t="str">
        <f t="shared" si="92"/>
        <v>,</v>
      </c>
      <c r="W71" s="65" t="str">
        <f t="shared" si="11"/>
        <v>m</v>
      </c>
      <c r="X71" s="64" t="str">
        <f t="shared" si="93"/>
        <v>,</v>
      </c>
      <c r="Y71" s="64">
        <f t="shared" si="94"/>
        <v>250</v>
      </c>
      <c r="Z71" s="56" t="str">
        <f t="shared" si="95"/>
        <v>)</v>
      </c>
      <c r="AA71" s="66" t="str">
        <f t="shared" si="96"/>
        <v>(</v>
      </c>
      <c r="AB71" s="57" t="str">
        <f t="shared" si="16"/>
        <v>Si</v>
      </c>
      <c r="AC71" s="67" t="str">
        <f t="shared" si="97"/>
        <v>,</v>
      </c>
      <c r="AD71" s="59" t="str">
        <f t="shared" si="98"/>
        <v>m</v>
      </c>
      <c r="AE71" s="68" t="str">
        <f t="shared" si="99"/>
        <v>,</v>
      </c>
      <c r="AF71" s="61">
        <f t="shared" si="100"/>
        <v>350</v>
      </c>
      <c r="AG71" s="61" t="str">
        <f t="shared" si="101"/>
        <v>)</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4.5" thickTop="1" thickBot="1" x14ac:dyDescent="0.55000000000000004">
      <c r="C72" s="51" t="s">
        <v>1501</v>
      </c>
      <c r="D72" s="52" t="s">
        <v>1011</v>
      </c>
      <c r="E72" s="52" t="s">
        <v>1012</v>
      </c>
      <c r="F72" s="53" t="s">
        <v>984</v>
      </c>
      <c r="G72" s="53" t="s">
        <v>1012</v>
      </c>
      <c r="H72" s="52"/>
      <c r="I72" s="52"/>
      <c r="J72" s="54"/>
      <c r="K72" s="54"/>
      <c r="L72" s="78" t="str">
        <f t="shared" si="108"/>
        <v xml:space="preserve">            { line: "Yahveh me ha olvidado»., (Mi,m,15)(Si,m,250)", sC: ""},</v>
      </c>
      <c r="M72" s="56" t="str">
        <f t="shared" si="86"/>
        <v>(</v>
      </c>
      <c r="N72" s="57" t="str">
        <f t="shared" si="2"/>
        <v>Mi</v>
      </c>
      <c r="O72" s="58" t="str">
        <f t="shared" si="87"/>
        <v>,</v>
      </c>
      <c r="P72" s="59" t="str">
        <f t="shared" si="4"/>
        <v>m</v>
      </c>
      <c r="Q72" s="60" t="str">
        <f t="shared" si="88"/>
        <v>,</v>
      </c>
      <c r="R72" s="61">
        <f t="shared" si="89"/>
        <v>15</v>
      </c>
      <c r="S72" s="56" t="str">
        <f t="shared" si="90"/>
        <v>)</v>
      </c>
      <c r="T72" s="62" t="str">
        <f t="shared" si="91"/>
        <v>(</v>
      </c>
      <c r="U72" s="63" t="str">
        <f t="shared" si="9"/>
        <v>Si</v>
      </c>
      <c r="V72" s="64" t="str">
        <f t="shared" si="92"/>
        <v>,</v>
      </c>
      <c r="W72" s="65" t="str">
        <f t="shared" si="11"/>
        <v>m</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4.5" thickTop="1" thickBot="1" x14ac:dyDescent="0.55000000000000004">
      <c r="C73" s="51" t="s">
        <v>1502</v>
      </c>
      <c r="D73" s="52" t="s">
        <v>1017</v>
      </c>
      <c r="E73" s="52"/>
      <c r="F73" s="53" t="s">
        <v>1219</v>
      </c>
      <c r="G73" s="53"/>
      <c r="H73" s="52"/>
      <c r="I73" s="52"/>
      <c r="J73" s="54"/>
      <c r="K73" s="54"/>
      <c r="L73" s="78" t="str">
        <f t="shared" si="108"/>
        <v xml:space="preserve">            { line: "¿Acaso una madre olvida a su hijo de pecho,, (Sol,,15)(Fa#,,250)", sC: ""},</v>
      </c>
      <c r="M73" s="56" t="str">
        <f t="shared" si="86"/>
        <v>(</v>
      </c>
      <c r="N73" s="57" t="str">
        <f t="shared" si="2"/>
        <v>Sol</v>
      </c>
      <c r="O73" s="58" t="str">
        <f t="shared" si="87"/>
        <v>,</v>
      </c>
      <c r="P73" s="59" t="str">
        <f t="shared" si="4"/>
        <v/>
      </c>
      <c r="Q73" s="60" t="str">
        <f t="shared" si="88"/>
        <v>,</v>
      </c>
      <c r="R73" s="61">
        <f t="shared" si="89"/>
        <v>15</v>
      </c>
      <c r="S73" s="56" t="str">
        <f t="shared" si="90"/>
        <v>)</v>
      </c>
      <c r="T73" s="62" t="str">
        <f t="shared" si="91"/>
        <v>(</v>
      </c>
      <c r="U73" s="63" t="str">
        <f t="shared" si="9"/>
        <v>Fa#</v>
      </c>
      <c r="V73" s="64" t="str">
        <f t="shared" si="92"/>
        <v>,</v>
      </c>
      <c r="W73" s="65" t="str">
        <f t="shared" si="11"/>
        <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4.5" thickTop="1" thickBot="1" x14ac:dyDescent="0.55000000000000004">
      <c r="C74" s="51" t="s">
        <v>1503</v>
      </c>
      <c r="D74" s="52" t="s">
        <v>1017</v>
      </c>
      <c r="E74" s="52"/>
      <c r="F74" s="53" t="s">
        <v>1219</v>
      </c>
      <c r="G74" s="53"/>
      <c r="H74" s="52"/>
      <c r="I74" s="52"/>
      <c r="J74" s="54"/>
      <c r="K74" s="54"/>
      <c r="L74" s="55" t="str">
        <f t="shared" si="108"/>
        <v xml:space="preserve">            { line: "es que se olvida del hijo de su seno?, (Sol,,15)(Fa#,,250)", sC: ""},</v>
      </c>
      <c r="M74" s="56" t="str">
        <f t="shared" si="86"/>
        <v>(</v>
      </c>
      <c r="N74" s="57" t="str">
        <f t="shared" si="2"/>
        <v>Sol</v>
      </c>
      <c r="O74" s="58" t="str">
        <f t="shared" si="87"/>
        <v>,</v>
      </c>
      <c r="P74" s="59" t="str">
        <f t="shared" si="4"/>
        <v/>
      </c>
      <c r="Q74" s="60" t="str">
        <f t="shared" si="88"/>
        <v>,</v>
      </c>
      <c r="R74" s="61">
        <f t="shared" si="89"/>
        <v>15</v>
      </c>
      <c r="S74" s="56" t="str">
        <f t="shared" si="90"/>
        <v>)</v>
      </c>
      <c r="T74" s="62" t="str">
        <f t="shared" si="91"/>
        <v>(</v>
      </c>
      <c r="U74" s="63" t="str">
        <f t="shared" si="9"/>
        <v>Fa#</v>
      </c>
      <c r="V74" s="64" t="str">
        <f t="shared" si="92"/>
        <v>,</v>
      </c>
      <c r="W74" s="65" t="str">
        <f t="shared" si="11"/>
        <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B76" t="s">
        <v>997</v>
      </c>
      <c r="C76" s="51" t="s">
        <v>1504</v>
      </c>
      <c r="D76" s="52" t="s">
        <v>1021</v>
      </c>
      <c r="E76" s="52"/>
      <c r="F76" s="53" t="s">
        <v>1219</v>
      </c>
      <c r="G76" s="53" t="s">
        <v>1012</v>
      </c>
      <c r="H76" s="52"/>
      <c r="I76" s="52"/>
      <c r="J76" s="54"/>
      <c r="K76" s="54"/>
      <c r="L76" s="55" t="str">
        <f t="shared" si="108"/>
        <v xml:space="preserve">            { line: "PUES AUNQUE UNA MADRE, (Re,,15)(Fa#,m,250)", sC: "ta as"},</v>
      </c>
      <c r="M76" s="56" t="str">
        <f t="shared" si="86"/>
        <v>(</v>
      </c>
      <c r="N76" s="57" t="str">
        <f t="shared" si="2"/>
        <v>Re</v>
      </c>
      <c r="O76" s="58" t="str">
        <f t="shared" si="87"/>
        <v>,</v>
      </c>
      <c r="P76" s="59" t="str">
        <f t="shared" si="4"/>
        <v/>
      </c>
      <c r="Q76" s="60" t="str">
        <f t="shared" si="88"/>
        <v>,</v>
      </c>
      <c r="R76" s="61">
        <f t="shared" si="89"/>
        <v>15</v>
      </c>
      <c r="S76" s="56" t="str">
        <f t="shared" si="90"/>
        <v>)</v>
      </c>
      <c r="T76" s="62" t="str">
        <f t="shared" si="91"/>
        <v>(</v>
      </c>
      <c r="U76" s="63" t="str">
        <f t="shared" si="9"/>
        <v>Fa#</v>
      </c>
      <c r="V76" s="64" t="str">
        <f t="shared" si="92"/>
        <v>,</v>
      </c>
      <c r="W76" s="65" t="str">
        <f t="shared" si="11"/>
        <v>m</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thickTop="1" thickBot="1" x14ac:dyDescent="0.55000000000000004">
      <c r="B77" t="s">
        <v>999</v>
      </c>
      <c r="C77" s="51" t="s">
        <v>1505</v>
      </c>
      <c r="D77" s="52" t="s">
        <v>1017</v>
      </c>
      <c r="E77" s="52"/>
      <c r="F77" s="53"/>
      <c r="G77" s="53"/>
      <c r="H77" s="52"/>
      <c r="I77" s="52"/>
      <c r="J77" s="54"/>
      <c r="K77" s="54"/>
      <c r="L77" s="55" t="str">
        <f t="shared" si="108"/>
        <v xml:space="preserve">            { line: "SE OLVIDASE DE SU HIJO,, (Sol,,15)", sC: "as"},</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thickTop="1" thickBot="1" x14ac:dyDescent="0.55000000000000004">
      <c r="B78" t="s">
        <v>999</v>
      </c>
      <c r="C78" s="51" t="s">
        <v>1506</v>
      </c>
      <c r="D78" s="52" t="s">
        <v>1219</v>
      </c>
      <c r="E78" s="52"/>
      <c r="F78" s="53"/>
      <c r="G78" s="53"/>
      <c r="H78" s="52"/>
      <c r="I78" s="52"/>
      <c r="J78" s="54"/>
      <c r="K78" s="54"/>
      <c r="L78" s="55" t="str">
        <f t="shared" si="108"/>
        <v xml:space="preserve">            { line: "YO JAMÁS TE OLVIDARÉ., (Fa#,,15)", sC: "as"},</v>
      </c>
      <c r="M78" s="56" t="str">
        <f t="shared" si="86"/>
        <v>(</v>
      </c>
      <c r="N78" s="57" t="str">
        <f t="shared" si="2"/>
        <v>Fa#</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4.5" thickTop="1" thickBot="1" x14ac:dyDescent="0.55000000000000004">
      <c r="B79" t="s">
        <v>999</v>
      </c>
      <c r="C79" s="51" t="s">
        <v>1507</v>
      </c>
      <c r="D79" s="52" t="s">
        <v>1017</v>
      </c>
      <c r="E79" s="52"/>
      <c r="F79" s="53"/>
      <c r="G79" s="53"/>
      <c r="H79" s="52"/>
      <c r="I79" s="52"/>
      <c r="J79" s="54"/>
      <c r="K79" s="54"/>
      <c r="L79" s="55" t="str">
        <f t="shared" si="108"/>
        <v xml:space="preserve">            { line: "MÍRAME, EN LAS PALMAS DE MIS MANOS,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4.5" thickTop="1" thickBot="1" x14ac:dyDescent="0.55000000000000004">
      <c r="B80" t="s">
        <v>999</v>
      </c>
      <c r="C80" s="51" t="s">
        <v>1508</v>
      </c>
      <c r="D80" s="52" t="s">
        <v>1219</v>
      </c>
      <c r="E80" s="52"/>
      <c r="F80" s="53"/>
      <c r="G80" s="53"/>
      <c r="H80" s="52"/>
      <c r="I80" s="52"/>
      <c r="J80" s="54"/>
      <c r="K80" s="54"/>
      <c r="L80" s="78" t="str">
        <f t="shared" si="108"/>
        <v xml:space="preserve">            { line: "TE LLEVO TATUADA., (Fa#,,15)", sC: "as"},</v>
      </c>
      <c r="M80" s="56" t="str">
        <f t="shared" si="86"/>
        <v>(</v>
      </c>
      <c r="N80" s="57" t="str">
        <f t="shared" si="2"/>
        <v>Fa#</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1:40" ht="24.5" thickTop="1" thickBot="1" x14ac:dyDescent="0.55000000000000004">
      <c r="B81" t="s">
        <v>999</v>
      </c>
      <c r="C81" s="51" t="s">
        <v>1507</v>
      </c>
      <c r="D81" s="52" t="s">
        <v>1017</v>
      </c>
      <c r="E81" s="52"/>
      <c r="F81" s="53"/>
      <c r="G81" s="53"/>
      <c r="H81" s="52"/>
      <c r="I81" s="52"/>
      <c r="J81" s="54"/>
      <c r="K81" s="54"/>
      <c r="L81" s="78" t="str">
        <f t="shared" si="108"/>
        <v xml:space="preserve">            { line: "MÍRAME, EN LAS PALMAS DE MIS MANOS, (Sol,,15)", sC: "as"},</v>
      </c>
      <c r="M81" s="56" t="str">
        <f t="shared" si="86"/>
        <v>(</v>
      </c>
      <c r="N81" s="57" t="str">
        <f t="shared" si="2"/>
        <v>Sol</v>
      </c>
      <c r="O81" s="58" t="str">
        <f t="shared" si="87"/>
        <v>,</v>
      </c>
      <c r="P81" s="59" t="str">
        <f t="shared" si="4"/>
        <v/>
      </c>
      <c r="Q81" s="60" t="str">
        <f t="shared" si="88"/>
        <v>,</v>
      </c>
      <c r="R81" s="61">
        <f t="shared" si="89"/>
        <v>15</v>
      </c>
      <c r="S81" s="56" t="str">
        <f t="shared" si="90"/>
        <v>)</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1:40" ht="24.5" thickTop="1" thickBot="1" x14ac:dyDescent="0.55000000000000004">
      <c r="B82" t="s">
        <v>999</v>
      </c>
      <c r="C82" s="51" t="s">
        <v>1508</v>
      </c>
      <c r="D82" s="52" t="s">
        <v>1219</v>
      </c>
      <c r="E82" s="52"/>
      <c r="F82" s="53"/>
      <c r="G82" s="53"/>
      <c r="H82" s="52"/>
      <c r="I82" s="52"/>
      <c r="J82" s="54"/>
      <c r="K82" s="54"/>
      <c r="L82" s="78" t="str">
        <f t="shared" si="108"/>
        <v xml:space="preserve">            { line: "TE LLEVO TATUADA., (Fa#,,15)", sC: "as"},</v>
      </c>
      <c r="M82" s="56" t="str">
        <f t="shared" si="86"/>
        <v>(</v>
      </c>
      <c r="N82" s="57" t="str">
        <f t="shared" si="2"/>
        <v>Fa#</v>
      </c>
      <c r="O82" s="58" t="str">
        <f t="shared" si="87"/>
        <v>,</v>
      </c>
      <c r="P82" s="59" t="str">
        <f t="shared" si="4"/>
        <v/>
      </c>
      <c r="Q82" s="60" t="str">
        <f t="shared" si="88"/>
        <v>,</v>
      </c>
      <c r="R82" s="61">
        <f t="shared" si="89"/>
        <v>15</v>
      </c>
      <c r="S82" s="56" t="str">
        <f t="shared" si="90"/>
        <v>)</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90" si="137">IF(N84="","","(")</f>
        <v/>
      </c>
      <c r="N84" s="57" t="str">
        <f t="shared" ref="N84:N90" si="138">IF(D84="","",D84)</f>
        <v/>
      </c>
      <c r="O84" s="58" t="str">
        <f t="shared" ref="O84:O90" si="139">IF(N84="","",",")</f>
        <v/>
      </c>
      <c r="P84" s="59" t="str">
        <f t="shared" ref="P84:P90" si="140">IF(E84="","",E84)</f>
        <v/>
      </c>
      <c r="Q84" s="60" t="str">
        <f t="shared" ref="Q84:Q90" si="141">IF(N84="","",",")</f>
        <v/>
      </c>
      <c r="R84" s="61" t="str">
        <f t="shared" ref="R84:R90" si="142">IF(N84="","",15)</f>
        <v/>
      </c>
      <c r="S84" s="56" t="str">
        <f t="shared" ref="S84:S90" si="143">IF(N84="","",")")</f>
        <v/>
      </c>
      <c r="T84" s="62" t="str">
        <f t="shared" ref="T84:T90" si="144">IF(U84="","","(")</f>
        <v/>
      </c>
      <c r="U84" s="63" t="str">
        <f t="shared" ref="U84:U90" si="145">IF(F84="","",F84)</f>
        <v/>
      </c>
      <c r="V84" s="64" t="str">
        <f t="shared" ref="V84:V90" si="146">IF(U84="","",",")</f>
        <v/>
      </c>
      <c r="W84" s="65" t="str">
        <f t="shared" ref="W84:W90" si="147">IF(G84="","",G84)</f>
        <v/>
      </c>
      <c r="X84" s="64" t="str">
        <f t="shared" ref="X84:X90" si="148">IF(U84="","",",")</f>
        <v/>
      </c>
      <c r="Y84" s="64" t="str">
        <f t="shared" ref="Y84:Y90" si="149">IF(U84="","",250)</f>
        <v/>
      </c>
      <c r="Z84" s="56" t="str">
        <f t="shared" ref="Z84:Z90" si="150">IF(U84="","",")")</f>
        <v/>
      </c>
      <c r="AA84" s="66" t="str">
        <f t="shared" ref="AA84:AA90" si="151">IF(AB84="","","(")</f>
        <v/>
      </c>
      <c r="AB84" s="57" t="str">
        <f t="shared" ref="AB84:AB90" si="152">IF(H84="","",H84)</f>
        <v/>
      </c>
      <c r="AC84" s="67" t="str">
        <f t="shared" ref="AC84:AC90" si="153">IF(AB84="","",",")</f>
        <v/>
      </c>
      <c r="AD84" s="59" t="str">
        <f t="shared" ref="AD84:AD90" si="154">IF(I84="","",I84)</f>
        <v/>
      </c>
      <c r="AE84" s="68" t="str">
        <f t="shared" ref="AE84:AE90" si="155">IF(AB84="","",",")</f>
        <v/>
      </c>
      <c r="AF84" s="61" t="str">
        <f t="shared" ref="AF84:AF90" si="156">IF(AB84="","",350)</f>
        <v/>
      </c>
      <c r="AG84" s="61" t="str">
        <f t="shared" ref="AG84:AG90" si="157">IF(AB84="","",")")</f>
        <v/>
      </c>
      <c r="AH84" s="69" t="str">
        <f t="shared" ref="AH84:AH90" si="158">IF(AI84="","","(")</f>
        <v/>
      </c>
      <c r="AI84" s="70" t="str">
        <f t="shared" ref="AI84:AI90" si="159">IF(J84="","",J84)</f>
        <v/>
      </c>
      <c r="AJ84" s="64" t="str">
        <f t="shared" ref="AJ84:AJ90" si="160">IF(AI84="","",",")</f>
        <v/>
      </c>
      <c r="AK84" s="64" t="str">
        <f t="shared" ref="AK84:AK90" si="161">IF(K84="","",K84)</f>
        <v/>
      </c>
      <c r="AL84" s="64" t="str">
        <f t="shared" ref="AL84:AL90" si="162">IF(AI84="","",",")</f>
        <v/>
      </c>
      <c r="AM84" s="64" t="str">
        <f t="shared" ref="AM84:AM90" si="163">IF(AI84="","",450)</f>
        <v/>
      </c>
      <c r="AN84" s="64" t="str">
        <f t="shared" ref="AN84:AN90" si="164">IF(AI84="","",")")</f>
        <v/>
      </c>
    </row>
    <row r="85" spans="1:40" ht="24.5" thickTop="1" thickBot="1" x14ac:dyDescent="0.55000000000000004">
      <c r="B85" t="s">
        <v>997</v>
      </c>
      <c r="C85" s="82" t="s">
        <v>1486</v>
      </c>
      <c r="D85" s="83" t="s">
        <v>1021</v>
      </c>
      <c r="E85" s="83"/>
      <c r="F85" s="83"/>
      <c r="G85" s="83"/>
      <c r="H85" s="83"/>
      <c r="I85" s="83"/>
      <c r="J85" s="83"/>
      <c r="K85" s="83"/>
      <c r="L85" s="84" t="str">
        <f>IF(C85="","",_xlfn.CONCAT("       triggerLine: ","""",C85,", ",M85:AN85,""", sC: ","""",B85,""", lines: ["))</f>
        <v xml:space="preserve">       triggerLine: "TE VERÁN LOS REYES,, (Re,,15)", sC: "ta as", lines: [</v>
      </c>
      <c r="M85" s="56" t="str">
        <f t="shared" si="137"/>
        <v>(</v>
      </c>
      <c r="N85" s="57" t="str">
        <f t="shared" si="138"/>
        <v>Re</v>
      </c>
      <c r="O85" s="58" t="str">
        <f t="shared" si="139"/>
        <v>,</v>
      </c>
      <c r="P85" s="59" t="str">
        <f t="shared" si="140"/>
        <v/>
      </c>
      <c r="Q85" s="60" t="str">
        <f t="shared" si="141"/>
        <v>,</v>
      </c>
      <c r="R85" s="61">
        <f t="shared" si="142"/>
        <v>15</v>
      </c>
      <c r="S85" s="56" t="str">
        <f t="shared" si="143"/>
        <v>)</v>
      </c>
      <c r="T85" s="62" t="str">
        <f t="shared" si="144"/>
        <v/>
      </c>
      <c r="U85" s="63" t="str">
        <f t="shared" si="145"/>
        <v/>
      </c>
      <c r="V85" s="64" t="str">
        <f t="shared" si="146"/>
        <v/>
      </c>
      <c r="W85" s="65" t="str">
        <f t="shared" si="147"/>
        <v/>
      </c>
      <c r="X85" s="64" t="str">
        <f t="shared" si="148"/>
        <v/>
      </c>
      <c r="Y85" s="64" t="str">
        <f t="shared" si="149"/>
        <v/>
      </c>
      <c r="Z85" s="56" t="str">
        <f t="shared" si="150"/>
        <v/>
      </c>
      <c r="AA85" s="66" t="str">
        <f t="shared" si="151"/>
        <v/>
      </c>
      <c r="AB85" s="57" t="str">
        <f t="shared" si="152"/>
        <v/>
      </c>
      <c r="AC85" s="67" t="str">
        <f t="shared" si="153"/>
        <v/>
      </c>
      <c r="AD85" s="59" t="str">
        <f t="shared" si="154"/>
        <v/>
      </c>
      <c r="AE85" s="68" t="str">
        <f t="shared" si="155"/>
        <v/>
      </c>
      <c r="AF85" s="61" t="str">
        <f t="shared" si="156"/>
        <v/>
      </c>
      <c r="AG85" s="61" t="str">
        <f t="shared" si="157"/>
        <v/>
      </c>
      <c r="AH85" s="69" t="str">
        <f t="shared" si="158"/>
        <v/>
      </c>
      <c r="AI85" s="70" t="str">
        <f t="shared" si="159"/>
        <v/>
      </c>
      <c r="AJ85" s="64" t="str">
        <f t="shared" si="160"/>
        <v/>
      </c>
      <c r="AK85" s="64" t="str">
        <f t="shared" si="161"/>
        <v/>
      </c>
      <c r="AL85" s="64" t="str">
        <f t="shared" si="162"/>
        <v/>
      </c>
      <c r="AM85" s="64" t="str">
        <f t="shared" si="163"/>
        <v/>
      </c>
      <c r="AN85" s="64" t="str">
        <f t="shared" si="164"/>
        <v/>
      </c>
    </row>
    <row r="86" spans="1:40" ht="24.5" thickTop="1" thickBot="1" x14ac:dyDescent="0.55000000000000004">
      <c r="B86" t="s">
        <v>1053</v>
      </c>
      <c r="C86" s="85" t="s">
        <v>1487</v>
      </c>
      <c r="D86" s="86"/>
      <c r="E86" s="86"/>
      <c r="F86" s="86"/>
      <c r="G86" s="86"/>
      <c r="H86" s="87"/>
      <c r="I86" s="87"/>
      <c r="J86" s="87"/>
      <c r="K86" s="87"/>
      <c r="L86" s="88" t="str">
        <f>IF(C86="","",_xlfn.CONCAT("            { line: ","""",C86,", ",M86:AN86,""", sC: ","""",B86,"""},"))</f>
        <v xml:space="preserve">            { line: "SE PONDRÁN EN PIE., ", sC: "as r1"},</v>
      </c>
      <c r="M86" s="56" t="str">
        <f t="shared" si="137"/>
        <v/>
      </c>
      <c r="N86" s="57" t="str">
        <f t="shared" si="138"/>
        <v/>
      </c>
      <c r="O86" s="58" t="str">
        <f t="shared" si="139"/>
        <v/>
      </c>
      <c r="P86" s="59" t="str">
        <f t="shared" si="140"/>
        <v/>
      </c>
      <c r="Q86" s="60" t="str">
        <f t="shared" si="141"/>
        <v/>
      </c>
      <c r="R86" s="61" t="str">
        <f t="shared" si="142"/>
        <v/>
      </c>
      <c r="S86" s="56" t="str">
        <f t="shared" si="143"/>
        <v/>
      </c>
      <c r="T86" s="62" t="str">
        <f t="shared" si="144"/>
        <v/>
      </c>
      <c r="U86" s="63" t="str">
        <f t="shared" si="145"/>
        <v/>
      </c>
      <c r="V86" s="64" t="str">
        <f t="shared" si="146"/>
        <v/>
      </c>
      <c r="W86" s="65" t="str">
        <f t="shared" si="147"/>
        <v/>
      </c>
      <c r="X86" s="64" t="str">
        <f t="shared" si="148"/>
        <v/>
      </c>
      <c r="Y86" s="64" t="str">
        <f t="shared" si="149"/>
        <v/>
      </c>
      <c r="Z86" s="56" t="str">
        <f t="shared" si="150"/>
        <v/>
      </c>
      <c r="AA86" s="66" t="str">
        <f t="shared" si="151"/>
        <v/>
      </c>
      <c r="AB86" s="57" t="str">
        <f t="shared" si="152"/>
        <v/>
      </c>
      <c r="AC86" s="67" t="str">
        <f t="shared" si="153"/>
        <v/>
      </c>
      <c r="AD86" s="59" t="str">
        <f t="shared" si="154"/>
        <v/>
      </c>
      <c r="AE86" s="68" t="str">
        <f t="shared" si="155"/>
        <v/>
      </c>
      <c r="AF86" s="61" t="str">
        <f t="shared" si="156"/>
        <v/>
      </c>
      <c r="AG86" s="61" t="str">
        <f t="shared" si="157"/>
        <v/>
      </c>
      <c r="AH86" s="69" t="str">
        <f t="shared" si="158"/>
        <v/>
      </c>
      <c r="AI86" s="70" t="str">
        <f t="shared" si="159"/>
        <v/>
      </c>
      <c r="AJ86" s="64" t="str">
        <f t="shared" si="160"/>
        <v/>
      </c>
      <c r="AK86" s="64" t="str">
        <f t="shared" si="161"/>
        <v/>
      </c>
      <c r="AL86" s="64" t="str">
        <f t="shared" si="162"/>
        <v/>
      </c>
      <c r="AM86" s="64" t="str">
        <f t="shared" si="163"/>
        <v/>
      </c>
      <c r="AN86" s="64" t="str">
        <f t="shared" si="164"/>
        <v/>
      </c>
    </row>
    <row r="87" spans="1:40" ht="24.5" thickTop="1" thickBot="1" x14ac:dyDescent="0.55000000000000004">
      <c r="B87" t="s">
        <v>999</v>
      </c>
      <c r="C87" s="85" t="s">
        <v>1488</v>
      </c>
      <c r="D87" s="89" t="s">
        <v>1219</v>
      </c>
      <c r="E87" s="89" t="s">
        <v>1012</v>
      </c>
      <c r="F87" s="89"/>
      <c r="G87" s="89"/>
      <c r="H87" s="90"/>
      <c r="I87" s="90"/>
      <c r="J87" s="90"/>
      <c r="K87" s="90"/>
      <c r="L87" s="88" t="str">
        <f>IF(C87="","",_xlfn.CONCAT("            { line: ","""",C87,", ",M87:AN87,""", sC: ","""",B87,"""},"))</f>
        <v xml:space="preserve">            { line: "LOS PRÍNCIPES DE LA TIERRA, (Fa#,m,15)", sC: "as"},</v>
      </c>
      <c r="M87" s="56" t="str">
        <f t="shared" si="137"/>
        <v>(</v>
      </c>
      <c r="N87" s="57" t="str">
        <f t="shared" si="138"/>
        <v>Fa#</v>
      </c>
      <c r="O87" s="58" t="str">
        <f t="shared" si="139"/>
        <v>,</v>
      </c>
      <c r="P87" s="59" t="str">
        <f t="shared" si="140"/>
        <v>m</v>
      </c>
      <c r="Q87" s="60" t="str">
        <f t="shared" si="141"/>
        <v>,</v>
      </c>
      <c r="R87" s="61">
        <f t="shared" si="142"/>
        <v>15</v>
      </c>
      <c r="S87" s="56" t="str">
        <f t="shared" si="143"/>
        <v>)</v>
      </c>
      <c r="T87" s="62" t="str">
        <f t="shared" si="144"/>
        <v/>
      </c>
      <c r="U87" s="63" t="str">
        <f t="shared" si="145"/>
        <v/>
      </c>
      <c r="V87" s="64" t="str">
        <f t="shared" si="146"/>
        <v/>
      </c>
      <c r="W87" s="65" t="str">
        <f t="shared" si="147"/>
        <v/>
      </c>
      <c r="X87" s="64" t="str">
        <f t="shared" si="148"/>
        <v/>
      </c>
      <c r="Y87" s="64" t="str">
        <f t="shared" si="149"/>
        <v/>
      </c>
      <c r="Z87" s="56" t="str">
        <f t="shared" si="150"/>
        <v/>
      </c>
      <c r="AA87" s="66" t="str">
        <f t="shared" si="151"/>
        <v/>
      </c>
      <c r="AB87" s="57" t="str">
        <f t="shared" si="152"/>
        <v/>
      </c>
      <c r="AC87" s="67" t="str">
        <f t="shared" si="153"/>
        <v/>
      </c>
      <c r="AD87" s="59" t="str">
        <f t="shared" si="154"/>
        <v/>
      </c>
      <c r="AE87" s="68" t="str">
        <f t="shared" si="155"/>
        <v/>
      </c>
      <c r="AF87" s="61" t="str">
        <f t="shared" si="156"/>
        <v/>
      </c>
      <c r="AG87" s="61" t="str">
        <f t="shared" si="157"/>
        <v/>
      </c>
      <c r="AH87" s="69" t="str">
        <f t="shared" si="158"/>
        <v/>
      </c>
      <c r="AI87" s="70" t="str">
        <f t="shared" si="159"/>
        <v/>
      </c>
      <c r="AJ87" s="64" t="str">
        <f t="shared" si="160"/>
        <v/>
      </c>
      <c r="AK87" s="64" t="str">
        <f t="shared" si="161"/>
        <v/>
      </c>
      <c r="AL87" s="64" t="str">
        <f t="shared" si="162"/>
        <v/>
      </c>
      <c r="AM87" s="64" t="str">
        <f t="shared" si="163"/>
        <v/>
      </c>
      <c r="AN87" s="64" t="str">
        <f t="shared" si="164"/>
        <v/>
      </c>
    </row>
    <row r="88" spans="1:40" ht="24.5" thickTop="1" thickBot="1" x14ac:dyDescent="0.55000000000000004">
      <c r="B88" t="s">
        <v>999</v>
      </c>
      <c r="C88" s="85" t="s">
        <v>1489</v>
      </c>
      <c r="D88" s="86" t="s">
        <v>1017</v>
      </c>
      <c r="E88" s="86"/>
      <c r="F88" s="86"/>
      <c r="G88" s="86"/>
      <c r="H88" s="87"/>
      <c r="I88" s="87"/>
      <c r="J88" s="87"/>
      <c r="K88" s="87"/>
      <c r="L88" s="88" t="str">
        <f>IF(C88="","",_xlfn.CONCAT("            { line: ","""",C88,", ",M88:AN88,""", sC: ","""",B88,"""},"))</f>
        <v xml:space="preserve">            { line: "SE INCLINARÁN,, (Sol,,15)", sC: "as"},</v>
      </c>
      <c r="M88" s="56" t="str">
        <f t="shared" si="137"/>
        <v>(</v>
      </c>
      <c r="N88" s="57" t="str">
        <f t="shared" si="138"/>
        <v>Sol</v>
      </c>
      <c r="O88" s="58" t="str">
        <f t="shared" si="139"/>
        <v>,</v>
      </c>
      <c r="P88" s="59" t="str">
        <f t="shared" si="140"/>
        <v/>
      </c>
      <c r="Q88" s="60" t="str">
        <f t="shared" si="141"/>
        <v>,</v>
      </c>
      <c r="R88" s="61">
        <f t="shared" si="142"/>
        <v>15</v>
      </c>
      <c r="S88" s="56" t="str">
        <f t="shared" si="143"/>
        <v>)</v>
      </c>
      <c r="T88" s="62" t="str">
        <f t="shared" si="144"/>
        <v/>
      </c>
      <c r="U88" s="63" t="str">
        <f t="shared" si="145"/>
        <v/>
      </c>
      <c r="V88" s="64" t="str">
        <f t="shared" si="146"/>
        <v/>
      </c>
      <c r="W88" s="65" t="str">
        <f t="shared" si="147"/>
        <v/>
      </c>
      <c r="X88" s="64" t="str">
        <f t="shared" si="148"/>
        <v/>
      </c>
      <c r="Y88" s="64" t="str">
        <f t="shared" si="149"/>
        <v/>
      </c>
      <c r="Z88" s="56" t="str">
        <f t="shared" si="150"/>
        <v/>
      </c>
      <c r="AA88" s="66" t="str">
        <f t="shared" si="151"/>
        <v/>
      </c>
      <c r="AB88" s="57" t="str">
        <f t="shared" si="152"/>
        <v/>
      </c>
      <c r="AC88" s="67" t="str">
        <f t="shared" si="153"/>
        <v/>
      </c>
      <c r="AD88" s="59" t="str">
        <f t="shared" si="154"/>
        <v/>
      </c>
      <c r="AE88" s="68" t="str">
        <f t="shared" si="155"/>
        <v/>
      </c>
      <c r="AF88" s="61" t="str">
        <f t="shared" si="156"/>
        <v/>
      </c>
      <c r="AG88" s="61" t="str">
        <f t="shared" si="157"/>
        <v/>
      </c>
      <c r="AH88" s="69" t="str">
        <f t="shared" si="158"/>
        <v/>
      </c>
      <c r="AI88" s="70" t="str">
        <f t="shared" si="159"/>
        <v/>
      </c>
      <c r="AJ88" s="64" t="str">
        <f t="shared" si="160"/>
        <v/>
      </c>
      <c r="AK88" s="64" t="str">
        <f t="shared" si="161"/>
        <v/>
      </c>
      <c r="AL88" s="64" t="str">
        <f t="shared" si="162"/>
        <v/>
      </c>
      <c r="AM88" s="64" t="str">
        <f t="shared" si="163"/>
        <v/>
      </c>
      <c r="AN88" s="64" t="str">
        <f t="shared" si="164"/>
        <v/>
      </c>
    </row>
    <row r="89" spans="1:40" ht="24.5" thickTop="1" thickBot="1" x14ac:dyDescent="0.55000000000000004">
      <c r="B89" t="s">
        <v>999</v>
      </c>
      <c r="C89" s="85" t="s">
        <v>1490</v>
      </c>
      <c r="D89" s="89"/>
      <c r="E89" s="89"/>
      <c r="F89" s="89"/>
      <c r="G89" s="89"/>
      <c r="H89" s="90"/>
      <c r="I89" s="90"/>
      <c r="J89" s="90"/>
      <c r="K89" s="90"/>
      <c r="L89" s="88" t="str">
        <f>IF(C89="","",_xlfn.CONCAT("            { line: ","""",C89,", ",M89:AN89,""", sC: ","""",B89,"""},"))</f>
        <v xml:space="preserve">            { line: "YO TE HE ELEGIDO,, ", sC: "as"},</v>
      </c>
      <c r="M89" s="56" t="str">
        <f t="shared" si="137"/>
        <v/>
      </c>
      <c r="N89" s="57" t="str">
        <f t="shared" si="138"/>
        <v/>
      </c>
      <c r="O89" s="58" t="str">
        <f t="shared" si="139"/>
        <v/>
      </c>
      <c r="P89" s="59" t="str">
        <f t="shared" si="140"/>
        <v/>
      </c>
      <c r="Q89" s="60" t="str">
        <f t="shared" si="141"/>
        <v/>
      </c>
      <c r="R89" s="61" t="str">
        <f t="shared" si="142"/>
        <v/>
      </c>
      <c r="S89" s="56" t="str">
        <f t="shared" si="143"/>
        <v/>
      </c>
      <c r="T89" s="62" t="str">
        <f t="shared" si="144"/>
        <v/>
      </c>
      <c r="U89" s="63" t="str">
        <f t="shared" si="145"/>
        <v/>
      </c>
      <c r="V89" s="64" t="str">
        <f t="shared" si="146"/>
        <v/>
      </c>
      <c r="W89" s="65" t="str">
        <f t="shared" si="147"/>
        <v/>
      </c>
      <c r="X89" s="64" t="str">
        <f t="shared" si="148"/>
        <v/>
      </c>
      <c r="Y89" s="64" t="str">
        <f t="shared" si="149"/>
        <v/>
      </c>
      <c r="Z89" s="56" t="str">
        <f t="shared" si="150"/>
        <v/>
      </c>
      <c r="AA89" s="66" t="str">
        <f t="shared" si="151"/>
        <v/>
      </c>
      <c r="AB89" s="57" t="str">
        <f t="shared" si="152"/>
        <v/>
      </c>
      <c r="AC89" s="67" t="str">
        <f t="shared" si="153"/>
        <v/>
      </c>
      <c r="AD89" s="59" t="str">
        <f t="shared" si="154"/>
        <v/>
      </c>
      <c r="AE89" s="68" t="str">
        <f t="shared" si="155"/>
        <v/>
      </c>
      <c r="AF89" s="61" t="str">
        <f t="shared" si="156"/>
        <v/>
      </c>
      <c r="AG89" s="61" t="str">
        <f t="shared" si="157"/>
        <v/>
      </c>
      <c r="AH89" s="69" t="str">
        <f t="shared" si="158"/>
        <v/>
      </c>
      <c r="AI89" s="70" t="str">
        <f t="shared" si="159"/>
        <v/>
      </c>
      <c r="AJ89" s="64" t="str">
        <f t="shared" si="160"/>
        <v/>
      </c>
      <c r="AK89" s="64" t="str">
        <f t="shared" si="161"/>
        <v/>
      </c>
      <c r="AL89" s="64" t="str">
        <f t="shared" si="162"/>
        <v/>
      </c>
      <c r="AM89" s="64" t="str">
        <f t="shared" si="163"/>
        <v/>
      </c>
      <c r="AN89" s="64" t="str">
        <f t="shared" si="164"/>
        <v/>
      </c>
    </row>
    <row r="90" spans="1:40" ht="24.5" thickTop="1" thickBot="1" x14ac:dyDescent="0.55000000000000004">
      <c r="B90" t="s">
        <v>999</v>
      </c>
      <c r="C90" s="93" t="s">
        <v>1491</v>
      </c>
      <c r="D90" s="83" t="s">
        <v>1219</v>
      </c>
      <c r="E90" s="83"/>
      <c r="F90" s="83"/>
      <c r="G90" s="83"/>
      <c r="H90" s="83"/>
      <c r="I90" s="83"/>
      <c r="J90" s="83"/>
      <c r="K90" s="83"/>
      <c r="L90" s="94" t="str">
        <f>IF(C90="","",_xlfn.CONCAT("            { line: ","""",C90,", ",M90:AN90,""", sC: ","""",B90,"""},  ]},"))</f>
        <v xml:space="preserve">            { line: "TE HE ELEGIDO., (Fa#,,15)", sC: "as"},  ]},</v>
      </c>
      <c r="M90" s="56" t="str">
        <f t="shared" si="137"/>
        <v>(</v>
      </c>
      <c r="N90" s="57" t="str">
        <f t="shared" si="138"/>
        <v>Fa#</v>
      </c>
      <c r="O90" s="58" t="str">
        <f t="shared" si="139"/>
        <v>,</v>
      </c>
      <c r="P90" s="59" t="str">
        <f t="shared" si="140"/>
        <v/>
      </c>
      <c r="Q90" s="60" t="str">
        <f t="shared" si="141"/>
        <v>,</v>
      </c>
      <c r="R90" s="61">
        <f t="shared" si="142"/>
        <v>15</v>
      </c>
      <c r="S90" s="56" t="str">
        <f t="shared" si="143"/>
        <v>)</v>
      </c>
      <c r="T90" s="62" t="str">
        <f t="shared" si="144"/>
        <v/>
      </c>
      <c r="U90" s="63" t="str">
        <f t="shared" si="145"/>
        <v/>
      </c>
      <c r="V90" s="64" t="str">
        <f t="shared" si="146"/>
        <v/>
      </c>
      <c r="W90" s="65" t="str">
        <f t="shared" si="147"/>
        <v/>
      </c>
      <c r="X90" s="64" t="str">
        <f t="shared" si="148"/>
        <v/>
      </c>
      <c r="Y90" s="64" t="str">
        <f t="shared" si="149"/>
        <v/>
      </c>
      <c r="Z90" s="56" t="str">
        <f t="shared" si="150"/>
        <v/>
      </c>
      <c r="AA90" s="66" t="str">
        <f t="shared" si="151"/>
        <v/>
      </c>
      <c r="AB90" s="57" t="str">
        <f t="shared" si="152"/>
        <v/>
      </c>
      <c r="AC90" s="67" t="str">
        <f t="shared" si="153"/>
        <v/>
      </c>
      <c r="AD90" s="59" t="str">
        <f t="shared" si="154"/>
        <v/>
      </c>
      <c r="AE90" s="68" t="str">
        <f t="shared" si="155"/>
        <v/>
      </c>
      <c r="AF90" s="61" t="str">
        <f t="shared" si="156"/>
        <v/>
      </c>
      <c r="AG90" s="61" t="str">
        <f t="shared" si="157"/>
        <v/>
      </c>
      <c r="AH90" s="69" t="str">
        <f t="shared" si="158"/>
        <v/>
      </c>
      <c r="AI90" s="70" t="str">
        <f t="shared" si="159"/>
        <v/>
      </c>
      <c r="AJ90" s="64" t="str">
        <f t="shared" si="160"/>
        <v/>
      </c>
      <c r="AK90" s="64" t="str">
        <f t="shared" si="161"/>
        <v/>
      </c>
      <c r="AL90" s="64" t="str">
        <f t="shared" si="162"/>
        <v/>
      </c>
      <c r="AM90" s="64" t="str">
        <f t="shared" si="163"/>
        <v/>
      </c>
      <c r="AN90" s="64" t="str">
        <f t="shared" si="164"/>
        <v/>
      </c>
    </row>
    <row r="91" spans="1:40" ht="24" customHeight="1" x14ac:dyDescent="0.6">
      <c r="A91" s="95"/>
      <c r="B91" s="95"/>
      <c r="C91" s="95"/>
      <c r="D91" s="95"/>
      <c r="E91" s="95"/>
      <c r="F91" s="95"/>
      <c r="G91" s="95"/>
      <c r="H91" s="95"/>
      <c r="I91" s="95"/>
      <c r="J91" s="95"/>
      <c r="K91" s="95"/>
      <c r="L91" s="99" t="str">
        <f ca="1">_xlfn.CONCAT("]}, // ULTIMA LINEA DEL CANTO: ",L1)</f>
        <v>]}, // ULTIMA LINEA DEL CANTO: ESCUCHAD, ISLAS LEJANAS</v>
      </c>
      <c r="M91" s="95"/>
    </row>
    <row r="92" spans="1:40" ht="20.5" x14ac:dyDescent="0.35">
      <c r="L92" s="100" t="s">
        <v>1008</v>
      </c>
      <c r="M92" s="101"/>
    </row>
    <row r="93" spans="1:40" x14ac:dyDescent="0.35">
      <c r="M9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DB306-74E2-44B2-9522-BA358F7E2248}">
  <sheetPr codeName="Sheet88">
    <tabColor rgb="FF00B0F0"/>
  </sheetPr>
  <dimension ref="A1:AN125"/>
  <sheetViews>
    <sheetView zoomScale="85" zoomScaleNormal="85" workbookViewId="0">
      <pane xSplit="2" ySplit="1" topLeftCell="C20" activePane="bottomRight" state="frozen"/>
      <selection pane="topRight" activeCell="C1" sqref="C1"/>
      <selection pane="bottomLeft" activeCell="A2" sqref="A2"/>
      <selection pane="bottomRight" activeCell="B110" sqref="B11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71</v>
      </c>
      <c r="E1" s="40"/>
      <c r="F1" s="40"/>
      <c r="G1" s="40"/>
      <c r="H1" s="40"/>
      <c r="I1" s="40"/>
      <c r="J1" s="40"/>
      <c r="K1" s="40"/>
      <c r="L1" s="41" t="str">
        <f ca="1">UPPER(VLOOKUP(C1,Table223[],3,FALSE))</f>
        <v>ESTE ES EL DÍA EN QUE ACTUÓ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ESTE ES EL DÍA EN QUE ACTUÓ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esteeseldiaenqueactuoelsenor</v>
      </c>
      <c r="L7" s="48" t="str">
        <f ca="1">_xlfn.CONCAT("        id: ","""",C7,"""",",")</f>
        <v xml:space="preserve">        id: "esteeseldiaenqueactuoelsenor",</v>
      </c>
    </row>
    <row r="8" spans="2:32" ht="23" x14ac:dyDescent="0.35">
      <c r="C8" t="str">
        <f ca="1">PROPER(L1)</f>
        <v>Este Es El Día En Que Actuó El Señor</v>
      </c>
      <c r="L8" s="48" t="str">
        <f ca="1">_xlfn.CONCAT("        tt: ","""",C8,"""",",")</f>
        <v xml:space="preserve">        tt: "Este Es El Día En Que Actuó El Señor",</v>
      </c>
    </row>
    <row r="9" spans="2:32" ht="23" x14ac:dyDescent="0.35">
      <c r="C9" t="str">
        <f ca="1">PROPER(L1)</f>
        <v>Este Es El Día En Que Actuó El Señor</v>
      </c>
      <c r="L9" s="48" t="str">
        <f ca="1">_xlfn.CONCAT("        title: ","""",C9,"""",",")</f>
        <v xml:space="preserve">        title: "Este Es El Día En Que Actuó El Señor",</v>
      </c>
    </row>
    <row r="10" spans="2:32" ht="23" x14ac:dyDescent="0.35">
      <c r="C10" t="str">
        <f ca="1">VLOOKUP(C1,Table223[],4,FALSE)</f>
        <v>Salmo 118 (117)</v>
      </c>
      <c r="L10" s="48" t="str">
        <f ca="1">_xlfn.CONCAT("        ","subtitle: ","""",C10,"""",",")</f>
        <v xml:space="preserve">        subtitle: "Salmo 118 (117)",</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71</v>
      </c>
      <c r="L16" s="48" t="str">
        <f ca="1">_xlfn.CONCAT("        dbno: ","""",C16,"""",",")</f>
        <v xml:space="preserve">        dbno: "71",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esteeseldiaenqueactuoelsenor</v>
      </c>
      <c r="L19" s="48" t="str">
        <f ca="1">_xlfn.CONCAT("        audioSrc: ","""/audio/",C19,".mp3""",",")</f>
        <v xml:space="preserve">        audioSrc: "/audio/esteeseldiaenqueactuoelsenor.mp3",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70</v>
      </c>
      <c r="C26" t="str">
        <f ca="1">VLOOKUP(B26,Table4[],13,FALSE)</f>
        <v>"/resucito/src/index.html?canto=escuchadislaslejanas"</v>
      </c>
      <c r="L26" s="48" t="str">
        <f ca="1">_xlfn.CONCAT("        ant: ",C26,",")</f>
        <v xml:space="preserve">        ant: "/resucito/src/index.html?canto=escuchadislaslejanas",</v>
      </c>
    </row>
    <row r="27" spans="1:40" ht="23" x14ac:dyDescent="0.35">
      <c r="B27">
        <f ca="1">+C1+1</f>
        <v>72</v>
      </c>
      <c r="C27" t="str">
        <f ca="1">VLOOKUP(B27,Table4[],13,FALSE)</f>
        <v>"/resucito/src/index.html?canto=esteeselmandamientomio"</v>
      </c>
      <c r="L27" s="48" t="str">
        <f ca="1">_xlfn.CONCAT("        sig: ",C27,",")</f>
        <v xml:space="preserve">        sig: "/resucito/src/index.html?canto=esteeselmandamientomio",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1513</v>
      </c>
      <c r="D30" s="52" t="s">
        <v>1013</v>
      </c>
      <c r="E30" s="52" t="s">
        <v>1012</v>
      </c>
      <c r="F30" s="53"/>
      <c r="G30" s="53"/>
      <c r="H30" s="52"/>
      <c r="I30" s="52"/>
      <c r="J30" s="54"/>
      <c r="K30" s="54"/>
      <c r="L30" s="55" t="str">
        <f t="shared" ref="L30:L31" si="0">IF(C30="","",_xlfn.CONCAT("            { line: ","""",C30,", ",M30:AN30,""", sC: ","""",B30,"""},"))</f>
        <v xml:space="preserve">            { line: "No he de morir,, (La,m,15)", sC: "tc"},</v>
      </c>
      <c r="M30" s="56" t="str">
        <f t="shared" ref="M30:M67" si="1">IF(N30="","","(")</f>
        <v>(</v>
      </c>
      <c r="N30" s="57" t="str">
        <f t="shared" ref="N30:N108" si="2">IF(D30="","",D30)</f>
        <v>La</v>
      </c>
      <c r="O30" s="58" t="str">
        <f t="shared" ref="O30:O67" si="3">IF(N30="","",",")</f>
        <v>,</v>
      </c>
      <c r="P30" s="59" t="str">
        <f t="shared" ref="P30:P108" si="4">IF(E30="","",E30)</f>
        <v>m</v>
      </c>
      <c r="Q30" s="60" t="str">
        <f t="shared" ref="Q30:Q67" si="5">IF(N30="","",",")</f>
        <v>,</v>
      </c>
      <c r="R30" s="61">
        <f t="shared" ref="R30:R67" si="6">IF(N30="","",15)</f>
        <v>15</v>
      </c>
      <c r="S30" s="56" t="str">
        <f t="shared" ref="S30:S67" si="7">IF(N30="","",")")</f>
        <v>)</v>
      </c>
      <c r="T30" s="62" t="str">
        <f t="shared" ref="T30:T67" si="8">IF(U30="","","(")</f>
        <v/>
      </c>
      <c r="U30" s="63" t="str">
        <f t="shared" ref="U30:U108" si="9">IF(F30="","",F30)</f>
        <v/>
      </c>
      <c r="V30" s="64" t="str">
        <f t="shared" ref="V30:V67" si="10">IF(U30="","",",")</f>
        <v/>
      </c>
      <c r="W30" s="65" t="str">
        <f t="shared" ref="W30:W108" si="11">IF(G30="","",G30)</f>
        <v/>
      </c>
      <c r="X30" s="64" t="str">
        <f t="shared" ref="X30:X67" si="12">IF(U30="","",",")</f>
        <v/>
      </c>
      <c r="Y30" s="64" t="str">
        <f t="shared" ref="Y30:Y67" si="13">IF(U30="","",250)</f>
        <v/>
      </c>
      <c r="Z30" s="56" t="str">
        <f t="shared" ref="Z30:Z67" si="14">IF(U30="","",")")</f>
        <v/>
      </c>
      <c r="AA30" s="66" t="str">
        <f t="shared" ref="AA30:AA67" si="15">IF(AB30="","","(")</f>
        <v/>
      </c>
      <c r="AB30" s="57" t="str">
        <f t="shared" ref="AB30:AB108" si="16">IF(H30="","",H30)</f>
        <v/>
      </c>
      <c r="AC30" s="67" t="str">
        <f t="shared" ref="AC30:AC67" si="17">IF(AB30="","",",")</f>
        <v/>
      </c>
      <c r="AD30" s="59" t="str">
        <f t="shared" ref="AD30:AD67" si="18">IF(I30="","",I30)</f>
        <v/>
      </c>
      <c r="AE30" s="68" t="str">
        <f t="shared" ref="AE30:AE67" si="19">IF(AB30="","",",")</f>
        <v/>
      </c>
      <c r="AF30" s="61" t="str">
        <f t="shared" ref="AF30:AF67" si="20">IF(AB30="","",350)</f>
        <v/>
      </c>
      <c r="AG30" s="61" t="str">
        <f t="shared" ref="AG30:AG67" si="21">IF(AB30="","",")")</f>
        <v/>
      </c>
      <c r="AH30" s="69" t="str">
        <f t="shared" ref="AH30:AH67" si="22">IF(AI30="","","(")</f>
        <v/>
      </c>
      <c r="AI30" s="70" t="str">
        <f t="shared" ref="AI30:AI108" si="23">IF(J30="","",J30)</f>
        <v/>
      </c>
      <c r="AJ30" s="64" t="str">
        <f t="shared" ref="AJ30:AJ67" si="24">IF(AI30="","",",")</f>
        <v/>
      </c>
      <c r="AK30" s="64" t="str">
        <f t="shared" ref="AK30:AK67" si="25">IF(K30="","",K30)</f>
        <v/>
      </c>
      <c r="AL30" s="64" t="str">
        <f t="shared" ref="AL30:AL67" si="26">IF(AI30="","",",")</f>
        <v/>
      </c>
      <c r="AM30" s="64" t="str">
        <f t="shared" ref="AM30:AM67" si="27">IF(AI30="","",450)</f>
        <v/>
      </c>
      <c r="AN30" s="64" t="str">
        <f t="shared" ref="AN30:AN67" si="28">IF(AI30="","",")")</f>
        <v/>
      </c>
    </row>
    <row r="31" spans="1:40" ht="24.5" thickTop="1" thickBot="1" x14ac:dyDescent="0.55000000000000004">
      <c r="B31" t="s">
        <v>997</v>
      </c>
      <c r="C31" s="51" t="s">
        <v>1514</v>
      </c>
      <c r="D31" s="52"/>
      <c r="E31" s="52"/>
      <c r="F31" s="53"/>
      <c r="G31" s="53"/>
      <c r="H31" s="52"/>
      <c r="I31" s="52"/>
      <c r="J31" s="54"/>
      <c r="K31" s="54"/>
      <c r="L31" s="55" t="str">
        <f t="shared" si="0"/>
        <v xml:space="preserve">            { line: "QUE VIVIRÉ,, ", sC: "ta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1014</v>
      </c>
      <c r="C32" s="51" t="s">
        <v>1513</v>
      </c>
      <c r="D32" s="52"/>
      <c r="E32" s="52"/>
      <c r="F32" s="53"/>
      <c r="G32" s="53"/>
      <c r="H32" s="52"/>
      <c r="I32" s="52"/>
      <c r="J32" s="54"/>
      <c r="K32" s="54"/>
      <c r="L32" s="55" t="str">
        <f>IF(C32="","",_xlfn.CONCAT("            { line: ","""",C32,", ",M32:AN32,""", sC: ","""",B32,"""},"))</f>
        <v xml:space="preserve">            { line: "No he de morir,, ", sC: "tc"},</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997</v>
      </c>
      <c r="C33" s="51" t="s">
        <v>1514</v>
      </c>
      <c r="D33" s="52"/>
      <c r="E33" s="52"/>
      <c r="F33" s="53"/>
      <c r="G33" s="53"/>
      <c r="H33" s="52"/>
      <c r="I33" s="52"/>
      <c r="J33" s="54"/>
      <c r="K33" s="54"/>
      <c r="L33" s="55" t="str">
        <f>IF(C33="","",_xlfn.CONCAT("            { line: ","""",C33,", ",M33:AN33,""", sC: ","""",B33,"""},"))</f>
        <v xml:space="preserve">            { line: "QUE VIVIRÉ,,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1515</v>
      </c>
      <c r="D34" s="52" t="s">
        <v>1016</v>
      </c>
      <c r="E34" s="52"/>
      <c r="F34" s="53"/>
      <c r="G34" s="53"/>
      <c r="H34" s="52"/>
      <c r="I34" s="52"/>
      <c r="J34" s="54"/>
      <c r="K34" s="54"/>
      <c r="L34" s="55" t="str">
        <f t="shared" ref="L34:L46" si="29">IF(C34="","",_xlfn.CONCAT("            { line: ","""",C34,", ",M34:AN34,""", sC: ","""",B34,"""},"))</f>
        <v xml:space="preserve">            { line: "para cantar,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51" t="s">
        <v>1516</v>
      </c>
      <c r="D35" s="52" t="s">
        <v>1011</v>
      </c>
      <c r="E35" s="52"/>
      <c r="F35" s="53"/>
      <c r="G35" s="53"/>
      <c r="H35" s="52"/>
      <c r="I35" s="52"/>
      <c r="J35" s="54"/>
      <c r="K35" s="54"/>
      <c r="L35" s="55" t="str">
        <f t="shared" si="29"/>
        <v xml:space="preserve">            { line: "LAS HAZAÑAS DEL SEÑOR., (Mi,,15)", sC: "as"},</v>
      </c>
      <c r="M35" s="56" t="str">
        <f>IF(N35="","","(")</f>
        <v>(</v>
      </c>
      <c r="N35" s="57" t="str">
        <f>IF(D35="","",D35)</f>
        <v>Mi</v>
      </c>
      <c r="O35" s="58" t="str">
        <f>IF(N35="","",",")</f>
        <v>,</v>
      </c>
      <c r="P35" s="59" t="str">
        <f>IF(E35="","",E35)</f>
        <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51" t="s">
        <v>1517</v>
      </c>
      <c r="D37" s="52" t="s">
        <v>1013</v>
      </c>
      <c r="E37" s="52" t="s">
        <v>1518</v>
      </c>
      <c r="F37" s="53"/>
      <c r="G37" s="53"/>
      <c r="H37" s="52"/>
      <c r="I37" s="52"/>
      <c r="J37" s="54"/>
      <c r="K37" s="54"/>
      <c r="L37" s="55" t="str">
        <f t="shared" si="29"/>
        <v xml:space="preserve">            { line: "Me castigó,, (La,m ,15)", sC: ""},</v>
      </c>
      <c r="M37" s="56" t="str">
        <f>IF(N37="","","(")</f>
        <v>(</v>
      </c>
      <c r="N37" s="57" t="str">
        <f>IF(D37="","",D37)</f>
        <v>La</v>
      </c>
      <c r="O37" s="58" t="str">
        <f>IF(N37="","",",")</f>
        <v>,</v>
      </c>
      <c r="P37" s="59" t="str">
        <f>IF(E37="","",E37)</f>
        <v xml:space="preserve">m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51" t="s">
        <v>1519</v>
      </c>
      <c r="D38" s="52"/>
      <c r="E38" s="52"/>
      <c r="F38" s="53"/>
      <c r="G38" s="53"/>
      <c r="H38" s="52"/>
      <c r="I38" s="52"/>
      <c r="J38" s="54"/>
      <c r="K38" s="54"/>
      <c r="L38" s="55" t="str">
        <f t="shared" si="29"/>
        <v xml:space="preserve">            { line: "ME CASTIGÓ., ", sC: "as"},</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1520</v>
      </c>
      <c r="D39" s="52"/>
      <c r="E39" s="52"/>
      <c r="F39" s="53"/>
      <c r="G39" s="53"/>
      <c r="H39" s="52"/>
      <c r="I39" s="52"/>
      <c r="J39" s="54"/>
      <c r="K39" s="54"/>
      <c r="L39" s="55" t="str">
        <f t="shared" si="29"/>
        <v xml:space="preserve">            { line: "Me castigó, , ", sC: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1521</v>
      </c>
      <c r="D40" s="52"/>
      <c r="E40" s="52"/>
      <c r="F40" s="53"/>
      <c r="G40" s="53"/>
      <c r="H40" s="52"/>
      <c r="I40" s="52"/>
      <c r="J40" s="54"/>
      <c r="K40" s="54"/>
      <c r="L40" s="55" t="str">
        <f t="shared" si="29"/>
        <v xml:space="preserve">            { line: "ME CASTIGÓ,, ", sC: "as"},</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1522</v>
      </c>
      <c r="D41" s="52" t="s">
        <v>1016</v>
      </c>
      <c r="E41" s="52"/>
      <c r="F41" s="53"/>
      <c r="G41" s="53"/>
      <c r="H41" s="52"/>
      <c r="I41" s="52"/>
      <c r="J41" s="54"/>
      <c r="K41" s="54"/>
      <c r="L41" s="55" t="str">
        <f t="shared" si="29"/>
        <v xml:space="preserve">            { line: "pero no, (Fa,,15)", sC: ""},</v>
      </c>
      <c r="M41" s="56" t="str">
        <f t="shared" ref="M41:M49" si="30">IF(N41="","","(")</f>
        <v>(</v>
      </c>
      <c r="N41" s="57" t="str">
        <f t="shared" ref="N41:N49" si="31">IF(D41="","",D41)</f>
        <v>Fa</v>
      </c>
      <c r="O41" s="58" t="str">
        <f t="shared" ref="O41:O49" si="32">IF(N41="","",",")</f>
        <v>,</v>
      </c>
      <c r="P41" s="59" t="str">
        <f t="shared" ref="P41:P49" si="33">IF(E41="","",E41)</f>
        <v/>
      </c>
      <c r="Q41" s="60" t="str">
        <f t="shared" ref="Q41:Q49" si="34">IF(N41="","",",")</f>
        <v>,</v>
      </c>
      <c r="R41" s="61">
        <f t="shared" ref="R41:R49" si="35">IF(N41="","",15)</f>
        <v>15</v>
      </c>
      <c r="S41" s="56" t="str">
        <f t="shared" ref="S41:S49" si="36">IF(N41="","",")")</f>
        <v>)</v>
      </c>
      <c r="T41" s="62" t="str">
        <f t="shared" ref="T41:T49" si="37">IF(U41="","","(")</f>
        <v/>
      </c>
      <c r="U41" s="63" t="str">
        <f t="shared" ref="U41:U49" si="38">IF(F41="","",F41)</f>
        <v/>
      </c>
      <c r="V41" s="64" t="str">
        <f t="shared" ref="V41:V49" si="39">IF(U41="","",",")</f>
        <v/>
      </c>
      <c r="W41" s="65" t="str">
        <f t="shared" ref="W41:W49" si="40">IF(G41="","",G41)</f>
        <v/>
      </c>
      <c r="X41" s="64" t="str">
        <f t="shared" ref="X41:X49" si="41">IF(U41="","",",")</f>
        <v/>
      </c>
      <c r="Y41" s="64" t="str">
        <f t="shared" ref="Y41:Y49" si="42">IF(U41="","",250)</f>
        <v/>
      </c>
      <c r="Z41" s="56" t="str">
        <f t="shared" ref="Z41:Z49" si="43">IF(U41="","",")")</f>
        <v/>
      </c>
      <c r="AA41" s="66" t="str">
        <f t="shared" ref="AA41:AA49" si="44">IF(AB41="","","(")</f>
        <v/>
      </c>
      <c r="AB41" s="57" t="str">
        <f t="shared" ref="AB41:AB49" si="45">IF(H41="","",H41)</f>
        <v/>
      </c>
      <c r="AC41" s="67" t="str">
        <f t="shared" ref="AC41:AC49" si="46">IF(AB41="","",",")</f>
        <v/>
      </c>
      <c r="AD41" s="59" t="str">
        <f t="shared" ref="AD41:AD49" si="47">IF(I41="","",I41)</f>
        <v/>
      </c>
      <c r="AE41" s="68" t="str">
        <f t="shared" ref="AE41:AE49" si="48">IF(AB41="","",",")</f>
        <v/>
      </c>
      <c r="AF41" s="61" t="str">
        <f t="shared" ref="AF41:AF49" si="49">IF(AB41="","",350)</f>
        <v/>
      </c>
      <c r="AG41" s="61" t="str">
        <f t="shared" ref="AG41:AG49" si="50">IF(AB41="","",")")</f>
        <v/>
      </c>
      <c r="AH41" s="69" t="str">
        <f t="shared" ref="AH41:AH49" si="51">IF(AI41="","","(")</f>
        <v/>
      </c>
      <c r="AI41" s="70" t="str">
        <f t="shared" ref="AI41:AI49" si="52">IF(J41="","",J41)</f>
        <v/>
      </c>
      <c r="AJ41" s="64" t="str">
        <f t="shared" ref="AJ41:AJ49" si="53">IF(AI41="","",",")</f>
        <v/>
      </c>
      <c r="AK41" s="64" t="str">
        <f t="shared" ref="AK41:AK49" si="54">IF(K41="","",K41)</f>
        <v/>
      </c>
      <c r="AL41" s="64" t="str">
        <f t="shared" ref="AL41:AL49" si="55">IF(AI41="","",",")</f>
        <v/>
      </c>
      <c r="AM41" s="64" t="str">
        <f t="shared" ref="AM41:AM49" si="56">IF(AI41="","",450)</f>
        <v/>
      </c>
      <c r="AN41" s="64" t="str">
        <f t="shared" ref="AN41:AN49" si="57">IF(AI41="","",")")</f>
        <v/>
      </c>
    </row>
    <row r="42" spans="1:40" ht="24.5" thickTop="1" thickBot="1" x14ac:dyDescent="0.55000000000000004">
      <c r="B42" t="s">
        <v>999</v>
      </c>
      <c r="C42" s="51" t="s">
        <v>1523</v>
      </c>
      <c r="D42" s="52" t="s">
        <v>1011</v>
      </c>
      <c r="E42" s="52"/>
      <c r="F42" s="53"/>
      <c r="G42" s="53"/>
      <c r="H42" s="52"/>
      <c r="I42" s="52"/>
      <c r="J42" s="54"/>
      <c r="K42" s="54"/>
      <c r="L42" s="55" t="str">
        <f t="shared" si="29"/>
        <v xml:space="preserve">            { line: "ME DEJÓ EN LA MUERTE.,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51" t="s">
        <v>1524</v>
      </c>
      <c r="D44" s="52" t="s">
        <v>1013</v>
      </c>
      <c r="E44" s="52" t="s">
        <v>1012</v>
      </c>
      <c r="F44" s="53"/>
      <c r="G44" s="53"/>
      <c r="H44" s="52"/>
      <c r="I44" s="52"/>
      <c r="J44" s="54"/>
      <c r="K44" s="54"/>
      <c r="L44" s="55" t="str">
        <f t="shared" si="29"/>
        <v xml:space="preserve">            { line: "Dad gracias al Señor porque es bueno,,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51" t="s">
        <v>1525</v>
      </c>
      <c r="D45" s="52" t="s">
        <v>1016</v>
      </c>
      <c r="E45" s="52"/>
      <c r="F45" s="53" t="s">
        <v>1011</v>
      </c>
      <c r="G45" s="53"/>
      <c r="H45" s="52"/>
      <c r="I45" s="52"/>
      <c r="J45" s="54"/>
      <c r="K45" s="54"/>
      <c r="L45" s="55" t="str">
        <f t="shared" si="29"/>
        <v xml:space="preserve">            { line: "PORQUE ES ETERNA SU MISERICORDIA.,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1526</v>
      </c>
      <c r="D46" s="52" t="s">
        <v>1013</v>
      </c>
      <c r="E46" s="52" t="s">
        <v>1012</v>
      </c>
      <c r="F46" s="53" t="s">
        <v>1016</v>
      </c>
      <c r="G46" s="53"/>
      <c r="H46" s="52"/>
      <c r="I46" s="52"/>
      <c r="J46" s="54"/>
      <c r="K46" s="54"/>
      <c r="L46" s="55" t="str">
        <f t="shared" si="29"/>
        <v xml:space="preserve">            { line: "Que lo diga la casa de Israel:, (La,m,15)(Fa,,250)", sC: ""},</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79" t="s">
        <v>995</v>
      </c>
      <c r="D47" s="80"/>
      <c r="E47" s="80"/>
      <c r="F47" s="80"/>
      <c r="G47" s="80"/>
      <c r="H47" s="80"/>
      <c r="I47" s="80"/>
      <c r="J47" s="80"/>
      <c r="K47" s="80"/>
      <c r="L47" s="81" t="s">
        <v>996</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B48" t="s">
        <v>997</v>
      </c>
      <c r="C48" s="82" t="s">
        <v>1550</v>
      </c>
      <c r="D48" s="83" t="s">
        <v>1016</v>
      </c>
      <c r="E48" s="83"/>
      <c r="F48" s="83"/>
      <c r="G48" s="83"/>
      <c r="H48" s="83"/>
      <c r="I48" s="83"/>
      <c r="J48" s="83"/>
      <c r="K48" s="83"/>
      <c r="L48" s="84" t="str">
        <f>IF(C48="","",_xlfn.CONCAT("       triggerLine: ","""",C48,", ",M48:AN48,""", sC: ","""",B48,""", lines: ["))</f>
        <v xml:space="preserve">       triggerLine: "ES ETERNA, (Fa,,15)", sC: "ta as", lines: [</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4.5" thickTop="1" thickBot="1" x14ac:dyDescent="0.55000000000000004">
      <c r="B49" t="s">
        <v>999</v>
      </c>
      <c r="C49" s="93" t="s">
        <v>1527</v>
      </c>
      <c r="D49" s="83" t="s">
        <v>1011</v>
      </c>
      <c r="E49" s="83"/>
      <c r="F49" s="83"/>
      <c r="G49" s="83"/>
      <c r="H49" s="83"/>
      <c r="I49" s="83"/>
      <c r="J49" s="83"/>
      <c r="K49" s="83"/>
      <c r="L49" s="94" t="str">
        <f>IF(C49="","",_xlfn.CONCAT("            { line: ","""",C49,", ",M49:AN49,""", sC: ","""",B49,"""},  ]},"))</f>
        <v xml:space="preserve">            { line: "SU MISERICORDIA., (Mi,,15)", sC: "as"},  ]},</v>
      </c>
      <c r="M49" s="56" t="str">
        <f t="shared" si="30"/>
        <v>(</v>
      </c>
      <c r="N49" s="57" t="str">
        <f t="shared" si="31"/>
        <v>Mi</v>
      </c>
      <c r="O49" s="58" t="str">
        <f t="shared" si="32"/>
        <v>,</v>
      </c>
      <c r="P49" s="59" t="str">
        <f t="shared" si="33"/>
        <v/>
      </c>
      <c r="Q49" s="60" t="str">
        <f t="shared" si="34"/>
        <v>,</v>
      </c>
      <c r="R49" s="61">
        <f t="shared" si="35"/>
        <v>15</v>
      </c>
      <c r="S49" s="56" t="str">
        <f t="shared" si="36"/>
        <v>)</v>
      </c>
      <c r="T49" s="62" t="str">
        <f t="shared" si="37"/>
        <v/>
      </c>
      <c r="U49" s="63" t="str">
        <f t="shared" si="38"/>
        <v/>
      </c>
      <c r="V49" s="64" t="str">
        <f t="shared" si="39"/>
        <v/>
      </c>
      <c r="W49" s="65" t="str">
        <f t="shared" si="40"/>
        <v/>
      </c>
      <c r="X49" s="64" t="str">
        <f t="shared" si="41"/>
        <v/>
      </c>
      <c r="Y49" s="64" t="str">
        <f t="shared" si="42"/>
        <v/>
      </c>
      <c r="Z49" s="56" t="str">
        <f t="shared" si="43"/>
        <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4.5" thickTop="1" thickBot="1" x14ac:dyDescent="0.55000000000000004">
      <c r="C50" s="51" t="s">
        <v>1528</v>
      </c>
      <c r="D50" s="52" t="s">
        <v>1013</v>
      </c>
      <c r="E50" s="52" t="s">
        <v>1012</v>
      </c>
      <c r="F50" s="53" t="s">
        <v>1016</v>
      </c>
      <c r="G50" s="53"/>
      <c r="H50" s="52"/>
      <c r="I50" s="52"/>
      <c r="J50" s="54"/>
      <c r="K50" s="54"/>
      <c r="L50" s="55" t="str">
        <f>IF(C50="","",_xlfn.CONCAT("            { line: ","""",C50,", ",M50:AN50,""", sC: ","""",B50,"""},"))</f>
        <v xml:space="preserve">            { line: "Que lo diga la casa de Aarón:, (La,m,15)(Fa,,250)",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4.5" thickTop="1" thickBot="1" x14ac:dyDescent="0.55000000000000004">
      <c r="C51" s="79" t="s">
        <v>995</v>
      </c>
      <c r="D51" s="80"/>
      <c r="E51" s="80"/>
      <c r="F51" s="80"/>
      <c r="G51" s="80"/>
      <c r="H51" s="80"/>
      <c r="I51" s="80"/>
      <c r="J51" s="80"/>
      <c r="K51" s="80"/>
      <c r="L51" s="81" t="s">
        <v>996</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24.5" thickTop="1" thickBot="1" x14ac:dyDescent="0.55000000000000004">
      <c r="B52" t="s">
        <v>997</v>
      </c>
      <c r="C52" s="82" t="s">
        <v>1550</v>
      </c>
      <c r="D52" s="83" t="s">
        <v>1016</v>
      </c>
      <c r="E52" s="83"/>
      <c r="F52" s="83"/>
      <c r="G52" s="83"/>
      <c r="H52" s="83"/>
      <c r="I52" s="83"/>
      <c r="J52" s="83"/>
      <c r="K52" s="83"/>
      <c r="L52" s="84" t="str">
        <f>IF(C52="","",_xlfn.CONCAT("       triggerLine: ","""",C52,", ",M52:AN52,""", sC: ","""",B52,""", lines: ["))</f>
        <v xml:space="preserve">       triggerLine: "ES ETERNA, (Fa,,15)", sC: "ta as", lines: [</v>
      </c>
      <c r="M52" s="56" t="str">
        <f t="shared" si="1"/>
        <v>(</v>
      </c>
      <c r="N52" s="57" t="str">
        <f t="shared" si="2"/>
        <v>Fa</v>
      </c>
      <c r="O52" s="58" t="str">
        <f t="shared" si="3"/>
        <v>,</v>
      </c>
      <c r="P52" s="59" t="str">
        <f t="shared" si="4"/>
        <v/>
      </c>
      <c r="Q52" s="60" t="str">
        <f t="shared" si="5"/>
        <v>,</v>
      </c>
      <c r="R52" s="61">
        <f t="shared" si="6"/>
        <v>15</v>
      </c>
      <c r="S52" s="56" t="str">
        <f t="shared" si="7"/>
        <v>)</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4.5" thickTop="1" thickBot="1" x14ac:dyDescent="0.55000000000000004">
      <c r="B53" t="s">
        <v>999</v>
      </c>
      <c r="C53" s="93" t="s">
        <v>1527</v>
      </c>
      <c r="D53" s="83" t="s">
        <v>1011</v>
      </c>
      <c r="E53" s="83"/>
      <c r="F53" s="83"/>
      <c r="G53" s="83"/>
      <c r="H53" s="83"/>
      <c r="I53" s="83"/>
      <c r="J53" s="83"/>
      <c r="K53" s="83"/>
      <c r="L53" s="94" t="str">
        <f>IF(C53="","",_xlfn.CONCAT("            { line: ","""",C53,", ",M53:AN53,""", sC: ","""",B53,"""},  ]},"))</f>
        <v xml:space="preserve">            { line: "SU MISERICORDIA., (Mi,,15)", sC: "as"},  ]},</v>
      </c>
      <c r="M53" s="56" t="str">
        <f t="shared" si="1"/>
        <v>(</v>
      </c>
      <c r="N53" s="57" t="str">
        <f t="shared" si="2"/>
        <v>Mi</v>
      </c>
      <c r="O53" s="58" t="str">
        <f t="shared" si="3"/>
        <v>,</v>
      </c>
      <c r="P53" s="59" t="str">
        <f t="shared" si="4"/>
        <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4.5" thickTop="1" thickBot="1" x14ac:dyDescent="0.55000000000000004">
      <c r="C54" s="51" t="s">
        <v>1529</v>
      </c>
      <c r="D54" s="52" t="s">
        <v>1013</v>
      </c>
      <c r="E54" s="52" t="s">
        <v>1012</v>
      </c>
      <c r="F54" s="53" t="s">
        <v>1016</v>
      </c>
      <c r="G54" s="53"/>
      <c r="H54" s="52"/>
      <c r="I54" s="52"/>
      <c r="J54" s="54"/>
      <c r="K54" s="54"/>
      <c r="L54" s="55" t="str">
        <f t="shared" ref="L54:L69" si="58">IF(C54="","",_xlfn.CONCAT("            { line: ","""",C54,", ",M54:AN54,""", sC: ","""",B54,"""},"))</f>
        <v xml:space="preserve">            { line: "Que lo digan los fieles del Señor:, (La,m,15)(Fa,,250)", sC: ""},</v>
      </c>
      <c r="M54" s="56" t="str">
        <f>IF(N54="","","(")</f>
        <v>(</v>
      </c>
      <c r="N54" s="57" t="str">
        <f>IF(D54="","",D54)</f>
        <v>La</v>
      </c>
      <c r="O54" s="58" t="str">
        <f>IF(N54="","",",")</f>
        <v>,</v>
      </c>
      <c r="P54" s="59" t="str">
        <f>IF(E54="","",E54)</f>
        <v>m</v>
      </c>
      <c r="Q54" s="60" t="str">
        <f>IF(N54="","",",")</f>
        <v>,</v>
      </c>
      <c r="R54" s="61">
        <f>IF(N54="","",15)</f>
        <v>15</v>
      </c>
      <c r="S54" s="56" t="str">
        <f>IF(N54="","",")")</f>
        <v>)</v>
      </c>
      <c r="T54" s="62" t="str">
        <f>IF(U54="","","(")</f>
        <v>(</v>
      </c>
      <c r="U54" s="63" t="str">
        <f>IF(F54="","",F54)</f>
        <v>Fa</v>
      </c>
      <c r="V54" s="64" t="str">
        <f>IF(U54="","",",")</f>
        <v>,</v>
      </c>
      <c r="W54" s="65" t="str">
        <f>IF(G54="","",G54)</f>
        <v/>
      </c>
      <c r="X54" s="64" t="str">
        <f>IF(U54="","",",")</f>
        <v>,</v>
      </c>
      <c r="Y54" s="64">
        <f>IF(U54="","",250)</f>
        <v>250</v>
      </c>
      <c r="Z54" s="56" t="str">
        <f>IF(U54="","",")")</f>
        <v>)</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4.5" thickTop="1" thickBot="1" x14ac:dyDescent="0.55000000000000004">
      <c r="C55" s="79" t="s">
        <v>995</v>
      </c>
      <c r="D55" s="80"/>
      <c r="E55" s="80"/>
      <c r="F55" s="80"/>
      <c r="G55" s="80"/>
      <c r="H55" s="80"/>
      <c r="I55" s="80"/>
      <c r="J55" s="80"/>
      <c r="K55" s="80"/>
      <c r="L55" s="81" t="s">
        <v>996</v>
      </c>
      <c r="M55" s="56" t="str">
        <f t="shared" ref="M55:M57" si="59">IF(N55="","","(")</f>
        <v/>
      </c>
      <c r="N55" s="57" t="str">
        <f t="shared" ref="N55:N57" si="60">IF(D55="","",D55)</f>
        <v/>
      </c>
      <c r="O55" s="58" t="str">
        <f t="shared" ref="O55:O57" si="61">IF(N55="","",",")</f>
        <v/>
      </c>
      <c r="P55" s="59" t="str">
        <f t="shared" ref="P55:P57" si="62">IF(E55="","",E55)</f>
        <v/>
      </c>
      <c r="Q55" s="60" t="str">
        <f t="shared" ref="Q55:Q57" si="63">IF(N55="","",",")</f>
        <v/>
      </c>
      <c r="R55" s="61" t="str">
        <f t="shared" ref="R55:R57" si="64">IF(N55="","",15)</f>
        <v/>
      </c>
      <c r="S55" s="56" t="str">
        <f t="shared" ref="S55:S57" si="65">IF(N55="","",")")</f>
        <v/>
      </c>
      <c r="T55" s="62" t="str">
        <f t="shared" ref="T55:T57" si="66">IF(U55="","","(")</f>
        <v/>
      </c>
      <c r="U55" s="63" t="str">
        <f t="shared" ref="U55:U57" si="67">IF(F55="","",F55)</f>
        <v/>
      </c>
      <c r="V55" s="64" t="str">
        <f t="shared" ref="V55:V57" si="68">IF(U55="","",",")</f>
        <v/>
      </c>
      <c r="W55" s="65" t="str">
        <f t="shared" ref="W55:W57" si="69">IF(G55="","",G55)</f>
        <v/>
      </c>
      <c r="X55" s="64" t="str">
        <f t="shared" ref="X55:X57" si="70">IF(U55="","",",")</f>
        <v/>
      </c>
      <c r="Y55" s="64" t="str">
        <f t="shared" ref="Y55:Y57" si="71">IF(U55="","",250)</f>
        <v/>
      </c>
      <c r="Z55" s="56" t="str">
        <f t="shared" ref="Z55:Z57" si="72">IF(U55="","",")")</f>
        <v/>
      </c>
      <c r="AA55" s="66" t="str">
        <f t="shared" ref="AA55:AA57" si="73">IF(AB55="","","(")</f>
        <v/>
      </c>
      <c r="AB55" s="57" t="str">
        <f t="shared" ref="AB55:AB57" si="74">IF(H55="","",H55)</f>
        <v/>
      </c>
      <c r="AC55" s="67" t="str">
        <f t="shared" ref="AC55:AC57" si="75">IF(AB55="","",",")</f>
        <v/>
      </c>
      <c r="AD55" s="59" t="str">
        <f t="shared" ref="AD55:AD57" si="76">IF(I55="","",I55)</f>
        <v/>
      </c>
      <c r="AE55" s="68" t="str">
        <f t="shared" ref="AE55:AE57" si="77">IF(AB55="","",",")</f>
        <v/>
      </c>
      <c r="AF55" s="61" t="str">
        <f t="shared" ref="AF55:AF57" si="78">IF(AB55="","",350)</f>
        <v/>
      </c>
      <c r="AG55" s="61" t="str">
        <f t="shared" ref="AG55:AG57" si="79">IF(AB55="","",")")</f>
        <v/>
      </c>
      <c r="AH55" s="69" t="str">
        <f t="shared" ref="AH55:AH57" si="80">IF(AI55="","","(")</f>
        <v/>
      </c>
      <c r="AI55" s="70" t="str">
        <f t="shared" ref="AI55:AI57" si="81">IF(J55="","",J55)</f>
        <v/>
      </c>
      <c r="AJ55" s="64" t="str">
        <f t="shared" ref="AJ55:AJ57" si="82">IF(AI55="","",",")</f>
        <v/>
      </c>
      <c r="AK55" s="64" t="str">
        <f t="shared" ref="AK55:AK57" si="83">IF(K55="","",K55)</f>
        <v/>
      </c>
      <c r="AL55" s="64" t="str">
        <f t="shared" ref="AL55:AL57" si="84">IF(AI55="","",",")</f>
        <v/>
      </c>
      <c r="AM55" s="64" t="str">
        <f t="shared" ref="AM55:AM57" si="85">IF(AI55="","",450)</f>
        <v/>
      </c>
      <c r="AN55" s="64" t="str">
        <f t="shared" ref="AN55:AN57" si="86">IF(AI55="","",")")</f>
        <v/>
      </c>
    </row>
    <row r="56" spans="1:40" ht="24.5" thickTop="1" thickBot="1" x14ac:dyDescent="0.55000000000000004">
      <c r="B56" t="s">
        <v>997</v>
      </c>
      <c r="C56" s="82" t="s">
        <v>1550</v>
      </c>
      <c r="D56" s="83" t="s">
        <v>1016</v>
      </c>
      <c r="E56" s="83"/>
      <c r="F56" s="83"/>
      <c r="G56" s="83"/>
      <c r="H56" s="83"/>
      <c r="I56" s="83"/>
      <c r="J56" s="83"/>
      <c r="K56" s="83"/>
      <c r="L56" s="84" t="str">
        <f>IF(C56="","",_xlfn.CONCAT("       triggerLine: ","""",C56,", ",M56:AN56,""", sC: ","""",B56,""", lines: ["))</f>
        <v xml:space="preserve">       triggerLine: "ES ETERNA, (Fa,,15)", sC: "ta as", lines: [</v>
      </c>
      <c r="M56" s="56" t="str">
        <f t="shared" si="59"/>
        <v>(</v>
      </c>
      <c r="N56" s="57" t="str">
        <f t="shared" si="60"/>
        <v>Fa</v>
      </c>
      <c r="O56" s="58" t="str">
        <f t="shared" si="61"/>
        <v>,</v>
      </c>
      <c r="P56" s="59" t="str">
        <f t="shared" si="62"/>
        <v/>
      </c>
      <c r="Q56" s="60" t="str">
        <f t="shared" si="63"/>
        <v>,</v>
      </c>
      <c r="R56" s="61">
        <f t="shared" si="64"/>
        <v>15</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4.5" thickTop="1" thickBot="1" x14ac:dyDescent="0.55000000000000004">
      <c r="B57" t="s">
        <v>999</v>
      </c>
      <c r="C57" s="93" t="s">
        <v>1527</v>
      </c>
      <c r="D57" s="83" t="s">
        <v>1011</v>
      </c>
      <c r="E57" s="83"/>
      <c r="F57" s="83"/>
      <c r="G57" s="83"/>
      <c r="H57" s="83"/>
      <c r="I57" s="83"/>
      <c r="J57" s="83"/>
      <c r="K57" s="83"/>
      <c r="L57" s="94" t="str">
        <f>IF(C57="","",_xlfn.CONCAT("            { line: ","""",C57,", ",M57:AN57,""", sC: ","""",B57,"""},  ]},"))</f>
        <v xml:space="preserve">            { line: "SU MISERICORDIA., (Mi,,15)", sC: "as"},  ]},</v>
      </c>
      <c r="M57" s="56" t="str">
        <f t="shared" si="59"/>
        <v>(</v>
      </c>
      <c r="N57" s="57" t="str">
        <f t="shared" si="60"/>
        <v>Mi</v>
      </c>
      <c r="O57" s="58" t="str">
        <f t="shared" si="61"/>
        <v>,</v>
      </c>
      <c r="P57" s="59" t="str">
        <f t="shared" si="62"/>
        <v/>
      </c>
      <c r="Q57" s="60" t="str">
        <f t="shared" si="63"/>
        <v>,</v>
      </c>
      <c r="R57" s="61">
        <f t="shared" si="64"/>
        <v>15</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51" t="s">
        <v>1530</v>
      </c>
      <c r="D59" s="52" t="s">
        <v>1020</v>
      </c>
      <c r="E59" s="52"/>
      <c r="F59" s="53"/>
      <c r="G59" s="53"/>
      <c r="H59" s="52"/>
      <c r="I59" s="52"/>
      <c r="J59" s="54"/>
      <c r="K59" s="54"/>
      <c r="L59" s="55" t="str">
        <f t="shared" si="58"/>
        <v xml:space="preserve">            { line: "Mejor es confiar en el Señor, (Do,,15)", sC: ""},</v>
      </c>
      <c r="M59" s="56" t="str">
        <f>IF(N59="","","(")</f>
        <v>(</v>
      </c>
      <c r="N59" s="57" t="str">
        <f>IF(D59="","",D59)</f>
        <v>Do</v>
      </c>
      <c r="O59" s="58" t="str">
        <f>IF(N59="","",",")</f>
        <v>,</v>
      </c>
      <c r="P59" s="59" t="str">
        <f>IF(E59="","",E59)</f>
        <v/>
      </c>
      <c r="Q59" s="60" t="str">
        <f>IF(N59="","",",")</f>
        <v>,</v>
      </c>
      <c r="R59" s="61">
        <f>IF(N59="","",15)</f>
        <v>15</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4.5" thickTop="1" thickBot="1" x14ac:dyDescent="0.55000000000000004">
      <c r="B60" t="s">
        <v>999</v>
      </c>
      <c r="C60" s="51" t="s">
        <v>1531</v>
      </c>
      <c r="D60" s="52" t="s">
        <v>1016</v>
      </c>
      <c r="E60" s="52"/>
      <c r="F60" s="53" t="s">
        <v>1011</v>
      </c>
      <c r="G60" s="53"/>
      <c r="H60" s="52"/>
      <c r="I60" s="52"/>
      <c r="J60" s="54"/>
      <c r="K60" s="54"/>
      <c r="L60" s="55" t="str">
        <f t="shared" si="58"/>
        <v xml:space="preserve">            { line: "QUE FIARSE DE LOS HOMBRES,, (Fa,,15)(Mi,,250)", sC: "as"},</v>
      </c>
      <c r="M60" s="56" t="str">
        <f t="shared" si="1"/>
        <v>(</v>
      </c>
      <c r="N60" s="57" t="str">
        <f t="shared" si="2"/>
        <v>Fa</v>
      </c>
      <c r="O60" s="58" t="str">
        <f t="shared" si="3"/>
        <v>,</v>
      </c>
      <c r="P60" s="59" t="str">
        <f t="shared" si="4"/>
        <v/>
      </c>
      <c r="Q60" s="60" t="str">
        <f t="shared" si="5"/>
        <v>,</v>
      </c>
      <c r="R60" s="61">
        <f t="shared" si="6"/>
        <v>15</v>
      </c>
      <c r="S60" s="56" t="str">
        <f t="shared" si="7"/>
        <v>)</v>
      </c>
      <c r="T60" s="62" t="str">
        <f t="shared" si="8"/>
        <v>(</v>
      </c>
      <c r="U60" s="63" t="str">
        <f t="shared" si="9"/>
        <v>Mi</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thickTop="1" thickBot="1" x14ac:dyDescent="0.55000000000000004">
      <c r="C61" s="51" t="s">
        <v>1532</v>
      </c>
      <c r="D61" s="52" t="s">
        <v>1020</v>
      </c>
      <c r="E61" s="52"/>
      <c r="F61" s="53"/>
      <c r="G61" s="53"/>
      <c r="H61" s="52"/>
      <c r="I61" s="52"/>
      <c r="J61" s="54"/>
      <c r="K61" s="54"/>
      <c r="L61" s="55" t="str">
        <f t="shared" si="58"/>
        <v xml:space="preserve">            { line: "mejor es apoyarse en el Señor, (Do,,15)", sC: ""},</v>
      </c>
      <c r="M61" s="56" t="str">
        <f t="shared" si="1"/>
        <v>(</v>
      </c>
      <c r="N61" s="57" t="str">
        <f t="shared" si="2"/>
        <v>Do</v>
      </c>
      <c r="O61" s="58" t="str">
        <f t="shared" si="3"/>
        <v>,</v>
      </c>
      <c r="P61" s="59" t="str">
        <f t="shared" si="4"/>
        <v/>
      </c>
      <c r="Q61" s="60" t="str">
        <f t="shared" si="5"/>
        <v>,</v>
      </c>
      <c r="R61" s="61">
        <f t="shared" si="6"/>
        <v>15</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4.5" thickTop="1" thickBot="1" x14ac:dyDescent="0.55000000000000004">
      <c r="B62" t="s">
        <v>999</v>
      </c>
      <c r="C62" s="51" t="s">
        <v>1533</v>
      </c>
      <c r="D62" s="52" t="s">
        <v>1016</v>
      </c>
      <c r="E62" s="52"/>
      <c r="F62" s="53" t="s">
        <v>1011</v>
      </c>
      <c r="G62" s="53"/>
      <c r="H62" s="52"/>
      <c r="I62" s="52"/>
      <c r="J62" s="54"/>
      <c r="K62" s="54"/>
      <c r="L62" s="55" t="str">
        <f t="shared" si="58"/>
        <v xml:space="preserve">            { line: "QUE CONFIAR EN LOS INTELIGENTES., (Fa,,15)(Mi,,250)", sC: "as"},</v>
      </c>
      <c r="M62" s="56" t="str">
        <f t="shared" si="1"/>
        <v>(</v>
      </c>
      <c r="N62" s="57" t="str">
        <f t="shared" si="2"/>
        <v>Fa</v>
      </c>
      <c r="O62" s="58" t="str">
        <f t="shared" si="3"/>
        <v>,</v>
      </c>
      <c r="P62" s="59" t="str">
        <f t="shared" si="4"/>
        <v/>
      </c>
      <c r="Q62" s="60" t="str">
        <f t="shared" si="5"/>
        <v>,</v>
      </c>
      <c r="R62" s="61">
        <f t="shared" si="6"/>
        <v>15</v>
      </c>
      <c r="S62" s="56" t="str">
        <f t="shared" si="7"/>
        <v>)</v>
      </c>
      <c r="T62" s="62" t="str">
        <f t="shared" si="8"/>
        <v>(</v>
      </c>
      <c r="U62" s="63" t="str">
        <f t="shared" si="9"/>
        <v>Mi</v>
      </c>
      <c r="V62" s="64" t="str">
        <f t="shared" si="10"/>
        <v>,</v>
      </c>
      <c r="W62" s="65" t="str">
        <f t="shared" si="11"/>
        <v/>
      </c>
      <c r="X62" s="64" t="str">
        <f t="shared" si="12"/>
        <v>,</v>
      </c>
      <c r="Y62" s="64">
        <f t="shared" si="13"/>
        <v>250</v>
      </c>
      <c r="Z62" s="56" t="str">
        <f t="shared" si="14"/>
        <v>)</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51" t="s">
        <v>1552</v>
      </c>
      <c r="D64" s="52" t="s">
        <v>1013</v>
      </c>
      <c r="E64" s="52" t="s">
        <v>1012</v>
      </c>
      <c r="F64" s="53"/>
      <c r="G64" s="53"/>
      <c r="H64" s="52"/>
      <c r="I64" s="52"/>
      <c r="J64" s="54"/>
      <c r="K64" s="54"/>
      <c r="L64" s="55" t="str">
        <f t="shared" ref="L64" si="87">IF(C64="","",_xlfn.CONCAT("            { line: ","""",C64,", ",M64:AN64,""", sC: ","""",B64,"""},"))</f>
        <v xml:space="preserve">            { line: "me rodeaban,, (La,m,15)", sC: ""},</v>
      </c>
      <c r="M64" s="56" t="str">
        <f t="shared" ref="M64" si="88">IF(N64="","","(")</f>
        <v>(</v>
      </c>
      <c r="N64" s="57" t="str">
        <f t="shared" ref="N64" si="89">IF(D64="","",D64)</f>
        <v>La</v>
      </c>
      <c r="O64" s="58" t="str">
        <f t="shared" ref="O64" si="90">IF(N64="","",",")</f>
        <v>,</v>
      </c>
      <c r="P64" s="59" t="str">
        <f t="shared" ref="P64" si="91">IF(E64="","",E64)</f>
        <v>m</v>
      </c>
      <c r="Q64" s="60" t="str">
        <f t="shared" ref="Q64" si="92">IF(N64="","",",")</f>
        <v>,</v>
      </c>
      <c r="R64" s="61">
        <f t="shared" ref="R64" si="93">IF(N64="","",15)</f>
        <v>15</v>
      </c>
      <c r="S64" s="56" t="str">
        <f t="shared" ref="S64" si="94">IF(N64="","",")")</f>
        <v>)</v>
      </c>
      <c r="T64" s="62" t="str">
        <f t="shared" ref="T64" si="95">IF(U64="","","(")</f>
        <v/>
      </c>
      <c r="U64" s="63" t="str">
        <f t="shared" ref="U64" si="96">IF(F64="","",F64)</f>
        <v/>
      </c>
      <c r="V64" s="64" t="str">
        <f t="shared" ref="V64" si="97">IF(U64="","",",")</f>
        <v/>
      </c>
      <c r="W64" s="65" t="str">
        <f t="shared" ref="W64" si="98">IF(G64="","",G64)</f>
        <v/>
      </c>
      <c r="X64" s="64" t="str">
        <f t="shared" ref="X64" si="99">IF(U64="","",",")</f>
        <v/>
      </c>
      <c r="Y64" s="64" t="str">
        <f t="shared" ref="Y64" si="100">IF(U64="","",250)</f>
        <v/>
      </c>
      <c r="Z64" s="56" t="str">
        <f t="shared" ref="Z64" si="101">IF(U64="","",")")</f>
        <v/>
      </c>
      <c r="AA64" s="66" t="str">
        <f t="shared" ref="AA64" si="102">IF(AB64="","","(")</f>
        <v/>
      </c>
      <c r="AB64" s="57" t="str">
        <f t="shared" ref="AB64" si="103">IF(H64="","",H64)</f>
        <v/>
      </c>
      <c r="AC64" s="67" t="str">
        <f t="shared" ref="AC64" si="104">IF(AB64="","",",")</f>
        <v/>
      </c>
      <c r="AD64" s="59" t="str">
        <f t="shared" ref="AD64" si="105">IF(I64="","",I64)</f>
        <v/>
      </c>
      <c r="AE64" s="68" t="str">
        <f t="shared" ref="AE64" si="106">IF(AB64="","",",")</f>
        <v/>
      </c>
      <c r="AF64" s="61" t="str">
        <f t="shared" ref="AF64" si="107">IF(AB64="","",350)</f>
        <v/>
      </c>
      <c r="AG64" s="61" t="str">
        <f t="shared" ref="AG64" si="108">IF(AB64="","",")")</f>
        <v/>
      </c>
      <c r="AH64" s="69" t="str">
        <f t="shared" ref="AH64" si="109">IF(AI64="","","(")</f>
        <v/>
      </c>
      <c r="AI64" s="70" t="str">
        <f t="shared" ref="AI64" si="110">IF(J64="","",J64)</f>
        <v/>
      </c>
      <c r="AJ64" s="64" t="str">
        <f t="shared" ref="AJ64" si="111">IF(AI64="","",",")</f>
        <v/>
      </c>
      <c r="AK64" s="64" t="str">
        <f t="shared" ref="AK64" si="112">IF(K64="","",K64)</f>
        <v/>
      </c>
      <c r="AL64" s="64" t="str">
        <f t="shared" ref="AL64" si="113">IF(AI64="","",",")</f>
        <v/>
      </c>
      <c r="AM64" s="64" t="str">
        <f t="shared" ref="AM64" si="114">IF(AI64="","",450)</f>
        <v/>
      </c>
      <c r="AN64" s="64" t="str">
        <f t="shared" ref="AN64" si="115">IF(AI64="","",")")</f>
        <v/>
      </c>
    </row>
    <row r="65" spans="1:40" ht="24.5" thickTop="1" thickBot="1" x14ac:dyDescent="0.55000000000000004">
      <c r="B65" t="s">
        <v>999</v>
      </c>
      <c r="C65" s="51" t="s">
        <v>1551</v>
      </c>
      <c r="D65" s="52"/>
      <c r="E65" s="52"/>
      <c r="F65" s="53"/>
      <c r="G65" s="53"/>
      <c r="H65" s="52"/>
      <c r="I65" s="52"/>
      <c r="J65" s="54"/>
      <c r="K65" s="54"/>
      <c r="L65" s="55" t="str">
        <f t="shared" si="58"/>
        <v xml:space="preserve">            { line: "ME RODEABAN,, ", sC: "as"},</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24.5" thickTop="1" thickBot="1" x14ac:dyDescent="0.55000000000000004">
      <c r="C66" s="51" t="s">
        <v>1552</v>
      </c>
      <c r="D66" s="52"/>
      <c r="E66" s="52"/>
      <c r="F66" s="53"/>
      <c r="G66" s="53"/>
      <c r="H66" s="52"/>
      <c r="I66" s="52"/>
      <c r="J66" s="54"/>
      <c r="K66" s="54"/>
      <c r="L66" s="55" t="str">
        <f t="shared" ref="L66" si="116">IF(C66="","",_xlfn.CONCAT("            { line: ","""",C66,", ",M66:AN66,""", sC: ","""",B66,"""},"))</f>
        <v xml:space="preserve">            { line: "me rodeaban,, ", sC: ""},</v>
      </c>
      <c r="M66" s="56" t="str">
        <f t="shared" ref="M66" si="117">IF(N66="","","(")</f>
        <v/>
      </c>
      <c r="N66" s="57" t="str">
        <f t="shared" ref="N66" si="118">IF(D66="","",D66)</f>
        <v/>
      </c>
      <c r="O66" s="58" t="str">
        <f t="shared" ref="O66" si="119">IF(N66="","",",")</f>
        <v/>
      </c>
      <c r="P66" s="59" t="str">
        <f t="shared" ref="P66" si="120">IF(E66="","",E66)</f>
        <v/>
      </c>
      <c r="Q66" s="60" t="str">
        <f t="shared" ref="Q66" si="121">IF(N66="","",",")</f>
        <v/>
      </c>
      <c r="R66" s="61" t="str">
        <f t="shared" ref="R66" si="122">IF(N66="","",15)</f>
        <v/>
      </c>
      <c r="S66" s="56" t="str">
        <f t="shared" ref="S66" si="123">IF(N66="","",")")</f>
        <v/>
      </c>
      <c r="T66" s="62" t="str">
        <f t="shared" ref="T66" si="124">IF(U66="","","(")</f>
        <v/>
      </c>
      <c r="U66" s="63" t="str">
        <f t="shared" ref="U66" si="125">IF(F66="","",F66)</f>
        <v/>
      </c>
      <c r="V66" s="64" t="str">
        <f t="shared" ref="V66" si="126">IF(U66="","",",")</f>
        <v/>
      </c>
      <c r="W66" s="65" t="str">
        <f t="shared" ref="W66" si="127">IF(G66="","",G66)</f>
        <v/>
      </c>
      <c r="X66" s="64" t="str">
        <f t="shared" ref="X66" si="128">IF(U66="","",",")</f>
        <v/>
      </c>
      <c r="Y66" s="64" t="str">
        <f t="shared" ref="Y66" si="129">IF(U66="","",250)</f>
        <v/>
      </c>
      <c r="Z66" s="56" t="str">
        <f t="shared" ref="Z66" si="130">IF(U66="","",")")</f>
        <v/>
      </c>
      <c r="AA66" s="66" t="str">
        <f t="shared" ref="AA66" si="131">IF(AB66="","","(")</f>
        <v/>
      </c>
      <c r="AB66" s="57" t="str">
        <f t="shared" ref="AB66" si="132">IF(H66="","",H66)</f>
        <v/>
      </c>
      <c r="AC66" s="67" t="str">
        <f t="shared" ref="AC66" si="133">IF(AB66="","",",")</f>
        <v/>
      </c>
      <c r="AD66" s="59" t="str">
        <f t="shared" ref="AD66" si="134">IF(I66="","",I66)</f>
        <v/>
      </c>
      <c r="AE66" s="68" t="str">
        <f t="shared" ref="AE66" si="135">IF(AB66="","",",")</f>
        <v/>
      </c>
      <c r="AF66" s="61" t="str">
        <f t="shared" ref="AF66" si="136">IF(AB66="","",350)</f>
        <v/>
      </c>
      <c r="AG66" s="61" t="str">
        <f t="shared" ref="AG66" si="137">IF(AB66="","",")")</f>
        <v/>
      </c>
      <c r="AH66" s="69" t="str">
        <f t="shared" ref="AH66" si="138">IF(AI66="","","(")</f>
        <v/>
      </c>
      <c r="AI66" s="70" t="str">
        <f t="shared" ref="AI66" si="139">IF(J66="","",J66)</f>
        <v/>
      </c>
      <c r="AJ66" s="64" t="str">
        <f t="shared" ref="AJ66" si="140">IF(AI66="","",",")</f>
        <v/>
      </c>
      <c r="AK66" s="64" t="str">
        <f t="shared" ref="AK66" si="141">IF(K66="","",K66)</f>
        <v/>
      </c>
      <c r="AL66" s="64" t="str">
        <f t="shared" ref="AL66" si="142">IF(AI66="","",",")</f>
        <v/>
      </c>
      <c r="AM66" s="64" t="str">
        <f t="shared" ref="AM66" si="143">IF(AI66="","",450)</f>
        <v/>
      </c>
      <c r="AN66" s="64" t="str">
        <f t="shared" ref="AN66" si="144">IF(AI66="","",")")</f>
        <v/>
      </c>
    </row>
    <row r="67" spans="1:40" ht="24.5" thickTop="1" thickBot="1" x14ac:dyDescent="0.55000000000000004">
      <c r="B67" t="s">
        <v>999</v>
      </c>
      <c r="C67" s="51" t="s">
        <v>1551</v>
      </c>
      <c r="D67" s="52"/>
      <c r="E67" s="52"/>
      <c r="F67" s="53"/>
      <c r="G67" s="53"/>
      <c r="H67" s="52"/>
      <c r="I67" s="52"/>
      <c r="J67" s="54"/>
      <c r="K67" s="54"/>
      <c r="L67" s="55" t="str">
        <f t="shared" si="58"/>
        <v xml:space="preserve">            { line: "ME RODEABAN,, ", sC: "as"},</v>
      </c>
      <c r="M67" s="56" t="str">
        <f t="shared" si="1"/>
        <v/>
      </c>
      <c r="N67" s="57" t="str">
        <f t="shared" si="2"/>
        <v/>
      </c>
      <c r="O67" s="58" t="str">
        <f t="shared" si="3"/>
        <v/>
      </c>
      <c r="P67" s="59" t="str">
        <f t="shared" si="4"/>
        <v/>
      </c>
      <c r="Q67" s="60" t="str">
        <f t="shared" si="5"/>
        <v/>
      </c>
      <c r="R67" s="61" t="str">
        <f t="shared" si="6"/>
        <v/>
      </c>
      <c r="S67" s="56" t="str">
        <f t="shared" si="7"/>
        <v/>
      </c>
      <c r="T67" s="62" t="str">
        <f t="shared" si="8"/>
        <v/>
      </c>
      <c r="U67" s="63" t="str">
        <f t="shared" si="9"/>
        <v/>
      </c>
      <c r="V67" s="64" t="str">
        <f t="shared" si="10"/>
        <v/>
      </c>
      <c r="W67" s="65" t="str">
        <f t="shared" si="11"/>
        <v/>
      </c>
      <c r="X67" s="64" t="str">
        <f t="shared" si="12"/>
        <v/>
      </c>
      <c r="Y67" s="64" t="str">
        <f t="shared" si="13"/>
        <v/>
      </c>
      <c r="Z67" s="56" t="str">
        <f t="shared" si="14"/>
        <v/>
      </c>
      <c r="AA67" s="66" t="str">
        <f t="shared" si="15"/>
        <v/>
      </c>
      <c r="AB67" s="57" t="str">
        <f t="shared" si="16"/>
        <v/>
      </c>
      <c r="AC67" s="67" t="str">
        <f t="shared" si="17"/>
        <v/>
      </c>
      <c r="AD67" s="59" t="str">
        <f t="shared" si="18"/>
        <v/>
      </c>
      <c r="AE67" s="68" t="str">
        <f t="shared" si="19"/>
        <v/>
      </c>
      <c r="AF67" s="61" t="str">
        <f t="shared" si="20"/>
        <v/>
      </c>
      <c r="AG67" s="61" t="str">
        <f t="shared" si="21"/>
        <v/>
      </c>
      <c r="AH67" s="69" t="str">
        <f t="shared" si="22"/>
        <v/>
      </c>
      <c r="AI67" s="70" t="str">
        <f t="shared" si="23"/>
        <v/>
      </c>
      <c r="AJ67" s="64" t="str">
        <f t="shared" si="24"/>
        <v/>
      </c>
      <c r="AK67" s="64" t="str">
        <f t="shared" si="25"/>
        <v/>
      </c>
      <c r="AL67" s="64" t="str">
        <f t="shared" si="26"/>
        <v/>
      </c>
      <c r="AM67" s="64" t="str">
        <f t="shared" si="27"/>
        <v/>
      </c>
      <c r="AN67" s="64" t="str">
        <f t="shared" si="28"/>
        <v/>
      </c>
    </row>
    <row r="68" spans="1:40" ht="24.5" thickTop="1" thickBot="1" x14ac:dyDescent="0.55000000000000004">
      <c r="C68" s="51" t="s">
        <v>1553</v>
      </c>
      <c r="D68" s="52" t="s">
        <v>1016</v>
      </c>
      <c r="E68" s="52"/>
      <c r="F68" s="71"/>
      <c r="G68" s="53"/>
      <c r="H68" s="52"/>
      <c r="I68" s="52"/>
      <c r="J68" s="72"/>
      <c r="K68" s="54"/>
      <c r="L68" s="55" t="str">
        <f t="shared" ref="L68" si="145">IF(C68="","",_xlfn.CONCAT("            { line: ","""",C68,", ",M68:AN68,""", sC: ","""",B68,"""},"))</f>
        <v xml:space="preserve">            { line: "en el nombre del Señor, (Fa,,15)", sC: ""},</v>
      </c>
      <c r="M68" s="56" t="str">
        <f>IF(N68="","","(")</f>
        <v>(</v>
      </c>
      <c r="N68" s="57" t="str">
        <f t="shared" ref="N68" si="146">IF(D68="","",D68)</f>
        <v>Fa</v>
      </c>
      <c r="O68" s="58" t="str">
        <f>IF(N68="","",",")</f>
        <v>,</v>
      </c>
      <c r="P68" s="59" t="str">
        <f t="shared" ref="P68" si="147">IF(E68="","",E68)</f>
        <v/>
      </c>
      <c r="Q68" s="60" t="str">
        <f>IF(N68="","",",")</f>
        <v>,</v>
      </c>
      <c r="R68" s="61">
        <f>IF(N68="","",15)</f>
        <v>15</v>
      </c>
      <c r="S68" s="56" t="str">
        <f>IF(N68="","",")")</f>
        <v>)</v>
      </c>
      <c r="T68" s="62" t="str">
        <f>IF(U68="","","(")</f>
        <v/>
      </c>
      <c r="U68" s="63" t="str">
        <f t="shared" ref="U68" si="148">IF(F68="","",F68)</f>
        <v/>
      </c>
      <c r="V68" s="64" t="str">
        <f>IF(U68="","",",")</f>
        <v/>
      </c>
      <c r="W68" s="65" t="str">
        <f t="shared" ref="W68" si="149">IF(G68="","",G68)</f>
        <v/>
      </c>
      <c r="X68" s="64" t="str">
        <f>IF(U68="","",",")</f>
        <v/>
      </c>
      <c r="Y68" s="64" t="str">
        <f>IF(U68="","",250)</f>
        <v/>
      </c>
      <c r="Z68" s="56" t="str">
        <f>IF(U68="","",")")</f>
        <v/>
      </c>
      <c r="AA68" s="66" t="str">
        <f>IF(AB68="","","(")</f>
        <v/>
      </c>
      <c r="AB68" s="57" t="str">
        <f t="shared" ref="AB68" si="150">IF(H68="","",H68)</f>
        <v/>
      </c>
      <c r="AC68" s="67" t="str">
        <f>IF(AB68="","",",")</f>
        <v/>
      </c>
      <c r="AD68" s="59" t="str">
        <f>IF(I68="","",I68)</f>
        <v/>
      </c>
      <c r="AE68" s="68" t="str">
        <f>IF(AB68="","",",")</f>
        <v/>
      </c>
      <c r="AF68" s="61" t="str">
        <f>IF(AB68="","",350)</f>
        <v/>
      </c>
      <c r="AG68" s="61" t="str">
        <f>IF(AB68="","",")")</f>
        <v/>
      </c>
      <c r="AH68" s="69" t="str">
        <f>IF(AI68="","","(")</f>
        <v/>
      </c>
      <c r="AI68" s="70" t="str">
        <f t="shared" ref="AI68" si="151">IF(J68="","",J68)</f>
        <v/>
      </c>
      <c r="AJ68" s="64" t="str">
        <f>IF(AI68="","",",")</f>
        <v/>
      </c>
      <c r="AK68" s="64" t="str">
        <f>IF(K68="","",K68)</f>
        <v/>
      </c>
      <c r="AL68" s="64" t="str">
        <f>IF(AI68="","",",")</f>
        <v/>
      </c>
      <c r="AM68" s="64" t="str">
        <f>IF(AI68="","",450)</f>
        <v/>
      </c>
      <c r="AN68" s="64" t="str">
        <f>IF(AI68="","",")")</f>
        <v/>
      </c>
    </row>
    <row r="69" spans="1:40" ht="24.5" thickTop="1" thickBot="1" x14ac:dyDescent="0.55000000000000004">
      <c r="B69" t="s">
        <v>999</v>
      </c>
      <c r="C69" s="51" t="s">
        <v>1554</v>
      </c>
      <c r="D69" s="52"/>
      <c r="E69" s="52"/>
      <c r="F69" s="71" t="s">
        <v>1011</v>
      </c>
      <c r="G69" s="53"/>
      <c r="H69" s="52"/>
      <c r="I69" s="52"/>
      <c r="J69" s="72"/>
      <c r="K69" s="54"/>
      <c r="L69" s="55" t="str">
        <f t="shared" si="58"/>
        <v xml:space="preserve">            { line: "LOS RECHACÉ., (Mi,,250)", sC: "as"},</v>
      </c>
      <c r="M69" s="56" t="str">
        <f>IF(N69="","","(")</f>
        <v/>
      </c>
      <c r="N69" s="57" t="str">
        <f t="shared" si="2"/>
        <v/>
      </c>
      <c r="O69" s="58" t="str">
        <f>IF(N69="","",",")</f>
        <v/>
      </c>
      <c r="P69" s="59" t="str">
        <f t="shared" si="4"/>
        <v/>
      </c>
      <c r="Q69" s="60" t="str">
        <f>IF(N69="","",",")</f>
        <v/>
      </c>
      <c r="R69" s="61" t="str">
        <f>IF(N69="","",15)</f>
        <v/>
      </c>
      <c r="S69" s="56" t="str">
        <f>IF(N69="","",")")</f>
        <v/>
      </c>
      <c r="T69" s="62" t="str">
        <f>IF(U69="","","(")</f>
        <v>(</v>
      </c>
      <c r="U69" s="63" t="str">
        <f t="shared" si="9"/>
        <v>Mi</v>
      </c>
      <c r="V69" s="64" t="str">
        <f>IF(U69="","",",")</f>
        <v>,</v>
      </c>
      <c r="W69" s="65" t="str">
        <f t="shared" si="11"/>
        <v/>
      </c>
      <c r="X69" s="64" t="str">
        <f>IF(U69="","",",")</f>
        <v>,</v>
      </c>
      <c r="Y69" s="64">
        <f>IF(U69="","",250)</f>
        <v>250</v>
      </c>
      <c r="Z69" s="56" t="str">
        <f>IF(U69="","",")")</f>
        <v>)</v>
      </c>
      <c r="AA69" s="66" t="str">
        <f>IF(AB69="","","(")</f>
        <v/>
      </c>
      <c r="AB69" s="57" t="str">
        <f t="shared" si="16"/>
        <v/>
      </c>
      <c r="AC69" s="67" t="str">
        <f>IF(AB69="","",",")</f>
        <v/>
      </c>
      <c r="AD69" s="59" t="str">
        <f>IF(I69="","",I69)</f>
        <v/>
      </c>
      <c r="AE69" s="68" t="str">
        <f>IF(AB69="","",",")</f>
        <v/>
      </c>
      <c r="AF69" s="61" t="str">
        <f>IF(AB69="","",350)</f>
        <v/>
      </c>
      <c r="AG69" s="61" t="str">
        <f>IF(AB69="","",")")</f>
        <v/>
      </c>
      <c r="AH69" s="69" t="str">
        <f>IF(AI69="","","(")</f>
        <v/>
      </c>
      <c r="AI69" s="70" t="str">
        <f t="shared" si="23"/>
        <v/>
      </c>
      <c r="AJ69" s="64" t="str">
        <f>IF(AI69="","",",")</f>
        <v/>
      </c>
      <c r="AK69" s="64" t="str">
        <f>IF(K69="","",K69)</f>
        <v/>
      </c>
      <c r="AL69" s="64" t="str">
        <f>IF(AI69="","",",")</f>
        <v/>
      </c>
      <c r="AM69" s="64" t="str">
        <f>IF(AI69="","",450)</f>
        <v/>
      </c>
      <c r="AN69" s="64" t="str">
        <f>IF(AI69="","",")")</f>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36.5" thickTop="1" thickBot="1" x14ac:dyDescent="0.55000000000000004">
      <c r="A71" s="76"/>
      <c r="B71" s="76"/>
      <c r="C71" s="76"/>
      <c r="D71" s="77"/>
      <c r="E71" s="77"/>
      <c r="F71" s="77"/>
      <c r="G71" s="77"/>
      <c r="H71" s="77"/>
      <c r="I71" s="77"/>
      <c r="J71" s="77"/>
      <c r="K71" s="77"/>
      <c r="L71" s="50" t="s">
        <v>994</v>
      </c>
      <c r="M71" s="107" t="str">
        <f t="shared" ref="M71:M108" si="152">IF(N71="","","(")</f>
        <v/>
      </c>
      <c r="N71" s="57" t="str">
        <f t="shared" si="2"/>
        <v/>
      </c>
      <c r="O71" s="108" t="str">
        <f t="shared" ref="O71:O108" si="153">IF(N71="","",",")</f>
        <v/>
      </c>
      <c r="P71" s="59" t="str">
        <f t="shared" si="4"/>
        <v/>
      </c>
      <c r="Q71" s="109" t="str">
        <f t="shared" ref="Q71:Q108" si="154">IF(N71="","",",")</f>
        <v/>
      </c>
      <c r="R71" s="61" t="str">
        <f t="shared" ref="R71:R108" si="155">IF(N71="","",15)</f>
        <v/>
      </c>
      <c r="S71" s="107" t="str">
        <f t="shared" ref="S71:S108" si="156">IF(N71="","",")")</f>
        <v/>
      </c>
      <c r="T71" s="110" t="str">
        <f t="shared" ref="T71:T108" si="157">IF(U71="","","(")</f>
        <v/>
      </c>
      <c r="U71" s="111" t="str">
        <f t="shared" si="9"/>
        <v/>
      </c>
      <c r="V71" s="112" t="str">
        <f t="shared" ref="V71:V108" si="158">IF(U71="","",",")</f>
        <v/>
      </c>
      <c r="W71" s="113" t="str">
        <f t="shared" si="11"/>
        <v/>
      </c>
      <c r="X71" s="112" t="str">
        <f t="shared" ref="X71:X108" si="159">IF(U71="","",",")</f>
        <v/>
      </c>
      <c r="Y71" s="112" t="str">
        <f t="shared" ref="Y71:Y108" si="160">IF(U71="","",250)</f>
        <v/>
      </c>
      <c r="Z71" s="107" t="str">
        <f t="shared" ref="Z71:Z108" si="161">IF(U71="","",")")</f>
        <v/>
      </c>
      <c r="AA71" s="66" t="str">
        <f t="shared" ref="AA71:AA108" si="162">IF(AB71="","","(")</f>
        <v/>
      </c>
      <c r="AB71" s="57" t="str">
        <f t="shared" si="16"/>
        <v/>
      </c>
      <c r="AC71" s="67" t="str">
        <f t="shared" ref="AC71:AC108" si="163">IF(AB71="","",",")</f>
        <v/>
      </c>
      <c r="AD71" s="59" t="str">
        <f t="shared" ref="AD71:AD108" si="164">IF(I71="","",I71)</f>
        <v/>
      </c>
      <c r="AE71" s="68" t="str">
        <f t="shared" ref="AE71:AE108" si="165">IF(AB71="","",",")</f>
        <v/>
      </c>
      <c r="AF71" s="61" t="str">
        <f t="shared" ref="AF71:AF108" si="166">IF(AB71="","",350)</f>
        <v/>
      </c>
      <c r="AG71" s="61" t="str">
        <f t="shared" ref="AG71:AG108" si="167">IF(AB71="","",")")</f>
        <v/>
      </c>
      <c r="AH71" s="66" t="str">
        <f t="shared" ref="AH71:AH108" si="168">IF(AI71="","","(")</f>
        <v/>
      </c>
      <c r="AI71" s="114" t="str">
        <f t="shared" si="23"/>
        <v/>
      </c>
      <c r="AJ71" s="112" t="str">
        <f t="shared" ref="AJ71:AJ108" si="169">IF(AI71="","",",")</f>
        <v/>
      </c>
      <c r="AK71" s="112" t="str">
        <f t="shared" ref="AK71:AK108" si="170">IF(K71="","",K71)</f>
        <v/>
      </c>
      <c r="AL71" s="112" t="str">
        <f t="shared" ref="AL71:AL108" si="171">IF(AI71="","",",")</f>
        <v/>
      </c>
      <c r="AM71" s="112" t="str">
        <f t="shared" ref="AM71:AM108" si="172">IF(AI71="","",450)</f>
        <v/>
      </c>
      <c r="AN71" s="112" t="str">
        <f t="shared" ref="AN71:AN108" si="173">IF(AI71="","",")")</f>
        <v/>
      </c>
    </row>
    <row r="72" spans="1:40" ht="24.5" thickTop="1" thickBot="1" x14ac:dyDescent="0.55000000000000004">
      <c r="C72" s="51" t="s">
        <v>1555</v>
      </c>
      <c r="D72" s="52" t="s">
        <v>1534</v>
      </c>
      <c r="E72" s="52"/>
      <c r="F72" s="53"/>
      <c r="G72" s="53"/>
      <c r="H72" s="52"/>
      <c r="I72" s="52"/>
      <c r="J72" s="54"/>
      <c r="K72" s="54"/>
      <c r="L72" s="55" t="str">
        <f t="shared" ref="L72" si="174">IF(C72="","",_xlfn.CONCAT("            { line: ","""",C72,", ",M72:AN72,""", sC: ","""",B72,"""},"))</f>
        <v xml:space="preserve">            { line: "Me empujaban,, (Lam,,15)", sC: ""},</v>
      </c>
      <c r="M72" s="56" t="str">
        <f t="shared" ref="M72" si="175">IF(N72="","","(")</f>
        <v>(</v>
      </c>
      <c r="N72" s="57" t="str">
        <f t="shared" ref="N72" si="176">IF(D72="","",D72)</f>
        <v>Lam</v>
      </c>
      <c r="O72" s="58" t="str">
        <f t="shared" ref="O72" si="177">IF(N72="","",",")</f>
        <v>,</v>
      </c>
      <c r="P72" s="59" t="str">
        <f t="shared" ref="P72" si="178">IF(E72="","",E72)</f>
        <v/>
      </c>
      <c r="Q72" s="60" t="str">
        <f t="shared" ref="Q72" si="179">IF(N72="","",",")</f>
        <v>,</v>
      </c>
      <c r="R72" s="61">
        <f t="shared" ref="R72" si="180">IF(N72="","",15)</f>
        <v>15</v>
      </c>
      <c r="S72" s="56" t="str">
        <f t="shared" ref="S72" si="181">IF(N72="","",")")</f>
        <v>)</v>
      </c>
      <c r="T72" s="62" t="str">
        <f t="shared" ref="T72" si="182">IF(U72="","","(")</f>
        <v/>
      </c>
      <c r="U72" s="63" t="str">
        <f t="shared" ref="U72" si="183">IF(F72="","",F72)</f>
        <v/>
      </c>
      <c r="V72" s="64" t="str">
        <f t="shared" ref="V72" si="184">IF(U72="","",",")</f>
        <v/>
      </c>
      <c r="W72" s="65" t="str">
        <f t="shared" ref="W72" si="185">IF(G72="","",G72)</f>
        <v/>
      </c>
      <c r="X72" s="64" t="str">
        <f t="shared" ref="X72" si="186">IF(U72="","",",")</f>
        <v/>
      </c>
      <c r="Y72" s="64" t="str">
        <f t="shared" ref="Y72" si="187">IF(U72="","",250)</f>
        <v/>
      </c>
      <c r="Z72" s="56" t="str">
        <f t="shared" ref="Z72" si="188">IF(U72="","",")")</f>
        <v/>
      </c>
      <c r="AA72" s="66" t="str">
        <f t="shared" ref="AA72" si="189">IF(AB72="","","(")</f>
        <v/>
      </c>
      <c r="AB72" s="57" t="str">
        <f t="shared" ref="AB72" si="190">IF(H72="","",H72)</f>
        <v/>
      </c>
      <c r="AC72" s="67" t="str">
        <f t="shared" ref="AC72" si="191">IF(AB72="","",",")</f>
        <v/>
      </c>
      <c r="AD72" s="59" t="str">
        <f t="shared" ref="AD72" si="192">IF(I72="","",I72)</f>
        <v/>
      </c>
      <c r="AE72" s="68" t="str">
        <f t="shared" ref="AE72" si="193">IF(AB72="","",",")</f>
        <v/>
      </c>
      <c r="AF72" s="61" t="str">
        <f t="shared" ref="AF72" si="194">IF(AB72="","",350)</f>
        <v/>
      </c>
      <c r="AG72" s="61" t="str">
        <f t="shared" ref="AG72" si="195">IF(AB72="","",")")</f>
        <v/>
      </c>
      <c r="AH72" s="69" t="str">
        <f t="shared" ref="AH72" si="196">IF(AI72="","","(")</f>
        <v/>
      </c>
      <c r="AI72" s="70" t="str">
        <f t="shared" ref="AI72" si="197">IF(J72="","",J72)</f>
        <v/>
      </c>
      <c r="AJ72" s="64" t="str">
        <f t="shared" ref="AJ72" si="198">IF(AI72="","",",")</f>
        <v/>
      </c>
      <c r="AK72" s="64" t="str">
        <f t="shared" ref="AK72" si="199">IF(K72="","",K72)</f>
        <v/>
      </c>
      <c r="AL72" s="64" t="str">
        <f t="shared" ref="AL72" si="200">IF(AI72="","",",")</f>
        <v/>
      </c>
      <c r="AM72" s="64" t="str">
        <f t="shared" ref="AM72" si="201">IF(AI72="","",450)</f>
        <v/>
      </c>
      <c r="AN72" s="64" t="str">
        <f t="shared" ref="AN72" si="202">IF(AI72="","",")")</f>
        <v/>
      </c>
    </row>
    <row r="73" spans="1:40" ht="24.5" thickTop="1" thickBot="1" x14ac:dyDescent="0.55000000000000004">
      <c r="B73" t="s">
        <v>999</v>
      </c>
      <c r="C73" s="51" t="s">
        <v>1556</v>
      </c>
      <c r="D73" s="52"/>
      <c r="E73" s="52"/>
      <c r="F73" s="53"/>
      <c r="G73" s="53"/>
      <c r="H73" s="52"/>
      <c r="I73" s="52"/>
      <c r="J73" s="54"/>
      <c r="K73" s="54"/>
      <c r="L73" s="55" t="str">
        <f t="shared" ref="L73:L107" si="203">IF(C73="","",_xlfn.CONCAT("            { line: ","""",C73,", ",M73:AN73,""", sC: ","""",B73,"""},"))</f>
        <v xml:space="preserve">            { line: "ME EMPUJABAN,, ", sC: "as"},</v>
      </c>
      <c r="M73" s="56" t="str">
        <f t="shared" si="152"/>
        <v/>
      </c>
      <c r="N73" s="57" t="str">
        <f t="shared" si="2"/>
        <v/>
      </c>
      <c r="O73" s="58" t="str">
        <f t="shared" si="153"/>
        <v/>
      </c>
      <c r="P73" s="59" t="str">
        <f t="shared" si="4"/>
        <v/>
      </c>
      <c r="Q73" s="60" t="str">
        <f t="shared" si="154"/>
        <v/>
      </c>
      <c r="R73" s="61" t="str">
        <f t="shared" si="155"/>
        <v/>
      </c>
      <c r="S73" s="56" t="str">
        <f t="shared" si="156"/>
        <v/>
      </c>
      <c r="T73" s="62" t="str">
        <f t="shared" si="157"/>
        <v/>
      </c>
      <c r="U73" s="63" t="str">
        <f t="shared" si="9"/>
        <v/>
      </c>
      <c r="V73" s="64" t="str">
        <f t="shared" si="158"/>
        <v/>
      </c>
      <c r="W73" s="65" t="str">
        <f t="shared" si="11"/>
        <v/>
      </c>
      <c r="X73" s="64" t="str">
        <f t="shared" si="159"/>
        <v/>
      </c>
      <c r="Y73" s="64" t="str">
        <f t="shared" si="160"/>
        <v/>
      </c>
      <c r="Z73" s="56" t="str">
        <f t="shared" si="161"/>
        <v/>
      </c>
      <c r="AA73" s="66" t="str">
        <f t="shared" si="162"/>
        <v/>
      </c>
      <c r="AB73" s="57" t="str">
        <f t="shared" si="16"/>
        <v/>
      </c>
      <c r="AC73" s="67" t="str">
        <f t="shared" si="163"/>
        <v/>
      </c>
      <c r="AD73" s="59" t="str">
        <f t="shared" si="164"/>
        <v/>
      </c>
      <c r="AE73" s="68" t="str">
        <f t="shared" si="165"/>
        <v/>
      </c>
      <c r="AF73" s="61" t="str">
        <f t="shared" si="166"/>
        <v/>
      </c>
      <c r="AG73" s="61" t="str">
        <f t="shared" si="167"/>
        <v/>
      </c>
      <c r="AH73" s="69" t="str">
        <f t="shared" si="168"/>
        <v/>
      </c>
      <c r="AI73" s="70" t="str">
        <f t="shared" si="23"/>
        <v/>
      </c>
      <c r="AJ73" s="64" t="str">
        <f t="shared" si="169"/>
        <v/>
      </c>
      <c r="AK73" s="64" t="str">
        <f t="shared" si="170"/>
        <v/>
      </c>
      <c r="AL73" s="64" t="str">
        <f t="shared" si="171"/>
        <v/>
      </c>
      <c r="AM73" s="64" t="str">
        <f t="shared" si="172"/>
        <v/>
      </c>
      <c r="AN73" s="64" t="str">
        <f t="shared" si="173"/>
        <v/>
      </c>
    </row>
    <row r="74" spans="1:40" ht="24.5" thickTop="1" thickBot="1" x14ac:dyDescent="0.55000000000000004">
      <c r="C74" s="51" t="s">
        <v>1555</v>
      </c>
      <c r="D74" s="52"/>
      <c r="E74" s="52"/>
      <c r="F74" s="53"/>
      <c r="G74" s="53"/>
      <c r="H74" s="52"/>
      <c r="I74" s="52"/>
      <c r="J74" s="54"/>
      <c r="K74" s="54"/>
      <c r="L74" s="55" t="str">
        <f t="shared" si="203"/>
        <v xml:space="preserve">            { line: "Me empujaban,, ", sC: ""},</v>
      </c>
      <c r="M74" s="56" t="str">
        <f t="shared" si="152"/>
        <v/>
      </c>
      <c r="N74" s="57" t="str">
        <f t="shared" si="2"/>
        <v/>
      </c>
      <c r="O74" s="58" t="str">
        <f t="shared" si="153"/>
        <v/>
      </c>
      <c r="P74" s="59" t="str">
        <f t="shared" si="4"/>
        <v/>
      </c>
      <c r="Q74" s="60" t="str">
        <f t="shared" si="154"/>
        <v/>
      </c>
      <c r="R74" s="61" t="str">
        <f t="shared" si="155"/>
        <v/>
      </c>
      <c r="S74" s="56" t="str">
        <f t="shared" si="156"/>
        <v/>
      </c>
      <c r="T74" s="62" t="str">
        <f t="shared" si="157"/>
        <v/>
      </c>
      <c r="U74" s="63" t="str">
        <f t="shared" si="9"/>
        <v/>
      </c>
      <c r="V74" s="64" t="str">
        <f t="shared" si="158"/>
        <v/>
      </c>
      <c r="W74" s="65" t="str">
        <f t="shared" si="11"/>
        <v/>
      </c>
      <c r="X74" s="64" t="str">
        <f t="shared" si="159"/>
        <v/>
      </c>
      <c r="Y74" s="64" t="str">
        <f t="shared" si="160"/>
        <v/>
      </c>
      <c r="Z74" s="56" t="str">
        <f t="shared" si="161"/>
        <v/>
      </c>
      <c r="AA74" s="66" t="str">
        <f t="shared" si="162"/>
        <v/>
      </c>
      <c r="AB74" s="57" t="str">
        <f t="shared" si="16"/>
        <v/>
      </c>
      <c r="AC74" s="67" t="str">
        <f t="shared" si="163"/>
        <v/>
      </c>
      <c r="AD74" s="59" t="str">
        <f t="shared" si="164"/>
        <v/>
      </c>
      <c r="AE74" s="68" t="str">
        <f t="shared" si="165"/>
        <v/>
      </c>
      <c r="AF74" s="61" t="str">
        <f t="shared" si="166"/>
        <v/>
      </c>
      <c r="AG74" s="61" t="str">
        <f t="shared" si="167"/>
        <v/>
      </c>
      <c r="AH74" s="69" t="str">
        <f t="shared" si="168"/>
        <v/>
      </c>
      <c r="AI74" s="70" t="str">
        <f t="shared" si="23"/>
        <v/>
      </c>
      <c r="AJ74" s="64" t="str">
        <f t="shared" si="169"/>
        <v/>
      </c>
      <c r="AK74" s="64" t="str">
        <f t="shared" si="170"/>
        <v/>
      </c>
      <c r="AL74" s="64" t="str">
        <f t="shared" si="171"/>
        <v/>
      </c>
      <c r="AM74" s="64" t="str">
        <f t="shared" si="172"/>
        <v/>
      </c>
      <c r="AN74" s="64" t="str">
        <f t="shared" si="173"/>
        <v/>
      </c>
    </row>
    <row r="75" spans="1:40" ht="24.5" thickTop="1" thickBot="1" x14ac:dyDescent="0.55000000000000004">
      <c r="B75" t="s">
        <v>999</v>
      </c>
      <c r="C75" s="51" t="s">
        <v>1556</v>
      </c>
      <c r="D75" s="52"/>
      <c r="E75" s="52"/>
      <c r="F75" s="53"/>
      <c r="G75" s="53"/>
      <c r="H75" s="52"/>
      <c r="I75" s="52"/>
      <c r="J75" s="54"/>
      <c r="K75" s="54"/>
      <c r="L75" s="55" t="str">
        <f t="shared" ref="L75" si="204">IF(C75="","",_xlfn.CONCAT("            { line: ","""",C75,", ",M75:AN75,""", sC: ","""",B75,"""},"))</f>
        <v xml:space="preserve">            { line: "ME EMPUJABAN,, ", sC: "as"},</v>
      </c>
      <c r="M75" s="56" t="str">
        <f t="shared" ref="M75" si="205">IF(N75="","","(")</f>
        <v/>
      </c>
      <c r="N75" s="57" t="str">
        <f t="shared" ref="N75" si="206">IF(D75="","",D75)</f>
        <v/>
      </c>
      <c r="O75" s="58" t="str">
        <f t="shared" ref="O75" si="207">IF(N75="","",",")</f>
        <v/>
      </c>
      <c r="P75" s="59" t="str">
        <f t="shared" ref="P75" si="208">IF(E75="","",E75)</f>
        <v/>
      </c>
      <c r="Q75" s="60" t="str">
        <f t="shared" ref="Q75" si="209">IF(N75="","",",")</f>
        <v/>
      </c>
      <c r="R75" s="61" t="str">
        <f t="shared" ref="R75" si="210">IF(N75="","",15)</f>
        <v/>
      </c>
      <c r="S75" s="56" t="str">
        <f t="shared" ref="S75" si="211">IF(N75="","",")")</f>
        <v/>
      </c>
      <c r="T75" s="62" t="str">
        <f t="shared" ref="T75" si="212">IF(U75="","","(")</f>
        <v/>
      </c>
      <c r="U75" s="63" t="str">
        <f t="shared" ref="U75" si="213">IF(F75="","",F75)</f>
        <v/>
      </c>
      <c r="V75" s="64" t="str">
        <f t="shared" ref="V75" si="214">IF(U75="","",",")</f>
        <v/>
      </c>
      <c r="W75" s="65" t="str">
        <f t="shared" ref="W75" si="215">IF(G75="","",G75)</f>
        <v/>
      </c>
      <c r="X75" s="64" t="str">
        <f t="shared" ref="X75" si="216">IF(U75="","",",")</f>
        <v/>
      </c>
      <c r="Y75" s="64" t="str">
        <f t="shared" ref="Y75" si="217">IF(U75="","",250)</f>
        <v/>
      </c>
      <c r="Z75" s="56" t="str">
        <f t="shared" ref="Z75" si="218">IF(U75="","",")")</f>
        <v/>
      </c>
      <c r="AA75" s="66" t="str">
        <f t="shared" ref="AA75" si="219">IF(AB75="","","(")</f>
        <v/>
      </c>
      <c r="AB75" s="57" t="str">
        <f t="shared" ref="AB75" si="220">IF(H75="","",H75)</f>
        <v/>
      </c>
      <c r="AC75" s="67" t="str">
        <f t="shared" ref="AC75" si="221">IF(AB75="","",",")</f>
        <v/>
      </c>
      <c r="AD75" s="59" t="str">
        <f t="shared" ref="AD75" si="222">IF(I75="","",I75)</f>
        <v/>
      </c>
      <c r="AE75" s="68" t="str">
        <f t="shared" ref="AE75" si="223">IF(AB75="","",",")</f>
        <v/>
      </c>
      <c r="AF75" s="61" t="str">
        <f t="shared" ref="AF75" si="224">IF(AB75="","",350)</f>
        <v/>
      </c>
      <c r="AG75" s="61" t="str">
        <f t="shared" ref="AG75" si="225">IF(AB75="","",")")</f>
        <v/>
      </c>
      <c r="AH75" s="69" t="str">
        <f t="shared" ref="AH75" si="226">IF(AI75="","","(")</f>
        <v/>
      </c>
      <c r="AI75" s="70" t="str">
        <f t="shared" ref="AI75" si="227">IF(J75="","",J75)</f>
        <v/>
      </c>
      <c r="AJ75" s="64" t="str">
        <f t="shared" ref="AJ75" si="228">IF(AI75="","",",")</f>
        <v/>
      </c>
      <c r="AK75" s="64" t="str">
        <f t="shared" ref="AK75" si="229">IF(K75="","",K75)</f>
        <v/>
      </c>
      <c r="AL75" s="64" t="str">
        <f t="shared" ref="AL75" si="230">IF(AI75="","",",")</f>
        <v/>
      </c>
      <c r="AM75" s="64" t="str">
        <f t="shared" ref="AM75" si="231">IF(AI75="","",450)</f>
        <v/>
      </c>
      <c r="AN75" s="64" t="str">
        <f t="shared" ref="AN75" si="232">IF(AI75="","",")")</f>
        <v/>
      </c>
    </row>
    <row r="76" spans="1:40" ht="24.5" thickTop="1" thickBot="1" x14ac:dyDescent="0.55000000000000004">
      <c r="C76" s="51" t="s">
        <v>1557</v>
      </c>
      <c r="D76" s="52" t="s">
        <v>1016</v>
      </c>
      <c r="E76" s="52"/>
      <c r="F76" s="53"/>
      <c r="G76" s="53"/>
      <c r="H76" s="52"/>
      <c r="I76" s="52"/>
      <c r="J76" s="54"/>
      <c r="K76" s="54"/>
      <c r="L76" s="55" t="str">
        <f t="shared" ref="L76:L88" si="233">IF(C76="","",_xlfn.CONCAT("            { line: ","""",C76,", ",M76:AN76,""", sC: ","""",B76,"""},"))</f>
        <v xml:space="preserve">            { line: "pero el Señor, (Fa,,15)", sC: ""},</v>
      </c>
      <c r="M76" s="56" t="str">
        <f t="shared" ref="M76:M88" si="234">IF(N76="","","(")</f>
        <v>(</v>
      </c>
      <c r="N76" s="57" t="str">
        <f t="shared" ref="N76:N88" si="235">IF(D76="","",D76)</f>
        <v>Fa</v>
      </c>
      <c r="O76" s="58" t="str">
        <f t="shared" ref="O76:O88" si="236">IF(N76="","",",")</f>
        <v>,</v>
      </c>
      <c r="P76" s="59" t="str">
        <f t="shared" ref="P76:P88" si="237">IF(E76="","",E76)</f>
        <v/>
      </c>
      <c r="Q76" s="60" t="str">
        <f t="shared" ref="Q76:Q88" si="238">IF(N76="","",",")</f>
        <v>,</v>
      </c>
      <c r="R76" s="61">
        <f t="shared" ref="R76:R88" si="239">IF(N76="","",15)</f>
        <v>15</v>
      </c>
      <c r="S76" s="56" t="str">
        <f t="shared" ref="S76:S88" si="240">IF(N76="","",")")</f>
        <v>)</v>
      </c>
      <c r="T76" s="62" t="str">
        <f t="shared" ref="T76:T88" si="241">IF(U76="","","(")</f>
        <v/>
      </c>
      <c r="U76" s="63" t="str">
        <f t="shared" ref="U76:U88" si="242">IF(F76="","",F76)</f>
        <v/>
      </c>
      <c r="V76" s="64" t="str">
        <f t="shared" ref="V76:V88" si="243">IF(U76="","",",")</f>
        <v/>
      </c>
      <c r="W76" s="65" t="str">
        <f t="shared" ref="W76:W88" si="244">IF(G76="","",G76)</f>
        <v/>
      </c>
      <c r="X76" s="64" t="str">
        <f t="shared" ref="X76:X88" si="245">IF(U76="","",",")</f>
        <v/>
      </c>
      <c r="Y76" s="64" t="str">
        <f t="shared" ref="Y76:Y88" si="246">IF(U76="","",250)</f>
        <v/>
      </c>
      <c r="Z76" s="56" t="str">
        <f t="shared" ref="Z76:Z88" si="247">IF(U76="","",")")</f>
        <v/>
      </c>
      <c r="AA76" s="66" t="str">
        <f t="shared" ref="AA76:AA88" si="248">IF(AB76="","","(")</f>
        <v/>
      </c>
      <c r="AB76" s="57" t="str">
        <f t="shared" ref="AB76:AB88" si="249">IF(H76="","",H76)</f>
        <v/>
      </c>
      <c r="AC76" s="67" t="str">
        <f t="shared" ref="AC76:AC88" si="250">IF(AB76="","",",")</f>
        <v/>
      </c>
      <c r="AD76" s="59" t="str">
        <f t="shared" ref="AD76:AD88" si="251">IF(I76="","",I76)</f>
        <v/>
      </c>
      <c r="AE76" s="68" t="str">
        <f t="shared" ref="AE76:AE88" si="252">IF(AB76="","",",")</f>
        <v/>
      </c>
      <c r="AF76" s="61" t="str">
        <f t="shared" ref="AF76:AF88" si="253">IF(AB76="","",350)</f>
        <v/>
      </c>
      <c r="AG76" s="61" t="str">
        <f t="shared" ref="AG76:AG88" si="254">IF(AB76="","",")")</f>
        <v/>
      </c>
      <c r="AH76" s="69" t="str">
        <f t="shared" ref="AH76:AH88" si="255">IF(AI76="","","(")</f>
        <v/>
      </c>
      <c r="AI76" s="70" t="str">
        <f t="shared" ref="AI76:AI88" si="256">IF(J76="","",J76)</f>
        <v/>
      </c>
      <c r="AJ76" s="64" t="str">
        <f t="shared" ref="AJ76:AJ88" si="257">IF(AI76="","",",")</f>
        <v/>
      </c>
      <c r="AK76" s="64" t="str">
        <f t="shared" ref="AK76:AK88" si="258">IF(K76="","",K76)</f>
        <v/>
      </c>
      <c r="AL76" s="64" t="str">
        <f t="shared" ref="AL76:AL88" si="259">IF(AI76="","",",")</f>
        <v/>
      </c>
      <c r="AM76" s="64" t="str">
        <f t="shared" ref="AM76:AM88" si="260">IF(AI76="","",450)</f>
        <v/>
      </c>
      <c r="AN76" s="64" t="str">
        <f t="shared" ref="AN76:AN88" si="261">IF(AI76="","",")")</f>
        <v/>
      </c>
    </row>
    <row r="77" spans="1:40" ht="24.5" thickTop="1" thickBot="1" x14ac:dyDescent="0.55000000000000004">
      <c r="B77" t="s">
        <v>999</v>
      </c>
      <c r="C77" s="51" t="s">
        <v>1558</v>
      </c>
      <c r="D77" s="52"/>
      <c r="E77" s="52"/>
      <c r="F77" s="53" t="s">
        <v>1011</v>
      </c>
      <c r="G77" s="53"/>
      <c r="H77" s="52"/>
      <c r="I77" s="52"/>
      <c r="J77" s="54"/>
      <c r="K77" s="54"/>
      <c r="L77" s="55" t="str">
        <f t="shared" si="233"/>
        <v xml:space="preserve">            { line: "ME AYUDÓ., (Mi,,250)", sC: "as"},</v>
      </c>
      <c r="M77" s="56" t="str">
        <f t="shared" si="234"/>
        <v/>
      </c>
      <c r="N77" s="57" t="str">
        <f t="shared" si="235"/>
        <v/>
      </c>
      <c r="O77" s="58" t="str">
        <f t="shared" si="236"/>
        <v/>
      </c>
      <c r="P77" s="59" t="str">
        <f t="shared" si="237"/>
        <v/>
      </c>
      <c r="Q77" s="60" t="str">
        <f t="shared" si="238"/>
        <v/>
      </c>
      <c r="R77" s="61" t="str">
        <f t="shared" si="239"/>
        <v/>
      </c>
      <c r="S77" s="56" t="str">
        <f t="shared" si="240"/>
        <v/>
      </c>
      <c r="T77" s="62" t="str">
        <f t="shared" si="241"/>
        <v>(</v>
      </c>
      <c r="U77" s="63" t="str">
        <f t="shared" si="242"/>
        <v>Mi</v>
      </c>
      <c r="V77" s="64" t="str">
        <f t="shared" si="243"/>
        <v>,</v>
      </c>
      <c r="W77" s="65" t="str">
        <f t="shared" si="244"/>
        <v/>
      </c>
      <c r="X77" s="64" t="str">
        <f t="shared" si="245"/>
        <v>,</v>
      </c>
      <c r="Y77" s="64">
        <f t="shared" si="246"/>
        <v>250</v>
      </c>
      <c r="Z77" s="56" t="str">
        <f t="shared" si="247"/>
        <v>)</v>
      </c>
      <c r="AA77" s="66" t="str">
        <f t="shared" si="248"/>
        <v/>
      </c>
      <c r="AB77" s="57" t="str">
        <f t="shared" si="249"/>
        <v/>
      </c>
      <c r="AC77" s="67" t="str">
        <f t="shared" si="250"/>
        <v/>
      </c>
      <c r="AD77" s="59" t="str">
        <f t="shared" si="251"/>
        <v/>
      </c>
      <c r="AE77" s="68" t="str">
        <f t="shared" si="252"/>
        <v/>
      </c>
      <c r="AF77" s="61" t="str">
        <f t="shared" si="253"/>
        <v/>
      </c>
      <c r="AG77" s="61" t="str">
        <f t="shared" si="254"/>
        <v/>
      </c>
      <c r="AH77" s="69" t="str">
        <f t="shared" si="255"/>
        <v/>
      </c>
      <c r="AI77" s="70" t="str">
        <f t="shared" si="256"/>
        <v/>
      </c>
      <c r="AJ77" s="64" t="str">
        <f t="shared" si="257"/>
        <v/>
      </c>
      <c r="AK77" s="64" t="str">
        <f t="shared" si="258"/>
        <v/>
      </c>
      <c r="AL77" s="64" t="str">
        <f t="shared" si="259"/>
        <v/>
      </c>
      <c r="AM77" s="64" t="str">
        <f t="shared" si="260"/>
        <v/>
      </c>
      <c r="AN77" s="64" t="str">
        <f t="shared" si="261"/>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51" t="s">
        <v>1535</v>
      </c>
      <c r="D79" s="52" t="s">
        <v>1020</v>
      </c>
      <c r="E79" s="52"/>
      <c r="F79" s="53"/>
      <c r="G79" s="53"/>
      <c r="H79" s="52"/>
      <c r="I79" s="52"/>
      <c r="J79" s="54"/>
      <c r="K79" s="54"/>
      <c r="L79" s="78" t="str">
        <f t="shared" si="233"/>
        <v xml:space="preserve">            { line: "Escuchad: hay cantos de victoria, (Do,,15)", sC: ""},</v>
      </c>
      <c r="M79" s="56" t="str">
        <f t="shared" si="234"/>
        <v>(</v>
      </c>
      <c r="N79" s="57" t="str">
        <f t="shared" si="235"/>
        <v>Do</v>
      </c>
      <c r="O79" s="58" t="str">
        <f t="shared" si="236"/>
        <v>,</v>
      </c>
      <c r="P79" s="59" t="str">
        <f t="shared" si="237"/>
        <v/>
      </c>
      <c r="Q79" s="60" t="str">
        <f t="shared" si="238"/>
        <v>,</v>
      </c>
      <c r="R79" s="61">
        <f t="shared" si="239"/>
        <v>15</v>
      </c>
      <c r="S79" s="56" t="str">
        <f t="shared" si="240"/>
        <v>)</v>
      </c>
      <c r="T79" s="62" t="str">
        <f t="shared" si="241"/>
        <v/>
      </c>
      <c r="U79" s="63" t="str">
        <f t="shared" si="242"/>
        <v/>
      </c>
      <c r="V79" s="64" t="str">
        <f t="shared" si="243"/>
        <v/>
      </c>
      <c r="W79" s="65" t="str">
        <f t="shared" si="244"/>
        <v/>
      </c>
      <c r="X79" s="64" t="str">
        <f t="shared" si="245"/>
        <v/>
      </c>
      <c r="Y79" s="64" t="str">
        <f t="shared" si="246"/>
        <v/>
      </c>
      <c r="Z79" s="56" t="str">
        <f t="shared" si="247"/>
        <v/>
      </c>
      <c r="AA79" s="66" t="str">
        <f t="shared" si="248"/>
        <v/>
      </c>
      <c r="AB79" s="57" t="str">
        <f t="shared" si="249"/>
        <v/>
      </c>
      <c r="AC79" s="67" t="str">
        <f t="shared" si="250"/>
        <v/>
      </c>
      <c r="AD79" s="59" t="str">
        <f t="shared" si="251"/>
        <v/>
      </c>
      <c r="AE79" s="68" t="str">
        <f t="shared" si="252"/>
        <v/>
      </c>
      <c r="AF79" s="61" t="str">
        <f t="shared" si="253"/>
        <v/>
      </c>
      <c r="AG79" s="61" t="str">
        <f t="shared" si="254"/>
        <v/>
      </c>
      <c r="AH79" s="69" t="str">
        <f t="shared" si="255"/>
        <v/>
      </c>
      <c r="AI79" s="70" t="str">
        <f t="shared" si="256"/>
        <v/>
      </c>
      <c r="AJ79" s="64" t="str">
        <f t="shared" si="257"/>
        <v/>
      </c>
      <c r="AK79" s="64" t="str">
        <f t="shared" si="258"/>
        <v/>
      </c>
      <c r="AL79" s="64" t="str">
        <f t="shared" si="259"/>
        <v/>
      </c>
      <c r="AM79" s="64" t="str">
        <f t="shared" si="260"/>
        <v/>
      </c>
      <c r="AN79" s="64" t="str">
        <f t="shared" si="261"/>
        <v/>
      </c>
    </row>
    <row r="80" spans="1:40" ht="24.5" thickTop="1" thickBot="1" x14ac:dyDescent="0.55000000000000004">
      <c r="B80" t="s">
        <v>999</v>
      </c>
      <c r="C80" s="51" t="s">
        <v>1536</v>
      </c>
      <c r="D80" s="52" t="s">
        <v>1016</v>
      </c>
      <c r="E80" s="52"/>
      <c r="F80" s="53" t="s">
        <v>1011</v>
      </c>
      <c r="G80" s="53"/>
      <c r="H80" s="52"/>
      <c r="I80" s="52"/>
      <c r="J80" s="54"/>
      <c r="K80" s="54"/>
      <c r="L80" s="78" t="str">
        <f t="shared" si="233"/>
        <v xml:space="preserve">            { line: "EN LAS TIENDAS DE LOS JUSTOS:, (Fa,,15)(Mi,,250)", sC: "as"},</v>
      </c>
      <c r="M80" s="56" t="str">
        <f t="shared" si="234"/>
        <v>(</v>
      </c>
      <c r="N80" s="57" t="str">
        <f t="shared" si="235"/>
        <v>Fa</v>
      </c>
      <c r="O80" s="58" t="str">
        <f t="shared" si="236"/>
        <v>,</v>
      </c>
      <c r="P80" s="59" t="str">
        <f t="shared" si="237"/>
        <v/>
      </c>
      <c r="Q80" s="60" t="str">
        <f t="shared" si="238"/>
        <v>,</v>
      </c>
      <c r="R80" s="61">
        <f t="shared" si="239"/>
        <v>15</v>
      </c>
      <c r="S80" s="56" t="str">
        <f t="shared" si="240"/>
        <v>)</v>
      </c>
      <c r="T80" s="62" t="str">
        <f t="shared" si="241"/>
        <v>(</v>
      </c>
      <c r="U80" s="63" t="str">
        <f t="shared" si="242"/>
        <v>Mi</v>
      </c>
      <c r="V80" s="64" t="str">
        <f t="shared" si="243"/>
        <v>,</v>
      </c>
      <c r="W80" s="65" t="str">
        <f t="shared" si="244"/>
        <v/>
      </c>
      <c r="X80" s="64" t="str">
        <f t="shared" si="245"/>
        <v>,</v>
      </c>
      <c r="Y80" s="64">
        <f t="shared" si="246"/>
        <v>250</v>
      </c>
      <c r="Z80" s="56" t="str">
        <f t="shared" si="247"/>
        <v>)</v>
      </c>
      <c r="AA80" s="66" t="str">
        <f t="shared" si="248"/>
        <v/>
      </c>
      <c r="AB80" s="57" t="str">
        <f t="shared" si="249"/>
        <v/>
      </c>
      <c r="AC80" s="67" t="str">
        <f t="shared" si="250"/>
        <v/>
      </c>
      <c r="AD80" s="59" t="str">
        <f t="shared" si="251"/>
        <v/>
      </c>
      <c r="AE80" s="68" t="str">
        <f t="shared" si="252"/>
        <v/>
      </c>
      <c r="AF80" s="61" t="str">
        <f t="shared" si="253"/>
        <v/>
      </c>
      <c r="AG80" s="61" t="str">
        <f t="shared" si="254"/>
        <v/>
      </c>
      <c r="AH80" s="69" t="str">
        <f t="shared" si="255"/>
        <v/>
      </c>
      <c r="AI80" s="70" t="str">
        <f t="shared" si="256"/>
        <v/>
      </c>
      <c r="AJ80" s="64" t="str">
        <f t="shared" si="257"/>
        <v/>
      </c>
      <c r="AK80" s="64" t="str">
        <f t="shared" si="258"/>
        <v/>
      </c>
      <c r="AL80" s="64" t="str">
        <f t="shared" si="259"/>
        <v/>
      </c>
      <c r="AM80" s="64" t="str">
        <f t="shared" si="260"/>
        <v/>
      </c>
      <c r="AN80" s="64" t="str">
        <f t="shared" si="261"/>
        <v/>
      </c>
    </row>
    <row r="81" spans="1:40" ht="24.5" thickTop="1" thickBot="1" x14ac:dyDescent="0.55000000000000004">
      <c r="C81" s="51" t="s">
        <v>1549</v>
      </c>
      <c r="D81" s="52" t="s">
        <v>1020</v>
      </c>
      <c r="E81" s="52"/>
      <c r="F81" s="53"/>
      <c r="G81" s="53"/>
      <c r="H81" s="52"/>
      <c r="I81" s="52"/>
      <c r="J81" s="54"/>
      <c r="K81" s="54"/>
      <c r="L81" s="78" t="str">
        <f t="shared" si="233"/>
        <v xml:space="preserve">            { line: "«La diestra del Señor es poderosa,, (Do,,15)", sC: ""},</v>
      </c>
      <c r="M81" s="56" t="str">
        <f t="shared" si="234"/>
        <v>(</v>
      </c>
      <c r="N81" s="57" t="str">
        <f t="shared" si="235"/>
        <v>Do</v>
      </c>
      <c r="O81" s="58" t="str">
        <f t="shared" si="236"/>
        <v>,</v>
      </c>
      <c r="P81" s="59" t="str">
        <f t="shared" si="237"/>
        <v/>
      </c>
      <c r="Q81" s="60" t="str">
        <f t="shared" si="238"/>
        <v>,</v>
      </c>
      <c r="R81" s="61">
        <f t="shared" si="239"/>
        <v>15</v>
      </c>
      <c r="S81" s="56" t="str">
        <f t="shared" si="240"/>
        <v>)</v>
      </c>
      <c r="T81" s="62" t="str">
        <f t="shared" si="241"/>
        <v/>
      </c>
      <c r="U81" s="63" t="str">
        <f t="shared" si="242"/>
        <v/>
      </c>
      <c r="V81" s="64" t="str">
        <f t="shared" si="243"/>
        <v/>
      </c>
      <c r="W81" s="65" t="str">
        <f t="shared" si="244"/>
        <v/>
      </c>
      <c r="X81" s="64" t="str">
        <f t="shared" si="245"/>
        <v/>
      </c>
      <c r="Y81" s="64" t="str">
        <f t="shared" si="246"/>
        <v/>
      </c>
      <c r="Z81" s="56" t="str">
        <f t="shared" si="247"/>
        <v/>
      </c>
      <c r="AA81" s="66" t="str">
        <f t="shared" si="248"/>
        <v/>
      </c>
      <c r="AB81" s="57" t="str">
        <f t="shared" si="249"/>
        <v/>
      </c>
      <c r="AC81" s="67" t="str">
        <f t="shared" si="250"/>
        <v/>
      </c>
      <c r="AD81" s="59" t="str">
        <f t="shared" si="251"/>
        <v/>
      </c>
      <c r="AE81" s="68" t="str">
        <f t="shared" si="252"/>
        <v/>
      </c>
      <c r="AF81" s="61" t="str">
        <f t="shared" si="253"/>
        <v/>
      </c>
      <c r="AG81" s="61" t="str">
        <f t="shared" si="254"/>
        <v/>
      </c>
      <c r="AH81" s="69" t="str">
        <f t="shared" si="255"/>
        <v/>
      </c>
      <c r="AI81" s="70" t="str">
        <f t="shared" si="256"/>
        <v/>
      </c>
      <c r="AJ81" s="64" t="str">
        <f t="shared" si="257"/>
        <v/>
      </c>
      <c r="AK81" s="64" t="str">
        <f t="shared" si="258"/>
        <v/>
      </c>
      <c r="AL81" s="64" t="str">
        <f t="shared" si="259"/>
        <v/>
      </c>
      <c r="AM81" s="64" t="str">
        <f t="shared" si="260"/>
        <v/>
      </c>
      <c r="AN81" s="64" t="str">
        <f t="shared" si="261"/>
        <v/>
      </c>
    </row>
    <row r="82" spans="1:40" ht="24.5" thickTop="1" thickBot="1" x14ac:dyDescent="0.55000000000000004">
      <c r="B82" t="s">
        <v>999</v>
      </c>
      <c r="C82" s="51" t="s">
        <v>1548</v>
      </c>
      <c r="D82" s="52" t="s">
        <v>1016</v>
      </c>
      <c r="E82" s="52"/>
      <c r="F82" s="53" t="s">
        <v>1011</v>
      </c>
      <c r="G82" s="53"/>
      <c r="H82" s="52"/>
      <c r="I82" s="52"/>
      <c r="J82" s="54"/>
      <c r="K82" s="54"/>
      <c r="L82" s="55" t="str">
        <f t="shared" si="233"/>
        <v xml:space="preserve">            { line: "ES EXCELSA LA DIESTRA DEL SEÑOR»., (Fa,,15)(Mi,,250)", sC: "as"},</v>
      </c>
      <c r="M82" s="56" t="str">
        <f t="shared" si="234"/>
        <v>(</v>
      </c>
      <c r="N82" s="57" t="str">
        <f t="shared" si="235"/>
        <v>Fa</v>
      </c>
      <c r="O82" s="58" t="str">
        <f t="shared" si="236"/>
        <v>,</v>
      </c>
      <c r="P82" s="59" t="str">
        <f t="shared" si="237"/>
        <v/>
      </c>
      <c r="Q82" s="60" t="str">
        <f t="shared" si="238"/>
        <v>,</v>
      </c>
      <c r="R82" s="61">
        <f t="shared" si="239"/>
        <v>15</v>
      </c>
      <c r="S82" s="56" t="str">
        <f t="shared" si="240"/>
        <v>)</v>
      </c>
      <c r="T82" s="62" t="str">
        <f t="shared" si="241"/>
        <v>(</v>
      </c>
      <c r="U82" s="63" t="str">
        <f t="shared" si="242"/>
        <v>Mi</v>
      </c>
      <c r="V82" s="64" t="str">
        <f t="shared" si="243"/>
        <v>,</v>
      </c>
      <c r="W82" s="65" t="str">
        <f t="shared" si="244"/>
        <v/>
      </c>
      <c r="X82" s="64" t="str">
        <f t="shared" si="245"/>
        <v>,</v>
      </c>
      <c r="Y82" s="64">
        <f t="shared" si="246"/>
        <v>250</v>
      </c>
      <c r="Z82" s="56" t="str">
        <f t="shared" si="247"/>
        <v>)</v>
      </c>
      <c r="AA82" s="66" t="str">
        <f t="shared" si="248"/>
        <v/>
      </c>
      <c r="AB82" s="57" t="str">
        <f t="shared" si="249"/>
        <v/>
      </c>
      <c r="AC82" s="67" t="str">
        <f t="shared" si="250"/>
        <v/>
      </c>
      <c r="AD82" s="59" t="str">
        <f t="shared" si="251"/>
        <v/>
      </c>
      <c r="AE82" s="68" t="str">
        <f t="shared" si="252"/>
        <v/>
      </c>
      <c r="AF82" s="61" t="str">
        <f t="shared" si="253"/>
        <v/>
      </c>
      <c r="AG82" s="61" t="str">
        <f t="shared" si="254"/>
        <v/>
      </c>
      <c r="AH82" s="69" t="str">
        <f t="shared" si="255"/>
        <v/>
      </c>
      <c r="AI82" s="70" t="str">
        <f t="shared" si="256"/>
        <v/>
      </c>
      <c r="AJ82" s="64" t="str">
        <f t="shared" si="257"/>
        <v/>
      </c>
      <c r="AK82" s="64" t="str">
        <f t="shared" si="258"/>
        <v/>
      </c>
      <c r="AL82" s="64" t="str">
        <f t="shared" si="259"/>
        <v/>
      </c>
      <c r="AM82" s="64" t="str">
        <f t="shared" si="260"/>
        <v/>
      </c>
      <c r="AN82" s="64" t="str">
        <f t="shared" si="261"/>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51" t="s">
        <v>1537</v>
      </c>
      <c r="D84" s="52" t="s">
        <v>1013</v>
      </c>
      <c r="E84" s="52" t="s">
        <v>1012</v>
      </c>
      <c r="F84" s="53" t="s">
        <v>1011</v>
      </c>
      <c r="G84" s="53"/>
      <c r="H84" s="52"/>
      <c r="I84" s="52"/>
      <c r="J84" s="54"/>
      <c r="K84" s="54"/>
      <c r="L84" s="55" t="str">
        <f t="shared" si="233"/>
        <v xml:space="preserve">            { line: "No he de morir... ... EN LA MUERTE., (La,m,15)(Mi,,250)", sC: ""},</v>
      </c>
      <c r="M84" s="56" t="str">
        <f t="shared" si="234"/>
        <v>(</v>
      </c>
      <c r="N84" s="57" t="str">
        <f t="shared" si="235"/>
        <v>La</v>
      </c>
      <c r="O84" s="58" t="str">
        <f t="shared" si="236"/>
        <v>,</v>
      </c>
      <c r="P84" s="59" t="str">
        <f t="shared" si="237"/>
        <v>m</v>
      </c>
      <c r="Q84" s="60" t="str">
        <f t="shared" si="238"/>
        <v>,</v>
      </c>
      <c r="R84" s="61">
        <f t="shared" si="239"/>
        <v>15</v>
      </c>
      <c r="S84" s="56" t="str">
        <f t="shared" si="240"/>
        <v>)</v>
      </c>
      <c r="T84" s="62" t="str">
        <f t="shared" si="241"/>
        <v>(</v>
      </c>
      <c r="U84" s="63" t="str">
        <f t="shared" si="242"/>
        <v>Mi</v>
      </c>
      <c r="V84" s="64" t="str">
        <f t="shared" si="243"/>
        <v>,</v>
      </c>
      <c r="W84" s="65" t="str">
        <f t="shared" si="244"/>
        <v/>
      </c>
      <c r="X84" s="64" t="str">
        <f t="shared" si="245"/>
        <v>,</v>
      </c>
      <c r="Y84" s="64">
        <f t="shared" si="246"/>
        <v>250</v>
      </c>
      <c r="Z84" s="56" t="str">
        <f t="shared" si="247"/>
        <v>)</v>
      </c>
      <c r="AA84" s="66" t="str">
        <f t="shared" si="248"/>
        <v/>
      </c>
      <c r="AB84" s="57" t="str">
        <f t="shared" si="249"/>
        <v/>
      </c>
      <c r="AC84" s="67" t="str">
        <f t="shared" si="250"/>
        <v/>
      </c>
      <c r="AD84" s="59" t="str">
        <f t="shared" si="251"/>
        <v/>
      </c>
      <c r="AE84" s="68" t="str">
        <f t="shared" si="252"/>
        <v/>
      </c>
      <c r="AF84" s="61" t="str">
        <f t="shared" si="253"/>
        <v/>
      </c>
      <c r="AG84" s="61" t="str">
        <f t="shared" si="254"/>
        <v/>
      </c>
      <c r="AH84" s="69" t="str">
        <f t="shared" si="255"/>
        <v/>
      </c>
      <c r="AI84" s="70" t="str">
        <f t="shared" si="256"/>
        <v/>
      </c>
      <c r="AJ84" s="64" t="str">
        <f t="shared" si="257"/>
        <v/>
      </c>
      <c r="AK84" s="64" t="str">
        <f t="shared" si="258"/>
        <v/>
      </c>
      <c r="AL84" s="64" t="str">
        <f t="shared" si="259"/>
        <v/>
      </c>
      <c r="AM84" s="64" t="str">
        <f t="shared" si="260"/>
        <v/>
      </c>
      <c r="AN84" s="64" t="str">
        <f t="shared" si="261"/>
        <v/>
      </c>
    </row>
    <row r="85" spans="1:40" ht="24.5" thickTop="1" thickBot="1" x14ac:dyDescent="0.55000000000000004">
      <c r="C85" s="51" t="s">
        <v>1513</v>
      </c>
      <c r="D85" s="52" t="s">
        <v>1013</v>
      </c>
      <c r="E85" s="52" t="s">
        <v>1012</v>
      </c>
      <c r="F85" s="53"/>
      <c r="G85" s="53"/>
      <c r="H85" s="52"/>
      <c r="I85" s="52"/>
      <c r="J85" s="54"/>
      <c r="K85" s="54"/>
      <c r="L85" s="55" t="str">
        <f t="shared" si="233"/>
        <v xml:space="preserve">            { line: "No he de morir,, (La,m,15)", sC: ""},</v>
      </c>
      <c r="M85" s="56" t="str">
        <f t="shared" si="234"/>
        <v>(</v>
      </c>
      <c r="N85" s="57" t="str">
        <f t="shared" si="235"/>
        <v>La</v>
      </c>
      <c r="O85" s="58" t="str">
        <f t="shared" si="236"/>
        <v>,</v>
      </c>
      <c r="P85" s="59" t="str">
        <f t="shared" si="237"/>
        <v>m</v>
      </c>
      <c r="Q85" s="60" t="str">
        <f t="shared" si="238"/>
        <v>,</v>
      </c>
      <c r="R85" s="61">
        <f t="shared" si="239"/>
        <v>15</v>
      </c>
      <c r="S85" s="56" t="str">
        <f t="shared" si="240"/>
        <v>)</v>
      </c>
      <c r="T85" s="62" t="str">
        <f t="shared" si="241"/>
        <v/>
      </c>
      <c r="U85" s="63" t="str">
        <f t="shared" si="242"/>
        <v/>
      </c>
      <c r="V85" s="64" t="str">
        <f t="shared" si="243"/>
        <v/>
      </c>
      <c r="W85" s="65" t="str">
        <f t="shared" si="244"/>
        <v/>
      </c>
      <c r="X85" s="64" t="str">
        <f t="shared" si="245"/>
        <v/>
      </c>
      <c r="Y85" s="64" t="str">
        <f t="shared" si="246"/>
        <v/>
      </c>
      <c r="Z85" s="56" t="str">
        <f t="shared" si="247"/>
        <v/>
      </c>
      <c r="AA85" s="66" t="str">
        <f t="shared" si="248"/>
        <v/>
      </c>
      <c r="AB85" s="57" t="str">
        <f t="shared" si="249"/>
        <v/>
      </c>
      <c r="AC85" s="67" t="str">
        <f t="shared" si="250"/>
        <v/>
      </c>
      <c r="AD85" s="59" t="str">
        <f t="shared" si="251"/>
        <v/>
      </c>
      <c r="AE85" s="68" t="str">
        <f t="shared" si="252"/>
        <v/>
      </c>
      <c r="AF85" s="61" t="str">
        <f t="shared" si="253"/>
        <v/>
      </c>
      <c r="AG85" s="61" t="str">
        <f t="shared" si="254"/>
        <v/>
      </c>
      <c r="AH85" s="69" t="str">
        <f t="shared" si="255"/>
        <v/>
      </c>
      <c r="AI85" s="70" t="str">
        <f t="shared" si="256"/>
        <v/>
      </c>
      <c r="AJ85" s="64" t="str">
        <f t="shared" si="257"/>
        <v/>
      </c>
      <c r="AK85" s="64" t="str">
        <f t="shared" si="258"/>
        <v/>
      </c>
      <c r="AL85" s="64" t="str">
        <f t="shared" si="259"/>
        <v/>
      </c>
      <c r="AM85" s="64" t="str">
        <f t="shared" si="260"/>
        <v/>
      </c>
      <c r="AN85" s="64" t="str">
        <f t="shared" si="261"/>
        <v/>
      </c>
    </row>
    <row r="86" spans="1:40" ht="24.5" thickTop="1" thickBot="1" x14ac:dyDescent="0.55000000000000004">
      <c r="B86" t="s">
        <v>999</v>
      </c>
      <c r="C86" s="51" t="s">
        <v>1514</v>
      </c>
      <c r="D86" s="52"/>
      <c r="E86" s="52"/>
      <c r="F86" s="53"/>
      <c r="G86" s="53"/>
      <c r="H86" s="52"/>
      <c r="I86" s="52"/>
      <c r="J86" s="54"/>
      <c r="K86" s="54"/>
      <c r="L86" s="55" t="str">
        <f t="shared" si="233"/>
        <v xml:space="preserve">            { line: "QUE VIVIRÉ,, ", sC: "as"},</v>
      </c>
      <c r="M86" s="56" t="str">
        <f t="shared" si="234"/>
        <v/>
      </c>
      <c r="N86" s="57" t="str">
        <f t="shared" si="235"/>
        <v/>
      </c>
      <c r="O86" s="58" t="str">
        <f t="shared" si="236"/>
        <v/>
      </c>
      <c r="P86" s="59" t="str">
        <f t="shared" si="237"/>
        <v/>
      </c>
      <c r="Q86" s="60" t="str">
        <f t="shared" si="238"/>
        <v/>
      </c>
      <c r="R86" s="61" t="str">
        <f t="shared" si="239"/>
        <v/>
      </c>
      <c r="S86" s="56" t="str">
        <f t="shared" si="240"/>
        <v/>
      </c>
      <c r="T86" s="62" t="str">
        <f t="shared" si="241"/>
        <v/>
      </c>
      <c r="U86" s="63" t="str">
        <f t="shared" si="242"/>
        <v/>
      </c>
      <c r="V86" s="64" t="str">
        <f t="shared" si="243"/>
        <v/>
      </c>
      <c r="W86" s="65" t="str">
        <f t="shared" si="244"/>
        <v/>
      </c>
      <c r="X86" s="64" t="str">
        <f t="shared" si="245"/>
        <v/>
      </c>
      <c r="Y86" s="64" t="str">
        <f t="shared" si="246"/>
        <v/>
      </c>
      <c r="Z86" s="56" t="str">
        <f t="shared" si="247"/>
        <v/>
      </c>
      <c r="AA86" s="66" t="str">
        <f t="shared" si="248"/>
        <v/>
      </c>
      <c r="AB86" s="57" t="str">
        <f t="shared" si="249"/>
        <v/>
      </c>
      <c r="AC86" s="67" t="str">
        <f t="shared" si="250"/>
        <v/>
      </c>
      <c r="AD86" s="59" t="str">
        <f t="shared" si="251"/>
        <v/>
      </c>
      <c r="AE86" s="68" t="str">
        <f t="shared" si="252"/>
        <v/>
      </c>
      <c r="AF86" s="61" t="str">
        <f t="shared" si="253"/>
        <v/>
      </c>
      <c r="AG86" s="61" t="str">
        <f t="shared" si="254"/>
        <v/>
      </c>
      <c r="AH86" s="69" t="str">
        <f t="shared" si="255"/>
        <v/>
      </c>
      <c r="AI86" s="70" t="str">
        <f t="shared" si="256"/>
        <v/>
      </c>
      <c r="AJ86" s="64" t="str">
        <f t="shared" si="257"/>
        <v/>
      </c>
      <c r="AK86" s="64" t="str">
        <f t="shared" si="258"/>
        <v/>
      </c>
      <c r="AL86" s="64" t="str">
        <f t="shared" si="259"/>
        <v/>
      </c>
      <c r="AM86" s="64" t="str">
        <f t="shared" si="260"/>
        <v/>
      </c>
      <c r="AN86" s="64" t="str">
        <f t="shared" si="261"/>
        <v/>
      </c>
    </row>
    <row r="87" spans="1:40" ht="24.5" thickTop="1" thickBot="1" x14ac:dyDescent="0.55000000000000004">
      <c r="C87" s="51" t="s">
        <v>1513</v>
      </c>
      <c r="D87" s="52"/>
      <c r="E87" s="52"/>
      <c r="F87" s="53"/>
      <c r="G87" s="53"/>
      <c r="H87" s="52"/>
      <c r="I87" s="52"/>
      <c r="J87" s="54"/>
      <c r="K87" s="54"/>
      <c r="L87" s="55" t="str">
        <f t="shared" si="233"/>
        <v xml:space="preserve">            { line: "No he de morir,, ", sC: ""},</v>
      </c>
      <c r="M87" s="56" t="str">
        <f t="shared" si="234"/>
        <v/>
      </c>
      <c r="N87" s="57" t="str">
        <f t="shared" si="235"/>
        <v/>
      </c>
      <c r="O87" s="58" t="str">
        <f t="shared" si="236"/>
        <v/>
      </c>
      <c r="P87" s="59" t="str">
        <f t="shared" si="237"/>
        <v/>
      </c>
      <c r="Q87" s="60" t="str">
        <f t="shared" si="238"/>
        <v/>
      </c>
      <c r="R87" s="61" t="str">
        <f t="shared" si="239"/>
        <v/>
      </c>
      <c r="S87" s="56" t="str">
        <f t="shared" si="240"/>
        <v/>
      </c>
      <c r="T87" s="62" t="str">
        <f t="shared" si="241"/>
        <v/>
      </c>
      <c r="U87" s="63" t="str">
        <f t="shared" si="242"/>
        <v/>
      </c>
      <c r="V87" s="64" t="str">
        <f t="shared" si="243"/>
        <v/>
      </c>
      <c r="W87" s="65" t="str">
        <f t="shared" si="244"/>
        <v/>
      </c>
      <c r="X87" s="64" t="str">
        <f t="shared" si="245"/>
        <v/>
      </c>
      <c r="Y87" s="64" t="str">
        <f t="shared" si="246"/>
        <v/>
      </c>
      <c r="Z87" s="56" t="str">
        <f t="shared" si="247"/>
        <v/>
      </c>
      <c r="AA87" s="66" t="str">
        <f t="shared" si="248"/>
        <v/>
      </c>
      <c r="AB87" s="57" t="str">
        <f t="shared" si="249"/>
        <v/>
      </c>
      <c r="AC87" s="67" t="str">
        <f t="shared" si="250"/>
        <v/>
      </c>
      <c r="AD87" s="59" t="str">
        <f t="shared" si="251"/>
        <v/>
      </c>
      <c r="AE87" s="68" t="str">
        <f t="shared" si="252"/>
        <v/>
      </c>
      <c r="AF87" s="61" t="str">
        <f t="shared" si="253"/>
        <v/>
      </c>
      <c r="AG87" s="61" t="str">
        <f t="shared" si="254"/>
        <v/>
      </c>
      <c r="AH87" s="69" t="str">
        <f t="shared" si="255"/>
        <v/>
      </c>
      <c r="AI87" s="70" t="str">
        <f t="shared" si="256"/>
        <v/>
      </c>
      <c r="AJ87" s="64" t="str">
        <f t="shared" si="257"/>
        <v/>
      </c>
      <c r="AK87" s="64" t="str">
        <f t="shared" si="258"/>
        <v/>
      </c>
      <c r="AL87" s="64" t="str">
        <f t="shared" si="259"/>
        <v/>
      </c>
      <c r="AM87" s="64" t="str">
        <f t="shared" si="260"/>
        <v/>
      </c>
      <c r="AN87" s="64" t="str">
        <f t="shared" si="261"/>
        <v/>
      </c>
    </row>
    <row r="88" spans="1:40" ht="24.5" thickTop="1" thickBot="1" x14ac:dyDescent="0.55000000000000004">
      <c r="B88" t="s">
        <v>999</v>
      </c>
      <c r="C88" s="51" t="s">
        <v>1514</v>
      </c>
      <c r="D88" s="52"/>
      <c r="E88" s="52"/>
      <c r="F88" s="53"/>
      <c r="G88" s="53"/>
      <c r="H88" s="52"/>
      <c r="I88" s="52"/>
      <c r="J88" s="54"/>
      <c r="K88" s="54"/>
      <c r="L88" s="78" t="str">
        <f t="shared" si="233"/>
        <v xml:space="preserve">            { line: "QUE VIVIRÉ,, ", sC: "as"},</v>
      </c>
      <c r="M88" s="56" t="str">
        <f t="shared" si="234"/>
        <v/>
      </c>
      <c r="N88" s="57" t="str">
        <f t="shared" si="235"/>
        <v/>
      </c>
      <c r="O88" s="58" t="str">
        <f t="shared" si="236"/>
        <v/>
      </c>
      <c r="P88" s="59" t="str">
        <f t="shared" si="237"/>
        <v/>
      </c>
      <c r="Q88" s="60" t="str">
        <f t="shared" si="238"/>
        <v/>
      </c>
      <c r="R88" s="61" t="str">
        <f t="shared" si="239"/>
        <v/>
      </c>
      <c r="S88" s="56" t="str">
        <f t="shared" si="240"/>
        <v/>
      </c>
      <c r="T88" s="62" t="str">
        <f t="shared" si="241"/>
        <v/>
      </c>
      <c r="U88" s="63" t="str">
        <f t="shared" si="242"/>
        <v/>
      </c>
      <c r="V88" s="64" t="str">
        <f t="shared" si="243"/>
        <v/>
      </c>
      <c r="W88" s="65" t="str">
        <f t="shared" si="244"/>
        <v/>
      </c>
      <c r="X88" s="64" t="str">
        <f t="shared" si="245"/>
        <v/>
      </c>
      <c r="Y88" s="64" t="str">
        <f t="shared" si="246"/>
        <v/>
      </c>
      <c r="Z88" s="56" t="str">
        <f t="shared" si="247"/>
        <v/>
      </c>
      <c r="AA88" s="66" t="str">
        <f t="shared" si="248"/>
        <v/>
      </c>
      <c r="AB88" s="57" t="str">
        <f t="shared" si="249"/>
        <v/>
      </c>
      <c r="AC88" s="67" t="str">
        <f t="shared" si="250"/>
        <v/>
      </c>
      <c r="AD88" s="59" t="str">
        <f t="shared" si="251"/>
        <v/>
      </c>
      <c r="AE88" s="68" t="str">
        <f t="shared" si="252"/>
        <v/>
      </c>
      <c r="AF88" s="61" t="str">
        <f t="shared" si="253"/>
        <v/>
      </c>
      <c r="AG88" s="61" t="str">
        <f t="shared" si="254"/>
        <v/>
      </c>
      <c r="AH88" s="69" t="str">
        <f t="shared" si="255"/>
        <v/>
      </c>
      <c r="AI88" s="70" t="str">
        <f t="shared" si="256"/>
        <v/>
      </c>
      <c r="AJ88" s="64" t="str">
        <f t="shared" si="257"/>
        <v/>
      </c>
      <c r="AK88" s="64" t="str">
        <f t="shared" si="258"/>
        <v/>
      </c>
      <c r="AL88" s="64" t="str">
        <f t="shared" si="259"/>
        <v/>
      </c>
      <c r="AM88" s="64" t="str">
        <f t="shared" si="260"/>
        <v/>
      </c>
      <c r="AN88" s="64" t="str">
        <f t="shared" si="261"/>
        <v/>
      </c>
    </row>
    <row r="89" spans="1:40" ht="24.5" thickTop="1" thickBot="1" x14ac:dyDescent="0.55000000000000004">
      <c r="C89" s="51" t="s">
        <v>1515</v>
      </c>
      <c r="D89" s="52" t="s">
        <v>1016</v>
      </c>
      <c r="E89" s="52"/>
      <c r="F89" s="53"/>
      <c r="G89" s="53"/>
      <c r="H89" s="52"/>
      <c r="I89" s="52"/>
      <c r="J89" s="54"/>
      <c r="K89" s="54"/>
      <c r="L89" s="55" t="str">
        <f t="shared" si="203"/>
        <v xml:space="preserve">            { line: "para cantar, (Fa,,15)", sC: ""},</v>
      </c>
      <c r="M89" s="56" t="str">
        <f t="shared" si="152"/>
        <v>(</v>
      </c>
      <c r="N89" s="57" t="str">
        <f t="shared" si="2"/>
        <v>Fa</v>
      </c>
      <c r="O89" s="58" t="str">
        <f t="shared" si="153"/>
        <v>,</v>
      </c>
      <c r="P89" s="59" t="str">
        <f t="shared" si="4"/>
        <v/>
      </c>
      <c r="Q89" s="60" t="str">
        <f t="shared" si="154"/>
        <v>,</v>
      </c>
      <c r="R89" s="61">
        <f t="shared" si="155"/>
        <v>15</v>
      </c>
      <c r="S89" s="56" t="str">
        <f t="shared" si="156"/>
        <v>)</v>
      </c>
      <c r="T89" s="62" t="str">
        <f t="shared" si="157"/>
        <v/>
      </c>
      <c r="U89" s="63" t="str">
        <f t="shared" si="9"/>
        <v/>
      </c>
      <c r="V89" s="64" t="str">
        <f t="shared" si="158"/>
        <v/>
      </c>
      <c r="W89" s="65" t="str">
        <f t="shared" si="11"/>
        <v/>
      </c>
      <c r="X89" s="64" t="str">
        <f t="shared" si="159"/>
        <v/>
      </c>
      <c r="Y89" s="64" t="str">
        <f t="shared" si="160"/>
        <v/>
      </c>
      <c r="Z89" s="56" t="str">
        <f t="shared" si="161"/>
        <v/>
      </c>
      <c r="AA89" s="66" t="str">
        <f t="shared" si="162"/>
        <v/>
      </c>
      <c r="AB89" s="57" t="str">
        <f t="shared" si="16"/>
        <v/>
      </c>
      <c r="AC89" s="67" t="str">
        <f t="shared" si="163"/>
        <v/>
      </c>
      <c r="AD89" s="59" t="str">
        <f t="shared" si="164"/>
        <v/>
      </c>
      <c r="AE89" s="68" t="str">
        <f t="shared" si="165"/>
        <v/>
      </c>
      <c r="AF89" s="61" t="str">
        <f t="shared" si="166"/>
        <v/>
      </c>
      <c r="AG89" s="61" t="str">
        <f t="shared" si="167"/>
        <v/>
      </c>
      <c r="AH89" s="69" t="str">
        <f t="shared" si="168"/>
        <v/>
      </c>
      <c r="AI89" s="70" t="str">
        <f t="shared" si="23"/>
        <v/>
      </c>
      <c r="AJ89" s="64" t="str">
        <f t="shared" si="169"/>
        <v/>
      </c>
      <c r="AK89" s="64" t="str">
        <f t="shared" si="170"/>
        <v/>
      </c>
      <c r="AL89" s="64" t="str">
        <f t="shared" si="171"/>
        <v/>
      </c>
      <c r="AM89" s="64" t="str">
        <f t="shared" si="172"/>
        <v/>
      </c>
      <c r="AN89" s="64" t="str">
        <f t="shared" si="173"/>
        <v/>
      </c>
    </row>
    <row r="90" spans="1:40" ht="24.5" thickTop="1" thickBot="1" x14ac:dyDescent="0.55000000000000004">
      <c r="B90" t="s">
        <v>999</v>
      </c>
      <c r="C90" s="51" t="s">
        <v>1516</v>
      </c>
      <c r="D90" s="52" t="s">
        <v>1011</v>
      </c>
      <c r="E90" s="52"/>
      <c r="F90" s="53"/>
      <c r="G90" s="53"/>
      <c r="H90" s="52"/>
      <c r="I90" s="52"/>
      <c r="J90" s="54"/>
      <c r="K90" s="54"/>
      <c r="L90" s="55" t="str">
        <f t="shared" si="203"/>
        <v xml:space="preserve">            { line: "LAS HAZAÑAS DEL SEÑOR., (Mi,,15)", sC: "as"},</v>
      </c>
      <c r="M90" s="56" t="str">
        <f t="shared" si="152"/>
        <v>(</v>
      </c>
      <c r="N90" s="57" t="str">
        <f t="shared" si="2"/>
        <v>Mi</v>
      </c>
      <c r="O90" s="58" t="str">
        <f t="shared" si="153"/>
        <v>,</v>
      </c>
      <c r="P90" s="59" t="str">
        <f t="shared" si="4"/>
        <v/>
      </c>
      <c r="Q90" s="60" t="str">
        <f t="shared" si="154"/>
        <v>,</v>
      </c>
      <c r="R90" s="61">
        <f t="shared" si="155"/>
        <v>15</v>
      </c>
      <c r="S90" s="56" t="str">
        <f t="shared" si="156"/>
        <v>)</v>
      </c>
      <c r="T90" s="62" t="str">
        <f t="shared" si="157"/>
        <v/>
      </c>
      <c r="U90" s="63" t="str">
        <f t="shared" si="9"/>
        <v/>
      </c>
      <c r="V90" s="64" t="str">
        <f t="shared" si="158"/>
        <v/>
      </c>
      <c r="W90" s="65" t="str">
        <f t="shared" si="11"/>
        <v/>
      </c>
      <c r="X90" s="64" t="str">
        <f t="shared" si="159"/>
        <v/>
      </c>
      <c r="Y90" s="64" t="str">
        <f t="shared" si="160"/>
        <v/>
      </c>
      <c r="Z90" s="56" t="str">
        <f t="shared" si="161"/>
        <v/>
      </c>
      <c r="AA90" s="66" t="str">
        <f t="shared" si="162"/>
        <v/>
      </c>
      <c r="AB90" s="57" t="str">
        <f t="shared" si="16"/>
        <v/>
      </c>
      <c r="AC90" s="67" t="str">
        <f t="shared" si="163"/>
        <v/>
      </c>
      <c r="AD90" s="59" t="str">
        <f t="shared" si="164"/>
        <v/>
      </c>
      <c r="AE90" s="68" t="str">
        <f t="shared" si="165"/>
        <v/>
      </c>
      <c r="AF90" s="61" t="str">
        <f t="shared" si="166"/>
        <v/>
      </c>
      <c r="AG90" s="61" t="str">
        <f t="shared" si="167"/>
        <v/>
      </c>
      <c r="AH90" s="69" t="str">
        <f t="shared" si="168"/>
        <v/>
      </c>
      <c r="AI90" s="70" t="str">
        <f t="shared" si="23"/>
        <v/>
      </c>
      <c r="AJ90" s="64" t="str">
        <f t="shared" si="169"/>
        <v/>
      </c>
      <c r="AK90" s="64" t="str">
        <f t="shared" si="170"/>
        <v/>
      </c>
      <c r="AL90" s="64" t="str">
        <f t="shared" si="171"/>
        <v/>
      </c>
      <c r="AM90" s="64" t="str">
        <f t="shared" si="172"/>
        <v/>
      </c>
      <c r="AN90" s="64" t="str">
        <f t="shared" si="173"/>
        <v/>
      </c>
    </row>
    <row r="91" spans="1:40" ht="24.5" thickTop="1" thickBot="1" x14ac:dyDescent="0.55000000000000004">
      <c r="C91" s="51" t="s">
        <v>1517</v>
      </c>
      <c r="D91" s="52" t="s">
        <v>1013</v>
      </c>
      <c r="E91" s="52" t="s">
        <v>1518</v>
      </c>
      <c r="F91" s="53"/>
      <c r="G91" s="53"/>
      <c r="H91" s="52"/>
      <c r="I91" s="52"/>
      <c r="J91" s="54"/>
      <c r="K91" s="54"/>
      <c r="L91" s="55" t="str">
        <f t="shared" si="203"/>
        <v xml:space="preserve">            { line: "Me castigó,, (La,m ,15)", sC: ""},</v>
      </c>
      <c r="M91" s="56" t="str">
        <f t="shared" si="152"/>
        <v>(</v>
      </c>
      <c r="N91" s="57" t="str">
        <f t="shared" si="2"/>
        <v>La</v>
      </c>
      <c r="O91" s="58" t="str">
        <f t="shared" si="153"/>
        <v>,</v>
      </c>
      <c r="P91" s="59" t="str">
        <f t="shared" si="4"/>
        <v xml:space="preserve">m </v>
      </c>
      <c r="Q91" s="60" t="str">
        <f t="shared" si="154"/>
        <v>,</v>
      </c>
      <c r="R91" s="61">
        <f t="shared" si="155"/>
        <v>15</v>
      </c>
      <c r="S91" s="56" t="str">
        <f t="shared" si="156"/>
        <v>)</v>
      </c>
      <c r="T91" s="62" t="str">
        <f t="shared" si="157"/>
        <v/>
      </c>
      <c r="U91" s="63" t="str">
        <f t="shared" si="9"/>
        <v/>
      </c>
      <c r="V91" s="64" t="str">
        <f t="shared" si="158"/>
        <v/>
      </c>
      <c r="W91" s="65" t="str">
        <f t="shared" si="11"/>
        <v/>
      </c>
      <c r="X91" s="64" t="str">
        <f t="shared" si="159"/>
        <v/>
      </c>
      <c r="Y91" s="64" t="str">
        <f t="shared" si="160"/>
        <v/>
      </c>
      <c r="Z91" s="56" t="str">
        <f t="shared" si="161"/>
        <v/>
      </c>
      <c r="AA91" s="66" t="str">
        <f t="shared" si="162"/>
        <v/>
      </c>
      <c r="AB91" s="57" t="str">
        <f t="shared" si="16"/>
        <v/>
      </c>
      <c r="AC91" s="67" t="str">
        <f t="shared" si="163"/>
        <v/>
      </c>
      <c r="AD91" s="59" t="str">
        <f t="shared" si="164"/>
        <v/>
      </c>
      <c r="AE91" s="68" t="str">
        <f t="shared" si="165"/>
        <v/>
      </c>
      <c r="AF91" s="61" t="str">
        <f t="shared" si="166"/>
        <v/>
      </c>
      <c r="AG91" s="61" t="str">
        <f t="shared" si="167"/>
        <v/>
      </c>
      <c r="AH91" s="69" t="str">
        <f t="shared" si="168"/>
        <v/>
      </c>
      <c r="AI91" s="70" t="str">
        <f t="shared" si="23"/>
        <v/>
      </c>
      <c r="AJ91" s="64" t="str">
        <f t="shared" si="169"/>
        <v/>
      </c>
      <c r="AK91" s="64" t="str">
        <f t="shared" si="170"/>
        <v/>
      </c>
      <c r="AL91" s="64" t="str">
        <f t="shared" si="171"/>
        <v/>
      </c>
      <c r="AM91" s="64" t="str">
        <f t="shared" si="172"/>
        <v/>
      </c>
      <c r="AN91" s="64" t="str">
        <f t="shared" si="173"/>
        <v/>
      </c>
    </row>
    <row r="92" spans="1:40" ht="24.5" thickTop="1" thickBot="1" x14ac:dyDescent="0.55000000000000004">
      <c r="B92" t="s">
        <v>999</v>
      </c>
      <c r="C92" s="51" t="s">
        <v>1519</v>
      </c>
      <c r="D92" s="52"/>
      <c r="E92" s="52"/>
      <c r="F92" s="53"/>
      <c r="G92" s="53"/>
      <c r="H92" s="52"/>
      <c r="I92" s="52"/>
      <c r="J92" s="54"/>
      <c r="K92" s="54"/>
      <c r="L92" s="55" t="str">
        <f t="shared" si="203"/>
        <v xml:space="preserve">            { line: "ME CASTIGÓ., ", sC: "as"},</v>
      </c>
      <c r="M92" s="56" t="str">
        <f t="shared" si="152"/>
        <v/>
      </c>
      <c r="N92" s="57" t="str">
        <f t="shared" si="2"/>
        <v/>
      </c>
      <c r="O92" s="58" t="str">
        <f t="shared" si="153"/>
        <v/>
      </c>
      <c r="P92" s="59" t="str">
        <f t="shared" si="4"/>
        <v/>
      </c>
      <c r="Q92" s="60" t="str">
        <f t="shared" si="154"/>
        <v/>
      </c>
      <c r="R92" s="61" t="str">
        <f t="shared" si="155"/>
        <v/>
      </c>
      <c r="S92" s="56" t="str">
        <f t="shared" si="156"/>
        <v/>
      </c>
      <c r="T92" s="62" t="str">
        <f t="shared" si="157"/>
        <v/>
      </c>
      <c r="U92" s="63" t="str">
        <f t="shared" si="9"/>
        <v/>
      </c>
      <c r="V92" s="64" t="str">
        <f t="shared" si="158"/>
        <v/>
      </c>
      <c r="W92" s="65" t="str">
        <f t="shared" si="11"/>
        <v/>
      </c>
      <c r="X92" s="64" t="str">
        <f t="shared" si="159"/>
        <v/>
      </c>
      <c r="Y92" s="64" t="str">
        <f t="shared" si="160"/>
        <v/>
      </c>
      <c r="Z92" s="56" t="str">
        <f t="shared" si="161"/>
        <v/>
      </c>
      <c r="AA92" s="66" t="str">
        <f t="shared" si="162"/>
        <v/>
      </c>
      <c r="AB92" s="57" t="str">
        <f t="shared" si="16"/>
        <v/>
      </c>
      <c r="AC92" s="67" t="str">
        <f t="shared" si="163"/>
        <v/>
      </c>
      <c r="AD92" s="59" t="str">
        <f t="shared" si="164"/>
        <v/>
      </c>
      <c r="AE92" s="68" t="str">
        <f t="shared" si="165"/>
        <v/>
      </c>
      <c r="AF92" s="61" t="str">
        <f t="shared" si="166"/>
        <v/>
      </c>
      <c r="AG92" s="61" t="str">
        <f t="shared" si="167"/>
        <v/>
      </c>
      <c r="AH92" s="69" t="str">
        <f t="shared" si="168"/>
        <v/>
      </c>
      <c r="AI92" s="70" t="str">
        <f t="shared" si="23"/>
        <v/>
      </c>
      <c r="AJ92" s="64" t="str">
        <f t="shared" si="169"/>
        <v/>
      </c>
      <c r="AK92" s="64" t="str">
        <f t="shared" si="170"/>
        <v/>
      </c>
      <c r="AL92" s="64" t="str">
        <f t="shared" si="171"/>
        <v/>
      </c>
      <c r="AM92" s="64" t="str">
        <f t="shared" si="172"/>
        <v/>
      </c>
      <c r="AN92" s="64" t="str">
        <f t="shared" si="173"/>
        <v/>
      </c>
    </row>
    <row r="93" spans="1:40" ht="24.5" thickTop="1" thickBot="1" x14ac:dyDescent="0.55000000000000004">
      <c r="C93" s="51" t="s">
        <v>1520</v>
      </c>
      <c r="D93" s="52"/>
      <c r="E93" s="52"/>
      <c r="F93" s="53"/>
      <c r="G93" s="53"/>
      <c r="H93" s="52"/>
      <c r="I93" s="52"/>
      <c r="J93" s="54"/>
      <c r="K93" s="54"/>
      <c r="L93" s="78" t="str">
        <f t="shared" si="203"/>
        <v xml:space="preserve">            { line: "Me castigó, , ", sC: ""},</v>
      </c>
      <c r="M93" s="56" t="str">
        <f t="shared" si="152"/>
        <v/>
      </c>
      <c r="N93" s="57" t="str">
        <f t="shared" si="2"/>
        <v/>
      </c>
      <c r="O93" s="58" t="str">
        <f t="shared" si="153"/>
        <v/>
      </c>
      <c r="P93" s="59" t="str">
        <f t="shared" si="4"/>
        <v/>
      </c>
      <c r="Q93" s="60" t="str">
        <f t="shared" si="154"/>
        <v/>
      </c>
      <c r="R93" s="61" t="str">
        <f t="shared" si="155"/>
        <v/>
      </c>
      <c r="S93" s="56" t="str">
        <f t="shared" si="156"/>
        <v/>
      </c>
      <c r="T93" s="62" t="str">
        <f t="shared" si="157"/>
        <v/>
      </c>
      <c r="U93" s="63" t="str">
        <f t="shared" si="9"/>
        <v/>
      </c>
      <c r="V93" s="64" t="str">
        <f t="shared" si="158"/>
        <v/>
      </c>
      <c r="W93" s="65" t="str">
        <f t="shared" si="11"/>
        <v/>
      </c>
      <c r="X93" s="64" t="str">
        <f t="shared" si="159"/>
        <v/>
      </c>
      <c r="Y93" s="64" t="str">
        <f t="shared" si="160"/>
        <v/>
      </c>
      <c r="Z93" s="56" t="str">
        <f t="shared" si="161"/>
        <v/>
      </c>
      <c r="AA93" s="66" t="str">
        <f t="shared" si="162"/>
        <v/>
      </c>
      <c r="AB93" s="57" t="str">
        <f t="shared" si="16"/>
        <v/>
      </c>
      <c r="AC93" s="67" t="str">
        <f t="shared" si="163"/>
        <v/>
      </c>
      <c r="AD93" s="59" t="str">
        <f t="shared" si="164"/>
        <v/>
      </c>
      <c r="AE93" s="68" t="str">
        <f t="shared" si="165"/>
        <v/>
      </c>
      <c r="AF93" s="61" t="str">
        <f t="shared" si="166"/>
        <v/>
      </c>
      <c r="AG93" s="61" t="str">
        <f t="shared" si="167"/>
        <v/>
      </c>
      <c r="AH93" s="69" t="str">
        <f t="shared" si="168"/>
        <v/>
      </c>
      <c r="AI93" s="70" t="str">
        <f t="shared" si="23"/>
        <v/>
      </c>
      <c r="AJ93" s="64" t="str">
        <f t="shared" si="169"/>
        <v/>
      </c>
      <c r="AK93" s="64" t="str">
        <f t="shared" si="170"/>
        <v/>
      </c>
      <c r="AL93" s="64" t="str">
        <f t="shared" si="171"/>
        <v/>
      </c>
      <c r="AM93" s="64" t="str">
        <f t="shared" si="172"/>
        <v/>
      </c>
      <c r="AN93" s="64" t="str">
        <f t="shared" si="173"/>
        <v/>
      </c>
    </row>
    <row r="94" spans="1:40" ht="24.5" thickTop="1" thickBot="1" x14ac:dyDescent="0.55000000000000004">
      <c r="B94" t="s">
        <v>999</v>
      </c>
      <c r="C94" s="51" t="s">
        <v>1521</v>
      </c>
      <c r="D94" s="52"/>
      <c r="E94" s="52"/>
      <c r="F94" s="53"/>
      <c r="G94" s="53"/>
      <c r="H94" s="52"/>
      <c r="I94" s="52"/>
      <c r="J94" s="54"/>
      <c r="K94" s="54"/>
      <c r="L94" s="78" t="str">
        <f t="shared" si="203"/>
        <v xml:space="preserve">            { line: "ME CASTIGÓ,, ", sC: "as"},</v>
      </c>
      <c r="M94" s="56" t="str">
        <f t="shared" si="152"/>
        <v/>
      </c>
      <c r="N94" s="57" t="str">
        <f t="shared" si="2"/>
        <v/>
      </c>
      <c r="O94" s="58" t="str">
        <f t="shared" si="153"/>
        <v/>
      </c>
      <c r="P94" s="59" t="str">
        <f t="shared" si="4"/>
        <v/>
      </c>
      <c r="Q94" s="60" t="str">
        <f t="shared" si="154"/>
        <v/>
      </c>
      <c r="R94" s="61" t="str">
        <f t="shared" si="155"/>
        <v/>
      </c>
      <c r="S94" s="56" t="str">
        <f t="shared" si="156"/>
        <v/>
      </c>
      <c r="T94" s="62" t="str">
        <f t="shared" si="157"/>
        <v/>
      </c>
      <c r="U94" s="63" t="str">
        <f t="shared" si="9"/>
        <v/>
      </c>
      <c r="V94" s="64" t="str">
        <f t="shared" si="158"/>
        <v/>
      </c>
      <c r="W94" s="65" t="str">
        <f t="shared" si="11"/>
        <v/>
      </c>
      <c r="X94" s="64" t="str">
        <f t="shared" si="159"/>
        <v/>
      </c>
      <c r="Y94" s="64" t="str">
        <f t="shared" si="160"/>
        <v/>
      </c>
      <c r="Z94" s="56" t="str">
        <f t="shared" si="161"/>
        <v/>
      </c>
      <c r="AA94" s="66" t="str">
        <f t="shared" si="162"/>
        <v/>
      </c>
      <c r="AB94" s="57" t="str">
        <f t="shared" si="16"/>
        <v/>
      </c>
      <c r="AC94" s="67" t="str">
        <f t="shared" si="163"/>
        <v/>
      </c>
      <c r="AD94" s="59" t="str">
        <f t="shared" si="164"/>
        <v/>
      </c>
      <c r="AE94" s="68" t="str">
        <f t="shared" si="165"/>
        <v/>
      </c>
      <c r="AF94" s="61" t="str">
        <f t="shared" si="166"/>
        <v/>
      </c>
      <c r="AG94" s="61" t="str">
        <f t="shared" si="167"/>
        <v/>
      </c>
      <c r="AH94" s="69" t="str">
        <f t="shared" si="168"/>
        <v/>
      </c>
      <c r="AI94" s="70" t="str">
        <f t="shared" si="23"/>
        <v/>
      </c>
      <c r="AJ94" s="64" t="str">
        <f t="shared" si="169"/>
        <v/>
      </c>
      <c r="AK94" s="64" t="str">
        <f t="shared" si="170"/>
        <v/>
      </c>
      <c r="AL94" s="64" t="str">
        <f t="shared" si="171"/>
        <v/>
      </c>
      <c r="AM94" s="64" t="str">
        <f t="shared" si="172"/>
        <v/>
      </c>
      <c r="AN94" s="64" t="str">
        <f t="shared" si="173"/>
        <v/>
      </c>
    </row>
    <row r="95" spans="1:40" ht="24.5" thickTop="1" thickBot="1" x14ac:dyDescent="0.55000000000000004">
      <c r="C95" s="51" t="s">
        <v>1522</v>
      </c>
      <c r="D95" s="52" t="s">
        <v>1016</v>
      </c>
      <c r="E95" s="52"/>
      <c r="F95" s="53"/>
      <c r="G95" s="53"/>
      <c r="H95" s="52"/>
      <c r="I95" s="52"/>
      <c r="J95" s="54"/>
      <c r="K95" s="54"/>
      <c r="L95" s="78" t="str">
        <f t="shared" si="203"/>
        <v xml:space="preserve">            { line: "pero no, (Fa,,15)", sC: ""},</v>
      </c>
      <c r="M95" s="56" t="str">
        <f t="shared" si="152"/>
        <v>(</v>
      </c>
      <c r="N95" s="57" t="str">
        <f t="shared" si="2"/>
        <v>Fa</v>
      </c>
      <c r="O95" s="58" t="str">
        <f t="shared" si="153"/>
        <v>,</v>
      </c>
      <c r="P95" s="59" t="str">
        <f t="shared" si="4"/>
        <v/>
      </c>
      <c r="Q95" s="60" t="str">
        <f t="shared" si="154"/>
        <v>,</v>
      </c>
      <c r="R95" s="61">
        <f t="shared" si="155"/>
        <v>15</v>
      </c>
      <c r="S95" s="56" t="str">
        <f t="shared" si="156"/>
        <v>)</v>
      </c>
      <c r="T95" s="62" t="str">
        <f t="shared" si="157"/>
        <v/>
      </c>
      <c r="U95" s="63" t="str">
        <f t="shared" si="9"/>
        <v/>
      </c>
      <c r="V95" s="64" t="str">
        <f t="shared" si="158"/>
        <v/>
      </c>
      <c r="W95" s="65" t="str">
        <f t="shared" si="11"/>
        <v/>
      </c>
      <c r="X95" s="64" t="str">
        <f t="shared" si="159"/>
        <v/>
      </c>
      <c r="Y95" s="64" t="str">
        <f t="shared" si="160"/>
        <v/>
      </c>
      <c r="Z95" s="56" t="str">
        <f t="shared" si="161"/>
        <v/>
      </c>
      <c r="AA95" s="66" t="str">
        <f t="shared" si="162"/>
        <v/>
      </c>
      <c r="AB95" s="57" t="str">
        <f t="shared" si="16"/>
        <v/>
      </c>
      <c r="AC95" s="67" t="str">
        <f t="shared" si="163"/>
        <v/>
      </c>
      <c r="AD95" s="59" t="str">
        <f t="shared" si="164"/>
        <v/>
      </c>
      <c r="AE95" s="68" t="str">
        <f t="shared" si="165"/>
        <v/>
      </c>
      <c r="AF95" s="61" t="str">
        <f t="shared" si="166"/>
        <v/>
      </c>
      <c r="AG95" s="61" t="str">
        <f t="shared" si="167"/>
        <v/>
      </c>
      <c r="AH95" s="69" t="str">
        <f t="shared" si="168"/>
        <v/>
      </c>
      <c r="AI95" s="70" t="str">
        <f t="shared" si="23"/>
        <v/>
      </c>
      <c r="AJ95" s="64" t="str">
        <f t="shared" si="169"/>
        <v/>
      </c>
      <c r="AK95" s="64" t="str">
        <f t="shared" si="170"/>
        <v/>
      </c>
      <c r="AL95" s="64" t="str">
        <f t="shared" si="171"/>
        <v/>
      </c>
      <c r="AM95" s="64" t="str">
        <f t="shared" si="172"/>
        <v/>
      </c>
      <c r="AN95" s="64" t="str">
        <f t="shared" si="173"/>
        <v/>
      </c>
    </row>
    <row r="96" spans="1:40" ht="24.5" thickTop="1" thickBot="1" x14ac:dyDescent="0.55000000000000004">
      <c r="B96" t="s">
        <v>999</v>
      </c>
      <c r="C96" s="51" t="s">
        <v>1523</v>
      </c>
      <c r="D96" s="52" t="s">
        <v>1011</v>
      </c>
      <c r="E96" s="52"/>
      <c r="F96" s="53"/>
      <c r="G96" s="53"/>
      <c r="H96" s="52"/>
      <c r="I96" s="52"/>
      <c r="J96" s="54"/>
      <c r="K96" s="54"/>
      <c r="L96" s="55" t="str">
        <f t="shared" si="203"/>
        <v xml:space="preserve">            { line: "ME DEJÓ EN LA MUERTE., (Mi,,15)", sC: "as"},</v>
      </c>
      <c r="M96" s="56" t="str">
        <f t="shared" si="152"/>
        <v>(</v>
      </c>
      <c r="N96" s="57" t="str">
        <f t="shared" si="2"/>
        <v>Mi</v>
      </c>
      <c r="O96" s="58" t="str">
        <f t="shared" si="153"/>
        <v>,</v>
      </c>
      <c r="P96" s="59" t="str">
        <f t="shared" si="4"/>
        <v/>
      </c>
      <c r="Q96" s="60" t="str">
        <f t="shared" si="154"/>
        <v>,</v>
      </c>
      <c r="R96" s="61">
        <f t="shared" si="155"/>
        <v>15</v>
      </c>
      <c r="S96" s="56" t="str">
        <f t="shared" si="156"/>
        <v>)</v>
      </c>
      <c r="T96" s="62" t="str">
        <f t="shared" si="157"/>
        <v/>
      </c>
      <c r="U96" s="63" t="str">
        <f t="shared" si="9"/>
        <v/>
      </c>
      <c r="V96" s="64" t="str">
        <f t="shared" si="158"/>
        <v/>
      </c>
      <c r="W96" s="65" t="str">
        <f t="shared" si="11"/>
        <v/>
      </c>
      <c r="X96" s="64" t="str">
        <f t="shared" si="159"/>
        <v/>
      </c>
      <c r="Y96" s="64" t="str">
        <f t="shared" si="160"/>
        <v/>
      </c>
      <c r="Z96" s="56" t="str">
        <f t="shared" si="161"/>
        <v/>
      </c>
      <c r="AA96" s="66" t="str">
        <f t="shared" si="162"/>
        <v/>
      </c>
      <c r="AB96" s="57" t="str">
        <f t="shared" si="16"/>
        <v/>
      </c>
      <c r="AC96" s="67" t="str">
        <f t="shared" si="163"/>
        <v/>
      </c>
      <c r="AD96" s="59" t="str">
        <f t="shared" si="164"/>
        <v/>
      </c>
      <c r="AE96" s="68" t="str">
        <f t="shared" si="165"/>
        <v/>
      </c>
      <c r="AF96" s="61" t="str">
        <f t="shared" si="166"/>
        <v/>
      </c>
      <c r="AG96" s="61" t="str">
        <f t="shared" si="167"/>
        <v/>
      </c>
      <c r="AH96" s="69" t="str">
        <f t="shared" si="168"/>
        <v/>
      </c>
      <c r="AI96" s="70" t="str">
        <f t="shared" si="23"/>
        <v/>
      </c>
      <c r="AJ96" s="64" t="str">
        <f t="shared" si="169"/>
        <v/>
      </c>
      <c r="AK96" s="64" t="str">
        <f t="shared" si="170"/>
        <v/>
      </c>
      <c r="AL96" s="64" t="str">
        <f t="shared" si="171"/>
        <v/>
      </c>
      <c r="AM96" s="64" t="str">
        <f t="shared" si="172"/>
        <v/>
      </c>
      <c r="AN96" s="64" t="str">
        <f t="shared" si="173"/>
        <v/>
      </c>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51" t="s">
        <v>1538</v>
      </c>
      <c r="D98" s="52" t="s">
        <v>1013</v>
      </c>
      <c r="E98" s="52" t="s">
        <v>1012</v>
      </c>
      <c r="F98" s="53"/>
      <c r="G98" s="53"/>
      <c r="H98" s="52"/>
      <c r="I98" s="52"/>
      <c r="J98" s="54"/>
      <c r="K98" s="54"/>
      <c r="L98" s="55" t="str">
        <f t="shared" si="203"/>
        <v xml:space="preserve">            { line: "Abridme las puertas del triunfo, (La,m,15)", sC: ""},</v>
      </c>
      <c r="M98" s="56" t="str">
        <f t="shared" si="152"/>
        <v>(</v>
      </c>
      <c r="N98" s="57" t="str">
        <f t="shared" si="2"/>
        <v>La</v>
      </c>
      <c r="O98" s="58" t="str">
        <f t="shared" si="153"/>
        <v>,</v>
      </c>
      <c r="P98" s="59" t="str">
        <f t="shared" si="4"/>
        <v>m</v>
      </c>
      <c r="Q98" s="60" t="str">
        <f t="shared" si="154"/>
        <v>,</v>
      </c>
      <c r="R98" s="61">
        <f t="shared" si="155"/>
        <v>15</v>
      </c>
      <c r="S98" s="56" t="str">
        <f t="shared" si="156"/>
        <v>)</v>
      </c>
      <c r="T98" s="62" t="str">
        <f t="shared" si="157"/>
        <v/>
      </c>
      <c r="U98" s="63" t="str">
        <f t="shared" si="9"/>
        <v/>
      </c>
      <c r="V98" s="64" t="str">
        <f t="shared" si="158"/>
        <v/>
      </c>
      <c r="W98" s="65" t="str">
        <f t="shared" si="11"/>
        <v/>
      </c>
      <c r="X98" s="64" t="str">
        <f t="shared" si="159"/>
        <v/>
      </c>
      <c r="Y98" s="64" t="str">
        <f t="shared" si="160"/>
        <v/>
      </c>
      <c r="Z98" s="56" t="str">
        <f t="shared" si="161"/>
        <v/>
      </c>
      <c r="AA98" s="66" t="str">
        <f t="shared" si="162"/>
        <v/>
      </c>
      <c r="AB98" s="57" t="str">
        <f t="shared" si="16"/>
        <v/>
      </c>
      <c r="AC98" s="67" t="str">
        <f t="shared" si="163"/>
        <v/>
      </c>
      <c r="AD98" s="59" t="str">
        <f t="shared" si="164"/>
        <v/>
      </c>
      <c r="AE98" s="68" t="str">
        <f t="shared" si="165"/>
        <v/>
      </c>
      <c r="AF98" s="61" t="str">
        <f t="shared" si="166"/>
        <v/>
      </c>
      <c r="AG98" s="61" t="str">
        <f t="shared" si="167"/>
        <v/>
      </c>
      <c r="AH98" s="69" t="str">
        <f t="shared" si="168"/>
        <v/>
      </c>
      <c r="AI98" s="70" t="str">
        <f t="shared" si="23"/>
        <v/>
      </c>
      <c r="AJ98" s="64" t="str">
        <f t="shared" si="169"/>
        <v/>
      </c>
      <c r="AK98" s="64" t="str">
        <f t="shared" si="170"/>
        <v/>
      </c>
      <c r="AL98" s="64" t="str">
        <f t="shared" si="171"/>
        <v/>
      </c>
      <c r="AM98" s="64" t="str">
        <f t="shared" si="172"/>
        <v/>
      </c>
      <c r="AN98" s="64" t="str">
        <f t="shared" si="173"/>
        <v/>
      </c>
    </row>
    <row r="99" spans="1:40" ht="24.5" thickTop="1" thickBot="1" x14ac:dyDescent="0.55000000000000004">
      <c r="C99" s="51" t="s">
        <v>1539</v>
      </c>
      <c r="D99" s="52" t="s">
        <v>1016</v>
      </c>
      <c r="E99" s="52"/>
      <c r="F99" s="53" t="s">
        <v>1011</v>
      </c>
      <c r="G99" s="53"/>
      <c r="H99" s="52"/>
      <c r="I99" s="52"/>
      <c r="J99" s="54"/>
      <c r="K99" s="54"/>
      <c r="L99" s="55" t="str">
        <f t="shared" si="203"/>
        <v xml:space="preserve">            { line: "Y ENTRARÉ PARA DAR GRACIAS AL SEÑOR., (Fa,,15)(Mi,,250)", sC: ""},</v>
      </c>
      <c r="M99" s="56" t="str">
        <f t="shared" si="152"/>
        <v>(</v>
      </c>
      <c r="N99" s="57" t="str">
        <f t="shared" si="2"/>
        <v>Fa</v>
      </c>
      <c r="O99" s="58" t="str">
        <f t="shared" si="153"/>
        <v>,</v>
      </c>
      <c r="P99" s="59" t="str">
        <f t="shared" si="4"/>
        <v/>
      </c>
      <c r="Q99" s="60" t="str">
        <f t="shared" si="154"/>
        <v>,</v>
      </c>
      <c r="R99" s="61">
        <f t="shared" si="155"/>
        <v>15</v>
      </c>
      <c r="S99" s="56" t="str">
        <f t="shared" si="156"/>
        <v>)</v>
      </c>
      <c r="T99" s="62" t="str">
        <f t="shared" si="157"/>
        <v>(</v>
      </c>
      <c r="U99" s="63" t="str">
        <f t="shared" si="9"/>
        <v>Mi</v>
      </c>
      <c r="V99" s="64" t="str">
        <f t="shared" si="158"/>
        <v>,</v>
      </c>
      <c r="W99" s="65" t="str">
        <f t="shared" si="11"/>
        <v/>
      </c>
      <c r="X99" s="64" t="str">
        <f t="shared" si="159"/>
        <v>,</v>
      </c>
      <c r="Y99" s="64">
        <f t="shared" si="160"/>
        <v>250</v>
      </c>
      <c r="Z99" s="56" t="str">
        <f t="shared" si="161"/>
        <v>)</v>
      </c>
      <c r="AA99" s="66" t="str">
        <f t="shared" si="162"/>
        <v/>
      </c>
      <c r="AB99" s="57" t="str">
        <f t="shared" si="16"/>
        <v/>
      </c>
      <c r="AC99" s="67" t="str">
        <f t="shared" si="163"/>
        <v/>
      </c>
      <c r="AD99" s="59" t="str">
        <f t="shared" si="164"/>
        <v/>
      </c>
      <c r="AE99" s="68" t="str">
        <f t="shared" si="165"/>
        <v/>
      </c>
      <c r="AF99" s="61" t="str">
        <f t="shared" si="166"/>
        <v/>
      </c>
      <c r="AG99" s="61" t="str">
        <f t="shared" si="167"/>
        <v/>
      </c>
      <c r="AH99" s="69" t="str">
        <f t="shared" si="168"/>
        <v/>
      </c>
      <c r="AI99" s="70" t="str">
        <f t="shared" si="23"/>
        <v/>
      </c>
      <c r="AJ99" s="64" t="str">
        <f t="shared" si="169"/>
        <v/>
      </c>
      <c r="AK99" s="64" t="str">
        <f t="shared" si="170"/>
        <v/>
      </c>
      <c r="AL99" s="64" t="str">
        <f t="shared" si="171"/>
        <v/>
      </c>
      <c r="AM99" s="64" t="str">
        <f t="shared" si="172"/>
        <v/>
      </c>
      <c r="AN99" s="64" t="str">
        <f t="shared" si="173"/>
        <v/>
      </c>
    </row>
    <row r="100" spans="1:40" ht="24.5" thickTop="1" thickBot="1" x14ac:dyDescent="0.55000000000000004">
      <c r="C100" s="51" t="s">
        <v>1540</v>
      </c>
      <c r="D100" s="52" t="s">
        <v>1016</v>
      </c>
      <c r="E100" s="52"/>
      <c r="F100" s="53" t="s">
        <v>1011</v>
      </c>
      <c r="G100" s="53"/>
      <c r="H100" s="52"/>
      <c r="I100" s="52"/>
      <c r="J100" s="54"/>
      <c r="K100" s="54"/>
      <c r="L100" s="55" t="str">
        <f t="shared" si="203"/>
        <v xml:space="preserve">            { line: "Esta es la puerta del Señor:, (Fa,,15)(Mi,,250)", sC: ""},</v>
      </c>
      <c r="M100" s="56" t="str">
        <f t="shared" si="152"/>
        <v>(</v>
      </c>
      <c r="N100" s="57" t="str">
        <f t="shared" si="2"/>
        <v>Fa</v>
      </c>
      <c r="O100" s="58" t="str">
        <f t="shared" si="153"/>
        <v>,</v>
      </c>
      <c r="P100" s="59" t="str">
        <f t="shared" si="4"/>
        <v/>
      </c>
      <c r="Q100" s="60" t="str">
        <f t="shared" si="154"/>
        <v>,</v>
      </c>
      <c r="R100" s="61">
        <f t="shared" si="155"/>
        <v>15</v>
      </c>
      <c r="S100" s="56" t="str">
        <f t="shared" si="156"/>
        <v>)</v>
      </c>
      <c r="T100" s="62" t="str">
        <f t="shared" si="157"/>
        <v>(</v>
      </c>
      <c r="U100" s="63" t="str">
        <f t="shared" si="9"/>
        <v>Mi</v>
      </c>
      <c r="V100" s="64" t="str">
        <f t="shared" si="158"/>
        <v>,</v>
      </c>
      <c r="W100" s="65" t="str">
        <f t="shared" si="11"/>
        <v/>
      </c>
      <c r="X100" s="64" t="str">
        <f t="shared" si="159"/>
        <v>,</v>
      </c>
      <c r="Y100" s="64">
        <f t="shared" si="160"/>
        <v>250</v>
      </c>
      <c r="Z100" s="56" t="str">
        <f t="shared" si="161"/>
        <v>)</v>
      </c>
      <c r="AA100" s="66" t="str">
        <f t="shared" si="162"/>
        <v/>
      </c>
      <c r="AB100" s="57" t="str">
        <f t="shared" si="16"/>
        <v/>
      </c>
      <c r="AC100" s="67" t="str">
        <f t="shared" si="163"/>
        <v/>
      </c>
      <c r="AD100" s="59" t="str">
        <f t="shared" si="164"/>
        <v/>
      </c>
      <c r="AE100" s="68" t="str">
        <f t="shared" si="165"/>
        <v/>
      </c>
      <c r="AF100" s="61" t="str">
        <f t="shared" si="166"/>
        <v/>
      </c>
      <c r="AG100" s="61" t="str">
        <f t="shared" si="167"/>
        <v/>
      </c>
      <c r="AH100" s="69" t="str">
        <f t="shared" si="168"/>
        <v/>
      </c>
      <c r="AI100" s="70" t="str">
        <f t="shared" si="23"/>
        <v/>
      </c>
      <c r="AJ100" s="64" t="str">
        <f t="shared" si="169"/>
        <v/>
      </c>
      <c r="AK100" s="64" t="str">
        <f t="shared" si="170"/>
        <v/>
      </c>
      <c r="AL100" s="64" t="str">
        <f t="shared" si="171"/>
        <v/>
      </c>
      <c r="AM100" s="64" t="str">
        <f t="shared" si="172"/>
        <v/>
      </c>
      <c r="AN100" s="64" t="str">
        <f t="shared" si="173"/>
        <v/>
      </c>
    </row>
    <row r="101" spans="1:40" ht="24.5" thickTop="1" thickBot="1" x14ac:dyDescent="0.55000000000000004">
      <c r="C101" s="51" t="s">
        <v>1541</v>
      </c>
      <c r="D101" s="52" t="s">
        <v>1016</v>
      </c>
      <c r="E101" s="52"/>
      <c r="F101" s="53" t="s">
        <v>1011</v>
      </c>
      <c r="G101" s="53"/>
      <c r="H101" s="52"/>
      <c r="I101" s="52"/>
      <c r="J101" s="54"/>
      <c r="K101" s="54"/>
      <c r="L101" s="55" t="str">
        <f t="shared" si="203"/>
        <v xml:space="preserve">            { line: "LOS VENCEDORES ENTRARÁN POR ELLA., (Fa,,15)(Mi,,250)", sC: ""},</v>
      </c>
      <c r="M101" s="56" t="str">
        <f t="shared" si="152"/>
        <v>(</v>
      </c>
      <c r="N101" s="57" t="str">
        <f t="shared" si="2"/>
        <v>Fa</v>
      </c>
      <c r="O101" s="58" t="str">
        <f t="shared" si="153"/>
        <v>,</v>
      </c>
      <c r="P101" s="59" t="str">
        <f t="shared" si="4"/>
        <v/>
      </c>
      <c r="Q101" s="60" t="str">
        <f t="shared" si="154"/>
        <v>,</v>
      </c>
      <c r="R101" s="61">
        <f t="shared" si="155"/>
        <v>15</v>
      </c>
      <c r="S101" s="56" t="str">
        <f t="shared" si="156"/>
        <v>)</v>
      </c>
      <c r="T101" s="62" t="str">
        <f t="shared" si="157"/>
        <v>(</v>
      </c>
      <c r="U101" s="63" t="str">
        <f t="shared" si="9"/>
        <v>Mi</v>
      </c>
      <c r="V101" s="64" t="str">
        <f t="shared" si="158"/>
        <v>,</v>
      </c>
      <c r="W101" s="65" t="str">
        <f t="shared" si="11"/>
        <v/>
      </c>
      <c r="X101" s="64" t="str">
        <f t="shared" si="159"/>
        <v>,</v>
      </c>
      <c r="Y101" s="64">
        <f t="shared" si="160"/>
        <v>250</v>
      </c>
      <c r="Z101" s="56" t="str">
        <f t="shared" si="161"/>
        <v>)</v>
      </c>
      <c r="AA101" s="66" t="str">
        <f t="shared" si="162"/>
        <v/>
      </c>
      <c r="AB101" s="57" t="str">
        <f t="shared" si="16"/>
        <v/>
      </c>
      <c r="AC101" s="67" t="str">
        <f t="shared" si="163"/>
        <v/>
      </c>
      <c r="AD101" s="59" t="str">
        <f t="shared" si="164"/>
        <v/>
      </c>
      <c r="AE101" s="68" t="str">
        <f t="shared" si="165"/>
        <v/>
      </c>
      <c r="AF101" s="61" t="str">
        <f t="shared" si="166"/>
        <v/>
      </c>
      <c r="AG101" s="61" t="str">
        <f t="shared" si="167"/>
        <v/>
      </c>
      <c r="AH101" s="69" t="str">
        <f t="shared" si="168"/>
        <v/>
      </c>
      <c r="AI101" s="70" t="str">
        <f t="shared" si="23"/>
        <v/>
      </c>
      <c r="AJ101" s="64" t="str">
        <f t="shared" si="169"/>
        <v/>
      </c>
      <c r="AK101" s="64" t="str">
        <f t="shared" si="170"/>
        <v/>
      </c>
      <c r="AL101" s="64" t="str">
        <f t="shared" si="171"/>
        <v/>
      </c>
      <c r="AM101" s="64" t="str">
        <f t="shared" si="172"/>
        <v/>
      </c>
      <c r="AN101" s="64" t="str">
        <f t="shared" si="173"/>
        <v/>
      </c>
    </row>
    <row r="102" spans="1:40" ht="26.5" thickTop="1" thickBot="1" x14ac:dyDescent="0.55000000000000004">
      <c r="A102" s="73"/>
      <c r="B102" s="73"/>
      <c r="C102" s="73"/>
      <c r="D102" s="74"/>
      <c r="E102" s="74"/>
      <c r="F102" s="74"/>
      <c r="G102" s="74"/>
      <c r="H102" s="74"/>
      <c r="I102" s="74"/>
      <c r="J102" s="74"/>
      <c r="K102" s="74"/>
      <c r="L102" s="75" t="s">
        <v>993</v>
      </c>
      <c r="M102" s="56"/>
      <c r="N102" s="57"/>
      <c r="O102" s="58"/>
      <c r="P102" s="59"/>
      <c r="Q102" s="60"/>
      <c r="R102" s="61"/>
      <c r="S102" s="56"/>
      <c r="T102" s="62"/>
      <c r="U102" s="63"/>
      <c r="V102" s="64"/>
      <c r="W102" s="65"/>
      <c r="X102" s="64"/>
      <c r="Y102" s="64"/>
      <c r="Z102" s="56"/>
      <c r="AA102" s="66"/>
      <c r="AB102" s="57"/>
      <c r="AC102" s="67"/>
      <c r="AD102" s="59"/>
      <c r="AE102" s="68"/>
      <c r="AF102" s="61"/>
      <c r="AG102" s="61"/>
      <c r="AH102" s="69"/>
      <c r="AI102" s="70"/>
      <c r="AJ102" s="64"/>
      <c r="AK102" s="64"/>
      <c r="AL102" s="64"/>
      <c r="AM102" s="64"/>
      <c r="AN102" s="64"/>
    </row>
    <row r="103" spans="1:40" ht="24.5" thickTop="1" thickBot="1" x14ac:dyDescent="0.55000000000000004">
      <c r="C103" s="51" t="s">
        <v>1542</v>
      </c>
      <c r="D103" s="52" t="s">
        <v>1020</v>
      </c>
      <c r="E103" s="52"/>
      <c r="F103" s="53"/>
      <c r="G103" s="53"/>
      <c r="H103" s="52"/>
      <c r="I103" s="52"/>
      <c r="J103" s="54"/>
      <c r="K103" s="54"/>
      <c r="L103" s="78" t="str">
        <f t="shared" si="203"/>
        <v xml:space="preserve">            { line: "La piedra que desecharon los arquitectos, (Do,,15)", sC: ""},</v>
      </c>
      <c r="M103" s="56" t="str">
        <f t="shared" si="152"/>
        <v>(</v>
      </c>
      <c r="N103" s="57" t="str">
        <f t="shared" si="2"/>
        <v>Do</v>
      </c>
      <c r="O103" s="58" t="str">
        <f t="shared" si="153"/>
        <v>,</v>
      </c>
      <c r="P103" s="59" t="str">
        <f t="shared" si="4"/>
        <v/>
      </c>
      <c r="Q103" s="60" t="str">
        <f t="shared" si="154"/>
        <v>,</v>
      </c>
      <c r="R103" s="61">
        <f t="shared" si="155"/>
        <v>15</v>
      </c>
      <c r="S103" s="56" t="str">
        <f t="shared" si="156"/>
        <v>)</v>
      </c>
      <c r="T103" s="62" t="str">
        <f t="shared" si="157"/>
        <v/>
      </c>
      <c r="U103" s="63" t="str">
        <f t="shared" si="9"/>
        <v/>
      </c>
      <c r="V103" s="64" t="str">
        <f t="shared" si="158"/>
        <v/>
      </c>
      <c r="W103" s="65" t="str">
        <f t="shared" si="11"/>
        <v/>
      </c>
      <c r="X103" s="64" t="str">
        <f t="shared" si="159"/>
        <v/>
      </c>
      <c r="Y103" s="64" t="str">
        <f t="shared" si="160"/>
        <v/>
      </c>
      <c r="Z103" s="56" t="str">
        <f t="shared" si="161"/>
        <v/>
      </c>
      <c r="AA103" s="66" t="str">
        <f t="shared" si="162"/>
        <v/>
      </c>
      <c r="AB103" s="57" t="str">
        <f t="shared" si="16"/>
        <v/>
      </c>
      <c r="AC103" s="67" t="str">
        <f t="shared" si="163"/>
        <v/>
      </c>
      <c r="AD103" s="59" t="str">
        <f t="shared" si="164"/>
        <v/>
      </c>
      <c r="AE103" s="68" t="str">
        <f t="shared" si="165"/>
        <v/>
      </c>
      <c r="AF103" s="61" t="str">
        <f t="shared" si="166"/>
        <v/>
      </c>
      <c r="AG103" s="61" t="str">
        <f t="shared" si="167"/>
        <v/>
      </c>
      <c r="AH103" s="69" t="str">
        <f t="shared" si="168"/>
        <v/>
      </c>
      <c r="AI103" s="70" t="str">
        <f t="shared" si="23"/>
        <v/>
      </c>
      <c r="AJ103" s="64" t="str">
        <f t="shared" si="169"/>
        <v/>
      </c>
      <c r="AK103" s="64" t="str">
        <f t="shared" si="170"/>
        <v/>
      </c>
      <c r="AL103" s="64" t="str">
        <f t="shared" si="171"/>
        <v/>
      </c>
      <c r="AM103" s="64" t="str">
        <f t="shared" si="172"/>
        <v/>
      </c>
      <c r="AN103" s="64" t="str">
        <f t="shared" si="173"/>
        <v/>
      </c>
    </row>
    <row r="104" spans="1:40" ht="24.5" thickTop="1" thickBot="1" x14ac:dyDescent="0.55000000000000004">
      <c r="C104" s="51" t="s">
        <v>1543</v>
      </c>
      <c r="D104" s="52" t="s">
        <v>1016</v>
      </c>
      <c r="E104" s="52"/>
      <c r="F104" s="53" t="s">
        <v>1011</v>
      </c>
      <c r="G104" s="53"/>
      <c r="H104" s="52"/>
      <c r="I104" s="52"/>
      <c r="J104" s="54"/>
      <c r="K104" s="54"/>
      <c r="L104" s="78" t="str">
        <f t="shared" si="203"/>
        <v xml:space="preserve">            { line: "ES AHORA LA PIEDRA ANGULAR., (Fa,,15)(Mi,,250)", sC: ""},</v>
      </c>
      <c r="M104" s="56" t="str">
        <f t="shared" si="152"/>
        <v>(</v>
      </c>
      <c r="N104" s="57" t="str">
        <f t="shared" si="2"/>
        <v>Fa</v>
      </c>
      <c r="O104" s="58" t="str">
        <f t="shared" si="153"/>
        <v>,</v>
      </c>
      <c r="P104" s="59" t="str">
        <f t="shared" si="4"/>
        <v/>
      </c>
      <c r="Q104" s="60" t="str">
        <f t="shared" si="154"/>
        <v>,</v>
      </c>
      <c r="R104" s="61">
        <f t="shared" si="155"/>
        <v>15</v>
      </c>
      <c r="S104" s="56" t="str">
        <f t="shared" si="156"/>
        <v>)</v>
      </c>
      <c r="T104" s="62" t="str">
        <f t="shared" si="157"/>
        <v>(</v>
      </c>
      <c r="U104" s="63" t="str">
        <f t="shared" si="9"/>
        <v>Mi</v>
      </c>
      <c r="V104" s="64" t="str">
        <f t="shared" si="158"/>
        <v>,</v>
      </c>
      <c r="W104" s="65" t="str">
        <f t="shared" si="11"/>
        <v/>
      </c>
      <c r="X104" s="64" t="str">
        <f t="shared" si="159"/>
        <v>,</v>
      </c>
      <c r="Y104" s="64">
        <f t="shared" si="160"/>
        <v>250</v>
      </c>
      <c r="Z104" s="56" t="str">
        <f t="shared" si="161"/>
        <v>)</v>
      </c>
      <c r="AA104" s="66" t="str">
        <f t="shared" si="162"/>
        <v/>
      </c>
      <c r="AB104" s="57" t="str">
        <f t="shared" si="16"/>
        <v/>
      </c>
      <c r="AC104" s="67" t="str">
        <f t="shared" si="163"/>
        <v/>
      </c>
      <c r="AD104" s="59" t="str">
        <f t="shared" si="164"/>
        <v/>
      </c>
      <c r="AE104" s="68" t="str">
        <f t="shared" si="165"/>
        <v/>
      </c>
      <c r="AF104" s="61" t="str">
        <f t="shared" si="166"/>
        <v/>
      </c>
      <c r="AG104" s="61" t="str">
        <f t="shared" si="167"/>
        <v/>
      </c>
      <c r="AH104" s="69" t="str">
        <f t="shared" si="168"/>
        <v/>
      </c>
      <c r="AI104" s="70" t="str">
        <f t="shared" si="23"/>
        <v/>
      </c>
      <c r="AJ104" s="64" t="str">
        <f t="shared" si="169"/>
        <v/>
      </c>
      <c r="AK104" s="64" t="str">
        <f t="shared" si="170"/>
        <v/>
      </c>
      <c r="AL104" s="64" t="str">
        <f t="shared" si="171"/>
        <v/>
      </c>
      <c r="AM104" s="64" t="str">
        <f t="shared" si="172"/>
        <v/>
      </c>
      <c r="AN104" s="64" t="str">
        <f t="shared" si="173"/>
        <v/>
      </c>
    </row>
    <row r="105" spans="1:40" ht="24.5" thickTop="1" thickBot="1" x14ac:dyDescent="0.55000000000000004">
      <c r="C105" s="51" t="s">
        <v>1544</v>
      </c>
      <c r="D105" s="52" t="s">
        <v>1016</v>
      </c>
      <c r="E105" s="52"/>
      <c r="F105" s="53" t="s">
        <v>1011</v>
      </c>
      <c r="G105" s="53"/>
      <c r="H105" s="52"/>
      <c r="I105" s="52"/>
      <c r="J105" s="54"/>
      <c r="K105" s="54"/>
      <c r="L105" s="78" t="str">
        <f t="shared" si="203"/>
        <v xml:space="preserve">            { line: "Es el Señor quien lo ha hecho,, (Fa,,15)(Mi,,250)", sC: ""},</v>
      </c>
      <c r="M105" s="56" t="str">
        <f t="shared" si="152"/>
        <v>(</v>
      </c>
      <c r="N105" s="57" t="str">
        <f t="shared" si="2"/>
        <v>Fa</v>
      </c>
      <c r="O105" s="58" t="str">
        <f t="shared" si="153"/>
        <v>,</v>
      </c>
      <c r="P105" s="59" t="str">
        <f t="shared" si="4"/>
        <v/>
      </c>
      <c r="Q105" s="60" t="str">
        <f t="shared" si="154"/>
        <v>,</v>
      </c>
      <c r="R105" s="61">
        <f t="shared" si="155"/>
        <v>15</v>
      </c>
      <c r="S105" s="56" t="str">
        <f t="shared" si="156"/>
        <v>)</v>
      </c>
      <c r="T105" s="62" t="str">
        <f t="shared" si="157"/>
        <v>(</v>
      </c>
      <c r="U105" s="63" t="str">
        <f t="shared" si="9"/>
        <v>Mi</v>
      </c>
      <c r="V105" s="64" t="str">
        <f t="shared" si="158"/>
        <v>,</v>
      </c>
      <c r="W105" s="65" t="str">
        <f t="shared" si="11"/>
        <v/>
      </c>
      <c r="X105" s="64" t="str">
        <f t="shared" si="159"/>
        <v>,</v>
      </c>
      <c r="Y105" s="64">
        <f t="shared" si="160"/>
        <v>250</v>
      </c>
      <c r="Z105" s="56" t="str">
        <f t="shared" si="161"/>
        <v>)</v>
      </c>
      <c r="AA105" s="66" t="str">
        <f t="shared" si="162"/>
        <v/>
      </c>
      <c r="AB105" s="57" t="str">
        <f t="shared" si="16"/>
        <v/>
      </c>
      <c r="AC105" s="67" t="str">
        <f t="shared" si="163"/>
        <v/>
      </c>
      <c r="AD105" s="59" t="str">
        <f t="shared" si="164"/>
        <v/>
      </c>
      <c r="AE105" s="68" t="str">
        <f t="shared" si="165"/>
        <v/>
      </c>
      <c r="AF105" s="61" t="str">
        <f t="shared" si="166"/>
        <v/>
      </c>
      <c r="AG105" s="61" t="str">
        <f t="shared" si="167"/>
        <v/>
      </c>
      <c r="AH105" s="69" t="str">
        <f t="shared" si="168"/>
        <v/>
      </c>
      <c r="AI105" s="70" t="str">
        <f t="shared" si="23"/>
        <v/>
      </c>
      <c r="AJ105" s="64" t="str">
        <f t="shared" si="169"/>
        <v/>
      </c>
      <c r="AK105" s="64" t="str">
        <f t="shared" si="170"/>
        <v/>
      </c>
      <c r="AL105" s="64" t="str">
        <f t="shared" si="171"/>
        <v/>
      </c>
      <c r="AM105" s="64" t="str">
        <f t="shared" si="172"/>
        <v/>
      </c>
      <c r="AN105" s="64" t="str">
        <f t="shared" si="173"/>
        <v/>
      </c>
    </row>
    <row r="106" spans="1:40" ht="24.5" thickTop="1" thickBot="1" x14ac:dyDescent="0.55000000000000004">
      <c r="C106" s="51" t="s">
        <v>1545</v>
      </c>
      <c r="D106" s="52" t="s">
        <v>1016</v>
      </c>
      <c r="E106" s="52"/>
      <c r="F106" s="53" t="s">
        <v>1011</v>
      </c>
      <c r="G106" s="53"/>
      <c r="H106" s="52"/>
      <c r="I106" s="52"/>
      <c r="J106" s="54"/>
      <c r="K106" s="54"/>
      <c r="L106" s="78" t="str">
        <f t="shared" si="203"/>
        <v xml:space="preserve">            { line: "HA SIDO UN MILAGRO PATENTE., (Fa,,15)(Mi,,250)", sC: ""},</v>
      </c>
      <c r="M106" s="56" t="str">
        <f t="shared" si="152"/>
        <v>(</v>
      </c>
      <c r="N106" s="57" t="str">
        <f t="shared" si="2"/>
        <v>Fa</v>
      </c>
      <c r="O106" s="58" t="str">
        <f t="shared" si="153"/>
        <v>,</v>
      </c>
      <c r="P106" s="59" t="str">
        <f t="shared" si="4"/>
        <v/>
      </c>
      <c r="Q106" s="60" t="str">
        <f t="shared" si="154"/>
        <v>,</v>
      </c>
      <c r="R106" s="61">
        <f t="shared" si="155"/>
        <v>15</v>
      </c>
      <c r="S106" s="56" t="str">
        <f t="shared" si="156"/>
        <v>)</v>
      </c>
      <c r="T106" s="62" t="str">
        <f t="shared" si="157"/>
        <v>(</v>
      </c>
      <c r="U106" s="63" t="str">
        <f t="shared" si="9"/>
        <v>Mi</v>
      </c>
      <c r="V106" s="64" t="str">
        <f t="shared" si="158"/>
        <v>,</v>
      </c>
      <c r="W106" s="65" t="str">
        <f t="shared" si="11"/>
        <v/>
      </c>
      <c r="X106" s="64" t="str">
        <f t="shared" si="159"/>
        <v>,</v>
      </c>
      <c r="Y106" s="64">
        <f t="shared" si="160"/>
        <v>250</v>
      </c>
      <c r="Z106" s="56" t="str">
        <f t="shared" si="161"/>
        <v>)</v>
      </c>
      <c r="AA106" s="66" t="str">
        <f t="shared" si="162"/>
        <v/>
      </c>
      <c r="AB106" s="57" t="str">
        <f t="shared" si="16"/>
        <v/>
      </c>
      <c r="AC106" s="67" t="str">
        <f t="shared" si="163"/>
        <v/>
      </c>
      <c r="AD106" s="59" t="str">
        <f t="shared" si="164"/>
        <v/>
      </c>
      <c r="AE106" s="68" t="str">
        <f t="shared" si="165"/>
        <v/>
      </c>
      <c r="AF106" s="61" t="str">
        <f t="shared" si="166"/>
        <v/>
      </c>
      <c r="AG106" s="61" t="str">
        <f t="shared" si="167"/>
        <v/>
      </c>
      <c r="AH106" s="69" t="str">
        <f t="shared" si="168"/>
        <v/>
      </c>
      <c r="AI106" s="70" t="str">
        <f t="shared" si="23"/>
        <v/>
      </c>
      <c r="AJ106" s="64" t="str">
        <f t="shared" si="169"/>
        <v/>
      </c>
      <c r="AK106" s="64" t="str">
        <f t="shared" si="170"/>
        <v/>
      </c>
      <c r="AL106" s="64" t="str">
        <f t="shared" si="171"/>
        <v/>
      </c>
      <c r="AM106" s="64" t="str">
        <f t="shared" si="172"/>
        <v/>
      </c>
      <c r="AN106" s="64" t="str">
        <f t="shared" si="173"/>
        <v/>
      </c>
    </row>
    <row r="107" spans="1:40" ht="24.5" thickTop="1" thickBot="1" x14ac:dyDescent="0.55000000000000004">
      <c r="C107" s="51" t="s">
        <v>1546</v>
      </c>
      <c r="D107" s="52" t="s">
        <v>1020</v>
      </c>
      <c r="E107" s="52"/>
      <c r="F107" s="53"/>
      <c r="G107" s="53"/>
      <c r="H107" s="52"/>
      <c r="I107" s="52"/>
      <c r="J107" s="54"/>
      <c r="K107" s="54"/>
      <c r="L107" s="78" t="str">
        <f t="shared" si="203"/>
        <v xml:space="preserve">            { line: "Este es el día en que actuó el Señor:, (Do,,15)", sC: ""},</v>
      </c>
      <c r="M107" s="56" t="str">
        <f t="shared" si="152"/>
        <v>(</v>
      </c>
      <c r="N107" s="57" t="str">
        <f t="shared" si="2"/>
        <v>Do</v>
      </c>
      <c r="O107" s="58" t="str">
        <f t="shared" si="153"/>
        <v>,</v>
      </c>
      <c r="P107" s="59" t="str">
        <f t="shared" si="4"/>
        <v/>
      </c>
      <c r="Q107" s="60" t="str">
        <f t="shared" si="154"/>
        <v>,</v>
      </c>
      <c r="R107" s="61">
        <f t="shared" si="155"/>
        <v>15</v>
      </c>
      <c r="S107" s="56" t="str">
        <f t="shared" si="156"/>
        <v>)</v>
      </c>
      <c r="T107" s="62" t="str">
        <f t="shared" si="157"/>
        <v/>
      </c>
      <c r="U107" s="63" t="str">
        <f t="shared" si="9"/>
        <v/>
      </c>
      <c r="V107" s="64" t="str">
        <f t="shared" si="158"/>
        <v/>
      </c>
      <c r="W107" s="65" t="str">
        <f t="shared" si="11"/>
        <v/>
      </c>
      <c r="X107" s="64" t="str">
        <f t="shared" si="159"/>
        <v/>
      </c>
      <c r="Y107" s="64" t="str">
        <f t="shared" si="160"/>
        <v/>
      </c>
      <c r="Z107" s="56" t="str">
        <f t="shared" si="161"/>
        <v/>
      </c>
      <c r="AA107" s="66" t="str">
        <f t="shared" si="162"/>
        <v/>
      </c>
      <c r="AB107" s="57" t="str">
        <f t="shared" si="16"/>
        <v/>
      </c>
      <c r="AC107" s="67" t="str">
        <f t="shared" si="163"/>
        <v/>
      </c>
      <c r="AD107" s="59" t="str">
        <f t="shared" si="164"/>
        <v/>
      </c>
      <c r="AE107" s="68" t="str">
        <f t="shared" si="165"/>
        <v/>
      </c>
      <c r="AF107" s="61" t="str">
        <f t="shared" si="166"/>
        <v/>
      </c>
      <c r="AG107" s="61" t="str">
        <f t="shared" si="167"/>
        <v/>
      </c>
      <c r="AH107" s="69" t="str">
        <f t="shared" si="168"/>
        <v/>
      </c>
      <c r="AI107" s="70" t="str">
        <f t="shared" si="23"/>
        <v/>
      </c>
      <c r="AJ107" s="64" t="str">
        <f t="shared" si="169"/>
        <v/>
      </c>
      <c r="AK107" s="64" t="str">
        <f t="shared" si="170"/>
        <v/>
      </c>
      <c r="AL107" s="64" t="str">
        <f t="shared" si="171"/>
        <v/>
      </c>
      <c r="AM107" s="64" t="str">
        <f t="shared" si="172"/>
        <v/>
      </c>
      <c r="AN107" s="64" t="str">
        <f t="shared" si="173"/>
        <v/>
      </c>
    </row>
    <row r="108" spans="1:40" ht="24.5" thickTop="1" thickBot="1" x14ac:dyDescent="0.55000000000000004">
      <c r="C108" s="51" t="s">
        <v>1547</v>
      </c>
      <c r="D108" s="52" t="s">
        <v>1016</v>
      </c>
      <c r="E108" s="52"/>
      <c r="F108" s="53" t="s">
        <v>1011</v>
      </c>
      <c r="G108" s="53"/>
      <c r="H108" s="52"/>
      <c r="I108" s="52"/>
      <c r="J108" s="54"/>
      <c r="K108" s="54"/>
      <c r="L108" s="55" t="str">
        <f>IF(C108="","",_xlfn.CONCAT("            { line: ","""",C108,", ",M108:AN108,""", sC: ","""",B108,"""},"))</f>
        <v xml:space="preserve">            { line: "SEA NUESTRA ALEGRÍA Y NUESTRO GOZO., (Fa,,15)(Mi,,250)", sC: ""},</v>
      </c>
      <c r="M108" s="56" t="str">
        <f t="shared" si="152"/>
        <v>(</v>
      </c>
      <c r="N108" s="57" t="str">
        <f t="shared" si="2"/>
        <v>Fa</v>
      </c>
      <c r="O108" s="58" t="str">
        <f t="shared" si="153"/>
        <v>,</v>
      </c>
      <c r="P108" s="59" t="str">
        <f t="shared" si="4"/>
        <v/>
      </c>
      <c r="Q108" s="60" t="str">
        <f t="shared" si="154"/>
        <v>,</v>
      </c>
      <c r="R108" s="61">
        <f t="shared" si="155"/>
        <v>15</v>
      </c>
      <c r="S108" s="56" t="str">
        <f t="shared" si="156"/>
        <v>)</v>
      </c>
      <c r="T108" s="62" t="str">
        <f t="shared" si="157"/>
        <v>(</v>
      </c>
      <c r="U108" s="63" t="str">
        <f t="shared" si="9"/>
        <v>Mi</v>
      </c>
      <c r="V108" s="64" t="str">
        <f t="shared" si="158"/>
        <v>,</v>
      </c>
      <c r="W108" s="65" t="str">
        <f t="shared" si="11"/>
        <v/>
      </c>
      <c r="X108" s="64" t="str">
        <f t="shared" si="159"/>
        <v>,</v>
      </c>
      <c r="Y108" s="64">
        <f t="shared" si="160"/>
        <v>250</v>
      </c>
      <c r="Z108" s="56" t="str">
        <f t="shared" si="161"/>
        <v>)</v>
      </c>
      <c r="AA108" s="66" t="str">
        <f t="shared" si="162"/>
        <v/>
      </c>
      <c r="AB108" s="57" t="str">
        <f t="shared" si="16"/>
        <v/>
      </c>
      <c r="AC108" s="67" t="str">
        <f t="shared" si="163"/>
        <v/>
      </c>
      <c r="AD108" s="59" t="str">
        <f t="shared" si="164"/>
        <v/>
      </c>
      <c r="AE108" s="68" t="str">
        <f t="shared" si="165"/>
        <v/>
      </c>
      <c r="AF108" s="61" t="str">
        <f t="shared" si="166"/>
        <v/>
      </c>
      <c r="AG108" s="61" t="str">
        <f t="shared" si="167"/>
        <v/>
      </c>
      <c r="AH108" s="69" t="str">
        <f t="shared" si="168"/>
        <v/>
      </c>
      <c r="AI108" s="70" t="str">
        <f t="shared" si="23"/>
        <v/>
      </c>
      <c r="AJ108" s="64" t="str">
        <f t="shared" si="169"/>
        <v/>
      </c>
      <c r="AK108" s="64" t="str">
        <f t="shared" si="170"/>
        <v/>
      </c>
      <c r="AL108" s="64" t="str">
        <f t="shared" si="171"/>
        <v/>
      </c>
      <c r="AM108" s="64" t="str">
        <f t="shared" si="172"/>
        <v/>
      </c>
      <c r="AN108" s="64" t="str">
        <f t="shared" si="173"/>
        <v/>
      </c>
    </row>
    <row r="109" spans="1:40" ht="26.5" thickTop="1" thickBot="1" x14ac:dyDescent="0.55000000000000004">
      <c r="A109" s="73"/>
      <c r="B109" s="73"/>
      <c r="C109" s="73"/>
      <c r="D109" s="74"/>
      <c r="E109" s="74"/>
      <c r="F109" s="74"/>
      <c r="G109" s="74"/>
      <c r="H109" s="74"/>
      <c r="I109" s="74"/>
      <c r="J109" s="74"/>
      <c r="K109" s="74"/>
      <c r="L109" s="75" t="s">
        <v>993</v>
      </c>
      <c r="M109" s="56"/>
      <c r="N109" s="57"/>
      <c r="O109" s="58"/>
      <c r="P109" s="59"/>
      <c r="Q109" s="60"/>
      <c r="R109" s="61"/>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4.5" thickTop="1" thickBot="1" x14ac:dyDescent="0.55000000000000004">
      <c r="C110" s="51" t="s">
        <v>1537</v>
      </c>
      <c r="D110" s="52" t="s">
        <v>1013</v>
      </c>
      <c r="E110" s="52" t="s">
        <v>1012</v>
      </c>
      <c r="F110" s="53" t="s">
        <v>1011</v>
      </c>
      <c r="G110" s="53"/>
      <c r="H110" s="52"/>
      <c r="I110" s="52"/>
      <c r="J110" s="54"/>
      <c r="K110" s="54"/>
      <c r="L110" s="55" t="str">
        <f t="shared" ref="L110:L122" si="262">IF(C110="","",_xlfn.CONCAT("            { line: ","""",C110,", ",M110:AN110,""", sC: ","""",B110,"""},"))</f>
        <v xml:space="preserve">            { line: "No he de morir... ... EN LA MUERTE., (La,m,15)(Mi,,250)", sC: ""},</v>
      </c>
      <c r="M110" s="56" t="str">
        <f t="shared" ref="M110:M122" si="263">IF(N110="","","(")</f>
        <v>(</v>
      </c>
      <c r="N110" s="57" t="str">
        <f t="shared" ref="N110:N122" si="264">IF(D110="","",D110)</f>
        <v>La</v>
      </c>
      <c r="O110" s="58" t="str">
        <f t="shared" ref="O110:O122" si="265">IF(N110="","",",")</f>
        <v>,</v>
      </c>
      <c r="P110" s="59" t="str">
        <f t="shared" ref="P110:P122" si="266">IF(E110="","",E110)</f>
        <v>m</v>
      </c>
      <c r="Q110" s="60" t="str">
        <f t="shared" ref="Q110:Q122" si="267">IF(N110="","",",")</f>
        <v>,</v>
      </c>
      <c r="R110" s="61">
        <f t="shared" ref="R110:R122" si="268">IF(N110="","",15)</f>
        <v>15</v>
      </c>
      <c r="S110" s="56" t="str">
        <f t="shared" ref="S110:S122" si="269">IF(N110="","",")")</f>
        <v>)</v>
      </c>
      <c r="T110" s="62" t="str">
        <f t="shared" ref="T110:T122" si="270">IF(U110="","","(")</f>
        <v>(</v>
      </c>
      <c r="U110" s="63" t="str">
        <f t="shared" ref="U110:U122" si="271">IF(F110="","",F110)</f>
        <v>Mi</v>
      </c>
      <c r="V110" s="64" t="str">
        <f t="shared" ref="V110:V122" si="272">IF(U110="","",",")</f>
        <v>,</v>
      </c>
      <c r="W110" s="65" t="str">
        <f t="shared" ref="W110:W122" si="273">IF(G110="","",G110)</f>
        <v/>
      </c>
      <c r="X110" s="64" t="str">
        <f t="shared" ref="X110:X122" si="274">IF(U110="","",",")</f>
        <v>,</v>
      </c>
      <c r="Y110" s="64">
        <f t="shared" ref="Y110:Y122" si="275">IF(U110="","",250)</f>
        <v>250</v>
      </c>
      <c r="Z110" s="56" t="str">
        <f t="shared" ref="Z110:Z122" si="276">IF(U110="","",")")</f>
        <v>)</v>
      </c>
      <c r="AA110" s="66" t="str">
        <f t="shared" ref="AA110:AA122" si="277">IF(AB110="","","(")</f>
        <v/>
      </c>
      <c r="AB110" s="57" t="str">
        <f t="shared" ref="AB110:AB122" si="278">IF(H110="","",H110)</f>
        <v/>
      </c>
      <c r="AC110" s="67" t="str">
        <f t="shared" ref="AC110:AC122" si="279">IF(AB110="","",",")</f>
        <v/>
      </c>
      <c r="AD110" s="59" t="str">
        <f t="shared" ref="AD110:AD122" si="280">IF(I110="","",I110)</f>
        <v/>
      </c>
      <c r="AE110" s="68" t="str">
        <f t="shared" ref="AE110:AE122" si="281">IF(AB110="","",",")</f>
        <v/>
      </c>
      <c r="AF110" s="61" t="str">
        <f t="shared" ref="AF110:AF122" si="282">IF(AB110="","",350)</f>
        <v/>
      </c>
      <c r="AG110" s="61" t="str">
        <f t="shared" ref="AG110:AG122" si="283">IF(AB110="","",")")</f>
        <v/>
      </c>
      <c r="AH110" s="69" t="str">
        <f t="shared" ref="AH110:AH122" si="284">IF(AI110="","","(")</f>
        <v/>
      </c>
      <c r="AI110" s="70" t="str">
        <f t="shared" ref="AI110:AI122" si="285">IF(J110="","",J110)</f>
        <v/>
      </c>
      <c r="AJ110" s="64" t="str">
        <f t="shared" ref="AJ110:AJ122" si="286">IF(AI110="","",",")</f>
        <v/>
      </c>
      <c r="AK110" s="64" t="str">
        <f t="shared" ref="AK110:AK122" si="287">IF(K110="","",K110)</f>
        <v/>
      </c>
      <c r="AL110" s="64" t="str">
        <f t="shared" ref="AL110:AL122" si="288">IF(AI110="","",",")</f>
        <v/>
      </c>
      <c r="AM110" s="64" t="str">
        <f t="shared" ref="AM110:AM122" si="289">IF(AI110="","",450)</f>
        <v/>
      </c>
      <c r="AN110" s="64" t="str">
        <f t="shared" ref="AN110:AN122" si="290">IF(AI110="","",")")</f>
        <v/>
      </c>
    </row>
    <row r="111" spans="1:40" ht="24.5" thickTop="1" thickBot="1" x14ac:dyDescent="0.55000000000000004">
      <c r="C111" s="51" t="s">
        <v>1513</v>
      </c>
      <c r="D111" s="52" t="s">
        <v>1013</v>
      </c>
      <c r="E111" s="52" t="s">
        <v>1012</v>
      </c>
      <c r="F111" s="53"/>
      <c r="G111" s="53"/>
      <c r="H111" s="52"/>
      <c r="I111" s="52"/>
      <c r="J111" s="54"/>
      <c r="K111" s="54"/>
      <c r="L111" s="55" t="str">
        <f t="shared" si="262"/>
        <v xml:space="preserve">            { line: "No he de morir,, (La,m,15)", sC: ""},</v>
      </c>
      <c r="M111" s="56" t="str">
        <f t="shared" si="263"/>
        <v>(</v>
      </c>
      <c r="N111" s="57" t="str">
        <f t="shared" si="264"/>
        <v>La</v>
      </c>
      <c r="O111" s="58" t="str">
        <f t="shared" si="265"/>
        <v>,</v>
      </c>
      <c r="P111" s="59" t="str">
        <f t="shared" si="266"/>
        <v>m</v>
      </c>
      <c r="Q111" s="60" t="str">
        <f t="shared" si="267"/>
        <v>,</v>
      </c>
      <c r="R111" s="61">
        <f t="shared" si="268"/>
        <v>15</v>
      </c>
      <c r="S111" s="56" t="str">
        <f t="shared" si="269"/>
        <v>)</v>
      </c>
      <c r="T111" s="62" t="str">
        <f t="shared" si="270"/>
        <v/>
      </c>
      <c r="U111" s="63" t="str">
        <f t="shared" si="271"/>
        <v/>
      </c>
      <c r="V111" s="64" t="str">
        <f t="shared" si="272"/>
        <v/>
      </c>
      <c r="W111" s="65" t="str">
        <f t="shared" si="273"/>
        <v/>
      </c>
      <c r="X111" s="64" t="str">
        <f t="shared" si="274"/>
        <v/>
      </c>
      <c r="Y111" s="64" t="str">
        <f t="shared" si="275"/>
        <v/>
      </c>
      <c r="Z111" s="56" t="str">
        <f t="shared" si="276"/>
        <v/>
      </c>
      <c r="AA111" s="66" t="str">
        <f t="shared" si="277"/>
        <v/>
      </c>
      <c r="AB111" s="57" t="str">
        <f t="shared" si="278"/>
        <v/>
      </c>
      <c r="AC111" s="67" t="str">
        <f t="shared" si="279"/>
        <v/>
      </c>
      <c r="AD111" s="59" t="str">
        <f t="shared" si="280"/>
        <v/>
      </c>
      <c r="AE111" s="68" t="str">
        <f t="shared" si="281"/>
        <v/>
      </c>
      <c r="AF111" s="61" t="str">
        <f t="shared" si="282"/>
        <v/>
      </c>
      <c r="AG111" s="61" t="str">
        <f t="shared" si="283"/>
        <v/>
      </c>
      <c r="AH111" s="69" t="str">
        <f t="shared" si="284"/>
        <v/>
      </c>
      <c r="AI111" s="70" t="str">
        <f t="shared" si="285"/>
        <v/>
      </c>
      <c r="AJ111" s="64" t="str">
        <f t="shared" si="286"/>
        <v/>
      </c>
      <c r="AK111" s="64" t="str">
        <f t="shared" si="287"/>
        <v/>
      </c>
      <c r="AL111" s="64" t="str">
        <f t="shared" si="288"/>
        <v/>
      </c>
      <c r="AM111" s="64" t="str">
        <f t="shared" si="289"/>
        <v/>
      </c>
      <c r="AN111" s="64" t="str">
        <f t="shared" si="290"/>
        <v/>
      </c>
    </row>
    <row r="112" spans="1:40" ht="24.5" thickTop="1" thickBot="1" x14ac:dyDescent="0.55000000000000004">
      <c r="B112" t="s">
        <v>999</v>
      </c>
      <c r="C112" s="51" t="s">
        <v>1514</v>
      </c>
      <c r="D112" s="52"/>
      <c r="E112" s="52"/>
      <c r="F112" s="53"/>
      <c r="G112" s="53"/>
      <c r="H112" s="52"/>
      <c r="I112" s="52"/>
      <c r="J112" s="54"/>
      <c r="K112" s="54"/>
      <c r="L112" s="55" t="str">
        <f t="shared" si="262"/>
        <v xml:space="preserve">            { line: "QUE VIVIRÉ,, ", sC: "as"},</v>
      </c>
      <c r="M112" s="56" t="str">
        <f t="shared" si="263"/>
        <v/>
      </c>
      <c r="N112" s="57" t="str">
        <f t="shared" si="264"/>
        <v/>
      </c>
      <c r="O112" s="58" t="str">
        <f t="shared" si="265"/>
        <v/>
      </c>
      <c r="P112" s="59" t="str">
        <f t="shared" si="266"/>
        <v/>
      </c>
      <c r="Q112" s="60" t="str">
        <f t="shared" si="267"/>
        <v/>
      </c>
      <c r="R112" s="61" t="str">
        <f t="shared" si="268"/>
        <v/>
      </c>
      <c r="S112" s="56" t="str">
        <f t="shared" si="269"/>
        <v/>
      </c>
      <c r="T112" s="62" t="str">
        <f t="shared" si="270"/>
        <v/>
      </c>
      <c r="U112" s="63" t="str">
        <f t="shared" si="271"/>
        <v/>
      </c>
      <c r="V112" s="64" t="str">
        <f t="shared" si="272"/>
        <v/>
      </c>
      <c r="W112" s="65" t="str">
        <f t="shared" si="273"/>
        <v/>
      </c>
      <c r="X112" s="64" t="str">
        <f t="shared" si="274"/>
        <v/>
      </c>
      <c r="Y112" s="64" t="str">
        <f t="shared" si="275"/>
        <v/>
      </c>
      <c r="Z112" s="56" t="str">
        <f t="shared" si="276"/>
        <v/>
      </c>
      <c r="AA112" s="66" t="str">
        <f t="shared" si="277"/>
        <v/>
      </c>
      <c r="AB112" s="57" t="str">
        <f t="shared" si="278"/>
        <v/>
      </c>
      <c r="AC112" s="67" t="str">
        <f t="shared" si="279"/>
        <v/>
      </c>
      <c r="AD112" s="59" t="str">
        <f t="shared" si="280"/>
        <v/>
      </c>
      <c r="AE112" s="68" t="str">
        <f t="shared" si="281"/>
        <v/>
      </c>
      <c r="AF112" s="61" t="str">
        <f t="shared" si="282"/>
        <v/>
      </c>
      <c r="AG112" s="61" t="str">
        <f t="shared" si="283"/>
        <v/>
      </c>
      <c r="AH112" s="69" t="str">
        <f t="shared" si="284"/>
        <v/>
      </c>
      <c r="AI112" s="70" t="str">
        <f t="shared" si="285"/>
        <v/>
      </c>
      <c r="AJ112" s="64" t="str">
        <f t="shared" si="286"/>
        <v/>
      </c>
      <c r="AK112" s="64" t="str">
        <f t="shared" si="287"/>
        <v/>
      </c>
      <c r="AL112" s="64" t="str">
        <f t="shared" si="288"/>
        <v/>
      </c>
      <c r="AM112" s="64" t="str">
        <f t="shared" si="289"/>
        <v/>
      </c>
      <c r="AN112" s="64" t="str">
        <f t="shared" si="290"/>
        <v/>
      </c>
    </row>
    <row r="113" spans="1:40" ht="24.5" thickTop="1" thickBot="1" x14ac:dyDescent="0.55000000000000004">
      <c r="C113" s="51" t="s">
        <v>1513</v>
      </c>
      <c r="D113" s="52"/>
      <c r="E113" s="52"/>
      <c r="F113" s="53"/>
      <c r="G113" s="53"/>
      <c r="H113" s="52"/>
      <c r="I113" s="52"/>
      <c r="J113" s="54"/>
      <c r="K113" s="54"/>
      <c r="L113" s="55" t="str">
        <f t="shared" si="262"/>
        <v xml:space="preserve">            { line: "No he de morir,, ", sC: ""},</v>
      </c>
      <c r="M113" s="56" t="str">
        <f t="shared" si="263"/>
        <v/>
      </c>
      <c r="N113" s="57" t="str">
        <f t="shared" si="264"/>
        <v/>
      </c>
      <c r="O113" s="58" t="str">
        <f t="shared" si="265"/>
        <v/>
      </c>
      <c r="P113" s="59" t="str">
        <f t="shared" si="266"/>
        <v/>
      </c>
      <c r="Q113" s="60" t="str">
        <f t="shared" si="267"/>
        <v/>
      </c>
      <c r="R113" s="61" t="str">
        <f t="shared" si="268"/>
        <v/>
      </c>
      <c r="S113" s="56" t="str">
        <f t="shared" si="269"/>
        <v/>
      </c>
      <c r="T113" s="62" t="str">
        <f t="shared" si="270"/>
        <v/>
      </c>
      <c r="U113" s="63" t="str">
        <f t="shared" si="271"/>
        <v/>
      </c>
      <c r="V113" s="64" t="str">
        <f t="shared" si="272"/>
        <v/>
      </c>
      <c r="W113" s="65" t="str">
        <f t="shared" si="273"/>
        <v/>
      </c>
      <c r="X113" s="64" t="str">
        <f t="shared" si="274"/>
        <v/>
      </c>
      <c r="Y113" s="64" t="str">
        <f t="shared" si="275"/>
        <v/>
      </c>
      <c r="Z113" s="56" t="str">
        <f t="shared" si="276"/>
        <v/>
      </c>
      <c r="AA113" s="66" t="str">
        <f t="shared" si="277"/>
        <v/>
      </c>
      <c r="AB113" s="57" t="str">
        <f t="shared" si="278"/>
        <v/>
      </c>
      <c r="AC113" s="67" t="str">
        <f t="shared" si="279"/>
        <v/>
      </c>
      <c r="AD113" s="59" t="str">
        <f t="shared" si="280"/>
        <v/>
      </c>
      <c r="AE113" s="68" t="str">
        <f t="shared" si="281"/>
        <v/>
      </c>
      <c r="AF113" s="61" t="str">
        <f t="shared" si="282"/>
        <v/>
      </c>
      <c r="AG113" s="61" t="str">
        <f t="shared" si="283"/>
        <v/>
      </c>
      <c r="AH113" s="69" t="str">
        <f t="shared" si="284"/>
        <v/>
      </c>
      <c r="AI113" s="70" t="str">
        <f t="shared" si="285"/>
        <v/>
      </c>
      <c r="AJ113" s="64" t="str">
        <f t="shared" si="286"/>
        <v/>
      </c>
      <c r="AK113" s="64" t="str">
        <f t="shared" si="287"/>
        <v/>
      </c>
      <c r="AL113" s="64" t="str">
        <f t="shared" si="288"/>
        <v/>
      </c>
      <c r="AM113" s="64" t="str">
        <f t="shared" si="289"/>
        <v/>
      </c>
      <c r="AN113" s="64" t="str">
        <f t="shared" si="290"/>
        <v/>
      </c>
    </row>
    <row r="114" spans="1:40" ht="24.5" thickTop="1" thickBot="1" x14ac:dyDescent="0.55000000000000004">
      <c r="B114" t="s">
        <v>999</v>
      </c>
      <c r="C114" s="51" t="s">
        <v>1514</v>
      </c>
      <c r="D114" s="52"/>
      <c r="E114" s="52"/>
      <c r="F114" s="53"/>
      <c r="G114" s="53"/>
      <c r="H114" s="52"/>
      <c r="I114" s="52"/>
      <c r="J114" s="54"/>
      <c r="K114" s="54"/>
      <c r="L114" s="78" t="str">
        <f t="shared" si="262"/>
        <v xml:space="preserve">            { line: "QUE VIVIRÉ,, ", sC: "as"},</v>
      </c>
      <c r="M114" s="56" t="str">
        <f t="shared" si="263"/>
        <v/>
      </c>
      <c r="N114" s="57" t="str">
        <f t="shared" si="264"/>
        <v/>
      </c>
      <c r="O114" s="58" t="str">
        <f t="shared" si="265"/>
        <v/>
      </c>
      <c r="P114" s="59" t="str">
        <f t="shared" si="266"/>
        <v/>
      </c>
      <c r="Q114" s="60" t="str">
        <f t="shared" si="267"/>
        <v/>
      </c>
      <c r="R114" s="61" t="str">
        <f t="shared" si="268"/>
        <v/>
      </c>
      <c r="S114" s="56" t="str">
        <f t="shared" si="269"/>
        <v/>
      </c>
      <c r="T114" s="62" t="str">
        <f t="shared" si="270"/>
        <v/>
      </c>
      <c r="U114" s="63" t="str">
        <f t="shared" si="271"/>
        <v/>
      </c>
      <c r="V114" s="64" t="str">
        <f t="shared" si="272"/>
        <v/>
      </c>
      <c r="W114" s="65" t="str">
        <f t="shared" si="273"/>
        <v/>
      </c>
      <c r="X114" s="64" t="str">
        <f t="shared" si="274"/>
        <v/>
      </c>
      <c r="Y114" s="64" t="str">
        <f t="shared" si="275"/>
        <v/>
      </c>
      <c r="Z114" s="56" t="str">
        <f t="shared" si="276"/>
        <v/>
      </c>
      <c r="AA114" s="66" t="str">
        <f t="shared" si="277"/>
        <v/>
      </c>
      <c r="AB114" s="57" t="str">
        <f t="shared" si="278"/>
        <v/>
      </c>
      <c r="AC114" s="67" t="str">
        <f t="shared" si="279"/>
        <v/>
      </c>
      <c r="AD114" s="59" t="str">
        <f t="shared" si="280"/>
        <v/>
      </c>
      <c r="AE114" s="68" t="str">
        <f t="shared" si="281"/>
        <v/>
      </c>
      <c r="AF114" s="61" t="str">
        <f t="shared" si="282"/>
        <v/>
      </c>
      <c r="AG114" s="61" t="str">
        <f t="shared" si="283"/>
        <v/>
      </c>
      <c r="AH114" s="69" t="str">
        <f t="shared" si="284"/>
        <v/>
      </c>
      <c r="AI114" s="70" t="str">
        <f t="shared" si="285"/>
        <v/>
      </c>
      <c r="AJ114" s="64" t="str">
        <f t="shared" si="286"/>
        <v/>
      </c>
      <c r="AK114" s="64" t="str">
        <f t="shared" si="287"/>
        <v/>
      </c>
      <c r="AL114" s="64" t="str">
        <f t="shared" si="288"/>
        <v/>
      </c>
      <c r="AM114" s="64" t="str">
        <f t="shared" si="289"/>
        <v/>
      </c>
      <c r="AN114" s="64" t="str">
        <f t="shared" si="290"/>
        <v/>
      </c>
    </row>
    <row r="115" spans="1:40" ht="24.5" thickTop="1" thickBot="1" x14ac:dyDescent="0.55000000000000004">
      <c r="C115" s="51" t="s">
        <v>1515</v>
      </c>
      <c r="D115" s="52" t="s">
        <v>1016</v>
      </c>
      <c r="E115" s="52"/>
      <c r="F115" s="53"/>
      <c r="G115" s="53"/>
      <c r="H115" s="52"/>
      <c r="I115" s="52"/>
      <c r="J115" s="54"/>
      <c r="K115" s="54"/>
      <c r="L115" s="78" t="str">
        <f t="shared" si="262"/>
        <v xml:space="preserve">            { line: "para cantar, (Fa,,15)", sC: ""},</v>
      </c>
      <c r="M115" s="56" t="str">
        <f t="shared" si="263"/>
        <v>(</v>
      </c>
      <c r="N115" s="57" t="str">
        <f t="shared" si="264"/>
        <v>Fa</v>
      </c>
      <c r="O115" s="58" t="str">
        <f t="shared" si="265"/>
        <v>,</v>
      </c>
      <c r="P115" s="59" t="str">
        <f t="shared" si="266"/>
        <v/>
      </c>
      <c r="Q115" s="60" t="str">
        <f t="shared" si="267"/>
        <v>,</v>
      </c>
      <c r="R115" s="61">
        <f t="shared" si="268"/>
        <v>15</v>
      </c>
      <c r="S115" s="56" t="str">
        <f t="shared" si="269"/>
        <v>)</v>
      </c>
      <c r="T115" s="62" t="str">
        <f t="shared" si="270"/>
        <v/>
      </c>
      <c r="U115" s="63" t="str">
        <f t="shared" si="271"/>
        <v/>
      </c>
      <c r="V115" s="64" t="str">
        <f t="shared" si="272"/>
        <v/>
      </c>
      <c r="W115" s="65" t="str">
        <f t="shared" si="273"/>
        <v/>
      </c>
      <c r="X115" s="64" t="str">
        <f t="shared" si="274"/>
        <v/>
      </c>
      <c r="Y115" s="64" t="str">
        <f t="shared" si="275"/>
        <v/>
      </c>
      <c r="Z115" s="56" t="str">
        <f t="shared" si="276"/>
        <v/>
      </c>
      <c r="AA115" s="66" t="str">
        <f t="shared" si="277"/>
        <v/>
      </c>
      <c r="AB115" s="57" t="str">
        <f t="shared" si="278"/>
        <v/>
      </c>
      <c r="AC115" s="67" t="str">
        <f t="shared" si="279"/>
        <v/>
      </c>
      <c r="AD115" s="59" t="str">
        <f t="shared" si="280"/>
        <v/>
      </c>
      <c r="AE115" s="68" t="str">
        <f t="shared" si="281"/>
        <v/>
      </c>
      <c r="AF115" s="61" t="str">
        <f t="shared" si="282"/>
        <v/>
      </c>
      <c r="AG115" s="61" t="str">
        <f t="shared" si="283"/>
        <v/>
      </c>
      <c r="AH115" s="69" t="str">
        <f t="shared" si="284"/>
        <v/>
      </c>
      <c r="AI115" s="70" t="str">
        <f t="shared" si="285"/>
        <v/>
      </c>
      <c r="AJ115" s="64" t="str">
        <f t="shared" si="286"/>
        <v/>
      </c>
      <c r="AK115" s="64" t="str">
        <f t="shared" si="287"/>
        <v/>
      </c>
      <c r="AL115" s="64" t="str">
        <f t="shared" si="288"/>
        <v/>
      </c>
      <c r="AM115" s="64" t="str">
        <f t="shared" si="289"/>
        <v/>
      </c>
      <c r="AN115" s="64" t="str">
        <f t="shared" si="290"/>
        <v/>
      </c>
    </row>
    <row r="116" spans="1:40" ht="24.5" thickTop="1" thickBot="1" x14ac:dyDescent="0.55000000000000004">
      <c r="B116" t="s">
        <v>999</v>
      </c>
      <c r="C116" s="51" t="s">
        <v>1516</v>
      </c>
      <c r="D116" s="52" t="s">
        <v>1011</v>
      </c>
      <c r="E116" s="52"/>
      <c r="F116" s="53"/>
      <c r="G116" s="53"/>
      <c r="H116" s="52"/>
      <c r="I116" s="52"/>
      <c r="J116" s="54"/>
      <c r="K116" s="54"/>
      <c r="L116" s="78" t="str">
        <f t="shared" si="262"/>
        <v xml:space="preserve">            { line: "LAS HAZAÑAS DEL SEÑOR., (Mi,,15)", sC: "as"},</v>
      </c>
      <c r="M116" s="56" t="str">
        <f t="shared" si="263"/>
        <v>(</v>
      </c>
      <c r="N116" s="57" t="str">
        <f t="shared" si="264"/>
        <v>Mi</v>
      </c>
      <c r="O116" s="58" t="str">
        <f t="shared" si="265"/>
        <v>,</v>
      </c>
      <c r="P116" s="59" t="str">
        <f t="shared" si="266"/>
        <v/>
      </c>
      <c r="Q116" s="60" t="str">
        <f t="shared" si="267"/>
        <v>,</v>
      </c>
      <c r="R116" s="61">
        <f t="shared" si="268"/>
        <v>15</v>
      </c>
      <c r="S116" s="56" t="str">
        <f t="shared" si="269"/>
        <v>)</v>
      </c>
      <c r="T116" s="62" t="str">
        <f t="shared" si="270"/>
        <v/>
      </c>
      <c r="U116" s="63" t="str">
        <f t="shared" si="271"/>
        <v/>
      </c>
      <c r="V116" s="64" t="str">
        <f t="shared" si="272"/>
        <v/>
      </c>
      <c r="W116" s="65" t="str">
        <f t="shared" si="273"/>
        <v/>
      </c>
      <c r="X116" s="64" t="str">
        <f t="shared" si="274"/>
        <v/>
      </c>
      <c r="Y116" s="64" t="str">
        <f t="shared" si="275"/>
        <v/>
      </c>
      <c r="Z116" s="56" t="str">
        <f t="shared" si="276"/>
        <v/>
      </c>
      <c r="AA116" s="66" t="str">
        <f t="shared" si="277"/>
        <v/>
      </c>
      <c r="AB116" s="57" t="str">
        <f t="shared" si="278"/>
        <v/>
      </c>
      <c r="AC116" s="67" t="str">
        <f t="shared" si="279"/>
        <v/>
      </c>
      <c r="AD116" s="59" t="str">
        <f t="shared" si="280"/>
        <v/>
      </c>
      <c r="AE116" s="68" t="str">
        <f t="shared" si="281"/>
        <v/>
      </c>
      <c r="AF116" s="61" t="str">
        <f t="shared" si="282"/>
        <v/>
      </c>
      <c r="AG116" s="61" t="str">
        <f t="shared" si="283"/>
        <v/>
      </c>
      <c r="AH116" s="69" t="str">
        <f t="shared" si="284"/>
        <v/>
      </c>
      <c r="AI116" s="70" t="str">
        <f t="shared" si="285"/>
        <v/>
      </c>
      <c r="AJ116" s="64" t="str">
        <f t="shared" si="286"/>
        <v/>
      </c>
      <c r="AK116" s="64" t="str">
        <f t="shared" si="287"/>
        <v/>
      </c>
      <c r="AL116" s="64" t="str">
        <f t="shared" si="288"/>
        <v/>
      </c>
      <c r="AM116" s="64" t="str">
        <f t="shared" si="289"/>
        <v/>
      </c>
      <c r="AN116" s="64" t="str">
        <f t="shared" si="290"/>
        <v/>
      </c>
    </row>
    <row r="117" spans="1:40" ht="24.5" thickTop="1" thickBot="1" x14ac:dyDescent="0.55000000000000004">
      <c r="C117" s="51" t="s">
        <v>1517</v>
      </c>
      <c r="D117" s="52" t="s">
        <v>1013</v>
      </c>
      <c r="E117" s="52" t="s">
        <v>1518</v>
      </c>
      <c r="F117" s="53"/>
      <c r="G117" s="53"/>
      <c r="H117" s="52"/>
      <c r="I117" s="52"/>
      <c r="J117" s="54"/>
      <c r="K117" s="54"/>
      <c r="L117" s="55" t="str">
        <f t="shared" si="262"/>
        <v xml:space="preserve">            { line: "Me castigó,, (La,m ,15)", sC: ""},</v>
      </c>
      <c r="M117" s="56" t="str">
        <f t="shared" si="263"/>
        <v>(</v>
      </c>
      <c r="N117" s="57" t="str">
        <f t="shared" si="264"/>
        <v>La</v>
      </c>
      <c r="O117" s="58" t="str">
        <f t="shared" si="265"/>
        <v>,</v>
      </c>
      <c r="P117" s="59" t="str">
        <f t="shared" si="266"/>
        <v xml:space="preserve">m </v>
      </c>
      <c r="Q117" s="60" t="str">
        <f t="shared" si="267"/>
        <v>,</v>
      </c>
      <c r="R117" s="61">
        <f t="shared" si="268"/>
        <v>15</v>
      </c>
      <c r="S117" s="56" t="str">
        <f t="shared" si="269"/>
        <v>)</v>
      </c>
      <c r="T117" s="62" t="str">
        <f t="shared" si="270"/>
        <v/>
      </c>
      <c r="U117" s="63" t="str">
        <f t="shared" si="271"/>
        <v/>
      </c>
      <c r="V117" s="64" t="str">
        <f t="shared" si="272"/>
        <v/>
      </c>
      <c r="W117" s="65" t="str">
        <f t="shared" si="273"/>
        <v/>
      </c>
      <c r="X117" s="64" t="str">
        <f t="shared" si="274"/>
        <v/>
      </c>
      <c r="Y117" s="64" t="str">
        <f t="shared" si="275"/>
        <v/>
      </c>
      <c r="Z117" s="56" t="str">
        <f t="shared" si="276"/>
        <v/>
      </c>
      <c r="AA117" s="66" t="str">
        <f t="shared" si="277"/>
        <v/>
      </c>
      <c r="AB117" s="57" t="str">
        <f t="shared" si="278"/>
        <v/>
      </c>
      <c r="AC117" s="67" t="str">
        <f t="shared" si="279"/>
        <v/>
      </c>
      <c r="AD117" s="59" t="str">
        <f t="shared" si="280"/>
        <v/>
      </c>
      <c r="AE117" s="68" t="str">
        <f t="shared" si="281"/>
        <v/>
      </c>
      <c r="AF117" s="61" t="str">
        <f t="shared" si="282"/>
        <v/>
      </c>
      <c r="AG117" s="61" t="str">
        <f t="shared" si="283"/>
        <v/>
      </c>
      <c r="AH117" s="69" t="str">
        <f t="shared" si="284"/>
        <v/>
      </c>
      <c r="AI117" s="70" t="str">
        <f t="shared" si="285"/>
        <v/>
      </c>
      <c r="AJ117" s="64" t="str">
        <f t="shared" si="286"/>
        <v/>
      </c>
      <c r="AK117" s="64" t="str">
        <f t="shared" si="287"/>
        <v/>
      </c>
      <c r="AL117" s="64" t="str">
        <f t="shared" si="288"/>
        <v/>
      </c>
      <c r="AM117" s="64" t="str">
        <f t="shared" si="289"/>
        <v/>
      </c>
      <c r="AN117" s="64" t="str">
        <f t="shared" si="290"/>
        <v/>
      </c>
    </row>
    <row r="118" spans="1:40" ht="24.5" thickTop="1" thickBot="1" x14ac:dyDescent="0.55000000000000004">
      <c r="B118" t="s">
        <v>999</v>
      </c>
      <c r="C118" s="51" t="s">
        <v>1519</v>
      </c>
      <c r="D118" s="52"/>
      <c r="E118" s="52"/>
      <c r="F118" s="53"/>
      <c r="G118" s="53"/>
      <c r="H118" s="52"/>
      <c r="I118" s="52"/>
      <c r="J118" s="54"/>
      <c r="K118" s="54"/>
      <c r="L118" s="55" t="str">
        <f t="shared" si="262"/>
        <v xml:space="preserve">            { line: "ME CASTIGÓ., ", sC: "as"},</v>
      </c>
      <c r="M118" s="56" t="str">
        <f t="shared" si="263"/>
        <v/>
      </c>
      <c r="N118" s="57" t="str">
        <f t="shared" si="264"/>
        <v/>
      </c>
      <c r="O118" s="58" t="str">
        <f t="shared" si="265"/>
        <v/>
      </c>
      <c r="P118" s="59" t="str">
        <f t="shared" si="266"/>
        <v/>
      </c>
      <c r="Q118" s="60" t="str">
        <f t="shared" si="267"/>
        <v/>
      </c>
      <c r="R118" s="61" t="str">
        <f t="shared" si="268"/>
        <v/>
      </c>
      <c r="S118" s="56" t="str">
        <f t="shared" si="269"/>
        <v/>
      </c>
      <c r="T118" s="62" t="str">
        <f t="shared" si="270"/>
        <v/>
      </c>
      <c r="U118" s="63" t="str">
        <f t="shared" si="271"/>
        <v/>
      </c>
      <c r="V118" s="64" t="str">
        <f t="shared" si="272"/>
        <v/>
      </c>
      <c r="W118" s="65" t="str">
        <f t="shared" si="273"/>
        <v/>
      </c>
      <c r="X118" s="64" t="str">
        <f t="shared" si="274"/>
        <v/>
      </c>
      <c r="Y118" s="64" t="str">
        <f t="shared" si="275"/>
        <v/>
      </c>
      <c r="Z118" s="56" t="str">
        <f t="shared" si="276"/>
        <v/>
      </c>
      <c r="AA118" s="66" t="str">
        <f t="shared" si="277"/>
        <v/>
      </c>
      <c r="AB118" s="57" t="str">
        <f t="shared" si="278"/>
        <v/>
      </c>
      <c r="AC118" s="67" t="str">
        <f t="shared" si="279"/>
        <v/>
      </c>
      <c r="AD118" s="59" t="str">
        <f t="shared" si="280"/>
        <v/>
      </c>
      <c r="AE118" s="68" t="str">
        <f t="shared" si="281"/>
        <v/>
      </c>
      <c r="AF118" s="61" t="str">
        <f t="shared" si="282"/>
        <v/>
      </c>
      <c r="AG118" s="61" t="str">
        <f t="shared" si="283"/>
        <v/>
      </c>
      <c r="AH118" s="69" t="str">
        <f t="shared" si="284"/>
        <v/>
      </c>
      <c r="AI118" s="70" t="str">
        <f t="shared" si="285"/>
        <v/>
      </c>
      <c r="AJ118" s="64" t="str">
        <f t="shared" si="286"/>
        <v/>
      </c>
      <c r="AK118" s="64" t="str">
        <f t="shared" si="287"/>
        <v/>
      </c>
      <c r="AL118" s="64" t="str">
        <f t="shared" si="288"/>
        <v/>
      </c>
      <c r="AM118" s="64" t="str">
        <f t="shared" si="289"/>
        <v/>
      </c>
      <c r="AN118" s="64" t="str">
        <f t="shared" si="290"/>
        <v/>
      </c>
    </row>
    <row r="119" spans="1:40" ht="24.5" thickTop="1" thickBot="1" x14ac:dyDescent="0.55000000000000004">
      <c r="C119" s="51" t="s">
        <v>1520</v>
      </c>
      <c r="D119" s="52"/>
      <c r="E119" s="52"/>
      <c r="F119" s="53"/>
      <c r="G119" s="53"/>
      <c r="H119" s="52"/>
      <c r="I119" s="52"/>
      <c r="J119" s="54"/>
      <c r="K119" s="54"/>
      <c r="L119" s="55" t="str">
        <f t="shared" si="262"/>
        <v xml:space="preserve">            { line: "Me castigó, , ", sC: ""},</v>
      </c>
      <c r="M119" s="56" t="str">
        <f t="shared" si="263"/>
        <v/>
      </c>
      <c r="N119" s="57" t="str">
        <f t="shared" si="264"/>
        <v/>
      </c>
      <c r="O119" s="58" t="str">
        <f t="shared" si="265"/>
        <v/>
      </c>
      <c r="P119" s="59" t="str">
        <f t="shared" si="266"/>
        <v/>
      </c>
      <c r="Q119" s="60" t="str">
        <f t="shared" si="267"/>
        <v/>
      </c>
      <c r="R119" s="61" t="str">
        <f t="shared" si="268"/>
        <v/>
      </c>
      <c r="S119" s="56" t="str">
        <f t="shared" si="269"/>
        <v/>
      </c>
      <c r="T119" s="62" t="str">
        <f t="shared" si="270"/>
        <v/>
      </c>
      <c r="U119" s="63" t="str">
        <f t="shared" si="271"/>
        <v/>
      </c>
      <c r="V119" s="64" t="str">
        <f t="shared" si="272"/>
        <v/>
      </c>
      <c r="W119" s="65" t="str">
        <f t="shared" si="273"/>
        <v/>
      </c>
      <c r="X119" s="64" t="str">
        <f t="shared" si="274"/>
        <v/>
      </c>
      <c r="Y119" s="64" t="str">
        <f t="shared" si="275"/>
        <v/>
      </c>
      <c r="Z119" s="56" t="str">
        <f t="shared" si="276"/>
        <v/>
      </c>
      <c r="AA119" s="66" t="str">
        <f t="shared" si="277"/>
        <v/>
      </c>
      <c r="AB119" s="57" t="str">
        <f t="shared" si="278"/>
        <v/>
      </c>
      <c r="AC119" s="67" t="str">
        <f t="shared" si="279"/>
        <v/>
      </c>
      <c r="AD119" s="59" t="str">
        <f t="shared" si="280"/>
        <v/>
      </c>
      <c r="AE119" s="68" t="str">
        <f t="shared" si="281"/>
        <v/>
      </c>
      <c r="AF119" s="61" t="str">
        <f t="shared" si="282"/>
        <v/>
      </c>
      <c r="AG119" s="61" t="str">
        <f t="shared" si="283"/>
        <v/>
      </c>
      <c r="AH119" s="69" t="str">
        <f t="shared" si="284"/>
        <v/>
      </c>
      <c r="AI119" s="70" t="str">
        <f t="shared" si="285"/>
        <v/>
      </c>
      <c r="AJ119" s="64" t="str">
        <f t="shared" si="286"/>
        <v/>
      </c>
      <c r="AK119" s="64" t="str">
        <f t="shared" si="287"/>
        <v/>
      </c>
      <c r="AL119" s="64" t="str">
        <f t="shared" si="288"/>
        <v/>
      </c>
      <c r="AM119" s="64" t="str">
        <f t="shared" si="289"/>
        <v/>
      </c>
      <c r="AN119" s="64" t="str">
        <f t="shared" si="290"/>
        <v/>
      </c>
    </row>
    <row r="120" spans="1:40" ht="24.5" thickTop="1" thickBot="1" x14ac:dyDescent="0.55000000000000004">
      <c r="B120" t="s">
        <v>999</v>
      </c>
      <c r="C120" s="51" t="s">
        <v>1521</v>
      </c>
      <c r="D120" s="52"/>
      <c r="E120" s="52"/>
      <c r="F120" s="53"/>
      <c r="G120" s="53"/>
      <c r="H120" s="52"/>
      <c r="I120" s="52"/>
      <c r="J120" s="54"/>
      <c r="K120" s="54"/>
      <c r="L120" s="55" t="str">
        <f t="shared" si="262"/>
        <v xml:space="preserve">            { line: "ME CASTIGÓ,, ", sC: "as"},</v>
      </c>
      <c r="M120" s="56" t="str">
        <f t="shared" si="263"/>
        <v/>
      </c>
      <c r="N120" s="57" t="str">
        <f t="shared" si="264"/>
        <v/>
      </c>
      <c r="O120" s="58" t="str">
        <f t="shared" si="265"/>
        <v/>
      </c>
      <c r="P120" s="59" t="str">
        <f t="shared" si="266"/>
        <v/>
      </c>
      <c r="Q120" s="60" t="str">
        <f t="shared" si="267"/>
        <v/>
      </c>
      <c r="R120" s="61" t="str">
        <f t="shared" si="268"/>
        <v/>
      </c>
      <c r="S120" s="56" t="str">
        <f t="shared" si="269"/>
        <v/>
      </c>
      <c r="T120" s="62" t="str">
        <f t="shared" si="270"/>
        <v/>
      </c>
      <c r="U120" s="63" t="str">
        <f t="shared" si="271"/>
        <v/>
      </c>
      <c r="V120" s="64" t="str">
        <f t="shared" si="272"/>
        <v/>
      </c>
      <c r="W120" s="65" t="str">
        <f t="shared" si="273"/>
        <v/>
      </c>
      <c r="X120" s="64" t="str">
        <f t="shared" si="274"/>
        <v/>
      </c>
      <c r="Y120" s="64" t="str">
        <f t="shared" si="275"/>
        <v/>
      </c>
      <c r="Z120" s="56" t="str">
        <f t="shared" si="276"/>
        <v/>
      </c>
      <c r="AA120" s="66" t="str">
        <f t="shared" si="277"/>
        <v/>
      </c>
      <c r="AB120" s="57" t="str">
        <f t="shared" si="278"/>
        <v/>
      </c>
      <c r="AC120" s="67" t="str">
        <f t="shared" si="279"/>
        <v/>
      </c>
      <c r="AD120" s="59" t="str">
        <f t="shared" si="280"/>
        <v/>
      </c>
      <c r="AE120" s="68" t="str">
        <f t="shared" si="281"/>
        <v/>
      </c>
      <c r="AF120" s="61" t="str">
        <f t="shared" si="282"/>
        <v/>
      </c>
      <c r="AG120" s="61" t="str">
        <f t="shared" si="283"/>
        <v/>
      </c>
      <c r="AH120" s="69" t="str">
        <f t="shared" si="284"/>
        <v/>
      </c>
      <c r="AI120" s="70" t="str">
        <f t="shared" si="285"/>
        <v/>
      </c>
      <c r="AJ120" s="64" t="str">
        <f t="shared" si="286"/>
        <v/>
      </c>
      <c r="AK120" s="64" t="str">
        <f t="shared" si="287"/>
        <v/>
      </c>
      <c r="AL120" s="64" t="str">
        <f t="shared" si="288"/>
        <v/>
      </c>
      <c r="AM120" s="64" t="str">
        <f t="shared" si="289"/>
        <v/>
      </c>
      <c r="AN120" s="64" t="str">
        <f t="shared" si="290"/>
        <v/>
      </c>
    </row>
    <row r="121" spans="1:40" ht="24.5" thickTop="1" thickBot="1" x14ac:dyDescent="0.55000000000000004">
      <c r="C121" s="51" t="s">
        <v>1522</v>
      </c>
      <c r="D121" s="52" t="s">
        <v>1016</v>
      </c>
      <c r="E121" s="52"/>
      <c r="F121" s="53"/>
      <c r="G121" s="53"/>
      <c r="H121" s="52"/>
      <c r="I121" s="52"/>
      <c r="J121" s="54"/>
      <c r="K121" s="54"/>
      <c r="L121" s="55" t="str">
        <f t="shared" si="262"/>
        <v xml:space="preserve">            { line: "pero no, (Fa,,15)", sC: ""},</v>
      </c>
      <c r="M121" s="56" t="str">
        <f t="shared" si="263"/>
        <v>(</v>
      </c>
      <c r="N121" s="57" t="str">
        <f t="shared" si="264"/>
        <v>Fa</v>
      </c>
      <c r="O121" s="58" t="str">
        <f t="shared" si="265"/>
        <v>,</v>
      </c>
      <c r="P121" s="59" t="str">
        <f t="shared" si="266"/>
        <v/>
      </c>
      <c r="Q121" s="60" t="str">
        <f t="shared" si="267"/>
        <v>,</v>
      </c>
      <c r="R121" s="61">
        <f t="shared" si="268"/>
        <v>15</v>
      </c>
      <c r="S121" s="56" t="str">
        <f t="shared" si="269"/>
        <v>)</v>
      </c>
      <c r="T121" s="62" t="str">
        <f t="shared" si="270"/>
        <v/>
      </c>
      <c r="U121" s="63" t="str">
        <f t="shared" si="271"/>
        <v/>
      </c>
      <c r="V121" s="64" t="str">
        <f t="shared" si="272"/>
        <v/>
      </c>
      <c r="W121" s="65" t="str">
        <f t="shared" si="273"/>
        <v/>
      </c>
      <c r="X121" s="64" t="str">
        <f t="shared" si="274"/>
        <v/>
      </c>
      <c r="Y121" s="64" t="str">
        <f t="shared" si="275"/>
        <v/>
      </c>
      <c r="Z121" s="56" t="str">
        <f t="shared" si="276"/>
        <v/>
      </c>
      <c r="AA121" s="66" t="str">
        <f t="shared" si="277"/>
        <v/>
      </c>
      <c r="AB121" s="57" t="str">
        <f t="shared" si="278"/>
        <v/>
      </c>
      <c r="AC121" s="67" t="str">
        <f t="shared" si="279"/>
        <v/>
      </c>
      <c r="AD121" s="59" t="str">
        <f t="shared" si="280"/>
        <v/>
      </c>
      <c r="AE121" s="68" t="str">
        <f t="shared" si="281"/>
        <v/>
      </c>
      <c r="AF121" s="61" t="str">
        <f t="shared" si="282"/>
        <v/>
      </c>
      <c r="AG121" s="61" t="str">
        <f t="shared" si="283"/>
        <v/>
      </c>
      <c r="AH121" s="69" t="str">
        <f t="shared" si="284"/>
        <v/>
      </c>
      <c r="AI121" s="70" t="str">
        <f t="shared" si="285"/>
        <v/>
      </c>
      <c r="AJ121" s="64" t="str">
        <f t="shared" si="286"/>
        <v/>
      </c>
      <c r="AK121" s="64" t="str">
        <f t="shared" si="287"/>
        <v/>
      </c>
      <c r="AL121" s="64" t="str">
        <f t="shared" si="288"/>
        <v/>
      </c>
      <c r="AM121" s="64" t="str">
        <f t="shared" si="289"/>
        <v/>
      </c>
      <c r="AN121" s="64" t="str">
        <f t="shared" si="290"/>
        <v/>
      </c>
    </row>
    <row r="122" spans="1:40" ht="24.5" thickTop="1" thickBot="1" x14ac:dyDescent="0.55000000000000004">
      <c r="B122" t="s">
        <v>999</v>
      </c>
      <c r="C122" s="51" t="s">
        <v>1523</v>
      </c>
      <c r="D122" s="52" t="s">
        <v>1011</v>
      </c>
      <c r="E122" s="52"/>
      <c r="F122" s="53"/>
      <c r="G122" s="53"/>
      <c r="H122" s="52"/>
      <c r="I122" s="52"/>
      <c r="J122" s="54"/>
      <c r="K122" s="54"/>
      <c r="L122" s="78" t="str">
        <f t="shared" si="262"/>
        <v xml:space="preserve">            { line: "ME DEJÓ EN LA MUERTE., (Mi,,15)", sC: "as"},</v>
      </c>
      <c r="M122" s="56" t="str">
        <f t="shared" si="263"/>
        <v>(</v>
      </c>
      <c r="N122" s="57" t="str">
        <f t="shared" si="264"/>
        <v>Mi</v>
      </c>
      <c r="O122" s="58" t="str">
        <f t="shared" si="265"/>
        <v>,</v>
      </c>
      <c r="P122" s="59" t="str">
        <f t="shared" si="266"/>
        <v/>
      </c>
      <c r="Q122" s="60" t="str">
        <f t="shared" si="267"/>
        <v>,</v>
      </c>
      <c r="R122" s="61">
        <f t="shared" si="268"/>
        <v>15</v>
      </c>
      <c r="S122" s="56" t="str">
        <f t="shared" si="269"/>
        <v>)</v>
      </c>
      <c r="T122" s="62" t="str">
        <f t="shared" si="270"/>
        <v/>
      </c>
      <c r="U122" s="63" t="str">
        <f t="shared" si="271"/>
        <v/>
      </c>
      <c r="V122" s="64" t="str">
        <f t="shared" si="272"/>
        <v/>
      </c>
      <c r="W122" s="65" t="str">
        <f t="shared" si="273"/>
        <v/>
      </c>
      <c r="X122" s="64" t="str">
        <f t="shared" si="274"/>
        <v/>
      </c>
      <c r="Y122" s="64" t="str">
        <f t="shared" si="275"/>
        <v/>
      </c>
      <c r="Z122" s="56" t="str">
        <f t="shared" si="276"/>
        <v/>
      </c>
      <c r="AA122" s="66" t="str">
        <f t="shared" si="277"/>
        <v/>
      </c>
      <c r="AB122" s="57" t="str">
        <f t="shared" si="278"/>
        <v/>
      </c>
      <c r="AC122" s="67" t="str">
        <f t="shared" si="279"/>
        <v/>
      </c>
      <c r="AD122" s="59" t="str">
        <f t="shared" si="280"/>
        <v/>
      </c>
      <c r="AE122" s="68" t="str">
        <f t="shared" si="281"/>
        <v/>
      </c>
      <c r="AF122" s="61" t="str">
        <f t="shared" si="282"/>
        <v/>
      </c>
      <c r="AG122" s="61" t="str">
        <f t="shared" si="283"/>
        <v/>
      </c>
      <c r="AH122" s="69" t="str">
        <f t="shared" si="284"/>
        <v/>
      </c>
      <c r="AI122" s="70" t="str">
        <f t="shared" si="285"/>
        <v/>
      </c>
      <c r="AJ122" s="64" t="str">
        <f t="shared" si="286"/>
        <v/>
      </c>
      <c r="AK122" s="64" t="str">
        <f t="shared" si="287"/>
        <v/>
      </c>
      <c r="AL122" s="64" t="str">
        <f t="shared" si="288"/>
        <v/>
      </c>
      <c r="AM122" s="64" t="str">
        <f t="shared" si="289"/>
        <v/>
      </c>
      <c r="AN122" s="64" t="str">
        <f t="shared" si="290"/>
        <v/>
      </c>
    </row>
    <row r="123" spans="1:40" ht="24" customHeight="1" thickTop="1" x14ac:dyDescent="0.6">
      <c r="A123" s="95"/>
      <c r="B123" s="95"/>
      <c r="C123" s="95"/>
      <c r="D123" s="95"/>
      <c r="E123" s="95"/>
      <c r="F123" s="95"/>
      <c r="G123" s="95"/>
      <c r="H123" s="95"/>
      <c r="I123" s="95"/>
      <c r="J123" s="95"/>
      <c r="K123" s="95"/>
      <c r="L123" s="99" t="str">
        <f ca="1">_xlfn.CONCAT("]}, // ULTIMA LINEA DEL CANTO: ",L1)</f>
        <v>]}, // ULTIMA LINEA DEL CANTO: ESTE ES EL DÍA EN QUE ACTUÓ EL SEÑOR</v>
      </c>
      <c r="M123" s="95"/>
    </row>
    <row r="124" spans="1:40" ht="20.5" x14ac:dyDescent="0.35">
      <c r="L124" s="100" t="s">
        <v>1008</v>
      </c>
      <c r="M124" s="101"/>
    </row>
    <row r="125" spans="1:40" x14ac:dyDescent="0.35">
      <c r="M12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99865-8A8D-40F5-8488-227379AB5F47}">
  <sheetPr codeName="Sheet89">
    <tabColor rgb="FF00B0F0"/>
  </sheetPr>
  <dimension ref="A1:AN72"/>
  <sheetViews>
    <sheetView zoomScale="85" zoomScaleNormal="85" workbookViewId="0">
      <pane xSplit="2" ySplit="1" topLeftCell="C50" activePane="bottomRight" state="frozen"/>
      <selection pane="topRight" activeCell="C1" sqref="C1"/>
      <selection pane="bottomLeft" activeCell="A2" sqref="A2"/>
      <selection pane="bottomRight" activeCell="C72" sqref="C7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72</v>
      </c>
      <c r="E1" s="40"/>
      <c r="F1" s="40"/>
      <c r="G1" s="40"/>
      <c r="H1" s="40"/>
      <c r="I1" s="40"/>
      <c r="J1" s="40"/>
      <c r="K1" s="40"/>
      <c r="L1" s="41" t="str">
        <f ca="1">UPPER(VLOOKUP(C1,Table223[],3,FALSE))</f>
        <v>ESTE ES EL MANDAMIENTO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ESTE ES EL MANDAMIENTO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esteeselmandamientomio</v>
      </c>
      <c r="L7" s="48" t="str">
        <f ca="1">_xlfn.CONCAT("        id: ","""",C7,"""",",")</f>
        <v xml:space="preserve">        id: "esteeselmandamientomio",</v>
      </c>
    </row>
    <row r="8" spans="2:32" ht="23" x14ac:dyDescent="0.35">
      <c r="C8" t="str">
        <f ca="1">PROPER(L1)</f>
        <v>Este Es El Mandamiento Mío</v>
      </c>
      <c r="L8" s="48" t="str">
        <f ca="1">_xlfn.CONCAT("        tt: ","""",C8,"""",",")</f>
        <v xml:space="preserve">        tt: "Este Es El Mandamiento Mío",</v>
      </c>
    </row>
    <row r="9" spans="2:32" ht="23" x14ac:dyDescent="0.35">
      <c r="C9" t="str">
        <f ca="1">PROPER(L1)</f>
        <v>Este Es El Mandamiento Mío</v>
      </c>
      <c r="L9" s="48" t="str">
        <f ca="1">_xlfn.CONCAT("        title: ","""",C9,"""",",")</f>
        <v xml:space="preserve">        title: "Este Es El Mandamiento Mío",</v>
      </c>
    </row>
    <row r="10" spans="2:32" ht="23" x14ac:dyDescent="0.35">
      <c r="C10" t="str">
        <f ca="1">VLOOKUP(C1,Table223[],4,FALSE)</f>
        <v>Juan 15,12ss</v>
      </c>
      <c r="L10" s="48" t="str">
        <f ca="1">_xlfn.CONCAT("        ","subtitle: ","""",C10,"""",",")</f>
        <v xml:space="preserve">        subtitle: "Juan 15,12ss",</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43.5" x14ac:dyDescent="0.35">
      <c r="C14" s="102" t="s">
        <v>1587</v>
      </c>
      <c r="L14" s="48" t="str">
        <f>_xlfn.CONCAT("        nCan: ","""",C14,"""",",")</f>
        <v xml:space="preserve">        nCan: "La nota Re m que se indica en esta frase, es un tono disonante de la melodía que refuerza el sentido del texto, tal y como Kiko indicó durante el ensayo del canto; no es, por tanto, un error de la transcripción.",</v>
      </c>
    </row>
    <row r="15" spans="2:32" ht="23" x14ac:dyDescent="0.35">
      <c r="L15" s="48" t="str">
        <f>_xlfn.CONCAT("        nCanURL: ","""",C15,"""",",")</f>
        <v xml:space="preserve">        nCanURL: "",</v>
      </c>
    </row>
    <row r="16" spans="2:32" ht="23" x14ac:dyDescent="0.35">
      <c r="C16">
        <f ca="1">VLOOKUP(C1,Table223[],1,FALSE)</f>
        <v>72</v>
      </c>
      <c r="L16" s="48" t="str">
        <f ca="1">_xlfn.CONCAT("        dbno: ","""",C16,"""",",")</f>
        <v xml:space="preserve">        dbno: "72",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esteeselmandamientomio</v>
      </c>
      <c r="L19" s="48" t="str">
        <f ca="1">_xlfn.CONCAT("        audioSrc: ","""/audio/",C19,".mp3""",",")</f>
        <v xml:space="preserve">        audioSrc: "/audio/esteeselmandamientomio.mp3",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71</v>
      </c>
      <c r="C26" t="str">
        <f ca="1">VLOOKUP(B26,Table4[],13,FALSE)</f>
        <v>"/resucito/src/index.html?canto=esteeseldiaenqueactuoelsenor"</v>
      </c>
      <c r="L26" s="48" t="str">
        <f ca="1">_xlfn.CONCAT("        ant: ",C26,",")</f>
        <v xml:space="preserve">        ant: "/resucito/src/index.html?canto=esteeseldiaenqueactuoelsenor",</v>
      </c>
    </row>
    <row r="27" spans="1:40" ht="23" x14ac:dyDescent="0.35">
      <c r="B27">
        <f ca="1">+C1+1</f>
        <v>73</v>
      </c>
      <c r="C27" t="str">
        <f ca="1">VLOOKUP(B27,Table4[],13,FALSE)</f>
        <v>"/resucito/src/index.html?canto=evenushalomalejem"</v>
      </c>
      <c r="L27" s="48" t="str">
        <f ca="1">_xlfn.CONCAT("        sig: ",C27,",")</f>
        <v xml:space="preserve">        sig: "/resucito/src/index.html?canto=evenushalomalejem",</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1559</v>
      </c>
      <c r="D30" s="52" t="s">
        <v>1013</v>
      </c>
      <c r="E30" s="52" t="s">
        <v>1012</v>
      </c>
      <c r="F30" s="53" t="s">
        <v>1020</v>
      </c>
      <c r="G30" s="53"/>
      <c r="H30" s="52" t="s">
        <v>1011</v>
      </c>
      <c r="I30" s="52"/>
      <c r="J30" s="54"/>
      <c r="K30" s="54"/>
      <c r="L30" s="55" t="str">
        <f t="shared" ref="L30:L48" si="0">IF(C30="","",_xlfn.CONCAT("            { line: ","""",C30,", ",M30:AN30,""", sC: ","""",B30,"""},"))</f>
        <v xml:space="preserve">            { line: "ESTE ES EL MANDAMIENTO MÍO:, (La,m,15)(Do,,250)(Mi,,350)", sC: "ta as"},</v>
      </c>
      <c r="M30" s="56" t="str">
        <f t="shared" ref="M30:M49" si="1">IF(N30="","","(")</f>
        <v>(</v>
      </c>
      <c r="N30" s="57" t="str">
        <f t="shared" ref="N30:N69" si="2">IF(D30="","",D30)</f>
        <v>La</v>
      </c>
      <c r="O30" s="58" t="str">
        <f t="shared" ref="O30:O49" si="3">IF(N30="","",",")</f>
        <v>,</v>
      </c>
      <c r="P30" s="59" t="str">
        <f t="shared" ref="P30:P69" si="4">IF(E30="","",E30)</f>
        <v>m</v>
      </c>
      <c r="Q30" s="60" t="str">
        <f t="shared" ref="Q30:Q49" si="5">IF(N30="","",",")</f>
        <v>,</v>
      </c>
      <c r="R30" s="61">
        <f t="shared" ref="R30:R49" si="6">IF(N30="","",15)</f>
        <v>15</v>
      </c>
      <c r="S30" s="56" t="str">
        <f t="shared" ref="S30:S49" si="7">IF(N30="","",")")</f>
        <v>)</v>
      </c>
      <c r="T30" s="62" t="str">
        <f t="shared" ref="T30:T49" si="8">IF(U30="","","(")</f>
        <v>(</v>
      </c>
      <c r="U30" s="63" t="str">
        <f t="shared" ref="U30:U69" si="9">IF(F30="","",F30)</f>
        <v>Do</v>
      </c>
      <c r="V30" s="64" t="str">
        <f t="shared" ref="V30:V49" si="10">IF(U30="","",",")</f>
        <v>,</v>
      </c>
      <c r="W30" s="65" t="str">
        <f t="shared" ref="W30:W69" si="11">IF(G30="","",G30)</f>
        <v/>
      </c>
      <c r="X30" s="64" t="str">
        <f t="shared" ref="X30:X49" si="12">IF(U30="","",",")</f>
        <v>,</v>
      </c>
      <c r="Y30" s="64">
        <f t="shared" ref="Y30:Y49" si="13">IF(U30="","",250)</f>
        <v>250</v>
      </c>
      <c r="Z30" s="56" t="str">
        <f t="shared" ref="Z30:Z49" si="14">IF(U30="","",")")</f>
        <v>)</v>
      </c>
      <c r="AA30" s="66" t="str">
        <f t="shared" ref="AA30:AA49" si="15">IF(AB30="","","(")</f>
        <v>(</v>
      </c>
      <c r="AB30" s="57" t="str">
        <f t="shared" ref="AB30:AB69" si="16">IF(H30="","",H30)</f>
        <v>Mi</v>
      </c>
      <c r="AC30" s="67" t="str">
        <f t="shared" ref="AC30:AC49" si="17">IF(AB30="","",",")</f>
        <v>,</v>
      </c>
      <c r="AD30" s="59" t="str">
        <f t="shared" ref="AD30:AD49" si="18">IF(I30="","",I30)</f>
        <v/>
      </c>
      <c r="AE30" s="68" t="str">
        <f t="shared" ref="AE30:AE49" si="19">IF(AB30="","",",")</f>
        <v>,</v>
      </c>
      <c r="AF30" s="61">
        <f t="shared" ref="AF30:AF49" si="20">IF(AB30="","",350)</f>
        <v>350</v>
      </c>
      <c r="AG30" s="61" t="str">
        <f t="shared" ref="AG30:AG49" si="21">IF(AB30="","",")")</f>
        <v>)</v>
      </c>
      <c r="AH30" s="69" t="str">
        <f t="shared" ref="AH30:AH49" si="22">IF(AI30="","","(")</f>
        <v/>
      </c>
      <c r="AI30" s="70" t="str">
        <f t="shared" ref="AI30:AI69"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1:40" ht="24.5" thickTop="1" thickBot="1" x14ac:dyDescent="0.55000000000000004">
      <c r="B31" t="s">
        <v>999</v>
      </c>
      <c r="C31" s="51" t="s">
        <v>1560</v>
      </c>
      <c r="D31" s="52" t="s">
        <v>1013</v>
      </c>
      <c r="E31" s="52" t="s">
        <v>1012</v>
      </c>
      <c r="F31" s="53"/>
      <c r="G31" s="53"/>
      <c r="H31" s="52"/>
      <c r="I31" s="52"/>
      <c r="J31" s="54"/>
      <c r="K31" s="54"/>
      <c r="L31" s="55" t="str">
        <f t="shared" si="0"/>
        <v xml:space="preserve">            { line: "QUE OS AMÉIS.,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1559</v>
      </c>
      <c r="D32" s="52" t="s">
        <v>1020</v>
      </c>
      <c r="E32" s="52"/>
      <c r="F32" s="53" t="s">
        <v>1011</v>
      </c>
      <c r="G32" s="53"/>
      <c r="H32" s="52"/>
      <c r="I32" s="52"/>
      <c r="J32" s="54"/>
      <c r="K32" s="54"/>
      <c r="L32" s="55" t="str">
        <f>IF(C32="","",_xlfn.CONCAT("            { line: ","""",C32,", ",M32:AN32,""", sC: ","""",B32,"""},"))</f>
        <v xml:space="preserve">            { line: "ESTE ES EL MANDAMIENTO MÍO:, (Do,,15)(Mi,,250)", sC: "as"},</v>
      </c>
      <c r="M32" s="56" t="str">
        <f t="shared" si="1"/>
        <v>(</v>
      </c>
      <c r="N32" s="57" t="str">
        <f t="shared" si="2"/>
        <v>Do</v>
      </c>
      <c r="O32" s="58" t="str">
        <f t="shared" si="3"/>
        <v>,</v>
      </c>
      <c r="P32" s="59" t="str">
        <f t="shared" si="4"/>
        <v/>
      </c>
      <c r="Q32" s="60" t="str">
        <f t="shared" si="5"/>
        <v>,</v>
      </c>
      <c r="R32" s="61">
        <f t="shared" si="6"/>
        <v>15</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1561</v>
      </c>
      <c r="D33" s="52" t="s">
        <v>1013</v>
      </c>
      <c r="E33" s="52" t="s">
        <v>1012</v>
      </c>
      <c r="F33" s="53"/>
      <c r="G33" s="53"/>
      <c r="H33" s="52"/>
      <c r="I33" s="52"/>
      <c r="J33" s="54"/>
      <c r="K33" s="54"/>
      <c r="L33" s="55" t="str">
        <f>IF(C33="","",_xlfn.CONCAT("            { line: ","""",C33,", ",M33:AN33,""", sC: ","""",B33,"""},"))</f>
        <v xml:space="preserve">            { line: "QUE OS AMÉIS, (La,m,15)", sC: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1562</v>
      </c>
      <c r="D34" s="52" t="s">
        <v>1020</v>
      </c>
      <c r="E34" s="52"/>
      <c r="F34" s="53" t="s">
        <v>1011</v>
      </c>
      <c r="G34" s="53"/>
      <c r="H34" s="52"/>
      <c r="I34" s="52"/>
      <c r="J34" s="54"/>
      <c r="K34" s="54"/>
      <c r="L34" s="55" t="str">
        <f t="shared" ref="L34:L47" si="29">IF(C34="","",_xlfn.CONCAT("            { line: ","""",C34,", ",M34:AN34,""", sC: ","""",B34,"""},"))</f>
        <v xml:space="preserve">            { line: "LOS UNOS A LOS OTROS, (Do,,15)(Mi,,250)", sC: "as"},</v>
      </c>
      <c r="M34" s="56" t="str">
        <f t="shared" si="1"/>
        <v>(</v>
      </c>
      <c r="N34" s="57" t="str">
        <f t="shared" si="2"/>
        <v>Do</v>
      </c>
      <c r="O34" s="58" t="str">
        <f t="shared" si="3"/>
        <v>,</v>
      </c>
      <c r="P34" s="59" t="str">
        <f t="shared" si="4"/>
        <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51" t="s">
        <v>1563</v>
      </c>
      <c r="D35" s="52" t="s">
        <v>1013</v>
      </c>
      <c r="E35" s="52" t="s">
        <v>1012</v>
      </c>
      <c r="F35" s="53"/>
      <c r="G35" s="53"/>
      <c r="H35" s="52"/>
      <c r="I35" s="52"/>
      <c r="J35" s="54"/>
      <c r="K35" s="54"/>
      <c r="L35" s="55" t="str">
        <f t="shared" si="29"/>
        <v xml:space="preserve">            { line: "COMO YO OS HE AMADO,, (La,m,15)", sC: "as"},</v>
      </c>
      <c r="M35" s="56" t="str">
        <f>IF(N35="","","(")</f>
        <v>(</v>
      </c>
      <c r="N35" s="57" t="str">
        <f>IF(D35="","",D35)</f>
        <v>La</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999</v>
      </c>
      <c r="C36" s="51" t="s">
        <v>1563</v>
      </c>
      <c r="D36" s="52" t="s">
        <v>1016</v>
      </c>
      <c r="E36" s="52"/>
      <c r="F36" s="53" t="s">
        <v>1011</v>
      </c>
      <c r="G36" s="53"/>
      <c r="H36" s="52"/>
      <c r="I36" s="52"/>
      <c r="J36" s="54"/>
      <c r="K36" s="54"/>
      <c r="L36" s="55" t="str">
        <f t="shared" si="29"/>
        <v xml:space="preserve">            { line: "COMO YO OS HE AMADO,, (Fa,,15)(Mi,,250)", sC: "as"},</v>
      </c>
      <c r="M36" s="56" t="str">
        <f>IF(N36="","","(")</f>
        <v>(</v>
      </c>
      <c r="N36" s="57" t="str">
        <f>IF(D36="","",D36)</f>
        <v>Fa</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51" t="s">
        <v>1564</v>
      </c>
      <c r="D37" s="52" t="s">
        <v>1016</v>
      </c>
      <c r="E37" s="52"/>
      <c r="F37" s="53" t="s">
        <v>1011</v>
      </c>
      <c r="G37" s="53"/>
      <c r="H37" s="52"/>
      <c r="I37" s="52"/>
      <c r="J37" s="54"/>
      <c r="K37" s="54"/>
      <c r="L37" s="55" t="str">
        <f t="shared" si="29"/>
        <v xml:space="preserve">            { line: "COMO YO OS HE AMADO., (Fa,,15)(Mi,,250)", sC: "as"},</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1014</v>
      </c>
      <c r="C39" s="51" t="s">
        <v>1565</v>
      </c>
      <c r="D39" s="52" t="s">
        <v>1013</v>
      </c>
      <c r="E39" s="52">
        <v>7</v>
      </c>
      <c r="F39" s="53"/>
      <c r="G39" s="53"/>
      <c r="H39" s="52"/>
      <c r="I39" s="52"/>
      <c r="J39" s="54"/>
      <c r="K39" s="54"/>
      <c r="L39" s="55" t="str">
        <f t="shared" si="29"/>
        <v xml:space="preserve">            { line: "Nadie tiene mayor amor, (La,7,15)", sC: "tc"},</v>
      </c>
      <c r="M39" s="56" t="str">
        <f>IF(N39="","","(")</f>
        <v>(</v>
      </c>
      <c r="N39" s="57" t="str">
        <f>IF(D39="","",D39)</f>
        <v>La</v>
      </c>
      <c r="O39" s="58" t="str">
        <f>IF(N39="","",",")</f>
        <v>,</v>
      </c>
      <c r="P39" s="59">
        <f>IF(E39="","",E39)</f>
        <v>7</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1566</v>
      </c>
      <c r="D40" s="52" t="s">
        <v>1021</v>
      </c>
      <c r="E40" s="52" t="s">
        <v>1012</v>
      </c>
      <c r="F40" s="53"/>
      <c r="G40" s="53"/>
      <c r="H40" s="52"/>
      <c r="I40" s="52"/>
      <c r="J40" s="54"/>
      <c r="K40" s="54"/>
      <c r="L40" s="55" t="str">
        <f t="shared" si="29"/>
        <v xml:space="preserve">            { line: "que el que da su vida por sus amigos., (Re,m,15)", sC: ""},</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1567</v>
      </c>
      <c r="D41" s="52" t="s">
        <v>1011</v>
      </c>
      <c r="E41" s="52"/>
      <c r="F41" s="53"/>
      <c r="G41" s="53"/>
      <c r="H41" s="52"/>
      <c r="I41" s="52"/>
      <c r="J41" s="54"/>
      <c r="K41" s="54"/>
      <c r="L41" s="55" t="str">
        <f t="shared" si="29"/>
        <v xml:space="preserve">            { line: "Vosotros sois mis amigos,, (Mi,,15)", sC: ""},</v>
      </c>
      <c r="M41" s="56" t="str">
        <f t="shared" ref="M41:M47" si="30">IF(N41="","","(")</f>
        <v>(</v>
      </c>
      <c r="N41" s="57" t="str">
        <f t="shared" ref="N41:N47" si="31">IF(D41="","",D41)</f>
        <v>Mi</v>
      </c>
      <c r="O41" s="58" t="str">
        <f t="shared" ref="O41:O47" si="32">IF(N41="","",",")</f>
        <v>,</v>
      </c>
      <c r="P41" s="59" t="str">
        <f t="shared" ref="P41:P47" si="33">IF(E41="","",E41)</f>
        <v/>
      </c>
      <c r="Q41" s="60" t="str">
        <f t="shared" ref="Q41:Q47" si="34">IF(N41="","",",")</f>
        <v>,</v>
      </c>
      <c r="R41" s="61">
        <f t="shared" ref="R41:R47" si="35">IF(N41="","",15)</f>
        <v>15</v>
      </c>
      <c r="S41" s="56" t="str">
        <f t="shared" ref="S41:S47" si="36">IF(N41="","",")")</f>
        <v>)</v>
      </c>
      <c r="T41" s="62" t="str">
        <f t="shared" ref="T41:T47" si="37">IF(U41="","","(")</f>
        <v/>
      </c>
      <c r="U41" s="63" t="str">
        <f t="shared" ref="U41:U47" si="38">IF(F41="","",F41)</f>
        <v/>
      </c>
      <c r="V41" s="64" t="str">
        <f t="shared" ref="V41:V47" si="39">IF(U41="","",",")</f>
        <v/>
      </c>
      <c r="W41" s="65" t="str">
        <f t="shared" ref="W41:W47" si="40">IF(G41="","",G41)</f>
        <v/>
      </c>
      <c r="X41" s="64" t="str">
        <f t="shared" ref="X41:X47" si="41">IF(U41="","",",")</f>
        <v/>
      </c>
      <c r="Y41" s="64" t="str">
        <f t="shared" ref="Y41:Y47" si="42">IF(U41="","",250)</f>
        <v/>
      </c>
      <c r="Z41" s="56" t="str">
        <f t="shared" ref="Z41:Z47" si="43">IF(U41="","",")")</f>
        <v/>
      </c>
      <c r="AA41" s="66" t="str">
        <f t="shared" ref="AA41:AA47" si="44">IF(AB41="","","(")</f>
        <v/>
      </c>
      <c r="AB41" s="57" t="str">
        <f t="shared" ref="AB41:AB47" si="45">IF(H41="","",H41)</f>
        <v/>
      </c>
      <c r="AC41" s="67" t="str">
        <f t="shared" ref="AC41:AC47" si="46">IF(AB41="","",",")</f>
        <v/>
      </c>
      <c r="AD41" s="59" t="str">
        <f t="shared" ref="AD41:AD47" si="47">IF(I41="","",I41)</f>
        <v/>
      </c>
      <c r="AE41" s="68" t="str">
        <f t="shared" ref="AE41:AE47" si="48">IF(AB41="","",",")</f>
        <v/>
      </c>
      <c r="AF41" s="61" t="str">
        <f t="shared" ref="AF41:AF47" si="49">IF(AB41="","",350)</f>
        <v/>
      </c>
      <c r="AG41" s="61" t="str">
        <f t="shared" ref="AG41:AG47" si="50">IF(AB41="","",")")</f>
        <v/>
      </c>
      <c r="AH41" s="69" t="str">
        <f t="shared" ref="AH41:AH47" si="51">IF(AI41="","","(")</f>
        <v/>
      </c>
      <c r="AI41" s="70" t="str">
        <f t="shared" ref="AI41:AI47" si="52">IF(J41="","",J41)</f>
        <v/>
      </c>
      <c r="AJ41" s="64" t="str">
        <f t="shared" ref="AJ41:AJ47" si="53">IF(AI41="","",",")</f>
        <v/>
      </c>
      <c r="AK41" s="64" t="str">
        <f t="shared" ref="AK41:AK47" si="54">IF(K41="","",K41)</f>
        <v/>
      </c>
      <c r="AL41" s="64" t="str">
        <f t="shared" ref="AL41:AL47" si="55">IF(AI41="","",",")</f>
        <v/>
      </c>
      <c r="AM41" s="64" t="str">
        <f t="shared" ref="AM41:AM47" si="56">IF(AI41="","",450)</f>
        <v/>
      </c>
      <c r="AN41" s="64" t="str">
        <f t="shared" ref="AN41:AN47" si="57">IF(AI41="","",")")</f>
        <v/>
      </c>
    </row>
    <row r="42" spans="1:40" ht="24.5" thickTop="1" thickBot="1" x14ac:dyDescent="0.55000000000000004">
      <c r="C42" s="51" t="s">
        <v>1568</v>
      </c>
      <c r="D42" s="52" t="s">
        <v>1016</v>
      </c>
      <c r="E42" s="52"/>
      <c r="F42" s="53" t="s">
        <v>1011</v>
      </c>
      <c r="G42" s="53"/>
      <c r="H42" s="52"/>
      <c r="I42" s="52"/>
      <c r="J42" s="54"/>
      <c r="K42" s="54"/>
      <c r="L42" s="55" t="str">
        <f t="shared" si="29"/>
        <v xml:space="preserve">            { line: "vosotros sois mis amigos., (Fa,,15)(Mi,,250)", sC: ""},</v>
      </c>
      <c r="M42" s="56" t="str">
        <f t="shared" si="30"/>
        <v>(</v>
      </c>
      <c r="N42" s="57" t="str">
        <f t="shared" si="31"/>
        <v>Fa</v>
      </c>
      <c r="O42" s="58" t="str">
        <f t="shared" si="32"/>
        <v>,</v>
      </c>
      <c r="P42" s="59" t="str">
        <f t="shared" si="33"/>
        <v/>
      </c>
      <c r="Q42" s="60" t="str">
        <f t="shared" si="34"/>
        <v>,</v>
      </c>
      <c r="R42" s="61">
        <f t="shared" si="35"/>
        <v>15</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51" t="s">
        <v>1567</v>
      </c>
      <c r="D44" s="52" t="s">
        <v>1013</v>
      </c>
      <c r="E44" s="52" t="s">
        <v>1012</v>
      </c>
      <c r="F44" s="53" t="s">
        <v>1017</v>
      </c>
      <c r="G44" s="53"/>
      <c r="H44" s="52"/>
      <c r="I44" s="52"/>
      <c r="J44" s="54"/>
      <c r="K44" s="54"/>
      <c r="L44" s="55" t="str">
        <f t="shared" si="29"/>
        <v xml:space="preserve">            { line: "Vosotros sois mis amigos,, (La,m,15)(Sol,,250)",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1568</v>
      </c>
      <c r="D45" s="52" t="s">
        <v>1016</v>
      </c>
      <c r="E45" s="52"/>
      <c r="F45" s="53" t="s">
        <v>1011</v>
      </c>
      <c r="G45" s="53"/>
      <c r="H45" s="52"/>
      <c r="I45" s="52"/>
      <c r="J45" s="54"/>
      <c r="K45" s="54"/>
      <c r="L45" s="55" t="str">
        <f t="shared" si="29"/>
        <v xml:space="preserve">            { line: "vosotros sois mis amigos., (Fa,,15)(Mi,,250)", sC: ""},</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51" t="s">
        <v>1569</v>
      </c>
      <c r="D47" s="52" t="s">
        <v>1021</v>
      </c>
      <c r="E47" s="52" t="s">
        <v>1012</v>
      </c>
      <c r="F47" s="53" t="s">
        <v>1011</v>
      </c>
      <c r="G47" s="53"/>
      <c r="H47" s="52"/>
      <c r="I47" s="52"/>
      <c r="J47" s="54"/>
      <c r="K47" s="54"/>
      <c r="L47" s="55" t="str">
        <f t="shared" si="29"/>
        <v xml:space="preserve">            { line: "No me habéis elegido vosotros a mí,, (Re,m,15)(Mi,,250)", sC: "tc"},</v>
      </c>
      <c r="M47" s="56" t="str">
        <f t="shared" si="30"/>
        <v>(</v>
      </c>
      <c r="N47" s="57" t="str">
        <f t="shared" si="31"/>
        <v>Re</v>
      </c>
      <c r="O47" s="58" t="str">
        <f t="shared" si="32"/>
        <v>,</v>
      </c>
      <c r="P47" s="59" t="str">
        <f t="shared" si="33"/>
        <v>m</v>
      </c>
      <c r="Q47" s="60" t="str">
        <f t="shared" si="34"/>
        <v>,</v>
      </c>
      <c r="R47" s="61">
        <f t="shared" si="35"/>
        <v>15</v>
      </c>
      <c r="S47" s="56" t="str">
        <f t="shared" si="36"/>
        <v>)</v>
      </c>
      <c r="T47" s="62" t="str">
        <f t="shared" si="37"/>
        <v>(</v>
      </c>
      <c r="U47" s="63" t="str">
        <f t="shared" si="38"/>
        <v>Mi</v>
      </c>
      <c r="V47" s="64" t="str">
        <f t="shared" si="39"/>
        <v>,</v>
      </c>
      <c r="W47" s="65" t="str">
        <f t="shared" si="40"/>
        <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B48" t="s">
        <v>997</v>
      </c>
      <c r="C48" s="51" t="s">
        <v>1570</v>
      </c>
      <c r="D48" s="52" t="s">
        <v>1021</v>
      </c>
      <c r="E48" s="52" t="s">
        <v>1012</v>
      </c>
      <c r="F48" s="53"/>
      <c r="G48" s="53"/>
      <c r="H48" s="52"/>
      <c r="I48" s="52"/>
      <c r="J48" s="54"/>
      <c r="K48" s="54"/>
      <c r="L48" s="55" t="str">
        <f t="shared" si="0"/>
        <v xml:space="preserve">            { line: "NO ME HABÉIS ELEGIDO, (Re,m,15)", sC: "ta as"},</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B49" t="s">
        <v>999</v>
      </c>
      <c r="C49" s="51" t="s">
        <v>1571</v>
      </c>
      <c r="D49" s="52" t="s">
        <v>1011</v>
      </c>
      <c r="E49" s="52"/>
      <c r="F49" s="53"/>
      <c r="G49" s="53"/>
      <c r="H49" s="52"/>
      <c r="I49" s="52"/>
      <c r="J49" s="54"/>
      <c r="K49" s="54"/>
      <c r="L49" s="55" t="str">
        <f>IF(C49="","",_xlfn.CONCAT("            { line: ","""",C49,", ",M49:AN49,""", sC: ","""",B49,"""},"))</f>
        <v xml:space="preserve">            { line: "VOSOTROS A MÍ,, (Mi,,15)", sC: "as"},</v>
      </c>
      <c r="M49" s="56" t="str">
        <f t="shared" si="1"/>
        <v>(</v>
      </c>
      <c r="N49" s="57" t="str">
        <f t="shared" si="2"/>
        <v>Mi</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36.5" thickTop="1" thickBot="1" x14ac:dyDescent="0.55000000000000004">
      <c r="A50" s="76"/>
      <c r="B50" s="76"/>
      <c r="C50" s="76"/>
      <c r="D50" s="77"/>
      <c r="E50" s="77"/>
      <c r="F50" s="77"/>
      <c r="G50" s="77"/>
      <c r="H50" s="77"/>
      <c r="I50" s="77"/>
      <c r="J50" s="77"/>
      <c r="K50" s="77"/>
      <c r="L50" s="50" t="s">
        <v>994</v>
      </c>
      <c r="M50" s="107" t="str">
        <f t="shared" ref="M50:M69" si="58">IF(N50="","","(")</f>
        <v/>
      </c>
      <c r="N50" s="57" t="str">
        <f t="shared" si="2"/>
        <v/>
      </c>
      <c r="O50" s="108" t="str">
        <f t="shared" ref="O50:O69" si="59">IF(N50="","",",")</f>
        <v/>
      </c>
      <c r="P50" s="59" t="str">
        <f t="shared" si="4"/>
        <v/>
      </c>
      <c r="Q50" s="109" t="str">
        <f t="shared" ref="Q50:Q69" si="60">IF(N50="","",",")</f>
        <v/>
      </c>
      <c r="R50" s="61" t="str">
        <f t="shared" ref="R50:R69" si="61">IF(N50="","",15)</f>
        <v/>
      </c>
      <c r="S50" s="107" t="str">
        <f t="shared" ref="S50:S69" si="62">IF(N50="","",")")</f>
        <v/>
      </c>
      <c r="T50" s="110" t="str">
        <f t="shared" ref="T50:T69" si="63">IF(U50="","","(")</f>
        <v/>
      </c>
      <c r="U50" s="111" t="str">
        <f t="shared" si="9"/>
        <v/>
      </c>
      <c r="V50" s="112" t="str">
        <f t="shared" ref="V50:V69" si="64">IF(U50="","",",")</f>
        <v/>
      </c>
      <c r="W50" s="113" t="str">
        <f t="shared" si="11"/>
        <v/>
      </c>
      <c r="X50" s="112" t="str">
        <f t="shared" ref="X50:X69" si="65">IF(U50="","",",")</f>
        <v/>
      </c>
      <c r="Y50" s="112" t="str">
        <f t="shared" ref="Y50:Y69" si="66">IF(U50="","",250)</f>
        <v/>
      </c>
      <c r="Z50" s="107" t="str">
        <f t="shared" ref="Z50:Z69" si="67">IF(U50="","",")")</f>
        <v/>
      </c>
      <c r="AA50" s="66" t="str">
        <f t="shared" ref="AA50:AA69" si="68">IF(AB50="","","(")</f>
        <v/>
      </c>
      <c r="AB50" s="57" t="str">
        <f t="shared" si="16"/>
        <v/>
      </c>
      <c r="AC50" s="67" t="str">
        <f t="shared" ref="AC50:AC69" si="69">IF(AB50="","",",")</f>
        <v/>
      </c>
      <c r="AD50" s="59" t="str">
        <f t="shared" ref="AD50:AD69" si="70">IF(I50="","",I50)</f>
        <v/>
      </c>
      <c r="AE50" s="68" t="str">
        <f t="shared" ref="AE50:AE69" si="71">IF(AB50="","",",")</f>
        <v/>
      </c>
      <c r="AF50" s="61" t="str">
        <f t="shared" ref="AF50:AF69" si="72">IF(AB50="","",350)</f>
        <v/>
      </c>
      <c r="AG50" s="61" t="str">
        <f t="shared" ref="AG50:AG69" si="73">IF(AB50="","",")")</f>
        <v/>
      </c>
      <c r="AH50" s="66" t="str">
        <f t="shared" ref="AH50:AH69" si="74">IF(AI50="","","(")</f>
        <v/>
      </c>
      <c r="AI50" s="114" t="str">
        <f t="shared" si="23"/>
        <v/>
      </c>
      <c r="AJ50" s="112" t="str">
        <f t="shared" ref="AJ50:AJ69" si="75">IF(AI50="","",",")</f>
        <v/>
      </c>
      <c r="AK50" s="112" t="str">
        <f t="shared" ref="AK50:AK69" si="76">IF(K50="","",K50)</f>
        <v/>
      </c>
      <c r="AL50" s="112" t="str">
        <f t="shared" ref="AL50:AL69" si="77">IF(AI50="","",",")</f>
        <v/>
      </c>
      <c r="AM50" s="112" t="str">
        <f t="shared" ref="AM50:AM69" si="78">IF(AI50="","",450)</f>
        <v/>
      </c>
      <c r="AN50" s="112" t="str">
        <f t="shared" ref="AN50:AN69" si="79">IF(AI50="","",")")</f>
        <v/>
      </c>
    </row>
    <row r="51" spans="1:40" ht="24.5" thickTop="1" thickBot="1" x14ac:dyDescent="0.55000000000000004">
      <c r="B51" t="s">
        <v>1014</v>
      </c>
      <c r="C51" s="51" t="s">
        <v>1572</v>
      </c>
      <c r="D51" s="52" t="s">
        <v>1021</v>
      </c>
      <c r="E51" s="52" t="s">
        <v>1012</v>
      </c>
      <c r="F51" s="53" t="s">
        <v>1011</v>
      </c>
      <c r="G51" s="53"/>
      <c r="H51" s="52"/>
      <c r="I51" s="52"/>
      <c r="J51" s="54"/>
      <c r="K51" s="54"/>
      <c r="L51" s="55" t="str">
        <f t="shared" ref="L51:L69" si="80">IF(C51="","",_xlfn.CONCAT("            { line: ","""",C51,", ",M51:AN51,""", sC: ","""",B51,"""},"))</f>
        <v xml:space="preserve">            { line: "sino que yo os he elegido a vosotros,, (Re,m,15)(Mi,,250)", sC: "tc"},</v>
      </c>
      <c r="M51" s="56" t="str">
        <f t="shared" si="58"/>
        <v>(</v>
      </c>
      <c r="N51" s="57" t="str">
        <f t="shared" si="2"/>
        <v>Re</v>
      </c>
      <c r="O51" s="58" t="str">
        <f t="shared" si="59"/>
        <v>,</v>
      </c>
      <c r="P51" s="59" t="str">
        <f t="shared" si="4"/>
        <v>m</v>
      </c>
      <c r="Q51" s="60" t="str">
        <f t="shared" si="60"/>
        <v>,</v>
      </c>
      <c r="R51" s="61">
        <f t="shared" si="61"/>
        <v>15</v>
      </c>
      <c r="S51" s="56" t="str">
        <f t="shared" si="62"/>
        <v>)</v>
      </c>
      <c r="T51" s="62" t="str">
        <f t="shared" si="63"/>
        <v>(</v>
      </c>
      <c r="U51" s="63" t="str">
        <f t="shared" si="9"/>
        <v>Mi</v>
      </c>
      <c r="V51" s="64" t="str">
        <f t="shared" si="64"/>
        <v>,</v>
      </c>
      <c r="W51" s="65" t="str">
        <f t="shared" si="11"/>
        <v/>
      </c>
      <c r="X51" s="64" t="str">
        <f t="shared" si="65"/>
        <v>,</v>
      </c>
      <c r="Y51" s="64">
        <f t="shared" si="66"/>
        <v>250</v>
      </c>
      <c r="Z51" s="56" t="str">
        <f t="shared" si="67"/>
        <v>)</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4.5" thickTop="1" thickBot="1" x14ac:dyDescent="0.55000000000000004">
      <c r="B52" t="s">
        <v>997</v>
      </c>
      <c r="C52" s="51" t="s">
        <v>1573</v>
      </c>
      <c r="D52" s="52" t="s">
        <v>1021</v>
      </c>
      <c r="E52" s="52" t="s">
        <v>1012</v>
      </c>
      <c r="F52" s="53"/>
      <c r="G52" s="53"/>
      <c r="H52" s="52"/>
      <c r="I52" s="52"/>
      <c r="J52" s="54"/>
      <c r="K52" s="54"/>
      <c r="L52" s="55" t="str">
        <f t="shared" si="80"/>
        <v xml:space="preserve">            { line: "SINO QUE YO, (Re,m,15)", sC: "ta as"},</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B53" t="s">
        <v>999</v>
      </c>
      <c r="C53" s="51" t="s">
        <v>1574</v>
      </c>
      <c r="D53" s="52" t="s">
        <v>1011</v>
      </c>
      <c r="E53" s="52"/>
      <c r="F53" s="53"/>
      <c r="G53" s="53"/>
      <c r="H53" s="52"/>
      <c r="I53" s="52"/>
      <c r="J53" s="54"/>
      <c r="K53" s="54"/>
      <c r="L53" s="55" t="str">
        <f t="shared" si="80"/>
        <v xml:space="preserve">            { line: "OS HE ELEGIDO A VOSOTROS., (Mi,,15)", sC: "as"},</v>
      </c>
      <c r="M53" s="56" t="str">
        <f t="shared" si="58"/>
        <v>(</v>
      </c>
      <c r="N53" s="57" t="str">
        <f t="shared" si="2"/>
        <v>Mi</v>
      </c>
      <c r="O53" s="58" t="str">
        <f t="shared" si="59"/>
        <v>,</v>
      </c>
      <c r="P53" s="59" t="str">
        <f t="shared" si="4"/>
        <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B55" t="s">
        <v>1014</v>
      </c>
      <c r="C55" s="51" t="s">
        <v>1575</v>
      </c>
      <c r="D55" s="52" t="s">
        <v>1013</v>
      </c>
      <c r="E55" s="52">
        <v>7</v>
      </c>
      <c r="F55" s="53"/>
      <c r="G55" s="53"/>
      <c r="H55" s="52"/>
      <c r="I55" s="52"/>
      <c r="J55" s="54"/>
      <c r="K55" s="54"/>
      <c r="L55" s="55" t="str">
        <f t="shared" si="80"/>
        <v xml:space="preserve">            { line: "Si el mundo os odia, (La,7,15)", sC: "tc"},</v>
      </c>
      <c r="M55" s="56" t="str">
        <f t="shared" si="58"/>
        <v>(</v>
      </c>
      <c r="N55" s="57" t="str">
        <f t="shared" si="2"/>
        <v>La</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thickTop="1" thickBot="1" x14ac:dyDescent="0.55000000000000004">
      <c r="C56" s="51" t="s">
        <v>1576</v>
      </c>
      <c r="D56" s="52" t="s">
        <v>1021</v>
      </c>
      <c r="E56" s="52" t="s">
        <v>1012</v>
      </c>
      <c r="F56" s="53"/>
      <c r="G56" s="53"/>
      <c r="H56" s="52"/>
      <c r="I56" s="52"/>
      <c r="J56" s="54"/>
      <c r="K56" s="54"/>
      <c r="L56" s="55" t="str">
        <f t="shared" si="80"/>
        <v xml:space="preserve">            { line: "sabed que antes me ha odiado a mí;, (Re,m,15)", sC: ""},</v>
      </c>
      <c r="M56" s="56" t="str">
        <f t="shared" si="58"/>
        <v>(</v>
      </c>
      <c r="N56" s="57" t="str">
        <f t="shared" si="2"/>
        <v>Re</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C57" s="51" t="s">
        <v>1577</v>
      </c>
      <c r="D57" s="52" t="s">
        <v>1011</v>
      </c>
      <c r="E57" s="52"/>
      <c r="F57" s="53"/>
      <c r="G57" s="53"/>
      <c r="H57" s="52"/>
      <c r="I57" s="52"/>
      <c r="J57" s="54"/>
      <c r="K57" s="54"/>
      <c r="L57" s="78" t="str">
        <f t="shared" si="80"/>
        <v xml:space="preserve">            { line: "si el mundo os odia., (Mi,,15)", sC: ""},</v>
      </c>
      <c r="M57" s="56" t="str">
        <f t="shared" si="58"/>
        <v>(</v>
      </c>
      <c r="N57" s="57" t="str">
        <f t="shared" si="2"/>
        <v>Mi</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thickTop="1" thickBot="1" x14ac:dyDescent="0.55000000000000004">
      <c r="C58" s="51" t="s">
        <v>1578</v>
      </c>
      <c r="D58" s="52" t="s">
        <v>1013</v>
      </c>
      <c r="E58" s="52">
        <v>7</v>
      </c>
      <c r="F58" s="53" t="s">
        <v>1021</v>
      </c>
      <c r="G58" s="53" t="s">
        <v>1012</v>
      </c>
      <c r="H58" s="52" t="s">
        <v>1011</v>
      </c>
      <c r="I58" s="52"/>
      <c r="J58" s="54"/>
      <c r="K58" s="54"/>
      <c r="L58" s="78" t="str">
        <f t="shared" si="80"/>
        <v xml:space="preserve">            { line: "Padre, como tú estás en mí y yo estoy en ti,, (La,7,15)(Re,m,250)(Mi,,350)", sC: ""},</v>
      </c>
      <c r="M58" s="56" t="str">
        <f t="shared" si="58"/>
        <v>(</v>
      </c>
      <c r="N58" s="57" t="str">
        <f t="shared" si="2"/>
        <v>La</v>
      </c>
      <c r="O58" s="58" t="str">
        <f t="shared" si="59"/>
        <v>,</v>
      </c>
      <c r="P58" s="59">
        <f t="shared" si="4"/>
        <v>7</v>
      </c>
      <c r="Q58" s="60" t="str">
        <f t="shared" si="60"/>
        <v>,</v>
      </c>
      <c r="R58" s="61">
        <f t="shared" si="61"/>
        <v>15</v>
      </c>
      <c r="S58" s="56" t="str">
        <f t="shared" si="62"/>
        <v>)</v>
      </c>
      <c r="T58" s="62" t="str">
        <f t="shared" si="63"/>
        <v>(</v>
      </c>
      <c r="U58" s="63" t="str">
        <f t="shared" si="9"/>
        <v>Re</v>
      </c>
      <c r="V58" s="64" t="str">
        <f t="shared" si="64"/>
        <v>,</v>
      </c>
      <c r="W58" s="65" t="str">
        <f t="shared" si="11"/>
        <v>m</v>
      </c>
      <c r="X58" s="64" t="str">
        <f t="shared" si="65"/>
        <v>,</v>
      </c>
      <c r="Y58" s="64">
        <f t="shared" si="66"/>
        <v>250</v>
      </c>
      <c r="Z58" s="56" t="str">
        <f t="shared" si="67"/>
        <v>)</v>
      </c>
      <c r="AA58" s="66" t="str">
        <f t="shared" si="68"/>
        <v>(</v>
      </c>
      <c r="AB58" s="57" t="str">
        <f t="shared" si="16"/>
        <v>Mi</v>
      </c>
      <c r="AC58" s="67" t="str">
        <f t="shared" si="69"/>
        <v>,</v>
      </c>
      <c r="AD58" s="59" t="str">
        <f t="shared" si="70"/>
        <v/>
      </c>
      <c r="AE58" s="68" t="str">
        <f t="shared" si="71"/>
        <v>,</v>
      </c>
      <c r="AF58" s="61">
        <f t="shared" si="72"/>
        <v>350</v>
      </c>
      <c r="AG58" s="61" t="str">
        <f t="shared" si="73"/>
        <v>)</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1579</v>
      </c>
      <c r="D59" s="52" t="s">
        <v>1021</v>
      </c>
      <c r="E59" s="52" t="s">
        <v>1012</v>
      </c>
      <c r="F59" s="53" t="s">
        <v>1011</v>
      </c>
      <c r="G59" s="53"/>
      <c r="H59" s="52"/>
      <c r="I59" s="52"/>
      <c r="J59" s="54"/>
      <c r="K59" s="54"/>
      <c r="L59" s="78" t="str">
        <f t="shared" si="80"/>
        <v xml:space="preserve">            { line: "que ellos sean uno en nosotros,, (Re,m,15)(Mi,,250)", sC: ""},</v>
      </c>
      <c r="M59" s="56" t="str">
        <f t="shared" si="58"/>
        <v>(</v>
      </c>
      <c r="N59" s="57" t="str">
        <f t="shared" si="2"/>
        <v>Re</v>
      </c>
      <c r="O59" s="58" t="str">
        <f t="shared" si="59"/>
        <v>,</v>
      </c>
      <c r="P59" s="59" t="str">
        <f t="shared" si="4"/>
        <v>m</v>
      </c>
      <c r="Q59" s="60" t="str">
        <f t="shared" si="60"/>
        <v>,</v>
      </c>
      <c r="R59" s="61">
        <f t="shared" si="61"/>
        <v>15</v>
      </c>
      <c r="S59" s="56" t="str">
        <f t="shared" si="62"/>
        <v>)</v>
      </c>
      <c r="T59" s="62" t="str">
        <f t="shared" si="63"/>
        <v>(</v>
      </c>
      <c r="U59" s="63" t="str">
        <f t="shared" si="9"/>
        <v>Mi</v>
      </c>
      <c r="V59" s="64" t="str">
        <f t="shared" si="64"/>
        <v>,</v>
      </c>
      <c r="W59" s="65" t="str">
        <f t="shared" si="11"/>
        <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4.5" thickTop="1" thickBot="1" x14ac:dyDescent="0.55000000000000004">
      <c r="B60" t="s">
        <v>997</v>
      </c>
      <c r="C60" s="51" t="s">
        <v>1580</v>
      </c>
      <c r="D60" s="52" t="s">
        <v>1021</v>
      </c>
      <c r="E60" s="52" t="s">
        <v>1012</v>
      </c>
      <c r="F60" s="53" t="s">
        <v>1011</v>
      </c>
      <c r="G60" s="53"/>
      <c r="H60" s="52"/>
      <c r="I60" s="52"/>
      <c r="J60" s="54"/>
      <c r="K60" s="54"/>
      <c r="L60" s="55" t="str">
        <f t="shared" si="80"/>
        <v xml:space="preserve">            { line: "QUE ELLOS SEAN UNO EN NOSOTROS,, (Re,m,15)(Mi,,250)", sC: "ta as"},</v>
      </c>
      <c r="M60" s="56" t="str">
        <f t="shared" si="58"/>
        <v>(</v>
      </c>
      <c r="N60" s="57" t="str">
        <f t="shared" si="2"/>
        <v>Re</v>
      </c>
      <c r="O60" s="58" t="str">
        <f t="shared" si="59"/>
        <v>,</v>
      </c>
      <c r="P60" s="59" t="str">
        <f t="shared" si="4"/>
        <v>m</v>
      </c>
      <c r="Q60" s="60" t="str">
        <f t="shared" si="60"/>
        <v>,</v>
      </c>
      <c r="R60" s="61">
        <f t="shared" si="61"/>
        <v>15</v>
      </c>
      <c r="S60" s="56" t="str">
        <f t="shared" si="62"/>
        <v>)</v>
      </c>
      <c r="T60" s="62" t="str">
        <f t="shared" si="63"/>
        <v>(</v>
      </c>
      <c r="U60" s="63" t="str">
        <f t="shared" si="9"/>
        <v>Mi</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B62" t="s">
        <v>1014</v>
      </c>
      <c r="C62" s="51" t="s">
        <v>1581</v>
      </c>
      <c r="D62" s="52" t="s">
        <v>1016</v>
      </c>
      <c r="E62" s="52"/>
      <c r="F62" s="53"/>
      <c r="G62" s="53"/>
      <c r="H62" s="52"/>
      <c r="I62" s="52"/>
      <c r="J62" s="54"/>
      <c r="K62" s="54"/>
      <c r="L62" s="55" t="str">
        <f t="shared" si="80"/>
        <v xml:space="preserve">            { line: "para que el mundo crea, (Fa,,15)", sC: "tc"},</v>
      </c>
      <c r="M62" s="56" t="str">
        <f t="shared" si="58"/>
        <v>(</v>
      </c>
      <c r="N62" s="57" t="str">
        <f t="shared" si="2"/>
        <v>Fa</v>
      </c>
      <c r="O62" s="58" t="str">
        <f t="shared" si="59"/>
        <v>,</v>
      </c>
      <c r="P62" s="59" t="str">
        <f t="shared" si="4"/>
        <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4.5" thickTop="1" thickBot="1" x14ac:dyDescent="0.55000000000000004">
      <c r="C63" s="51" t="s">
        <v>1582</v>
      </c>
      <c r="D63" s="52" t="s">
        <v>1011</v>
      </c>
      <c r="E63" s="52"/>
      <c r="F63" s="53"/>
      <c r="G63" s="53"/>
      <c r="H63" s="52"/>
      <c r="I63" s="52"/>
      <c r="J63" s="54"/>
      <c r="K63" s="54"/>
      <c r="L63" s="55" t="str">
        <f t="shared" si="80"/>
        <v xml:space="preserve">            { line: "que tú me has enviado,, (Mi,,15)", sC: ""},</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4.5" thickTop="1" thickBot="1" x14ac:dyDescent="0.55000000000000004">
      <c r="B64" t="s">
        <v>997</v>
      </c>
      <c r="C64" s="51" t="s">
        <v>1583</v>
      </c>
      <c r="D64" s="52" t="s">
        <v>1016</v>
      </c>
      <c r="E64" s="52"/>
      <c r="F64" s="53"/>
      <c r="G64" s="53"/>
      <c r="H64" s="52"/>
      <c r="I64" s="52"/>
      <c r="J64" s="54"/>
      <c r="K64" s="54"/>
      <c r="L64" s="55" t="str">
        <f t="shared" si="80"/>
        <v xml:space="preserve">            { line: "PARA QUE EL MUNDO CREA, (Fa,,15)", sC: "ta as"},</v>
      </c>
      <c r="M64" s="56" t="str">
        <f t="shared" si="58"/>
        <v>(</v>
      </c>
      <c r="N64" s="57" t="str">
        <f t="shared" si="2"/>
        <v>Fa</v>
      </c>
      <c r="O64" s="58" t="str">
        <f t="shared" si="59"/>
        <v>,</v>
      </c>
      <c r="P64" s="59" t="str">
        <f t="shared" si="4"/>
        <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1:40" ht="24.5" thickTop="1" thickBot="1" x14ac:dyDescent="0.55000000000000004">
      <c r="B65" t="s">
        <v>999</v>
      </c>
      <c r="C65" s="51" t="s">
        <v>1584</v>
      </c>
      <c r="D65" s="52" t="s">
        <v>1011</v>
      </c>
      <c r="E65" s="52"/>
      <c r="F65" s="53"/>
      <c r="G65" s="53"/>
      <c r="H65" s="52"/>
      <c r="I65" s="52"/>
      <c r="J65" s="54"/>
      <c r="K65" s="54"/>
      <c r="L65" s="55" t="str">
        <f t="shared" si="80"/>
        <v xml:space="preserve">            { line: "QUE TÚ ME HAS ENVIADO., (Mi,,15)", sC: "as"},</v>
      </c>
      <c r="M65" s="56" t="str">
        <f t="shared" si="58"/>
        <v>(</v>
      </c>
      <c r="N65" s="57" t="str">
        <f t="shared" si="2"/>
        <v>Mi</v>
      </c>
      <c r="O65" s="58" t="str">
        <f t="shared" si="59"/>
        <v>,</v>
      </c>
      <c r="P65" s="59" t="str">
        <f t="shared" si="4"/>
        <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997</v>
      </c>
      <c r="C67" s="51" t="s">
        <v>1559</v>
      </c>
      <c r="D67" s="52" t="s">
        <v>1021</v>
      </c>
      <c r="E67" s="52" t="s">
        <v>1012</v>
      </c>
      <c r="F67" s="53" t="s">
        <v>1011</v>
      </c>
      <c r="G67" s="53"/>
      <c r="H67" s="52"/>
      <c r="I67" s="52"/>
      <c r="J67" s="54"/>
      <c r="K67" s="54"/>
      <c r="L67" s="78" t="str">
        <f t="shared" si="80"/>
        <v xml:space="preserve">            { line: "ESTE ES EL MANDAMIENTO MÍO:, (Re,m,15)(Mi,,250)", sC: "ta as"},</v>
      </c>
      <c r="M67" s="56" t="str">
        <f t="shared" si="58"/>
        <v>(</v>
      </c>
      <c r="N67" s="57" t="str">
        <f t="shared" si="2"/>
        <v>Re</v>
      </c>
      <c r="O67" s="58" t="str">
        <f t="shared" si="59"/>
        <v>,</v>
      </c>
      <c r="P67" s="59" t="str">
        <f t="shared" si="4"/>
        <v>m</v>
      </c>
      <c r="Q67" s="60" t="str">
        <f t="shared" si="60"/>
        <v>,</v>
      </c>
      <c r="R67" s="61">
        <f t="shared" si="61"/>
        <v>15</v>
      </c>
      <c r="S67" s="56" t="str">
        <f t="shared" si="62"/>
        <v>)</v>
      </c>
      <c r="T67" s="62" t="str">
        <f t="shared" si="63"/>
        <v>(</v>
      </c>
      <c r="U67" s="63" t="str">
        <f t="shared" si="9"/>
        <v>Mi</v>
      </c>
      <c r="V67" s="64" t="str">
        <f t="shared" si="64"/>
        <v>,</v>
      </c>
      <c r="W67" s="65" t="str">
        <f t="shared" si="11"/>
        <v/>
      </c>
      <c r="X67" s="64" t="str">
        <f t="shared" si="65"/>
        <v>,</v>
      </c>
      <c r="Y67" s="64">
        <f t="shared" si="66"/>
        <v>250</v>
      </c>
      <c r="Z67" s="56" t="str">
        <f t="shared" si="67"/>
        <v>)</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1:40" ht="24.5" thickTop="1" thickBot="1" x14ac:dyDescent="0.55000000000000004">
      <c r="B68" t="s">
        <v>999</v>
      </c>
      <c r="C68" s="51" t="s">
        <v>1585</v>
      </c>
      <c r="D68" s="52" t="s">
        <v>1021</v>
      </c>
      <c r="E68" s="52" t="s">
        <v>1012</v>
      </c>
      <c r="F68" s="53" t="s">
        <v>1011</v>
      </c>
      <c r="G68" s="53"/>
      <c r="H68" s="52"/>
      <c r="I68" s="52"/>
      <c r="J68" s="54"/>
      <c r="K68" s="54"/>
      <c r="L68" s="78" t="str">
        <f t="shared" si="80"/>
        <v xml:space="preserve">            { line: "QUE OS AMÉIS COMO YO OS HE AMADO,, (Re,m,15)(Mi,,250)", sC: "as"},</v>
      </c>
      <c r="M68" s="56" t="str">
        <f t="shared" si="58"/>
        <v>(</v>
      </c>
      <c r="N68" s="57" t="str">
        <f t="shared" si="2"/>
        <v>Re</v>
      </c>
      <c r="O68" s="58" t="str">
        <f t="shared" si="59"/>
        <v>,</v>
      </c>
      <c r="P68" s="59" t="str">
        <f t="shared" si="4"/>
        <v>m</v>
      </c>
      <c r="Q68" s="60" t="str">
        <f t="shared" si="60"/>
        <v>,</v>
      </c>
      <c r="R68" s="61">
        <f t="shared" si="61"/>
        <v>15</v>
      </c>
      <c r="S68" s="56" t="str">
        <f t="shared" si="62"/>
        <v>)</v>
      </c>
      <c r="T68" s="62" t="str">
        <f t="shared" si="63"/>
        <v>(</v>
      </c>
      <c r="U68" s="63" t="str">
        <f t="shared" si="9"/>
        <v>Mi</v>
      </c>
      <c r="V68" s="64" t="str">
        <f t="shared" si="64"/>
        <v>,</v>
      </c>
      <c r="W68" s="65" t="str">
        <f t="shared" si="11"/>
        <v/>
      </c>
      <c r="X68" s="64" t="str">
        <f t="shared" si="65"/>
        <v>,</v>
      </c>
      <c r="Y68" s="64">
        <f t="shared" si="66"/>
        <v>250</v>
      </c>
      <c r="Z68" s="56" t="str">
        <f t="shared" si="67"/>
        <v>)</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1:40" ht="24.5" thickTop="1" thickBot="1" x14ac:dyDescent="0.55000000000000004">
      <c r="B69" t="s">
        <v>999</v>
      </c>
      <c r="C69" s="51" t="s">
        <v>1586</v>
      </c>
      <c r="D69" s="52" t="s">
        <v>1016</v>
      </c>
      <c r="E69" s="52"/>
      <c r="F69" s="53" t="s">
        <v>1011</v>
      </c>
      <c r="G69" s="53"/>
      <c r="H69" s="52"/>
      <c r="I69" s="52"/>
      <c r="J69" s="54"/>
      <c r="K69" s="54"/>
      <c r="L69" s="78" t="str">
        <f t="shared" si="80"/>
        <v xml:space="preserve">            { line: "QUE OS AMÉIS COMO YO OS HE AMADO., (Fa,,15)(Mi,,250)", sC: "as"},</v>
      </c>
      <c r="M69" s="56" t="str">
        <f t="shared" si="58"/>
        <v>(</v>
      </c>
      <c r="N69" s="57" t="str">
        <f t="shared" si="2"/>
        <v>Fa</v>
      </c>
      <c r="O69" s="58" t="str">
        <f t="shared" si="59"/>
        <v>,</v>
      </c>
      <c r="P69" s="59" t="str">
        <f t="shared" si="4"/>
        <v/>
      </c>
      <c r="Q69" s="60" t="str">
        <f t="shared" si="60"/>
        <v>,</v>
      </c>
      <c r="R69" s="61">
        <f t="shared" si="61"/>
        <v>15</v>
      </c>
      <c r="S69" s="56" t="str">
        <f t="shared" si="62"/>
        <v>)</v>
      </c>
      <c r="T69" s="62" t="str">
        <f t="shared" si="63"/>
        <v>(</v>
      </c>
      <c r="U69" s="63" t="str">
        <f t="shared" si="9"/>
        <v>Mi</v>
      </c>
      <c r="V69" s="64" t="str">
        <f t="shared" si="64"/>
        <v>,</v>
      </c>
      <c r="W69" s="65" t="str">
        <f t="shared" si="11"/>
        <v/>
      </c>
      <c r="X69" s="64" t="str">
        <f t="shared" si="65"/>
        <v>,</v>
      </c>
      <c r="Y69" s="64">
        <f t="shared" si="66"/>
        <v>250</v>
      </c>
      <c r="Z69" s="56" t="str">
        <f t="shared" si="67"/>
        <v>)</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1:40" ht="24" customHeight="1" thickTop="1" x14ac:dyDescent="0.6">
      <c r="A70" s="95"/>
      <c r="B70" s="95"/>
      <c r="C70" s="95"/>
      <c r="D70" s="95"/>
      <c r="E70" s="95"/>
      <c r="F70" s="95"/>
      <c r="G70" s="95"/>
      <c r="H70" s="95"/>
      <c r="I70" s="95"/>
      <c r="J70" s="95"/>
      <c r="K70" s="95"/>
      <c r="L70" s="99" t="str">
        <f ca="1">_xlfn.CONCAT("]}, // ULTIMA LINEA DEL CANTO: ",L1)</f>
        <v>]}, // ULTIMA LINEA DEL CANTO: ESTE ES EL MANDAMIENTO MÍO</v>
      </c>
      <c r="M70" s="95"/>
    </row>
    <row r="71" spans="1:40" ht="20.5" x14ac:dyDescent="0.35">
      <c r="L71" s="100" t="s">
        <v>1008</v>
      </c>
      <c r="M71" s="101"/>
    </row>
    <row r="72" spans="1:40" x14ac:dyDescent="0.35">
      <c r="M7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DB2B-C85E-4C54-92C8-17BB1106DC04}">
  <sheetPr codeName="Sheet90">
    <tabColor rgb="FF00B0F0"/>
  </sheetPr>
  <dimension ref="A1:AN81"/>
  <sheetViews>
    <sheetView zoomScale="85" zoomScaleNormal="85" workbookViewId="0">
      <pane xSplit="2" ySplit="1" topLeftCell="C61" activePane="bottomRight" state="frozen"/>
      <selection pane="topRight" activeCell="C1" sqref="C1"/>
      <selection pane="bottomLeft" activeCell="A2" sqref="A2"/>
      <selection pane="bottomRight" activeCell="C68" sqref="C6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73</v>
      </c>
      <c r="E1" s="40"/>
      <c r="F1" s="40"/>
      <c r="G1" s="40"/>
      <c r="H1" s="40"/>
      <c r="I1" s="40"/>
      <c r="J1" s="40"/>
      <c r="K1" s="40"/>
      <c r="L1" s="41" t="str">
        <f ca="1">UPPER(VLOOKUP(C1,Table223[],3,FALSE))</f>
        <v>EVENU SHALOM ALEJEM</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EVENU SHALOM ALEJEM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evenushalomalejem</v>
      </c>
      <c r="L7" s="48" t="str">
        <f ca="1">_xlfn.CONCAT("        id: ","""",C7,"""",",")</f>
        <v xml:space="preserve">        id: "evenushalomalejem",</v>
      </c>
    </row>
    <row r="8" spans="2:32" ht="23" x14ac:dyDescent="0.35">
      <c r="C8" t="str">
        <f ca="1">PROPER(L1)</f>
        <v>Evenu Shalom Alejem</v>
      </c>
      <c r="L8" s="48" t="str">
        <f ca="1">_xlfn.CONCAT("        tt: ","""",C8,"""",",")</f>
        <v xml:space="preserve">        tt: "Evenu Shalom Alejem",</v>
      </c>
    </row>
    <row r="9" spans="2:32" ht="23" x14ac:dyDescent="0.35">
      <c r="C9" t="str">
        <f ca="1">PROPER(L1)</f>
        <v>Evenu Shalom Alejem</v>
      </c>
      <c r="L9" s="48" t="str">
        <f ca="1">_xlfn.CONCAT("        title: ","""",C9,"""",",")</f>
        <v xml:space="preserve">        title: "Evenu Shalom Alejem",</v>
      </c>
    </row>
    <row r="10" spans="2:32" ht="23" x14ac:dyDescent="0.35">
      <c r="C10" t="str">
        <f ca="1">VLOOKUP(C1,Table223[],4,FALSE)</f>
        <v>Melodía hebraica</v>
      </c>
      <c r="L10" s="48" t="str">
        <f ca="1">_xlfn.CONCAT("        ","subtitle: ","""",C10,"""",",")</f>
        <v xml:space="preserve">        subtitle: "Melodía hebraica",</v>
      </c>
    </row>
    <row r="11" spans="2:32" ht="23" x14ac:dyDescent="0.35">
      <c r="C11" t="str">
        <f ca="1">_xlfn.CONCAT("category: [",VLOOKUP(C1,Table223[],16,FALSE),"],")</f>
        <v>category: ["Precatecumenado","Paz"],</v>
      </c>
      <c r="L11" s="48" t="str">
        <f ca="1">_xlfn.CONCAT("        ",C11)</f>
        <v xml:space="preserve">        category: ["Precatecumenado","Paz"],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73</v>
      </c>
      <c r="L16" s="48" t="str">
        <f ca="1">_xlfn.CONCAT("        dbno: ","""",C16,"""",",")</f>
        <v xml:space="preserve">        dbno: "73",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evenushalomalejem</v>
      </c>
      <c r="L19" s="48" t="str">
        <f ca="1">_xlfn.CONCAT("        audioSrc: ","""/audio/",C19,".mp3""",",")</f>
        <v xml:space="preserve">        audioSrc: "/audio/evenushalomalejem.mp3",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72</v>
      </c>
      <c r="C26" t="str">
        <f ca="1">VLOOKUP(B26,Table4[],13,FALSE)</f>
        <v>"/resucito/src/index.html?canto=esteeselmandamientomio"</v>
      </c>
      <c r="L26" s="48" t="str">
        <f ca="1">_xlfn.CONCAT("        ant: ",C26,",")</f>
        <v xml:space="preserve">        ant: "/resucito/src/index.html?canto=esteeselmandamientomio",</v>
      </c>
    </row>
    <row r="27" spans="1:40" ht="23" x14ac:dyDescent="0.35">
      <c r="B27">
        <f ca="1">+C1+1</f>
        <v>74</v>
      </c>
      <c r="C27" t="str">
        <f ca="1">VLOOKUP(B27,Table4[],13,FALSE)</f>
        <v>"/resucito/src/index.html?canto=extiendomismanos"</v>
      </c>
      <c r="L27" s="48" t="str">
        <f ca="1">_xlfn.CONCAT("        sig: ",C27,",")</f>
        <v xml:space="preserve">        sig: "/resucito/src/index.html?canto=extiendomismanos",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1588</v>
      </c>
      <c r="D30" s="52" t="s">
        <v>1021</v>
      </c>
      <c r="E30" s="52" t="s">
        <v>1012</v>
      </c>
      <c r="F30" s="53"/>
      <c r="G30" s="53"/>
      <c r="H30" s="52"/>
      <c r="I30" s="52"/>
      <c r="J30" s="54"/>
      <c r="K30" s="54"/>
      <c r="L30" s="55" t="str">
        <f t="shared" ref="L30:L49" si="0">IF(C30="","",_xlfn.CONCAT("            { line: ","""",C30,", ",M30:AN30,""", sC: ","""",B30,"""},"))</f>
        <v xml:space="preserve">            { line: "EVENU SHALOM ALEJEM,, (Re,m,15)", sC: "ta as"},</v>
      </c>
      <c r="M30" s="56" t="str">
        <f t="shared" ref="M30:M52" si="1">IF(N30="","","(")</f>
        <v>(</v>
      </c>
      <c r="N30" s="57" t="str">
        <f t="shared" ref="N30:N70" si="2">IF(D30="","",D30)</f>
        <v>Re</v>
      </c>
      <c r="O30" s="58" t="str">
        <f t="shared" ref="O30:O52" si="3">IF(N30="","",",")</f>
        <v>,</v>
      </c>
      <c r="P30" s="59" t="str">
        <f t="shared" ref="P30:P70" si="4">IF(E30="","",E30)</f>
        <v>m</v>
      </c>
      <c r="Q30" s="60" t="str">
        <f t="shared" ref="Q30:Q52" si="5">IF(N30="","",",")</f>
        <v>,</v>
      </c>
      <c r="R30" s="61">
        <f t="shared" ref="R30:R52" si="6">IF(N30="","",15)</f>
        <v>15</v>
      </c>
      <c r="S30" s="56" t="str">
        <f t="shared" ref="S30:S52" si="7">IF(N30="","",")")</f>
        <v>)</v>
      </c>
      <c r="T30" s="62" t="str">
        <f t="shared" ref="T30:T52" si="8">IF(U30="","","(")</f>
        <v/>
      </c>
      <c r="U30" s="63" t="str">
        <f t="shared" ref="U30:U70" si="9">IF(F30="","",F30)</f>
        <v/>
      </c>
      <c r="V30" s="64" t="str">
        <f t="shared" ref="V30:V52" si="10">IF(U30="","",",")</f>
        <v/>
      </c>
      <c r="W30" s="65" t="str">
        <f t="shared" ref="W30:W70" si="11">IF(G30="","",G30)</f>
        <v/>
      </c>
      <c r="X30" s="64" t="str">
        <f t="shared" ref="X30:X52" si="12">IF(U30="","",",")</f>
        <v/>
      </c>
      <c r="Y30" s="64" t="str">
        <f t="shared" ref="Y30:Y52" si="13">IF(U30="","",250)</f>
        <v/>
      </c>
      <c r="Z30" s="56" t="str">
        <f t="shared" ref="Z30:Z52" si="14">IF(U30="","",")")</f>
        <v/>
      </c>
      <c r="AA30" s="66" t="str">
        <f t="shared" ref="AA30:AA52" si="15">IF(AB30="","","(")</f>
        <v/>
      </c>
      <c r="AB30" s="57" t="str">
        <f t="shared" ref="AB30:AB70"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70"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1:40" ht="24.5" thickTop="1" thickBot="1" x14ac:dyDescent="0.55000000000000004">
      <c r="B31" t="s">
        <v>999</v>
      </c>
      <c r="C31" s="51" t="s">
        <v>1588</v>
      </c>
      <c r="D31" s="52" t="s">
        <v>1017</v>
      </c>
      <c r="E31" s="52" t="s">
        <v>1012</v>
      </c>
      <c r="F31" s="53"/>
      <c r="G31" s="53"/>
      <c r="H31" s="52"/>
      <c r="I31" s="52"/>
      <c r="J31" s="54"/>
      <c r="K31" s="54"/>
      <c r="L31" s="55" t="str">
        <f t="shared" si="0"/>
        <v xml:space="preserve">            { line: "EVENU SHALOM ALEJEM,, (Sol,m,15)", sC: "as"},</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1588</v>
      </c>
      <c r="D32" s="52" t="s">
        <v>1013</v>
      </c>
      <c r="E32" s="52"/>
      <c r="F32" s="53" t="s">
        <v>1021</v>
      </c>
      <c r="G32" s="53" t="s">
        <v>1012</v>
      </c>
      <c r="H32" s="52"/>
      <c r="I32" s="52"/>
      <c r="J32" s="54"/>
      <c r="K32" s="54"/>
      <c r="L32" s="55" t="str">
        <f>IF(C32="","",_xlfn.CONCAT("            { line: ","""",C32,", ",M32:AN32,""", sC: ","""",B32,"""},"))</f>
        <v xml:space="preserve">            { line: "EVENU SHALOM ALEJEM,, (La,,15)(Re,m,250)",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1589</v>
      </c>
      <c r="D33" s="52" t="s">
        <v>1013</v>
      </c>
      <c r="E33" s="52">
        <v>7</v>
      </c>
      <c r="F33" s="53"/>
      <c r="G33" s="53"/>
      <c r="H33" s="52"/>
      <c r="I33" s="52"/>
      <c r="J33" s="54"/>
      <c r="K33" s="54"/>
      <c r="L33" s="55" t="str">
        <f>IF(C33="","",_xlfn.CONCAT("            { line: ","""",C33,", ",M33:AN33,""", sC: ","""",B33,"""},"))</f>
        <v xml:space="preserve">            { line: "EVENU SHALOM, SHALOM,, (La,7,15)", sC: "as"},</v>
      </c>
      <c r="M33" s="56" t="str">
        <f t="shared" si="1"/>
        <v>(</v>
      </c>
      <c r="N33" s="57" t="str">
        <f t="shared" si="2"/>
        <v>La</v>
      </c>
      <c r="O33" s="58" t="str">
        <f t="shared" si="3"/>
        <v>,</v>
      </c>
      <c r="P33" s="59">
        <f t="shared" si="4"/>
        <v>7</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1590</v>
      </c>
      <c r="D34" s="52" t="s">
        <v>1021</v>
      </c>
      <c r="E34" s="52" t="s">
        <v>1012</v>
      </c>
      <c r="F34" s="53"/>
      <c r="G34" s="53"/>
      <c r="H34" s="52"/>
      <c r="I34" s="52"/>
      <c r="J34" s="54"/>
      <c r="K34" s="54"/>
      <c r="L34" s="55" t="str">
        <f t="shared" ref="L34:L40" si="29">IF(C34="","",_xlfn.CONCAT("            { line: ","""",C34,", ",M34:AN34,""", sC: ","""",B34,"""},"))</f>
        <v xml:space="preserve">            { line: "SHALOM ALEJEM., (Re,m,15)", sC: "as"},</v>
      </c>
      <c r="M34" s="56" t="str">
        <f t="shared" si="1"/>
        <v>(</v>
      </c>
      <c r="N34" s="57" t="str">
        <f t="shared" si="2"/>
        <v>Re</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999</v>
      </c>
      <c r="C36" s="51" t="s">
        <v>1591</v>
      </c>
      <c r="D36" s="52" t="s">
        <v>1021</v>
      </c>
      <c r="E36" s="52" t="s">
        <v>1012</v>
      </c>
      <c r="F36" s="53"/>
      <c r="G36" s="53"/>
      <c r="H36" s="52"/>
      <c r="I36" s="52"/>
      <c r="J36" s="54"/>
      <c r="K36" s="54"/>
      <c r="L36" s="55" t="str">
        <f t="shared" si="29"/>
        <v xml:space="preserve">            { line: "QUE SEA LA PAZ CON NOSOTROS,, (Re,m,15)", sC: "as"},</v>
      </c>
      <c r="M36" s="56" t="str">
        <f>IF(N36="","","(")</f>
        <v>(</v>
      </c>
      <c r="N36" s="57" t="str">
        <f>IF(D36="","",D36)</f>
        <v>Re</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51" t="s">
        <v>1591</v>
      </c>
      <c r="D37" s="52" t="s">
        <v>1017</v>
      </c>
      <c r="E37" s="52" t="s">
        <v>1012</v>
      </c>
      <c r="F37" s="53"/>
      <c r="G37" s="53"/>
      <c r="H37" s="52"/>
      <c r="I37" s="52"/>
      <c r="J37" s="54"/>
      <c r="K37" s="54"/>
      <c r="L37" s="55" t="str">
        <f t="shared" si="29"/>
        <v xml:space="preserve">            { line: "QUE SEA LA PAZ CON NOSOTROS,, (Sol,m,15)", sC: "as"},</v>
      </c>
      <c r="M37" s="56" t="str">
        <f>IF(N37="","","(")</f>
        <v>(</v>
      </c>
      <c r="N37" s="57" t="str">
        <f>IF(D37="","",D37)</f>
        <v>Sol</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51" t="s">
        <v>1591</v>
      </c>
      <c r="D38" s="52" t="s">
        <v>1013</v>
      </c>
      <c r="E38" s="52"/>
      <c r="F38" s="53" t="s">
        <v>1021</v>
      </c>
      <c r="G38" s="53" t="s">
        <v>1012</v>
      </c>
      <c r="H38" s="52"/>
      <c r="I38" s="52"/>
      <c r="J38" s="54"/>
      <c r="K38" s="54"/>
      <c r="L38" s="55" t="str">
        <f t="shared" si="29"/>
        <v xml:space="preserve">            { line: "QUE SEA LA PAZ CON NOSOTROS,, (La,,15)(Re,m,250)", sC: "as"},</v>
      </c>
      <c r="M38" s="56" t="str">
        <f>IF(N38="","","(")</f>
        <v>(</v>
      </c>
      <c r="N38" s="57" t="str">
        <f>IF(D38="","",D38)</f>
        <v>La</v>
      </c>
      <c r="O38" s="58" t="str">
        <f>IF(N38="","",",")</f>
        <v>,</v>
      </c>
      <c r="P38" s="59" t="str">
        <f>IF(E38="","",E38)</f>
        <v/>
      </c>
      <c r="Q38" s="60" t="str">
        <f>IF(N38="","",",")</f>
        <v>,</v>
      </c>
      <c r="R38" s="61">
        <f>IF(N38="","",15)</f>
        <v>15</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51" t="s">
        <v>1589</v>
      </c>
      <c r="D39" s="52" t="s">
        <v>1013</v>
      </c>
      <c r="E39" s="52">
        <v>7</v>
      </c>
      <c r="F39" s="53"/>
      <c r="G39" s="53"/>
      <c r="H39" s="52"/>
      <c r="I39" s="52"/>
      <c r="J39" s="54"/>
      <c r="K39" s="54"/>
      <c r="L39" s="55" t="str">
        <f t="shared" si="29"/>
        <v xml:space="preserve">            { line: "EVENU SHALOM, SHALOM,, (La,7,15)", sC: "as"},</v>
      </c>
      <c r="M39" s="56" t="str">
        <f>IF(N39="","","(")</f>
        <v>(</v>
      </c>
      <c r="N39" s="57" t="str">
        <f>IF(D39="","",D39)</f>
        <v>La</v>
      </c>
      <c r="O39" s="58" t="str">
        <f>IF(N39="","",",")</f>
        <v>,</v>
      </c>
      <c r="P39" s="59">
        <f>IF(E39="","",E39)</f>
        <v>7</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1590</v>
      </c>
      <c r="D40" s="52" t="s">
        <v>1021</v>
      </c>
      <c r="E40" s="52" t="s">
        <v>1012</v>
      </c>
      <c r="F40" s="53"/>
      <c r="G40" s="53"/>
      <c r="H40" s="52"/>
      <c r="I40" s="52"/>
      <c r="J40" s="54"/>
      <c r="K40" s="54"/>
      <c r="L40" s="55" t="str">
        <f t="shared" si="29"/>
        <v xml:space="preserve">            { line: "SHALOM ALEJEM., (Re,m,15)", sC: "as"},</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997</v>
      </c>
      <c r="C43" s="82" t="s">
        <v>1588</v>
      </c>
      <c r="D43" s="83" t="s">
        <v>1021</v>
      </c>
      <c r="E43" s="83" t="s">
        <v>1012</v>
      </c>
      <c r="F43" s="83"/>
      <c r="G43" s="83"/>
      <c r="H43" s="83"/>
      <c r="I43" s="83"/>
      <c r="J43" s="83"/>
      <c r="K43" s="83"/>
      <c r="L43" s="84" t="str">
        <f>IF(C43="","",_xlfn.CONCAT("       triggerLine: ","""",C43,", ",M43:AN43,""", sC: ","""",B43,""", lines: ["))</f>
        <v xml:space="preserve">       triggerLine: "EVENU SHALOM ALEJEM,, (Re,m,15)", sC: "ta as", lines: [</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85" t="s">
        <v>1588</v>
      </c>
      <c r="D44" s="86" t="s">
        <v>1017</v>
      </c>
      <c r="E44" s="86" t="s">
        <v>1012</v>
      </c>
      <c r="F44" s="86"/>
      <c r="G44" s="86"/>
      <c r="H44" s="87"/>
      <c r="I44" s="87"/>
      <c r="J44" s="87"/>
      <c r="K44" s="87"/>
      <c r="L44" s="88" t="str">
        <f>IF(C44="","",_xlfn.CONCAT("            { line: ","""",C44,", ",M44:AN44,""", sC: ","""",B44,"""},"))</f>
        <v xml:space="preserve">            { line: "EVENU SHALOM ALEJEM,, (Sol,m,15)", sC: "as"},</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85" t="s">
        <v>1588</v>
      </c>
      <c r="D45" s="89" t="s">
        <v>1013</v>
      </c>
      <c r="E45" s="89"/>
      <c r="F45" s="89" t="s">
        <v>1021</v>
      </c>
      <c r="G45" s="89" t="s">
        <v>1012</v>
      </c>
      <c r="H45" s="90"/>
      <c r="I45" s="90"/>
      <c r="J45" s="90"/>
      <c r="K45" s="90"/>
      <c r="L45" s="88" t="str">
        <f>IF(C45="","",_xlfn.CONCAT("            { line: ","""",C45,", ",M45:AN45,""", sC: ","""",B45,"""},"))</f>
        <v xml:space="preserve">            { line: "EVENU SHALOM ALEJEM,, (La,,15)(Re,m,250)", sC: "as"},</v>
      </c>
      <c r="M45" s="56" t="str">
        <f t="shared" si="30"/>
        <v>(</v>
      </c>
      <c r="N45" s="57" t="str">
        <f t="shared" si="31"/>
        <v>La</v>
      </c>
      <c r="O45" s="58" t="str">
        <f t="shared" si="32"/>
        <v>,</v>
      </c>
      <c r="P45" s="59" t="str">
        <f t="shared" si="33"/>
        <v/>
      </c>
      <c r="Q45" s="60" t="str">
        <f t="shared" si="34"/>
        <v>,</v>
      </c>
      <c r="R45" s="61">
        <f t="shared" si="35"/>
        <v>15</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B46" t="s">
        <v>999</v>
      </c>
      <c r="C46" s="85" t="s">
        <v>1589</v>
      </c>
      <c r="D46" s="86" t="s">
        <v>1013</v>
      </c>
      <c r="E46" s="86">
        <v>7</v>
      </c>
      <c r="F46" s="86"/>
      <c r="G46" s="86"/>
      <c r="H46" s="87"/>
      <c r="I46" s="87"/>
      <c r="J46" s="87"/>
      <c r="K46" s="87"/>
      <c r="L46" s="88" t="str">
        <f>IF(C46="","",_xlfn.CONCAT("            { line: ","""",C46,", ",M46:AN46,""", sC: ","""",B46,"""},"))</f>
        <v xml:space="preserve">            { line: "EVENU SHALOM, SHALOM,, (La,7,15)", sC: "as"},</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B47" t="s">
        <v>999</v>
      </c>
      <c r="C47" s="93" t="s">
        <v>1590</v>
      </c>
      <c r="D47" s="83" t="s">
        <v>1021</v>
      </c>
      <c r="E47" s="83" t="s">
        <v>1012</v>
      </c>
      <c r="F47" s="83"/>
      <c r="G47" s="83"/>
      <c r="H47" s="83"/>
      <c r="I47" s="83"/>
      <c r="J47" s="83"/>
      <c r="K47" s="83"/>
      <c r="L47" s="94" t="str">
        <f>IF(C47="","",_xlfn.CONCAT("            { line: ","""",C47,", ",M47:AN47,""", sC: ","""",B47,"""},  ]},"))</f>
        <v xml:space="preserve">            { line: "SHALOM ALEJEM., (Re,m,15)", sC: "as"},  ]},</v>
      </c>
      <c r="M47" s="56" t="str">
        <f t="shared" si="30"/>
        <v>(</v>
      </c>
      <c r="N47" s="57" t="str">
        <f t="shared" si="31"/>
        <v>Re</v>
      </c>
      <c r="O47" s="58" t="str">
        <f t="shared" si="32"/>
        <v>,</v>
      </c>
      <c r="P47" s="59" t="str">
        <f t="shared" si="33"/>
        <v>m</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999</v>
      </c>
      <c r="C49" s="51" t="s">
        <v>1592</v>
      </c>
      <c r="D49" s="52" t="s">
        <v>1021</v>
      </c>
      <c r="E49" s="52" t="s">
        <v>1012</v>
      </c>
      <c r="F49" s="53"/>
      <c r="G49" s="53"/>
      <c r="H49" s="52"/>
      <c r="I49" s="52"/>
      <c r="J49" s="54"/>
      <c r="K49" s="54"/>
      <c r="L49" s="55" t="str">
        <f t="shared" si="0"/>
        <v xml:space="preserve">            { line: "E SIA LA PACE CON NOI,, (Re,m,15)", sC: "as"},</v>
      </c>
      <c r="M49" s="56" t="str">
        <f t="shared" si="1"/>
        <v>(</v>
      </c>
      <c r="N49" s="57" t="str">
        <f t="shared" si="2"/>
        <v>Re</v>
      </c>
      <c r="O49" s="58" t="str">
        <f t="shared" si="3"/>
        <v>,</v>
      </c>
      <c r="P49" s="59" t="str">
        <f t="shared" si="4"/>
        <v>m</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B50" t="s">
        <v>999</v>
      </c>
      <c r="C50" s="51" t="s">
        <v>1592</v>
      </c>
      <c r="D50" s="52" t="s">
        <v>1017</v>
      </c>
      <c r="E50" s="52" t="s">
        <v>1012</v>
      </c>
      <c r="F50" s="53"/>
      <c r="G50" s="53"/>
      <c r="H50" s="52"/>
      <c r="I50" s="52"/>
      <c r="J50" s="54"/>
      <c r="K50" s="54"/>
      <c r="L50" s="55" t="str">
        <f>IF(C50="","",_xlfn.CONCAT("            { line: ","""",C50,", ",M50:AN50,""", sC: ","""",B50,"""},"))</f>
        <v xml:space="preserve">            { line: "E SIA LA PACE CON NOI,, (Sol,m,15)", sC: "as"},</v>
      </c>
      <c r="M50" s="56" t="str">
        <f t="shared" si="1"/>
        <v>(</v>
      </c>
      <c r="N50" s="57" t="str">
        <f t="shared" si="2"/>
        <v>Sol</v>
      </c>
      <c r="O50" s="58" t="str">
        <f t="shared" si="3"/>
        <v>,</v>
      </c>
      <c r="P50" s="59" t="str">
        <f t="shared" si="4"/>
        <v>m</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4.5" thickTop="1" thickBot="1" x14ac:dyDescent="0.55000000000000004">
      <c r="B51" t="s">
        <v>999</v>
      </c>
      <c r="C51" s="51" t="s">
        <v>1592</v>
      </c>
      <c r="D51" s="52" t="s">
        <v>1013</v>
      </c>
      <c r="E51" s="52"/>
      <c r="F51" s="53" t="s">
        <v>1021</v>
      </c>
      <c r="G51" s="53" t="s">
        <v>1012</v>
      </c>
      <c r="H51" s="52"/>
      <c r="I51" s="52"/>
      <c r="J51" s="54"/>
      <c r="K51" s="54"/>
      <c r="L51" s="55" t="str">
        <f>IF(C51="","",_xlfn.CONCAT("            { line: ","""",C51,", ",M51:AN51,""", sC: ","""",B51,"""},"))</f>
        <v xml:space="preserve">            { line: "E SIA LA PACE CON NOI,, (La,,15)(Re,m,250)", sC: "as"},</v>
      </c>
      <c r="M51" s="56" t="str">
        <f t="shared" si="1"/>
        <v>(</v>
      </c>
      <c r="N51" s="57" t="str">
        <f t="shared" si="2"/>
        <v>La</v>
      </c>
      <c r="O51" s="58" t="str">
        <f t="shared" si="3"/>
        <v>,</v>
      </c>
      <c r="P51" s="59" t="str">
        <f t="shared" si="4"/>
        <v/>
      </c>
      <c r="Q51" s="60" t="str">
        <f t="shared" si="5"/>
        <v>,</v>
      </c>
      <c r="R51" s="61">
        <f t="shared" si="6"/>
        <v>15</v>
      </c>
      <c r="S51" s="56" t="str">
        <f t="shared" si="7"/>
        <v>)</v>
      </c>
      <c r="T51" s="62" t="str">
        <f t="shared" si="8"/>
        <v>(</v>
      </c>
      <c r="U51" s="63" t="str">
        <f t="shared" si="9"/>
        <v>Re</v>
      </c>
      <c r="V51" s="64" t="str">
        <f t="shared" si="10"/>
        <v>,</v>
      </c>
      <c r="W51" s="65" t="str">
        <f t="shared" si="11"/>
        <v>m</v>
      </c>
      <c r="X51" s="64" t="str">
        <f t="shared" si="12"/>
        <v>,</v>
      </c>
      <c r="Y51" s="64">
        <f t="shared" si="13"/>
        <v>250</v>
      </c>
      <c r="Z51" s="56" t="str">
        <f t="shared" si="14"/>
        <v>)</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24.5" thickTop="1" thickBot="1" x14ac:dyDescent="0.55000000000000004">
      <c r="B52" t="s">
        <v>999</v>
      </c>
      <c r="C52" s="51" t="s">
        <v>1589</v>
      </c>
      <c r="D52" s="52" t="s">
        <v>1013</v>
      </c>
      <c r="E52" s="52">
        <v>7</v>
      </c>
      <c r="F52" s="53"/>
      <c r="G52" s="53"/>
      <c r="H52" s="52"/>
      <c r="I52" s="52"/>
      <c r="J52" s="54"/>
      <c r="K52" s="54"/>
      <c r="L52" s="55" t="str">
        <f t="shared" ref="L52:L53" si="58">IF(C52="","",_xlfn.CONCAT("            { line: ","""",C52,", ",M52:AN52,""", sC: ","""",B52,"""},"))</f>
        <v xml:space="preserve">            { line: "EVENU SHALOM, SHALOM,, (La,7,15)", sC: "as"},</v>
      </c>
      <c r="M52" s="56" t="str">
        <f t="shared" si="1"/>
        <v>(</v>
      </c>
      <c r="N52" s="57" t="str">
        <f t="shared" si="2"/>
        <v>La</v>
      </c>
      <c r="O52" s="58" t="str">
        <f t="shared" si="3"/>
        <v>,</v>
      </c>
      <c r="P52" s="59">
        <f t="shared" si="4"/>
        <v>7</v>
      </c>
      <c r="Q52" s="60" t="str">
        <f t="shared" si="5"/>
        <v>,</v>
      </c>
      <c r="R52" s="61">
        <f t="shared" si="6"/>
        <v>15</v>
      </c>
      <c r="S52" s="56" t="str">
        <f t="shared" si="7"/>
        <v>)</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4.5" thickTop="1" thickBot="1" x14ac:dyDescent="0.55000000000000004">
      <c r="B53" t="s">
        <v>999</v>
      </c>
      <c r="C53" s="51" t="s">
        <v>1590</v>
      </c>
      <c r="D53" s="52" t="s">
        <v>1021</v>
      </c>
      <c r="E53" s="52" t="s">
        <v>1012</v>
      </c>
      <c r="F53" s="53"/>
      <c r="G53" s="53"/>
      <c r="H53" s="52"/>
      <c r="I53" s="52"/>
      <c r="J53" s="54"/>
      <c r="K53" s="54"/>
      <c r="L53" s="55" t="str">
        <f t="shared" si="58"/>
        <v xml:space="preserve">            { line: "SHALOM ALEJEM., (Re,m,15)", sC: "as"},</v>
      </c>
      <c r="M53" s="56" t="str">
        <f>IF(N53="","","(")</f>
        <v>(</v>
      </c>
      <c r="N53" s="57" t="str">
        <f>IF(D53="","",D53)</f>
        <v>Re</v>
      </c>
      <c r="O53" s="58" t="str">
        <f>IF(N53="","",",")</f>
        <v>,</v>
      </c>
      <c r="P53" s="59" t="str">
        <f>IF(E53="","",E53)</f>
        <v>m</v>
      </c>
      <c r="Q53" s="60" t="str">
        <f>IF(N53="","",",")</f>
        <v>,</v>
      </c>
      <c r="R53" s="61">
        <f>IF(N53="","",15)</f>
        <v>15</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36.5" thickTop="1" thickBot="1" x14ac:dyDescent="0.55000000000000004">
      <c r="A54" s="76"/>
      <c r="B54" s="76"/>
      <c r="C54" s="76"/>
      <c r="D54" s="77"/>
      <c r="E54" s="77"/>
      <c r="F54" s="77"/>
      <c r="G54" s="77"/>
      <c r="H54" s="77"/>
      <c r="I54" s="77"/>
      <c r="J54" s="77"/>
      <c r="K54" s="77"/>
      <c r="L54" s="50" t="s">
        <v>994</v>
      </c>
      <c r="M54" s="107" t="str">
        <f t="shared" ref="M54:M70" si="59">IF(N54="","","(")</f>
        <v/>
      </c>
      <c r="N54" s="57" t="str">
        <f t="shared" si="2"/>
        <v/>
      </c>
      <c r="O54" s="108" t="str">
        <f t="shared" ref="O54:O70" si="60">IF(N54="","",",")</f>
        <v/>
      </c>
      <c r="P54" s="59" t="str">
        <f t="shared" si="4"/>
        <v/>
      </c>
      <c r="Q54" s="109" t="str">
        <f t="shared" ref="Q54:Q70" si="61">IF(N54="","",",")</f>
        <v/>
      </c>
      <c r="R54" s="61" t="str">
        <f t="shared" ref="R54:R70" si="62">IF(N54="","",15)</f>
        <v/>
      </c>
      <c r="S54" s="107" t="str">
        <f t="shared" ref="S54:S70" si="63">IF(N54="","",")")</f>
        <v/>
      </c>
      <c r="T54" s="110" t="str">
        <f t="shared" ref="T54:T70" si="64">IF(U54="","","(")</f>
        <v/>
      </c>
      <c r="U54" s="111" t="str">
        <f t="shared" si="9"/>
        <v/>
      </c>
      <c r="V54" s="112" t="str">
        <f t="shared" ref="V54:V70" si="65">IF(U54="","",",")</f>
        <v/>
      </c>
      <c r="W54" s="113" t="str">
        <f t="shared" si="11"/>
        <v/>
      </c>
      <c r="X54" s="112" t="str">
        <f t="shared" ref="X54:X70" si="66">IF(U54="","",",")</f>
        <v/>
      </c>
      <c r="Y54" s="112" t="str">
        <f t="shared" ref="Y54:Y70" si="67">IF(U54="","",250)</f>
        <v/>
      </c>
      <c r="Z54" s="107" t="str">
        <f t="shared" ref="Z54:Z70" si="68">IF(U54="","",")")</f>
        <v/>
      </c>
      <c r="AA54" s="66" t="str">
        <f t="shared" ref="AA54:AA70" si="69">IF(AB54="","","(")</f>
        <v/>
      </c>
      <c r="AB54" s="57" t="str">
        <f t="shared" si="16"/>
        <v/>
      </c>
      <c r="AC54" s="67" t="str">
        <f t="shared" ref="AC54:AC70" si="70">IF(AB54="","",",")</f>
        <v/>
      </c>
      <c r="AD54" s="59" t="str">
        <f t="shared" ref="AD54:AD70" si="71">IF(I54="","",I54)</f>
        <v/>
      </c>
      <c r="AE54" s="68" t="str">
        <f t="shared" ref="AE54:AE70" si="72">IF(AB54="","",",")</f>
        <v/>
      </c>
      <c r="AF54" s="61" t="str">
        <f t="shared" ref="AF54:AF70" si="73">IF(AB54="","",350)</f>
        <v/>
      </c>
      <c r="AG54" s="61" t="str">
        <f t="shared" ref="AG54:AG70" si="74">IF(AB54="","",")")</f>
        <v/>
      </c>
      <c r="AH54" s="66" t="str">
        <f t="shared" ref="AH54:AH70" si="75">IF(AI54="","","(")</f>
        <v/>
      </c>
      <c r="AI54" s="114" t="str">
        <f t="shared" si="23"/>
        <v/>
      </c>
      <c r="AJ54" s="112" t="str">
        <f t="shared" ref="AJ54:AJ70" si="76">IF(AI54="","",",")</f>
        <v/>
      </c>
      <c r="AK54" s="112" t="str">
        <f t="shared" ref="AK54:AK70" si="77">IF(K54="","",K54)</f>
        <v/>
      </c>
      <c r="AL54" s="112" t="str">
        <f t="shared" ref="AL54:AL70" si="78">IF(AI54="","",",")</f>
        <v/>
      </c>
      <c r="AM54" s="112" t="str">
        <f t="shared" ref="AM54:AM70" si="79">IF(AI54="","",450)</f>
        <v/>
      </c>
      <c r="AN54" s="112" t="str">
        <f t="shared" ref="AN54:AN70" si="80">IF(AI54="","",")")</f>
        <v/>
      </c>
    </row>
    <row r="55" spans="1:40" ht="24.5" thickTop="1" thickBot="1" x14ac:dyDescent="0.55000000000000004">
      <c r="B55" t="s">
        <v>999</v>
      </c>
      <c r="C55" s="51" t="s">
        <v>1593</v>
      </c>
      <c r="D55" s="52"/>
      <c r="E55" s="52"/>
      <c r="F55" s="53"/>
      <c r="G55" s="53"/>
      <c r="H55" s="52"/>
      <c r="I55" s="52"/>
      <c r="J55" s="54"/>
      <c r="K55" s="54"/>
      <c r="L55" s="55" t="str">
        <f t="shared" ref="L55:L70" si="81">IF(C55="","",_xlfn.CONCAT("            { line: ","""",C55,", ",M55:AN55,""", sC: ","""",B55,"""},"))</f>
        <v xml:space="preserve">            { line: "ET LA PAIX SOIT AVEC NOUS..., ", sC: "as"},</v>
      </c>
      <c r="M55" s="56" t="str">
        <f t="shared" si="59"/>
        <v/>
      </c>
      <c r="N55" s="57" t="str">
        <f t="shared" si="2"/>
        <v/>
      </c>
      <c r="O55" s="58" t="str">
        <f t="shared" si="60"/>
        <v/>
      </c>
      <c r="P55" s="59" t="str">
        <f t="shared" si="4"/>
        <v/>
      </c>
      <c r="Q55" s="60" t="str">
        <f t="shared" si="61"/>
        <v/>
      </c>
      <c r="R55" s="61" t="str">
        <f t="shared" si="62"/>
        <v/>
      </c>
      <c r="S55" s="56" t="str">
        <f t="shared" si="63"/>
        <v/>
      </c>
      <c r="T55" s="62" t="str">
        <f t="shared" si="64"/>
        <v/>
      </c>
      <c r="U55" s="63" t="str">
        <f t="shared" si="9"/>
        <v/>
      </c>
      <c r="V55" s="64" t="str">
        <f t="shared" si="65"/>
        <v/>
      </c>
      <c r="W55" s="65" t="str">
        <f t="shared" si="11"/>
        <v/>
      </c>
      <c r="X55" s="64" t="str">
        <f t="shared" si="66"/>
        <v/>
      </c>
      <c r="Y55" s="64" t="str">
        <f t="shared" si="67"/>
        <v/>
      </c>
      <c r="Z55" s="56" t="str">
        <f t="shared" si="68"/>
        <v/>
      </c>
      <c r="AA55" s="66" t="str">
        <f t="shared" si="69"/>
        <v/>
      </c>
      <c r="AB55" s="57" t="str">
        <f t="shared" si="16"/>
        <v/>
      </c>
      <c r="AC55" s="67" t="str">
        <f t="shared" si="70"/>
        <v/>
      </c>
      <c r="AD55" s="59" t="str">
        <f t="shared" si="71"/>
        <v/>
      </c>
      <c r="AE55" s="68" t="str">
        <f t="shared" si="72"/>
        <v/>
      </c>
      <c r="AF55" s="61" t="str">
        <f t="shared" si="73"/>
        <v/>
      </c>
      <c r="AG55" s="61" t="str">
        <f t="shared" si="74"/>
        <v/>
      </c>
      <c r="AH55" s="69" t="str">
        <f t="shared" si="75"/>
        <v/>
      </c>
      <c r="AI55" s="70" t="str">
        <f t="shared" si="23"/>
        <v/>
      </c>
      <c r="AJ55" s="64" t="str">
        <f t="shared" si="76"/>
        <v/>
      </c>
      <c r="AK55" s="64" t="str">
        <f t="shared" si="77"/>
        <v/>
      </c>
      <c r="AL55" s="64" t="str">
        <f t="shared" si="78"/>
        <v/>
      </c>
      <c r="AM55" s="64" t="str">
        <f t="shared" si="79"/>
        <v/>
      </c>
      <c r="AN55" s="64" t="str">
        <f t="shared" si="80"/>
        <v/>
      </c>
    </row>
    <row r="56" spans="1:40" ht="24.5" thickTop="1" thickBot="1" x14ac:dyDescent="0.55000000000000004">
      <c r="B56" t="s">
        <v>999</v>
      </c>
      <c r="C56" s="51" t="s">
        <v>1594</v>
      </c>
      <c r="D56" s="52"/>
      <c r="E56" s="52"/>
      <c r="F56" s="53"/>
      <c r="G56" s="53"/>
      <c r="H56" s="52"/>
      <c r="I56" s="52"/>
      <c r="J56" s="54"/>
      <c r="K56" s="54"/>
      <c r="L56" s="55" t="str">
        <f t="shared" si="81"/>
        <v xml:space="preserve">            { line: "AND MAY PEACE BE WITH US..., ", sC: "as"},</v>
      </c>
      <c r="M56" s="56" t="str">
        <f t="shared" si="59"/>
        <v/>
      </c>
      <c r="N56" s="57" t="str">
        <f t="shared" si="2"/>
        <v/>
      </c>
      <c r="O56" s="58" t="str">
        <f t="shared" si="60"/>
        <v/>
      </c>
      <c r="P56" s="59" t="str">
        <f t="shared" si="4"/>
        <v/>
      </c>
      <c r="Q56" s="60" t="str">
        <f t="shared" si="61"/>
        <v/>
      </c>
      <c r="R56" s="61" t="str">
        <f t="shared" si="62"/>
        <v/>
      </c>
      <c r="S56" s="56" t="str">
        <f t="shared" si="63"/>
        <v/>
      </c>
      <c r="T56" s="62" t="str">
        <f t="shared" si="64"/>
        <v/>
      </c>
      <c r="U56" s="63" t="str">
        <f t="shared" si="9"/>
        <v/>
      </c>
      <c r="V56" s="64" t="str">
        <f t="shared" si="65"/>
        <v/>
      </c>
      <c r="W56" s="65" t="str">
        <f t="shared" si="11"/>
        <v/>
      </c>
      <c r="X56" s="64" t="str">
        <f t="shared" si="66"/>
        <v/>
      </c>
      <c r="Y56" s="64" t="str">
        <f t="shared" si="67"/>
        <v/>
      </c>
      <c r="Z56" s="56" t="str">
        <f t="shared" si="68"/>
        <v/>
      </c>
      <c r="AA56" s="66" t="str">
        <f t="shared" si="69"/>
        <v/>
      </c>
      <c r="AB56" s="57" t="str">
        <f t="shared" si="16"/>
        <v/>
      </c>
      <c r="AC56" s="67" t="str">
        <f t="shared" si="70"/>
        <v/>
      </c>
      <c r="AD56" s="59" t="str">
        <f t="shared" si="71"/>
        <v/>
      </c>
      <c r="AE56" s="68" t="str">
        <f t="shared" si="72"/>
        <v/>
      </c>
      <c r="AF56" s="61" t="str">
        <f t="shared" si="73"/>
        <v/>
      </c>
      <c r="AG56" s="61" t="str">
        <f t="shared" si="74"/>
        <v/>
      </c>
      <c r="AH56" s="69" t="str">
        <f t="shared" si="75"/>
        <v/>
      </c>
      <c r="AI56" s="70" t="str">
        <f t="shared" si="23"/>
        <v/>
      </c>
      <c r="AJ56" s="64" t="str">
        <f t="shared" si="76"/>
        <v/>
      </c>
      <c r="AK56" s="64" t="str">
        <f t="shared" si="77"/>
        <v/>
      </c>
      <c r="AL56" s="64" t="str">
        <f t="shared" si="78"/>
        <v/>
      </c>
      <c r="AM56" s="64" t="str">
        <f t="shared" si="79"/>
        <v/>
      </c>
      <c r="AN56" s="64" t="str">
        <f t="shared" si="80"/>
        <v/>
      </c>
    </row>
    <row r="57" spans="1:40" ht="24.5" thickTop="1" thickBot="1" x14ac:dyDescent="0.55000000000000004">
      <c r="B57" t="s">
        <v>999</v>
      </c>
      <c r="C57" s="51" t="s">
        <v>1595</v>
      </c>
      <c r="D57" s="52"/>
      <c r="E57" s="52"/>
      <c r="F57" s="53"/>
      <c r="G57" s="53"/>
      <c r="H57" s="52"/>
      <c r="I57" s="52"/>
      <c r="J57" s="54"/>
      <c r="K57" s="54"/>
      <c r="L57" s="55" t="str">
        <f t="shared" si="81"/>
        <v xml:space="preserve">            { line: "UND SEi DER FRIEDE MIT UNS..., ", sC: "as"},</v>
      </c>
      <c r="M57" s="56" t="str">
        <f t="shared" si="59"/>
        <v/>
      </c>
      <c r="N57" s="57" t="str">
        <f t="shared" si="2"/>
        <v/>
      </c>
      <c r="O57" s="58" t="str">
        <f t="shared" si="60"/>
        <v/>
      </c>
      <c r="P57" s="59" t="str">
        <f t="shared" si="4"/>
        <v/>
      </c>
      <c r="Q57" s="60" t="str">
        <f t="shared" si="61"/>
        <v/>
      </c>
      <c r="R57" s="61" t="str">
        <f t="shared" si="62"/>
        <v/>
      </c>
      <c r="S57" s="56" t="str">
        <f t="shared" si="63"/>
        <v/>
      </c>
      <c r="T57" s="62" t="str">
        <f t="shared" si="64"/>
        <v/>
      </c>
      <c r="U57" s="63" t="str">
        <f t="shared" si="9"/>
        <v/>
      </c>
      <c r="V57" s="64" t="str">
        <f t="shared" si="65"/>
        <v/>
      </c>
      <c r="W57" s="65" t="str">
        <f t="shared" si="11"/>
        <v/>
      </c>
      <c r="X57" s="64" t="str">
        <f t="shared" si="66"/>
        <v/>
      </c>
      <c r="Y57" s="64" t="str">
        <f t="shared" si="67"/>
        <v/>
      </c>
      <c r="Z57" s="56" t="str">
        <f t="shared" si="68"/>
        <v/>
      </c>
      <c r="AA57" s="66" t="str">
        <f t="shared" si="69"/>
        <v/>
      </c>
      <c r="AB57" s="57" t="str">
        <f t="shared" si="16"/>
        <v/>
      </c>
      <c r="AC57" s="67" t="str">
        <f t="shared" si="70"/>
        <v/>
      </c>
      <c r="AD57" s="59" t="str">
        <f t="shared" si="71"/>
        <v/>
      </c>
      <c r="AE57" s="68" t="str">
        <f t="shared" si="72"/>
        <v/>
      </c>
      <c r="AF57" s="61" t="str">
        <f t="shared" si="73"/>
        <v/>
      </c>
      <c r="AG57" s="61" t="str">
        <f t="shared" si="74"/>
        <v/>
      </c>
      <c r="AH57" s="69" t="str">
        <f t="shared" si="75"/>
        <v/>
      </c>
      <c r="AI57" s="70" t="str">
        <f t="shared" si="23"/>
        <v/>
      </c>
      <c r="AJ57" s="64" t="str">
        <f t="shared" si="76"/>
        <v/>
      </c>
      <c r="AK57" s="64" t="str">
        <f t="shared" si="77"/>
        <v/>
      </c>
      <c r="AL57" s="64" t="str">
        <f t="shared" si="78"/>
        <v/>
      </c>
      <c r="AM57" s="64" t="str">
        <f t="shared" si="79"/>
        <v/>
      </c>
      <c r="AN57" s="64" t="str">
        <f t="shared" si="80"/>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4" si="82">IF(N59="","","(")</f>
        <v/>
      </c>
      <c r="N59" s="57" t="str">
        <f t="shared" ref="N59:N64" si="83">IF(D59="","",D59)</f>
        <v/>
      </c>
      <c r="O59" s="58" t="str">
        <f t="shared" ref="O59:O64" si="84">IF(N59="","",",")</f>
        <v/>
      </c>
      <c r="P59" s="59" t="str">
        <f t="shared" ref="P59:P64" si="85">IF(E59="","",E59)</f>
        <v/>
      </c>
      <c r="Q59" s="60" t="str">
        <f t="shared" ref="Q59:Q64" si="86">IF(N59="","",",")</f>
        <v/>
      </c>
      <c r="R59" s="61" t="str">
        <f t="shared" ref="R59:R64" si="87">IF(N59="","",15)</f>
        <v/>
      </c>
      <c r="S59" s="56" t="str">
        <f t="shared" ref="S59:S64" si="88">IF(N59="","",")")</f>
        <v/>
      </c>
      <c r="T59" s="62" t="str">
        <f t="shared" ref="T59:T64" si="89">IF(U59="","","(")</f>
        <v/>
      </c>
      <c r="U59" s="63" t="str">
        <f t="shared" ref="U59:U64" si="90">IF(F59="","",F59)</f>
        <v/>
      </c>
      <c r="V59" s="64" t="str">
        <f t="shared" ref="V59:V64" si="91">IF(U59="","",",")</f>
        <v/>
      </c>
      <c r="W59" s="65" t="str">
        <f t="shared" ref="W59:W64" si="92">IF(G59="","",G59)</f>
        <v/>
      </c>
      <c r="X59" s="64" t="str">
        <f t="shared" ref="X59:X64" si="93">IF(U59="","",",")</f>
        <v/>
      </c>
      <c r="Y59" s="64" t="str">
        <f t="shared" ref="Y59:Y64" si="94">IF(U59="","",250)</f>
        <v/>
      </c>
      <c r="Z59" s="56" t="str">
        <f t="shared" ref="Z59:Z64" si="95">IF(U59="","",")")</f>
        <v/>
      </c>
      <c r="AA59" s="66" t="str">
        <f t="shared" ref="AA59:AA64" si="96">IF(AB59="","","(")</f>
        <v/>
      </c>
      <c r="AB59" s="57" t="str">
        <f t="shared" ref="AB59:AB64" si="97">IF(H59="","",H59)</f>
        <v/>
      </c>
      <c r="AC59" s="67" t="str">
        <f t="shared" ref="AC59:AC64" si="98">IF(AB59="","",",")</f>
        <v/>
      </c>
      <c r="AD59" s="59" t="str">
        <f t="shared" ref="AD59:AD64" si="99">IF(I59="","",I59)</f>
        <v/>
      </c>
      <c r="AE59" s="68" t="str">
        <f t="shared" ref="AE59:AE64" si="100">IF(AB59="","",",")</f>
        <v/>
      </c>
      <c r="AF59" s="61" t="str">
        <f t="shared" ref="AF59:AF64" si="101">IF(AB59="","",350)</f>
        <v/>
      </c>
      <c r="AG59" s="61" t="str">
        <f t="shared" ref="AG59:AG64" si="102">IF(AB59="","",")")</f>
        <v/>
      </c>
      <c r="AH59" s="69" t="str">
        <f t="shared" ref="AH59:AH64" si="103">IF(AI59="","","(")</f>
        <v/>
      </c>
      <c r="AI59" s="70" t="str">
        <f t="shared" ref="AI59:AI64" si="104">IF(J59="","",J59)</f>
        <v/>
      </c>
      <c r="AJ59" s="64" t="str">
        <f t="shared" ref="AJ59:AJ64" si="105">IF(AI59="","",",")</f>
        <v/>
      </c>
      <c r="AK59" s="64" t="str">
        <f t="shared" ref="AK59:AK64" si="106">IF(K59="","",K59)</f>
        <v/>
      </c>
      <c r="AL59" s="64" t="str">
        <f t="shared" ref="AL59:AL64" si="107">IF(AI59="","",",")</f>
        <v/>
      </c>
      <c r="AM59" s="64" t="str">
        <f t="shared" ref="AM59:AM64" si="108">IF(AI59="","",450)</f>
        <v/>
      </c>
      <c r="AN59" s="64" t="str">
        <f t="shared" ref="AN59:AN64" si="109">IF(AI59="","",")")</f>
        <v/>
      </c>
    </row>
    <row r="60" spans="1:40" ht="24.5" thickTop="1" thickBot="1" x14ac:dyDescent="0.55000000000000004">
      <c r="B60" t="s">
        <v>997</v>
      </c>
      <c r="C60" s="82" t="s">
        <v>1588</v>
      </c>
      <c r="D60" s="83" t="s">
        <v>1021</v>
      </c>
      <c r="E60" s="83" t="s">
        <v>1012</v>
      </c>
      <c r="F60" s="83"/>
      <c r="G60" s="83"/>
      <c r="H60" s="83"/>
      <c r="I60" s="83"/>
      <c r="J60" s="83"/>
      <c r="K60" s="83"/>
      <c r="L60" s="84" t="str">
        <f>IF(C60="","",_xlfn.CONCAT("       triggerLine: ","""",C60,", ",M60:AN60,""", sC: ","""",B60,""", lines: ["))</f>
        <v xml:space="preserve">       triggerLine: "EVENU SHALOM ALEJEM,, (Re,m,15)", sC: "ta as", lines: [</v>
      </c>
      <c r="M60" s="56" t="str">
        <f t="shared" si="82"/>
        <v>(</v>
      </c>
      <c r="N60" s="57" t="str">
        <f t="shared" si="83"/>
        <v>Re</v>
      </c>
      <c r="O60" s="58" t="str">
        <f t="shared" si="84"/>
        <v>,</v>
      </c>
      <c r="P60" s="59" t="str">
        <f t="shared" si="85"/>
        <v>m</v>
      </c>
      <c r="Q60" s="60" t="str">
        <f t="shared" si="86"/>
        <v>,</v>
      </c>
      <c r="R60" s="61">
        <f t="shared" si="87"/>
        <v>15</v>
      </c>
      <c r="S60" s="56" t="str">
        <f t="shared" si="88"/>
        <v>)</v>
      </c>
      <c r="T60" s="62" t="str">
        <f t="shared" si="89"/>
        <v/>
      </c>
      <c r="U60" s="63" t="str">
        <f t="shared" si="90"/>
        <v/>
      </c>
      <c r="V60" s="64" t="str">
        <f t="shared" si="91"/>
        <v/>
      </c>
      <c r="W60" s="65" t="str">
        <f t="shared" si="92"/>
        <v/>
      </c>
      <c r="X60" s="64" t="str">
        <f t="shared" si="93"/>
        <v/>
      </c>
      <c r="Y60" s="64" t="str">
        <f t="shared" si="94"/>
        <v/>
      </c>
      <c r="Z60" s="56" t="str">
        <f t="shared" si="95"/>
        <v/>
      </c>
      <c r="AA60" s="66" t="str">
        <f t="shared" si="96"/>
        <v/>
      </c>
      <c r="AB60" s="57" t="str">
        <f t="shared" si="97"/>
        <v/>
      </c>
      <c r="AC60" s="67" t="str">
        <f t="shared" si="98"/>
        <v/>
      </c>
      <c r="AD60" s="59" t="str">
        <f t="shared" si="99"/>
        <v/>
      </c>
      <c r="AE60" s="68" t="str">
        <f t="shared" si="100"/>
        <v/>
      </c>
      <c r="AF60" s="61" t="str">
        <f t="shared" si="101"/>
        <v/>
      </c>
      <c r="AG60" s="61" t="str">
        <f t="shared" si="102"/>
        <v/>
      </c>
      <c r="AH60" s="69" t="str">
        <f t="shared" si="103"/>
        <v/>
      </c>
      <c r="AI60" s="70" t="str">
        <f t="shared" si="104"/>
        <v/>
      </c>
      <c r="AJ60" s="64" t="str">
        <f t="shared" si="105"/>
        <v/>
      </c>
      <c r="AK60" s="64" t="str">
        <f t="shared" si="106"/>
        <v/>
      </c>
      <c r="AL60" s="64" t="str">
        <f t="shared" si="107"/>
        <v/>
      </c>
      <c r="AM60" s="64" t="str">
        <f t="shared" si="108"/>
        <v/>
      </c>
      <c r="AN60" s="64" t="str">
        <f t="shared" si="109"/>
        <v/>
      </c>
    </row>
    <row r="61" spans="1:40" ht="24.5" thickTop="1" thickBot="1" x14ac:dyDescent="0.55000000000000004">
      <c r="B61" t="s">
        <v>999</v>
      </c>
      <c r="C61" s="85" t="s">
        <v>1588</v>
      </c>
      <c r="D61" s="86" t="s">
        <v>1017</v>
      </c>
      <c r="E61" s="86" t="s">
        <v>1012</v>
      </c>
      <c r="F61" s="86"/>
      <c r="G61" s="86"/>
      <c r="H61" s="87"/>
      <c r="I61" s="87"/>
      <c r="J61" s="87"/>
      <c r="K61" s="87"/>
      <c r="L61" s="88" t="str">
        <f>IF(C61="","",_xlfn.CONCAT("            { line: ","""",C61,", ",M61:AN61,""", sC: ","""",B61,"""},"))</f>
        <v xml:space="preserve">            { line: "EVENU SHALOM ALEJEM,, (Sol,m,15)", sC: "as"},</v>
      </c>
      <c r="M61" s="56" t="str">
        <f t="shared" si="82"/>
        <v>(</v>
      </c>
      <c r="N61" s="57" t="str">
        <f t="shared" si="83"/>
        <v>Sol</v>
      </c>
      <c r="O61" s="58" t="str">
        <f t="shared" si="84"/>
        <v>,</v>
      </c>
      <c r="P61" s="59" t="str">
        <f t="shared" si="85"/>
        <v>m</v>
      </c>
      <c r="Q61" s="60" t="str">
        <f t="shared" si="86"/>
        <v>,</v>
      </c>
      <c r="R61" s="61">
        <f t="shared" si="87"/>
        <v>15</v>
      </c>
      <c r="S61" s="56" t="str">
        <f t="shared" si="88"/>
        <v>)</v>
      </c>
      <c r="T61" s="62" t="str">
        <f t="shared" si="89"/>
        <v/>
      </c>
      <c r="U61" s="63" t="str">
        <f t="shared" si="90"/>
        <v/>
      </c>
      <c r="V61" s="64" t="str">
        <f t="shared" si="91"/>
        <v/>
      </c>
      <c r="W61" s="65" t="str">
        <f t="shared" si="92"/>
        <v/>
      </c>
      <c r="X61" s="64" t="str">
        <f t="shared" si="93"/>
        <v/>
      </c>
      <c r="Y61" s="64" t="str">
        <f t="shared" si="94"/>
        <v/>
      </c>
      <c r="Z61" s="56" t="str">
        <f t="shared" si="95"/>
        <v/>
      </c>
      <c r="AA61" s="66" t="str">
        <f t="shared" si="96"/>
        <v/>
      </c>
      <c r="AB61" s="57" t="str">
        <f t="shared" si="97"/>
        <v/>
      </c>
      <c r="AC61" s="67" t="str">
        <f t="shared" si="98"/>
        <v/>
      </c>
      <c r="AD61" s="59" t="str">
        <f t="shared" si="99"/>
        <v/>
      </c>
      <c r="AE61" s="68" t="str">
        <f t="shared" si="100"/>
        <v/>
      </c>
      <c r="AF61" s="61" t="str">
        <f t="shared" si="101"/>
        <v/>
      </c>
      <c r="AG61" s="61" t="str">
        <f t="shared" si="102"/>
        <v/>
      </c>
      <c r="AH61" s="69" t="str">
        <f t="shared" si="103"/>
        <v/>
      </c>
      <c r="AI61" s="70" t="str">
        <f t="shared" si="104"/>
        <v/>
      </c>
      <c r="AJ61" s="64" t="str">
        <f t="shared" si="105"/>
        <v/>
      </c>
      <c r="AK61" s="64" t="str">
        <f t="shared" si="106"/>
        <v/>
      </c>
      <c r="AL61" s="64" t="str">
        <f t="shared" si="107"/>
        <v/>
      </c>
      <c r="AM61" s="64" t="str">
        <f t="shared" si="108"/>
        <v/>
      </c>
      <c r="AN61" s="64" t="str">
        <f t="shared" si="109"/>
        <v/>
      </c>
    </row>
    <row r="62" spans="1:40" ht="24.5" thickTop="1" thickBot="1" x14ac:dyDescent="0.55000000000000004">
      <c r="B62" t="s">
        <v>999</v>
      </c>
      <c r="C62" s="85" t="s">
        <v>1588</v>
      </c>
      <c r="D62" s="89" t="s">
        <v>1013</v>
      </c>
      <c r="E62" s="89"/>
      <c r="F62" s="89" t="s">
        <v>1021</v>
      </c>
      <c r="G62" s="89" t="s">
        <v>1012</v>
      </c>
      <c r="H62" s="90"/>
      <c r="I62" s="90"/>
      <c r="J62" s="90"/>
      <c r="K62" s="90"/>
      <c r="L62" s="88" t="str">
        <f>IF(C62="","",_xlfn.CONCAT("            { line: ","""",C62,", ",M62:AN62,""", sC: ","""",B62,"""},"))</f>
        <v xml:space="preserve">            { line: "EVENU SHALOM ALEJEM,, (La,,15)(Re,m,250)", sC: "as"},</v>
      </c>
      <c r="M62" s="56" t="str">
        <f t="shared" si="82"/>
        <v>(</v>
      </c>
      <c r="N62" s="57" t="str">
        <f t="shared" si="83"/>
        <v>La</v>
      </c>
      <c r="O62" s="58" t="str">
        <f t="shared" si="84"/>
        <v>,</v>
      </c>
      <c r="P62" s="59" t="str">
        <f t="shared" si="85"/>
        <v/>
      </c>
      <c r="Q62" s="60" t="str">
        <f t="shared" si="86"/>
        <v>,</v>
      </c>
      <c r="R62" s="61">
        <f t="shared" si="87"/>
        <v>15</v>
      </c>
      <c r="S62" s="56" t="str">
        <f t="shared" si="88"/>
        <v>)</v>
      </c>
      <c r="T62" s="62" t="str">
        <f t="shared" si="89"/>
        <v>(</v>
      </c>
      <c r="U62" s="63" t="str">
        <f t="shared" si="90"/>
        <v>Re</v>
      </c>
      <c r="V62" s="64" t="str">
        <f t="shared" si="91"/>
        <v>,</v>
      </c>
      <c r="W62" s="65" t="str">
        <f t="shared" si="92"/>
        <v>m</v>
      </c>
      <c r="X62" s="64" t="str">
        <f t="shared" si="93"/>
        <v>,</v>
      </c>
      <c r="Y62" s="64">
        <f t="shared" si="94"/>
        <v>250</v>
      </c>
      <c r="Z62" s="56" t="str">
        <f t="shared" si="95"/>
        <v>)</v>
      </c>
      <c r="AA62" s="66" t="str">
        <f t="shared" si="96"/>
        <v/>
      </c>
      <c r="AB62" s="57" t="str">
        <f t="shared" si="97"/>
        <v/>
      </c>
      <c r="AC62" s="67" t="str">
        <f t="shared" si="98"/>
        <v/>
      </c>
      <c r="AD62" s="59" t="str">
        <f t="shared" si="99"/>
        <v/>
      </c>
      <c r="AE62" s="68" t="str">
        <f t="shared" si="100"/>
        <v/>
      </c>
      <c r="AF62" s="61" t="str">
        <f t="shared" si="101"/>
        <v/>
      </c>
      <c r="AG62" s="61" t="str">
        <f t="shared" si="102"/>
        <v/>
      </c>
      <c r="AH62" s="69" t="str">
        <f t="shared" si="103"/>
        <v/>
      </c>
      <c r="AI62" s="70" t="str">
        <f t="shared" si="104"/>
        <v/>
      </c>
      <c r="AJ62" s="64" t="str">
        <f t="shared" si="105"/>
        <v/>
      </c>
      <c r="AK62" s="64" t="str">
        <f t="shared" si="106"/>
        <v/>
      </c>
      <c r="AL62" s="64" t="str">
        <f t="shared" si="107"/>
        <v/>
      </c>
      <c r="AM62" s="64" t="str">
        <f t="shared" si="108"/>
        <v/>
      </c>
      <c r="AN62" s="64" t="str">
        <f t="shared" si="109"/>
        <v/>
      </c>
    </row>
    <row r="63" spans="1:40" ht="24.5" thickTop="1" thickBot="1" x14ac:dyDescent="0.55000000000000004">
      <c r="B63" t="s">
        <v>999</v>
      </c>
      <c r="C63" s="85" t="s">
        <v>1589</v>
      </c>
      <c r="D63" s="86" t="s">
        <v>1013</v>
      </c>
      <c r="E63" s="86">
        <v>7</v>
      </c>
      <c r="F63" s="86"/>
      <c r="G63" s="86"/>
      <c r="H63" s="87"/>
      <c r="I63" s="87"/>
      <c r="J63" s="87"/>
      <c r="K63" s="87"/>
      <c r="L63" s="88" t="str">
        <f>IF(C63="","",_xlfn.CONCAT("            { line: ","""",C63,", ",M63:AN63,""", sC: ","""",B63,"""},"))</f>
        <v xml:space="preserve">            { line: "EVENU SHALOM, SHALOM,, (La,7,15)", sC: "as"},</v>
      </c>
      <c r="M63" s="56" t="str">
        <f t="shared" si="82"/>
        <v>(</v>
      </c>
      <c r="N63" s="57" t="str">
        <f t="shared" si="83"/>
        <v>La</v>
      </c>
      <c r="O63" s="58" t="str">
        <f t="shared" si="84"/>
        <v>,</v>
      </c>
      <c r="P63" s="59">
        <f t="shared" si="85"/>
        <v>7</v>
      </c>
      <c r="Q63" s="60" t="str">
        <f t="shared" si="86"/>
        <v>,</v>
      </c>
      <c r="R63" s="61">
        <f t="shared" si="87"/>
        <v>15</v>
      </c>
      <c r="S63" s="56" t="str">
        <f t="shared" si="88"/>
        <v>)</v>
      </c>
      <c r="T63" s="62" t="str">
        <f t="shared" si="89"/>
        <v/>
      </c>
      <c r="U63" s="63" t="str">
        <f t="shared" si="90"/>
        <v/>
      </c>
      <c r="V63" s="64" t="str">
        <f t="shared" si="91"/>
        <v/>
      </c>
      <c r="W63" s="65" t="str">
        <f t="shared" si="92"/>
        <v/>
      </c>
      <c r="X63" s="64" t="str">
        <f t="shared" si="93"/>
        <v/>
      </c>
      <c r="Y63" s="64" t="str">
        <f t="shared" si="94"/>
        <v/>
      </c>
      <c r="Z63" s="56" t="str">
        <f t="shared" si="95"/>
        <v/>
      </c>
      <c r="AA63" s="66" t="str">
        <f t="shared" si="96"/>
        <v/>
      </c>
      <c r="AB63" s="57" t="str">
        <f t="shared" si="97"/>
        <v/>
      </c>
      <c r="AC63" s="67" t="str">
        <f t="shared" si="98"/>
        <v/>
      </c>
      <c r="AD63" s="59" t="str">
        <f t="shared" si="99"/>
        <v/>
      </c>
      <c r="AE63" s="68" t="str">
        <f t="shared" si="100"/>
        <v/>
      </c>
      <c r="AF63" s="61" t="str">
        <f t="shared" si="101"/>
        <v/>
      </c>
      <c r="AG63" s="61" t="str">
        <f t="shared" si="102"/>
        <v/>
      </c>
      <c r="AH63" s="69" t="str">
        <f t="shared" si="103"/>
        <v/>
      </c>
      <c r="AI63" s="70" t="str">
        <f t="shared" si="104"/>
        <v/>
      </c>
      <c r="AJ63" s="64" t="str">
        <f t="shared" si="105"/>
        <v/>
      </c>
      <c r="AK63" s="64" t="str">
        <f t="shared" si="106"/>
        <v/>
      </c>
      <c r="AL63" s="64" t="str">
        <f t="shared" si="107"/>
        <v/>
      </c>
      <c r="AM63" s="64" t="str">
        <f t="shared" si="108"/>
        <v/>
      </c>
      <c r="AN63" s="64" t="str">
        <f t="shared" si="109"/>
        <v/>
      </c>
    </row>
    <row r="64" spans="1:40" ht="24.5" thickTop="1" thickBot="1" x14ac:dyDescent="0.55000000000000004">
      <c r="B64" t="s">
        <v>999</v>
      </c>
      <c r="C64" s="93" t="s">
        <v>1590</v>
      </c>
      <c r="D64" s="83" t="s">
        <v>1021</v>
      </c>
      <c r="E64" s="83" t="s">
        <v>1012</v>
      </c>
      <c r="F64" s="83"/>
      <c r="G64" s="83"/>
      <c r="H64" s="83"/>
      <c r="I64" s="83"/>
      <c r="J64" s="83"/>
      <c r="K64" s="83"/>
      <c r="L64" s="94" t="str">
        <f>IF(C64="","",_xlfn.CONCAT("            { line: ","""",C64,", ",M64:AN64,""", sC: ","""",B64,"""},  ]},"))</f>
        <v xml:space="preserve">            { line: "SHALOM ALEJEM., (Re,m,15)", sC: "as"},  ]},</v>
      </c>
      <c r="M64" s="56" t="str">
        <f t="shared" si="82"/>
        <v>(</v>
      </c>
      <c r="N64" s="57" t="str">
        <f t="shared" si="83"/>
        <v>Re</v>
      </c>
      <c r="O64" s="58" t="str">
        <f t="shared" si="84"/>
        <v>,</v>
      </c>
      <c r="P64" s="59" t="str">
        <f t="shared" si="85"/>
        <v>m</v>
      </c>
      <c r="Q64" s="60" t="str">
        <f t="shared" si="86"/>
        <v>,</v>
      </c>
      <c r="R64" s="61">
        <f t="shared" si="87"/>
        <v>15</v>
      </c>
      <c r="S64" s="56" t="str">
        <f t="shared" si="88"/>
        <v>)</v>
      </c>
      <c r="T64" s="62" t="str">
        <f t="shared" si="89"/>
        <v/>
      </c>
      <c r="U64" s="63" t="str">
        <f t="shared" si="90"/>
        <v/>
      </c>
      <c r="V64" s="64" t="str">
        <f t="shared" si="91"/>
        <v/>
      </c>
      <c r="W64" s="65" t="str">
        <f t="shared" si="92"/>
        <v/>
      </c>
      <c r="X64" s="64" t="str">
        <f t="shared" si="93"/>
        <v/>
      </c>
      <c r="Y64" s="64" t="str">
        <f t="shared" si="94"/>
        <v/>
      </c>
      <c r="Z64" s="56" t="str">
        <f t="shared" si="95"/>
        <v/>
      </c>
      <c r="AA64" s="66" t="str">
        <f t="shared" si="96"/>
        <v/>
      </c>
      <c r="AB64" s="57" t="str">
        <f t="shared" si="97"/>
        <v/>
      </c>
      <c r="AC64" s="67" t="str">
        <f t="shared" si="98"/>
        <v/>
      </c>
      <c r="AD64" s="59" t="str">
        <f t="shared" si="99"/>
        <v/>
      </c>
      <c r="AE64" s="68" t="str">
        <f t="shared" si="100"/>
        <v/>
      </c>
      <c r="AF64" s="61" t="str">
        <f t="shared" si="101"/>
        <v/>
      </c>
      <c r="AG64" s="61" t="str">
        <f t="shared" si="102"/>
        <v/>
      </c>
      <c r="AH64" s="69" t="str">
        <f t="shared" si="103"/>
        <v/>
      </c>
      <c r="AI64" s="70" t="str">
        <f t="shared" si="104"/>
        <v/>
      </c>
      <c r="AJ64" s="64" t="str">
        <f t="shared" si="105"/>
        <v/>
      </c>
      <c r="AK64" s="64" t="str">
        <f t="shared" si="106"/>
        <v/>
      </c>
      <c r="AL64" s="64" t="str">
        <f t="shared" si="107"/>
        <v/>
      </c>
      <c r="AM64" s="64" t="str">
        <f t="shared" si="108"/>
        <v/>
      </c>
      <c r="AN64" s="64" t="str">
        <f t="shared" si="109"/>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B66" t="s">
        <v>999</v>
      </c>
      <c r="C66" s="51" t="s">
        <v>1596</v>
      </c>
      <c r="D66" s="52" t="s">
        <v>1021</v>
      </c>
      <c r="E66" s="52" t="s">
        <v>1012</v>
      </c>
      <c r="F66" s="53"/>
      <c r="G66" s="53"/>
      <c r="H66" s="52"/>
      <c r="I66" s="52"/>
      <c r="J66" s="54"/>
      <c r="K66" s="54"/>
      <c r="L66" s="55" t="str">
        <f t="shared" si="81"/>
        <v xml:space="preserve">            { line: "DIGAMOS LA PAZ AL MUNDO,, (Re,m,15)", sC: "as"},</v>
      </c>
      <c r="M66" s="56" t="str">
        <f t="shared" si="59"/>
        <v>(</v>
      </c>
      <c r="N66" s="57" t="str">
        <f t="shared" si="2"/>
        <v>Re</v>
      </c>
      <c r="O66" s="58" t="str">
        <f t="shared" si="60"/>
        <v>,</v>
      </c>
      <c r="P66" s="59" t="str">
        <f t="shared" si="4"/>
        <v>m</v>
      </c>
      <c r="Q66" s="60" t="str">
        <f t="shared" si="61"/>
        <v>,</v>
      </c>
      <c r="R66" s="61">
        <f t="shared" si="62"/>
        <v>15</v>
      </c>
      <c r="S66" s="56" t="str">
        <f t="shared" si="63"/>
        <v>)</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1:40" ht="24.5" thickTop="1" thickBot="1" x14ac:dyDescent="0.55000000000000004">
      <c r="B67" t="s">
        <v>999</v>
      </c>
      <c r="C67" s="51" t="s">
        <v>1597</v>
      </c>
      <c r="D67" s="52" t="s">
        <v>1017</v>
      </c>
      <c r="E67" s="52" t="s">
        <v>1012</v>
      </c>
      <c r="F67" s="53"/>
      <c r="G67" s="53"/>
      <c r="H67" s="52"/>
      <c r="I67" s="52"/>
      <c r="J67" s="54"/>
      <c r="K67" s="54"/>
      <c r="L67" s="55" t="str">
        <f t="shared" si="81"/>
        <v xml:space="preserve">            { line: "CANTEMOS LA PAZ AL MUNDO,, (Sol,m,15)", sC: "as"},</v>
      </c>
      <c r="M67" s="56" t="str">
        <f t="shared" si="59"/>
        <v>(</v>
      </c>
      <c r="N67" s="57" t="str">
        <f t="shared" si="2"/>
        <v>Sol</v>
      </c>
      <c r="O67" s="58" t="str">
        <f t="shared" si="60"/>
        <v>,</v>
      </c>
      <c r="P67" s="59" t="str">
        <f t="shared" si="4"/>
        <v>m</v>
      </c>
      <c r="Q67" s="60" t="str">
        <f t="shared" si="61"/>
        <v>,</v>
      </c>
      <c r="R67" s="61">
        <f t="shared" si="62"/>
        <v>15</v>
      </c>
      <c r="S67" s="56" t="str">
        <f t="shared" si="63"/>
        <v>)</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1:40" ht="24.5" thickTop="1" thickBot="1" x14ac:dyDescent="0.55000000000000004">
      <c r="B68" t="s">
        <v>999</v>
      </c>
      <c r="C68" s="51" t="s">
        <v>1598</v>
      </c>
      <c r="D68" s="52" t="s">
        <v>1013</v>
      </c>
      <c r="E68" s="52"/>
      <c r="F68" s="53" t="s">
        <v>1021</v>
      </c>
      <c r="G68" s="53" t="s">
        <v>1012</v>
      </c>
      <c r="H68" s="52"/>
      <c r="I68" s="52"/>
      <c r="J68" s="54"/>
      <c r="K68" s="54"/>
      <c r="L68" s="55" t="str">
        <f t="shared" si="81"/>
        <v xml:space="preserve">            { line: "QUE NUESTRA VIDA SEA GLORIOSA,, (La,,15)(Re,m,250)", sC: "as"},</v>
      </c>
      <c r="M68" s="56" t="str">
        <f t="shared" si="59"/>
        <v>(</v>
      </c>
      <c r="N68" s="57" t="str">
        <f t="shared" si="2"/>
        <v>La</v>
      </c>
      <c r="O68" s="58" t="str">
        <f t="shared" si="60"/>
        <v>,</v>
      </c>
      <c r="P68" s="59" t="str">
        <f t="shared" si="4"/>
        <v/>
      </c>
      <c r="Q68" s="60" t="str">
        <f t="shared" si="61"/>
        <v>,</v>
      </c>
      <c r="R68" s="61">
        <f t="shared" si="62"/>
        <v>15</v>
      </c>
      <c r="S68" s="56" t="str">
        <f t="shared" si="63"/>
        <v>)</v>
      </c>
      <c r="T68" s="62" t="str">
        <f t="shared" si="64"/>
        <v>(</v>
      </c>
      <c r="U68" s="63" t="str">
        <f t="shared" si="9"/>
        <v>Re</v>
      </c>
      <c r="V68" s="64" t="str">
        <f t="shared" si="65"/>
        <v>,</v>
      </c>
      <c r="W68" s="65" t="str">
        <f t="shared" si="11"/>
        <v>m</v>
      </c>
      <c r="X68" s="64" t="str">
        <f t="shared" si="66"/>
        <v>,</v>
      </c>
      <c r="Y68" s="64">
        <f t="shared" si="67"/>
        <v>250</v>
      </c>
      <c r="Z68" s="56" t="str">
        <f t="shared" si="68"/>
        <v>)</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1:40" ht="24.5" thickTop="1" thickBot="1" x14ac:dyDescent="0.55000000000000004">
      <c r="B69" t="s">
        <v>999</v>
      </c>
      <c r="C69" s="51" t="s">
        <v>1599</v>
      </c>
      <c r="D69" s="52" t="s">
        <v>1013</v>
      </c>
      <c r="E69" s="52">
        <v>7</v>
      </c>
      <c r="F69" s="53"/>
      <c r="G69" s="53"/>
      <c r="H69" s="52"/>
      <c r="I69" s="52"/>
      <c r="J69" s="54"/>
      <c r="K69" s="54"/>
      <c r="L69" s="55" t="str">
        <f t="shared" si="81"/>
        <v xml:space="preserve">            { line: "YO TE SALUDO: LA PAZ,, (La,7,15)", sC: "as"},</v>
      </c>
      <c r="M69" s="56" t="str">
        <f t="shared" si="59"/>
        <v>(</v>
      </c>
      <c r="N69" s="57" t="str">
        <f t="shared" si="2"/>
        <v>La</v>
      </c>
      <c r="O69" s="58" t="str">
        <f t="shared" si="60"/>
        <v>,</v>
      </c>
      <c r="P69" s="59">
        <f t="shared" si="4"/>
        <v>7</v>
      </c>
      <c r="Q69" s="60" t="str">
        <f t="shared" si="61"/>
        <v>,</v>
      </c>
      <c r="R69" s="61">
        <f t="shared" si="62"/>
        <v>15</v>
      </c>
      <c r="S69" s="56" t="str">
        <f t="shared" si="63"/>
        <v>)</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1:40" ht="24.5" thickTop="1" thickBot="1" x14ac:dyDescent="0.55000000000000004">
      <c r="B70" t="s">
        <v>999</v>
      </c>
      <c r="C70" s="51" t="s">
        <v>1600</v>
      </c>
      <c r="D70" s="52" t="s">
        <v>1021</v>
      </c>
      <c r="E70" s="52" t="s">
        <v>1012</v>
      </c>
      <c r="F70" s="53"/>
      <c r="G70" s="53"/>
      <c r="H70" s="52"/>
      <c r="I70" s="52"/>
      <c r="J70" s="54"/>
      <c r="K70" s="54"/>
      <c r="L70" s="55" t="str">
        <f t="shared" si="81"/>
        <v xml:space="preserve">            { line: "LA PAZ SEA CONTIGO., (Re,m,15)", sC: "as"},</v>
      </c>
      <c r="M70" s="56" t="str">
        <f t="shared" si="59"/>
        <v>(</v>
      </c>
      <c r="N70" s="57" t="str">
        <f t="shared" si="2"/>
        <v>Re</v>
      </c>
      <c r="O70" s="58" t="str">
        <f t="shared" si="60"/>
        <v>,</v>
      </c>
      <c r="P70" s="59" t="str">
        <f t="shared" si="4"/>
        <v>m</v>
      </c>
      <c r="Q70" s="60" t="str">
        <f t="shared" si="61"/>
        <v>,</v>
      </c>
      <c r="R70" s="61">
        <f t="shared" si="62"/>
        <v>15</v>
      </c>
      <c r="S70" s="56" t="str">
        <f t="shared" si="63"/>
        <v>)</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79" t="s">
        <v>995</v>
      </c>
      <c r="D72" s="80"/>
      <c r="E72" s="80"/>
      <c r="F72" s="80"/>
      <c r="G72" s="80"/>
      <c r="H72" s="80"/>
      <c r="I72" s="80"/>
      <c r="J72" s="80"/>
      <c r="K72" s="80"/>
      <c r="L72" s="81" t="s">
        <v>996</v>
      </c>
      <c r="M72" s="56" t="str">
        <f t="shared" ref="M72:M77" si="110">IF(N72="","","(")</f>
        <v/>
      </c>
      <c r="N72" s="57" t="str">
        <f t="shared" ref="N72:N77" si="111">IF(D72="","",D72)</f>
        <v/>
      </c>
      <c r="O72" s="58" t="str">
        <f t="shared" ref="O72:O77" si="112">IF(N72="","",",")</f>
        <v/>
      </c>
      <c r="P72" s="59" t="str">
        <f t="shared" ref="P72:P77" si="113">IF(E72="","",E72)</f>
        <v/>
      </c>
      <c r="Q72" s="60" t="str">
        <f t="shared" ref="Q72:Q77" si="114">IF(N72="","",",")</f>
        <v/>
      </c>
      <c r="R72" s="61" t="str">
        <f t="shared" ref="R72:R77" si="115">IF(N72="","",15)</f>
        <v/>
      </c>
      <c r="S72" s="56" t="str">
        <f t="shared" ref="S72:S77" si="116">IF(N72="","",")")</f>
        <v/>
      </c>
      <c r="T72" s="62" t="str">
        <f t="shared" ref="T72:T77" si="117">IF(U72="","","(")</f>
        <v/>
      </c>
      <c r="U72" s="63" t="str">
        <f t="shared" ref="U72:U77" si="118">IF(F72="","",F72)</f>
        <v/>
      </c>
      <c r="V72" s="64" t="str">
        <f t="shared" ref="V72:V77" si="119">IF(U72="","",",")</f>
        <v/>
      </c>
      <c r="W72" s="65" t="str">
        <f t="shared" ref="W72:W77" si="120">IF(G72="","",G72)</f>
        <v/>
      </c>
      <c r="X72" s="64" t="str">
        <f t="shared" ref="X72:X77" si="121">IF(U72="","",",")</f>
        <v/>
      </c>
      <c r="Y72" s="64" t="str">
        <f t="shared" ref="Y72:Y77" si="122">IF(U72="","",250)</f>
        <v/>
      </c>
      <c r="Z72" s="56" t="str">
        <f t="shared" ref="Z72:Z77" si="123">IF(U72="","",")")</f>
        <v/>
      </c>
      <c r="AA72" s="66" t="str">
        <f t="shared" ref="AA72:AA77" si="124">IF(AB72="","","(")</f>
        <v/>
      </c>
      <c r="AB72" s="57" t="str">
        <f t="shared" ref="AB72:AB77" si="125">IF(H72="","",H72)</f>
        <v/>
      </c>
      <c r="AC72" s="67" t="str">
        <f t="shared" ref="AC72:AC77" si="126">IF(AB72="","",",")</f>
        <v/>
      </c>
      <c r="AD72" s="59" t="str">
        <f t="shared" ref="AD72:AD77" si="127">IF(I72="","",I72)</f>
        <v/>
      </c>
      <c r="AE72" s="68" t="str">
        <f t="shared" ref="AE72:AE77" si="128">IF(AB72="","",",")</f>
        <v/>
      </c>
      <c r="AF72" s="61" t="str">
        <f t="shared" ref="AF72:AF77" si="129">IF(AB72="","",350)</f>
        <v/>
      </c>
      <c r="AG72" s="61" t="str">
        <f t="shared" ref="AG72:AG77" si="130">IF(AB72="","",")")</f>
        <v/>
      </c>
      <c r="AH72" s="69" t="str">
        <f t="shared" ref="AH72:AH77" si="131">IF(AI72="","","(")</f>
        <v/>
      </c>
      <c r="AI72" s="70" t="str">
        <f t="shared" ref="AI72:AI77" si="132">IF(J72="","",J72)</f>
        <v/>
      </c>
      <c r="AJ72" s="64" t="str">
        <f t="shared" ref="AJ72:AJ77" si="133">IF(AI72="","",",")</f>
        <v/>
      </c>
      <c r="AK72" s="64" t="str">
        <f t="shared" ref="AK72:AK77" si="134">IF(K72="","",K72)</f>
        <v/>
      </c>
      <c r="AL72" s="64" t="str">
        <f t="shared" ref="AL72:AL77" si="135">IF(AI72="","",",")</f>
        <v/>
      </c>
      <c r="AM72" s="64" t="str">
        <f t="shared" ref="AM72:AM77" si="136">IF(AI72="","",450)</f>
        <v/>
      </c>
      <c r="AN72" s="64" t="str">
        <f t="shared" ref="AN72:AN77" si="137">IF(AI72="","",")")</f>
        <v/>
      </c>
    </row>
    <row r="73" spans="1:40" ht="24.5" thickTop="1" thickBot="1" x14ac:dyDescent="0.55000000000000004">
      <c r="B73" t="s">
        <v>997</v>
      </c>
      <c r="C73" s="82" t="s">
        <v>1588</v>
      </c>
      <c r="D73" s="83" t="s">
        <v>1021</v>
      </c>
      <c r="E73" s="83" t="s">
        <v>1012</v>
      </c>
      <c r="F73" s="83"/>
      <c r="G73" s="83"/>
      <c r="H73" s="83"/>
      <c r="I73" s="83"/>
      <c r="J73" s="83"/>
      <c r="K73" s="83"/>
      <c r="L73" s="84" t="str">
        <f>IF(C73="","",_xlfn.CONCAT("       triggerLine: ","""",C73,", ",M73:AN73,""", sC: ","""",B73,""", lines: ["))</f>
        <v xml:space="preserve">       triggerLine: "EVENU SHALOM ALEJEM,, (Re,m,15)", sC: "ta as", lines: [</v>
      </c>
      <c r="M73" s="56" t="str">
        <f t="shared" si="110"/>
        <v>(</v>
      </c>
      <c r="N73" s="57" t="str">
        <f t="shared" si="111"/>
        <v>Re</v>
      </c>
      <c r="O73" s="58" t="str">
        <f t="shared" si="112"/>
        <v>,</v>
      </c>
      <c r="P73" s="59" t="str">
        <f t="shared" si="113"/>
        <v>m</v>
      </c>
      <c r="Q73" s="60" t="str">
        <f t="shared" si="114"/>
        <v>,</v>
      </c>
      <c r="R73" s="61">
        <f t="shared" si="115"/>
        <v>15</v>
      </c>
      <c r="S73" s="56" t="str">
        <f t="shared" si="116"/>
        <v>)</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B74" t="s">
        <v>999</v>
      </c>
      <c r="C74" s="85" t="s">
        <v>1588</v>
      </c>
      <c r="D74" s="86" t="s">
        <v>1017</v>
      </c>
      <c r="E74" s="86" t="s">
        <v>1012</v>
      </c>
      <c r="F74" s="86"/>
      <c r="G74" s="86"/>
      <c r="H74" s="87"/>
      <c r="I74" s="87"/>
      <c r="J74" s="87"/>
      <c r="K74" s="87"/>
      <c r="L74" s="88" t="str">
        <f>IF(C74="","",_xlfn.CONCAT("            { line: ","""",C74,", ",M74:AN74,""", sC: ","""",B74,"""},"))</f>
        <v xml:space="preserve">            { line: "EVENU SHALOM ALEJEM,, (Sol,m,15)", sC: "as"},</v>
      </c>
      <c r="M74" s="56" t="str">
        <f t="shared" si="110"/>
        <v>(</v>
      </c>
      <c r="N74" s="57" t="str">
        <f t="shared" si="111"/>
        <v>Sol</v>
      </c>
      <c r="O74" s="58" t="str">
        <f t="shared" si="112"/>
        <v>,</v>
      </c>
      <c r="P74" s="59" t="str">
        <f t="shared" si="113"/>
        <v>m</v>
      </c>
      <c r="Q74" s="60" t="str">
        <f t="shared" si="114"/>
        <v>,</v>
      </c>
      <c r="R74" s="61">
        <f t="shared" si="115"/>
        <v>15</v>
      </c>
      <c r="S74" s="56" t="str">
        <f t="shared" si="116"/>
        <v>)</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B75" t="s">
        <v>999</v>
      </c>
      <c r="C75" s="85" t="s">
        <v>1588</v>
      </c>
      <c r="D75" s="89" t="s">
        <v>1013</v>
      </c>
      <c r="E75" s="89"/>
      <c r="F75" s="89" t="s">
        <v>1021</v>
      </c>
      <c r="G75" s="89" t="s">
        <v>1012</v>
      </c>
      <c r="H75" s="90"/>
      <c r="I75" s="90"/>
      <c r="J75" s="90"/>
      <c r="K75" s="90"/>
      <c r="L75" s="88" t="str">
        <f>IF(C75="","",_xlfn.CONCAT("            { line: ","""",C75,", ",M75:AN75,""", sC: ","""",B75,"""},"))</f>
        <v xml:space="preserve">            { line: "EVENU SHALOM ALEJEM,, (La,,15)(Re,m,250)", sC: "as"},</v>
      </c>
      <c r="M75" s="56" t="str">
        <f t="shared" si="110"/>
        <v>(</v>
      </c>
      <c r="N75" s="57" t="str">
        <f t="shared" si="111"/>
        <v>La</v>
      </c>
      <c r="O75" s="58" t="str">
        <f t="shared" si="112"/>
        <v>,</v>
      </c>
      <c r="P75" s="59" t="str">
        <f t="shared" si="113"/>
        <v/>
      </c>
      <c r="Q75" s="60" t="str">
        <f t="shared" si="114"/>
        <v>,</v>
      </c>
      <c r="R75" s="61">
        <f t="shared" si="115"/>
        <v>15</v>
      </c>
      <c r="S75" s="56" t="str">
        <f t="shared" si="116"/>
        <v>)</v>
      </c>
      <c r="T75" s="62" t="str">
        <f t="shared" si="117"/>
        <v>(</v>
      </c>
      <c r="U75" s="63" t="str">
        <f t="shared" si="118"/>
        <v>Re</v>
      </c>
      <c r="V75" s="64" t="str">
        <f t="shared" si="119"/>
        <v>,</v>
      </c>
      <c r="W75" s="65" t="str">
        <f t="shared" si="120"/>
        <v>m</v>
      </c>
      <c r="X75" s="64" t="str">
        <f t="shared" si="121"/>
        <v>,</v>
      </c>
      <c r="Y75" s="64">
        <f t="shared" si="122"/>
        <v>250</v>
      </c>
      <c r="Z75" s="56" t="str">
        <f t="shared" si="123"/>
        <v>)</v>
      </c>
      <c r="AA75" s="66" t="str">
        <f t="shared" si="124"/>
        <v/>
      </c>
      <c r="AB75" s="57" t="str">
        <f t="shared" si="125"/>
        <v/>
      </c>
      <c r="AC75" s="67" t="str">
        <f t="shared" si="126"/>
        <v/>
      </c>
      <c r="AD75" s="59" t="str">
        <f t="shared" si="127"/>
        <v/>
      </c>
      <c r="AE75" s="68" t="str">
        <f t="shared" si="128"/>
        <v/>
      </c>
      <c r="AF75" s="61" t="str">
        <f t="shared" si="129"/>
        <v/>
      </c>
      <c r="AG75" s="61" t="str">
        <f t="shared" si="130"/>
        <v/>
      </c>
      <c r="AH75" s="69" t="str">
        <f t="shared" si="131"/>
        <v/>
      </c>
      <c r="AI75" s="70" t="str">
        <f t="shared" si="132"/>
        <v/>
      </c>
      <c r="AJ75" s="64" t="str">
        <f t="shared" si="133"/>
        <v/>
      </c>
      <c r="AK75" s="64" t="str">
        <f t="shared" si="134"/>
        <v/>
      </c>
      <c r="AL75" s="64" t="str">
        <f t="shared" si="135"/>
        <v/>
      </c>
      <c r="AM75" s="64" t="str">
        <f t="shared" si="136"/>
        <v/>
      </c>
      <c r="AN75" s="64" t="str">
        <f t="shared" si="137"/>
        <v/>
      </c>
    </row>
    <row r="76" spans="1:40" ht="24.5" thickTop="1" thickBot="1" x14ac:dyDescent="0.55000000000000004">
      <c r="B76" t="s">
        <v>999</v>
      </c>
      <c r="C76" s="85" t="s">
        <v>1589</v>
      </c>
      <c r="D76" s="86" t="s">
        <v>1013</v>
      </c>
      <c r="E76" s="86">
        <v>7</v>
      </c>
      <c r="F76" s="86"/>
      <c r="G76" s="86"/>
      <c r="H76" s="87"/>
      <c r="I76" s="87"/>
      <c r="J76" s="87"/>
      <c r="K76" s="87"/>
      <c r="L76" s="88" t="str">
        <f>IF(C76="","",_xlfn.CONCAT("            { line: ","""",C76,", ",M76:AN76,""", sC: ","""",B76,"""},"))</f>
        <v xml:space="preserve">            { line: "EVENU SHALOM, SHALOM,, (La,7,15)", sC: "as"},</v>
      </c>
      <c r="M76" s="56" t="str">
        <f t="shared" si="110"/>
        <v>(</v>
      </c>
      <c r="N76" s="57" t="str">
        <f t="shared" si="111"/>
        <v>La</v>
      </c>
      <c r="O76" s="58" t="str">
        <f t="shared" si="112"/>
        <v>,</v>
      </c>
      <c r="P76" s="59">
        <f t="shared" si="113"/>
        <v>7</v>
      </c>
      <c r="Q76" s="60" t="str">
        <f t="shared" si="114"/>
        <v>,</v>
      </c>
      <c r="R76" s="61">
        <f t="shared" si="115"/>
        <v>15</v>
      </c>
      <c r="S76" s="56" t="str">
        <f t="shared" si="116"/>
        <v>)</v>
      </c>
      <c r="T76" s="62" t="str">
        <f t="shared" si="117"/>
        <v/>
      </c>
      <c r="U76" s="63" t="str">
        <f t="shared" si="118"/>
        <v/>
      </c>
      <c r="V76" s="64" t="str">
        <f t="shared" si="119"/>
        <v/>
      </c>
      <c r="W76" s="65" t="str">
        <f t="shared" si="120"/>
        <v/>
      </c>
      <c r="X76" s="64" t="str">
        <f t="shared" si="121"/>
        <v/>
      </c>
      <c r="Y76" s="64" t="str">
        <f t="shared" si="122"/>
        <v/>
      </c>
      <c r="Z76" s="56" t="str">
        <f t="shared" si="123"/>
        <v/>
      </c>
      <c r="AA76" s="66" t="str">
        <f t="shared" si="124"/>
        <v/>
      </c>
      <c r="AB76" s="57" t="str">
        <f t="shared" si="125"/>
        <v/>
      </c>
      <c r="AC76" s="67" t="str">
        <f t="shared" si="126"/>
        <v/>
      </c>
      <c r="AD76" s="59" t="str">
        <f t="shared" si="127"/>
        <v/>
      </c>
      <c r="AE76" s="68" t="str">
        <f t="shared" si="128"/>
        <v/>
      </c>
      <c r="AF76" s="61" t="str">
        <f t="shared" si="129"/>
        <v/>
      </c>
      <c r="AG76" s="61" t="str">
        <f t="shared" si="130"/>
        <v/>
      </c>
      <c r="AH76" s="69" t="str">
        <f t="shared" si="131"/>
        <v/>
      </c>
      <c r="AI76" s="70" t="str">
        <f t="shared" si="132"/>
        <v/>
      </c>
      <c r="AJ76" s="64" t="str">
        <f t="shared" si="133"/>
        <v/>
      </c>
      <c r="AK76" s="64" t="str">
        <f t="shared" si="134"/>
        <v/>
      </c>
      <c r="AL76" s="64" t="str">
        <f t="shared" si="135"/>
        <v/>
      </c>
      <c r="AM76" s="64" t="str">
        <f t="shared" si="136"/>
        <v/>
      </c>
      <c r="AN76" s="64" t="str">
        <f t="shared" si="137"/>
        <v/>
      </c>
    </row>
    <row r="77" spans="1:40" ht="24.5" thickTop="1" thickBot="1" x14ac:dyDescent="0.55000000000000004">
      <c r="B77" t="s">
        <v>999</v>
      </c>
      <c r="C77" s="93" t="s">
        <v>1590</v>
      </c>
      <c r="D77" s="83" t="s">
        <v>1021</v>
      </c>
      <c r="E77" s="83" t="s">
        <v>1012</v>
      </c>
      <c r="F77" s="83"/>
      <c r="G77" s="83"/>
      <c r="H77" s="83"/>
      <c r="I77" s="83"/>
      <c r="J77" s="83"/>
      <c r="K77" s="83"/>
      <c r="L77" s="94" t="str">
        <f>IF(C77="","",_xlfn.CONCAT("            { line: ","""",C77,", ",M77:AN77,""", sC: ","""",B77,"""},  ]},"))</f>
        <v xml:space="preserve">            { line: "SHALOM ALEJEM., (Re,m,15)", sC: "as"},  ]},</v>
      </c>
      <c r="M77" s="56" t="str">
        <f t="shared" si="110"/>
        <v>(</v>
      </c>
      <c r="N77" s="57" t="str">
        <f t="shared" si="111"/>
        <v>Re</v>
      </c>
      <c r="O77" s="58" t="str">
        <f t="shared" si="112"/>
        <v>,</v>
      </c>
      <c r="P77" s="59" t="str">
        <f t="shared" si="113"/>
        <v>m</v>
      </c>
      <c r="Q77" s="60" t="str">
        <f t="shared" si="114"/>
        <v>,</v>
      </c>
      <c r="R77" s="61">
        <f t="shared" si="115"/>
        <v>15</v>
      </c>
      <c r="S77" s="56" t="str">
        <f t="shared" si="116"/>
        <v>)</v>
      </c>
      <c r="T77" s="62" t="str">
        <f t="shared" si="117"/>
        <v/>
      </c>
      <c r="U77" s="63" t="str">
        <f t="shared" si="118"/>
        <v/>
      </c>
      <c r="V77" s="64" t="str">
        <f t="shared" si="119"/>
        <v/>
      </c>
      <c r="W77" s="65" t="str">
        <f t="shared" si="120"/>
        <v/>
      </c>
      <c r="X77" s="64" t="str">
        <f t="shared" si="121"/>
        <v/>
      </c>
      <c r="Y77" s="64" t="str">
        <f t="shared" si="122"/>
        <v/>
      </c>
      <c r="Z77" s="56" t="str">
        <f t="shared" si="123"/>
        <v/>
      </c>
      <c r="AA77" s="66" t="str">
        <f t="shared" si="124"/>
        <v/>
      </c>
      <c r="AB77" s="57" t="str">
        <f t="shared" si="125"/>
        <v/>
      </c>
      <c r="AC77" s="67" t="str">
        <f t="shared" si="126"/>
        <v/>
      </c>
      <c r="AD77" s="59" t="str">
        <f t="shared" si="127"/>
        <v/>
      </c>
      <c r="AE77" s="68" t="str">
        <f t="shared" si="128"/>
        <v/>
      </c>
      <c r="AF77" s="61" t="str">
        <f t="shared" si="129"/>
        <v/>
      </c>
      <c r="AG77" s="61" t="str">
        <f t="shared" si="130"/>
        <v/>
      </c>
      <c r="AH77" s="69" t="str">
        <f t="shared" si="131"/>
        <v/>
      </c>
      <c r="AI77" s="70" t="str">
        <f t="shared" si="132"/>
        <v/>
      </c>
      <c r="AJ77" s="64" t="str">
        <f t="shared" si="133"/>
        <v/>
      </c>
      <c r="AK77" s="64" t="str">
        <f t="shared" si="134"/>
        <v/>
      </c>
      <c r="AL77" s="64" t="str">
        <f t="shared" si="135"/>
        <v/>
      </c>
      <c r="AM77" s="64" t="str">
        <f t="shared" si="136"/>
        <v/>
      </c>
      <c r="AN77" s="64" t="str">
        <f t="shared" si="137"/>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6">
      <c r="A79" s="95"/>
      <c r="B79" s="95"/>
      <c r="C79" s="95"/>
      <c r="D79" s="95"/>
      <c r="E79" s="95"/>
      <c r="F79" s="95"/>
      <c r="G79" s="95"/>
      <c r="H79" s="95"/>
      <c r="I79" s="95"/>
      <c r="J79" s="95"/>
      <c r="K79" s="95"/>
      <c r="L79" s="99" t="str">
        <f ca="1">_xlfn.CONCAT("]}, // ULTIMA LINEA DEL CANTO: ",L1)</f>
        <v>]}, // ULTIMA LINEA DEL CANTO: EVENU SHALOM ALEJEM</v>
      </c>
      <c r="M79" s="95"/>
    </row>
    <row r="80" spans="1:40" ht="20.5" x14ac:dyDescent="0.35">
      <c r="L80" s="100" t="s">
        <v>1008</v>
      </c>
      <c r="M80" s="101"/>
    </row>
    <row r="81" spans="13:13" x14ac:dyDescent="0.3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27373-8E10-4587-A790-047CF0A7A062}">
  <sheetPr codeName="Sheet91">
    <tabColor rgb="FF00B0F0"/>
  </sheetPr>
  <dimension ref="A1:AN60"/>
  <sheetViews>
    <sheetView zoomScaleNormal="100" workbookViewId="0">
      <pane xSplit="2" ySplit="1" topLeftCell="C49"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74</v>
      </c>
      <c r="E1" s="40"/>
      <c r="F1" s="40"/>
      <c r="G1" s="40"/>
      <c r="H1" s="40"/>
      <c r="I1" s="40"/>
      <c r="J1" s="40"/>
      <c r="K1" s="40"/>
      <c r="L1" s="41" t="str">
        <f ca="1">UPPER(VLOOKUP(C1,Table223[],3,FALSE))</f>
        <v>EXTIENDO MIS MANOS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EXTIENDO MIS MANOS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extiendomismanos</v>
      </c>
      <c r="L7" s="48" t="str">
        <f ca="1">_xlfn.CONCAT("        id: ","""",C7,"""",",")</f>
        <v xml:space="preserve">        id: "extiendomismanos",</v>
      </c>
    </row>
    <row r="8" spans="2:32" ht="23" x14ac:dyDescent="0.35">
      <c r="C8" t="str">
        <f ca="1">PROPER(L1)</f>
        <v>Extiendo Mis Manos</v>
      </c>
      <c r="L8" s="48" t="str">
        <f ca="1">_xlfn.CONCAT("        tt: ","""",C8,"""",",")</f>
        <v xml:space="preserve">        tt: "Extiendo Mis Manos",</v>
      </c>
    </row>
    <row r="9" spans="2:32" ht="23" x14ac:dyDescent="0.35">
      <c r="C9" t="str">
        <f ca="1">PROPER(L1)</f>
        <v>Extiendo Mis Manos</v>
      </c>
      <c r="L9" s="48" t="str">
        <f ca="1">_xlfn.CONCAT("        title: ","""",C9,"""",",")</f>
        <v xml:space="preserve">        title: "Extiendo Mis Manos",</v>
      </c>
    </row>
    <row r="10" spans="2:32" ht="23" x14ac:dyDescent="0.35">
      <c r="C10" t="str">
        <f ca="1">VLOOKUP(C1,Table223[],4,FALSE)</f>
        <v>Oda XXVII de Salomón</v>
      </c>
      <c r="L10" s="48" t="str">
        <f ca="1">_xlfn.CONCAT("        ","subtitle: ","""",C10,"""",",")</f>
        <v xml:space="preserve">        subtitle: "Oda XXVII de Salomón",</v>
      </c>
    </row>
    <row r="11" spans="2:32" ht="23" x14ac:dyDescent="0.35">
      <c r="C11" t="str">
        <f ca="1">_xlfn.CONCAT("category: [",VLOOKUP(C1,Table223[],16,FALSE),"],")</f>
        <v>category: ["Precatecumenado","Adviento","Navidad","Cuaresma","Penitencial","Fracción Del Pan"],</v>
      </c>
      <c r="L11" s="48" t="str">
        <f ca="1">_xlfn.CONCAT("        ",C11)</f>
        <v xml:space="preserve">        category: ["Precatecumenado","Adviento","Navidad","Cuaresma","Penitencial","Fracción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74</v>
      </c>
      <c r="L16" s="48" t="str">
        <f ca="1">_xlfn.CONCAT("        dbno: ","""",C16,"""",",")</f>
        <v xml:space="preserve">        dbno: "74",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extiendomismanos</v>
      </c>
      <c r="L19" s="48" t="str">
        <f ca="1">_xlfn.CONCAT("        audioSrc: ","""/audio/",C19,".mp3""",",")</f>
        <v xml:space="preserve">        audioSrc: "/audio/extiendomismanos.mp3",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73</v>
      </c>
      <c r="C26" t="str">
        <f ca="1">VLOOKUP(B26,Table4[],13,FALSE)</f>
        <v>"/resucito/src/index.html?canto=evenushalomalejem"</v>
      </c>
      <c r="L26" s="48" t="str">
        <f ca="1">_xlfn.CONCAT("        ant: ",C26,",")</f>
        <v xml:space="preserve">        ant: "/resucito/src/index.html?canto=evenushalomalejem",</v>
      </c>
    </row>
    <row r="27" spans="1:40" ht="23" x14ac:dyDescent="0.35">
      <c r="B27">
        <f ca="1">+C1+1</f>
        <v>75</v>
      </c>
      <c r="C27" t="str">
        <f ca="1">VLOOKUP(B27,Table4[],13,FALSE)</f>
        <v>"/resucito/src/index.html?canto=exultadjustosenelsenor"</v>
      </c>
      <c r="L27" s="48" t="str">
        <f ca="1">_xlfn.CONCAT("        sig: ",C27,",")</f>
        <v xml:space="preserve">        sig: "/resucito/src/index.html?canto=exultadjustosenelsenor",</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1613</v>
      </c>
      <c r="C30" s="51" t="s">
        <v>1601</v>
      </c>
      <c r="D30" s="52" t="s">
        <v>1021</v>
      </c>
      <c r="E30" s="52"/>
      <c r="F30" s="53" t="s">
        <v>984</v>
      </c>
      <c r="G30" s="53" t="s">
        <v>1012</v>
      </c>
      <c r="H30" s="52" t="s">
        <v>1017</v>
      </c>
      <c r="I30" s="52"/>
      <c r="J30" s="54"/>
      <c r="K30" s="54"/>
      <c r="L30" s="55" t="str">
        <f t="shared" ref="L30:L49" si="0">IF(C30="","",_xlfn.CONCAT("            { line: ","""",C30,", ",M30:AN30,""", sC: ","""",B30,"""},"))</f>
        <v xml:space="preserve">            { line: "EXTIENDO MIS MANOS,, (Re,,15)(Si,m,250)(Sol,,350)", sC: "at as "},</v>
      </c>
      <c r="M30" s="56" t="str">
        <f t="shared" ref="M30:M50" si="1">IF(N30="","","(")</f>
        <v>(</v>
      </c>
      <c r="N30" s="57" t="str">
        <f t="shared" ref="N30:N57" si="2">IF(D30="","",D30)</f>
        <v>Re</v>
      </c>
      <c r="O30" s="58" t="str">
        <f t="shared" ref="O30:O50" si="3">IF(N30="","",",")</f>
        <v>,</v>
      </c>
      <c r="P30" s="59" t="str">
        <f t="shared" ref="P30:P57" si="4">IF(E30="","",E30)</f>
        <v/>
      </c>
      <c r="Q30" s="60" t="str">
        <f t="shared" ref="Q30:Q50" si="5">IF(N30="","",",")</f>
        <v>,</v>
      </c>
      <c r="R30" s="61">
        <f t="shared" ref="R30:R50" si="6">IF(N30="","",15)</f>
        <v>15</v>
      </c>
      <c r="S30" s="56" t="str">
        <f t="shared" ref="S30:S50" si="7">IF(N30="","",")")</f>
        <v>)</v>
      </c>
      <c r="T30" s="62" t="str">
        <f t="shared" ref="T30:T50" si="8">IF(U30="","","(")</f>
        <v>(</v>
      </c>
      <c r="U30" s="63" t="str">
        <f t="shared" ref="U30:U57" si="9">IF(F30="","",F30)</f>
        <v>Si</v>
      </c>
      <c r="V30" s="64" t="str">
        <f t="shared" ref="V30:V50" si="10">IF(U30="","",",")</f>
        <v>,</v>
      </c>
      <c r="W30" s="65" t="str">
        <f t="shared" ref="W30:W57" si="11">IF(G30="","",G30)</f>
        <v>m</v>
      </c>
      <c r="X30" s="64" t="str">
        <f t="shared" ref="X30:X50" si="12">IF(U30="","",",")</f>
        <v>,</v>
      </c>
      <c r="Y30" s="64">
        <f t="shared" ref="Y30:Y50" si="13">IF(U30="","",250)</f>
        <v>250</v>
      </c>
      <c r="Z30" s="56" t="str">
        <f t="shared" ref="Z30:Z50" si="14">IF(U30="","",")")</f>
        <v>)</v>
      </c>
      <c r="AA30" s="66" t="str">
        <f t="shared" ref="AA30:AA50" si="15">IF(AB30="","","(")</f>
        <v>(</v>
      </c>
      <c r="AB30" s="57" t="str">
        <f t="shared" ref="AB30:AB57" si="16">IF(H30="","",H30)</f>
        <v>Sol</v>
      </c>
      <c r="AC30" s="67" t="str">
        <f t="shared" ref="AC30:AC50" si="17">IF(AB30="","",",")</f>
        <v>,</v>
      </c>
      <c r="AD30" s="59" t="str">
        <f t="shared" ref="AD30:AD50" si="18">IF(I30="","",I30)</f>
        <v/>
      </c>
      <c r="AE30" s="68" t="str">
        <f t="shared" ref="AE30:AE50" si="19">IF(AB30="","",",")</f>
        <v>,</v>
      </c>
      <c r="AF30" s="61">
        <f t="shared" ref="AF30:AF50" si="20">IF(AB30="","",350)</f>
        <v>350</v>
      </c>
      <c r="AG30" s="61" t="str">
        <f t="shared" ref="AG30:AG50" si="21">IF(AB30="","",")")</f>
        <v>)</v>
      </c>
      <c r="AH30" s="69" t="str">
        <f t="shared" ref="AH30:AH50" si="22">IF(AI30="","","(")</f>
        <v/>
      </c>
      <c r="AI30" s="70" t="str">
        <f t="shared" ref="AI30:AI5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4.5" thickTop="1" thickBot="1" x14ac:dyDescent="0.55000000000000004">
      <c r="B31" t="s">
        <v>1053</v>
      </c>
      <c r="C31" s="51" t="s">
        <v>1601</v>
      </c>
      <c r="D31" s="52" t="s">
        <v>1011</v>
      </c>
      <c r="E31" s="52"/>
      <c r="F31" s="53" t="s">
        <v>1013</v>
      </c>
      <c r="G31" s="53"/>
      <c r="H31" s="52"/>
      <c r="I31" s="52"/>
      <c r="J31" s="54"/>
      <c r="K31" s="54"/>
      <c r="L31" s="55" t="str">
        <f t="shared" si="0"/>
        <v xml:space="preserve">            { line: "EXTIENDO MIS MANOS,, (Mi,,15)(La,,250)", sC: "as r1"},</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1602</v>
      </c>
      <c r="D32" s="52" t="s">
        <v>1017</v>
      </c>
      <c r="E32" s="52"/>
      <c r="F32" s="53" t="s">
        <v>1021</v>
      </c>
      <c r="G32" s="53"/>
      <c r="H32" s="52"/>
      <c r="I32" s="52"/>
      <c r="J32" s="54"/>
      <c r="K32" s="54"/>
      <c r="L32" s="55" t="str">
        <f>IF(C32="","",_xlfn.CONCAT("            { line: ","""",C32,", ",M32:AN32,""", sC: ","""",B32,"""},"))</f>
        <v xml:space="preserve">            { line: "Y GRITO AL SEÑOR ,, (Sol,,15)(Re,,250)",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Re</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1603</v>
      </c>
      <c r="D33" s="52" t="s">
        <v>1013</v>
      </c>
      <c r="E33" s="52"/>
      <c r="F33" s="53" t="s">
        <v>1021</v>
      </c>
      <c r="G33" s="53"/>
      <c r="H33" s="52"/>
      <c r="I33" s="52"/>
      <c r="J33" s="54"/>
      <c r="K33" s="54"/>
      <c r="L33" s="55" t="str">
        <f>IF(C33="","",_xlfn.CONCAT("            { line: ","""",C33,", ",M33:AN33,""", sC: ","""",B33,"""},"))</f>
        <v xml:space="preserve">            { line: "Y GRITO AL SEÑOR., (La,,15)(Re,,250)", sC: "as"},</v>
      </c>
      <c r="M33" s="56" t="str">
        <f t="shared" si="1"/>
        <v>(</v>
      </c>
      <c r="N33" s="57" t="str">
        <f t="shared" si="2"/>
        <v>La</v>
      </c>
      <c r="O33" s="58" t="str">
        <f t="shared" si="3"/>
        <v>,</v>
      </c>
      <c r="P33" s="59" t="str">
        <f t="shared" si="4"/>
        <v/>
      </c>
      <c r="Q33" s="60" t="str">
        <f t="shared" si="5"/>
        <v>,</v>
      </c>
      <c r="R33" s="61">
        <f t="shared" si="6"/>
        <v>15</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1604</v>
      </c>
      <c r="D35" s="52" t="s">
        <v>1219</v>
      </c>
      <c r="E35" s="52"/>
      <c r="F35" s="53"/>
      <c r="G35" s="53"/>
      <c r="H35" s="52"/>
      <c r="I35" s="52"/>
      <c r="J35" s="54"/>
      <c r="K35" s="54"/>
      <c r="L35" s="55" t="str">
        <f t="shared" ref="L35:L48" si="29">IF(C35="","",_xlfn.CONCAT("            { line: ","""",C35,", ",M35:AN35,""", sC: ","""",B35,"""},"))</f>
        <v xml:space="preserve">            { line: "Abbá, Padre mío,, (Fa#,,15)", sC: "tc"},</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1605</v>
      </c>
      <c r="D36" s="52" t="s">
        <v>1017</v>
      </c>
      <c r="E36" s="52"/>
      <c r="F36" s="53" t="s">
        <v>1219</v>
      </c>
      <c r="G36" s="53"/>
      <c r="H36" s="52"/>
      <c r="I36" s="52"/>
      <c r="J36" s="54"/>
      <c r="K36" s="54"/>
      <c r="L36" s="55" t="str">
        <f t="shared" si="29"/>
        <v xml:space="preserve">            { line: "Abbá, Padre mío.,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1606</v>
      </c>
      <c r="D37" s="52" t="s">
        <v>1011</v>
      </c>
      <c r="E37" s="52"/>
      <c r="F37" s="53" t="s">
        <v>1013</v>
      </c>
      <c r="G37" s="53"/>
      <c r="H37" s="52"/>
      <c r="I37" s="52"/>
      <c r="J37" s="54"/>
      <c r="K37" s="54"/>
      <c r="L37" s="55" t="str">
        <f t="shared" si="29"/>
        <v xml:space="preserve">            { line: "En tus manos encomiendo mi espíritu,, (Mi,,15)(La,,250)", sC: ""},</v>
      </c>
      <c r="M37" s="56" t="str">
        <f>IF(N37="","","(")</f>
        <v>(</v>
      </c>
      <c r="N37" s="57" t="str">
        <f>IF(D37="","",D37)</f>
        <v>Mi</v>
      </c>
      <c r="O37" s="58" t="str">
        <f>IF(N37="","",",")</f>
        <v>,</v>
      </c>
      <c r="P37" s="59" t="str">
        <f>IF(E37="","",E37)</f>
        <v/>
      </c>
      <c r="Q37" s="60" t="str">
        <f>IF(N37="","",",")</f>
        <v>,</v>
      </c>
      <c r="R37" s="61">
        <f>IF(N37="","",15)</f>
        <v>15</v>
      </c>
      <c r="S37" s="56" t="str">
        <f>IF(N37="","",")")</f>
        <v>)</v>
      </c>
      <c r="T37" s="62" t="str">
        <f>IF(U37="","","(")</f>
        <v>(</v>
      </c>
      <c r="U37" s="63" t="str">
        <f>IF(F37="","",F37)</f>
        <v>La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1607</v>
      </c>
      <c r="D38" s="52" t="s">
        <v>1017</v>
      </c>
      <c r="E38" s="52"/>
      <c r="F38" s="53" t="s">
        <v>1021</v>
      </c>
      <c r="G38" s="53"/>
      <c r="H38" s="52" t="s">
        <v>1013</v>
      </c>
      <c r="I38" s="52"/>
      <c r="J38" s="54" t="s">
        <v>1021</v>
      </c>
      <c r="K38" s="54"/>
      <c r="L38" s="55" t="str">
        <f t="shared" si="29"/>
        <v xml:space="preserve">            { line: "en tus manos encomiendo mi espíritu., (Sol,,15)(Re,,250)(La,,350)(Re,,450)", sC: ""},</v>
      </c>
      <c r="M38" s="56" t="str">
        <f>IF(N38="","","(")</f>
        <v>(</v>
      </c>
      <c r="N38" s="57" t="str">
        <f>IF(D38="","",D38)</f>
        <v>Sol</v>
      </c>
      <c r="O38" s="58" t="str">
        <f>IF(N38="","",",")</f>
        <v>,</v>
      </c>
      <c r="P38" s="59" t="str">
        <f>IF(E38="","",E38)</f>
        <v/>
      </c>
      <c r="Q38" s="60" t="str">
        <f>IF(N38="","",",")</f>
        <v>,</v>
      </c>
      <c r="R38" s="61">
        <f>IF(N38="","",15)</f>
        <v>15</v>
      </c>
      <c r="S38" s="56" t="str">
        <f>IF(N38="","",")")</f>
        <v>)</v>
      </c>
      <c r="T38" s="62" t="str">
        <f>IF(U38="","","(")</f>
        <v>(</v>
      </c>
      <c r="U38" s="63" t="str">
        <f>IF(F38="","",F38)</f>
        <v>Re</v>
      </c>
      <c r="V38" s="64" t="str">
        <f>IF(U38="","",",")</f>
        <v>,</v>
      </c>
      <c r="W38" s="65" t="str">
        <f>IF(G38="","",G38)</f>
        <v/>
      </c>
      <c r="X38" s="64" t="str">
        <f>IF(U38="","",",")</f>
        <v>,</v>
      </c>
      <c r="Y38" s="64">
        <f>IF(U38="","",250)</f>
        <v>250</v>
      </c>
      <c r="Z38" s="56" t="str">
        <f>IF(U38="","",")")</f>
        <v>)</v>
      </c>
      <c r="AA38" s="66" t="str">
        <f>IF(AB38="","","(")</f>
        <v>(</v>
      </c>
      <c r="AB38" s="57" t="str">
        <f>IF(H38="","",H38)</f>
        <v>La</v>
      </c>
      <c r="AC38" s="67" t="str">
        <f>IF(AB38="","",",")</f>
        <v>,</v>
      </c>
      <c r="AD38" s="59" t="str">
        <f>IF(I38="","",I38)</f>
        <v/>
      </c>
      <c r="AE38" s="68" t="str">
        <f>IF(AB38="","",",")</f>
        <v>,</v>
      </c>
      <c r="AF38" s="61">
        <f>IF(AB38="","",350)</f>
        <v>350</v>
      </c>
      <c r="AG38" s="61" t="str">
        <f>IF(AB38="","",")")</f>
        <v>)</v>
      </c>
      <c r="AH38" s="69" t="str">
        <f>IF(AI38="","","(")</f>
        <v>(</v>
      </c>
      <c r="AI38" s="70" t="str">
        <f>IF(J38="","",J38)</f>
        <v>Re</v>
      </c>
      <c r="AJ38" s="64" t="str">
        <f>IF(AI38="","",",")</f>
        <v>,</v>
      </c>
      <c r="AK38" s="64" t="str">
        <f>IF(K38="","",K38)</f>
        <v/>
      </c>
      <c r="AL38" s="64" t="str">
        <f>IF(AI38="","",",")</f>
        <v>,</v>
      </c>
      <c r="AM38" s="64">
        <f>IF(AI38="","",450)</f>
        <v>450</v>
      </c>
      <c r="AN38" s="64" t="str">
        <f>IF(AI38="","",")")</f>
        <v>)</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997</v>
      </c>
      <c r="C41" s="82" t="s">
        <v>1601</v>
      </c>
      <c r="D41" s="83" t="s">
        <v>1021</v>
      </c>
      <c r="E41" s="83"/>
      <c r="F41" s="83" t="s">
        <v>984</v>
      </c>
      <c r="G41" s="83" t="s">
        <v>1012</v>
      </c>
      <c r="H41" s="83" t="s">
        <v>1017</v>
      </c>
      <c r="I41" s="83"/>
      <c r="J41" s="83"/>
      <c r="K41" s="83"/>
      <c r="L41" s="84" t="str">
        <f>IF(C41="","",_xlfn.CONCAT("       triggerLine: ","""",C41,", ",M41:AN41,""", sC: ","""",B41,""", lines: ["))</f>
        <v xml:space="preserve">       triggerLine: "EXTIENDO MIS MANOS,, (Re,,15)(Si,m,250)(Sol,,350)", sC: "ta as", lines: [</v>
      </c>
      <c r="M41" s="56" t="str">
        <f t="shared" si="30"/>
        <v>(</v>
      </c>
      <c r="N41" s="57" t="str">
        <f t="shared" si="31"/>
        <v>Re</v>
      </c>
      <c r="O41" s="58" t="str">
        <f t="shared" si="32"/>
        <v>,</v>
      </c>
      <c r="P41" s="59" t="str">
        <f t="shared" si="33"/>
        <v/>
      </c>
      <c r="Q41" s="60" t="str">
        <f t="shared" si="34"/>
        <v>,</v>
      </c>
      <c r="R41" s="61">
        <f t="shared" si="35"/>
        <v>15</v>
      </c>
      <c r="S41" s="56" t="str">
        <f t="shared" si="36"/>
        <v>)</v>
      </c>
      <c r="T41" s="62" t="str">
        <f t="shared" si="37"/>
        <v>(</v>
      </c>
      <c r="U41" s="63" t="str">
        <f t="shared" si="38"/>
        <v>Si</v>
      </c>
      <c r="V41" s="64" t="str">
        <f t="shared" si="39"/>
        <v>,</v>
      </c>
      <c r="W41" s="65" t="str">
        <f t="shared" si="40"/>
        <v>m</v>
      </c>
      <c r="X41" s="64" t="str">
        <f t="shared" si="41"/>
        <v>,</v>
      </c>
      <c r="Y41" s="64">
        <f t="shared" si="42"/>
        <v>250</v>
      </c>
      <c r="Z41" s="56" t="str">
        <f t="shared" si="43"/>
        <v>)</v>
      </c>
      <c r="AA41" s="66" t="str">
        <f t="shared" si="44"/>
        <v>(</v>
      </c>
      <c r="AB41" s="57" t="str">
        <f t="shared" si="45"/>
        <v>Sol</v>
      </c>
      <c r="AC41" s="67" t="str">
        <f t="shared" si="46"/>
        <v>,</v>
      </c>
      <c r="AD41" s="59" t="str">
        <f t="shared" si="47"/>
        <v/>
      </c>
      <c r="AE41" s="68" t="str">
        <f t="shared" si="48"/>
        <v>,</v>
      </c>
      <c r="AF41" s="61">
        <f t="shared" si="49"/>
        <v>350</v>
      </c>
      <c r="AG41" s="61" t="str">
        <f t="shared" si="50"/>
        <v>)</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85" t="s">
        <v>1601</v>
      </c>
      <c r="D42" s="86" t="s">
        <v>1011</v>
      </c>
      <c r="E42" s="86"/>
      <c r="F42" s="86" t="s">
        <v>1013</v>
      </c>
      <c r="G42" s="86"/>
      <c r="H42" s="87"/>
      <c r="I42" s="87"/>
      <c r="J42" s="87"/>
      <c r="K42" s="87"/>
      <c r="L42" s="88" t="str">
        <f>IF(C42="","",_xlfn.CONCAT("            { line: ","""",C42,", ",M42:AN42,""", sC: ","""",B42,"""},"))</f>
        <v xml:space="preserve">            { line: "EXTIENDO MIS MANOS,, (Mi,,15)(La,,250)",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v>
      </c>
      <c r="U42" s="63" t="str">
        <f t="shared" si="38"/>
        <v>La</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85" t="s">
        <v>1602</v>
      </c>
      <c r="D43" s="89" t="s">
        <v>1017</v>
      </c>
      <c r="E43" s="89"/>
      <c r="F43" s="89" t="s">
        <v>1021</v>
      </c>
      <c r="G43" s="89"/>
      <c r="H43" s="90"/>
      <c r="I43" s="90"/>
      <c r="J43" s="90"/>
      <c r="K43" s="90"/>
      <c r="L43" s="88" t="str">
        <f>IF(C43="","",_xlfn.CONCAT("            { line: ","""",C43,", ",M43:AN43,""", sC: ","""",B43,"""},"))</f>
        <v xml:space="preserve">            { line: "Y GRITO AL SEÑOR ,, (Sol,,15)(Re,,250)",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Re</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93" t="s">
        <v>1603</v>
      </c>
      <c r="D44" s="83" t="s">
        <v>1013</v>
      </c>
      <c r="E44" s="83"/>
      <c r="F44" s="83" t="s">
        <v>1021</v>
      </c>
      <c r="G44" s="83"/>
      <c r="H44" s="83"/>
      <c r="I44" s="83"/>
      <c r="J44" s="83"/>
      <c r="K44" s="83"/>
      <c r="L44" s="94" t="str">
        <f>IF(C44="","",_xlfn.CONCAT("            { line: ","""",C44,", ",M44:AN44,""", sC: ","""",B44,"""},  ]},"))</f>
        <v xml:space="preserve">            { line: "Y GRITO AL SEÑOR., (La,,15)(Re,,250)", sC: "as"},  ]},</v>
      </c>
      <c r="M44" s="56" t="str">
        <f t="shared" si="30"/>
        <v>(</v>
      </c>
      <c r="N44" s="57" t="str">
        <f t="shared" si="31"/>
        <v>La</v>
      </c>
      <c r="O44" s="58" t="str">
        <f t="shared" si="32"/>
        <v>,</v>
      </c>
      <c r="P44" s="59" t="str">
        <f t="shared" si="33"/>
        <v/>
      </c>
      <c r="Q44" s="60" t="str">
        <f t="shared" si="34"/>
        <v>,</v>
      </c>
      <c r="R44" s="61">
        <f t="shared" si="35"/>
        <v>15</v>
      </c>
      <c r="S44" s="56" t="str">
        <f t="shared" si="36"/>
        <v>)</v>
      </c>
      <c r="T44" s="62" t="str">
        <f t="shared" si="37"/>
        <v>(</v>
      </c>
      <c r="U44" s="63" t="str">
        <f t="shared" si="38"/>
        <v>Re</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51" t="s">
        <v>1608</v>
      </c>
      <c r="D46" s="52" t="s">
        <v>1219</v>
      </c>
      <c r="E46" s="52"/>
      <c r="F46" s="53" t="s">
        <v>1011</v>
      </c>
      <c r="G46" s="53"/>
      <c r="H46" s="52"/>
      <c r="I46" s="52"/>
      <c r="J46" s="54"/>
      <c r="K46" s="54"/>
      <c r="L46" s="55" t="str">
        <f t="shared" si="29"/>
        <v xml:space="preserve">            { line: "Porque el extender las manos, (Fa#,,15)(Mi,,250)", sC: "tc"},</v>
      </c>
      <c r="M46" s="56" t="str">
        <f t="shared" ref="M46:M48" si="58">IF(N46="","","(")</f>
        <v>(</v>
      </c>
      <c r="N46" s="57" t="str">
        <f t="shared" ref="N46:N48" si="59">IF(D46="","",D46)</f>
        <v>Fa#</v>
      </c>
      <c r="O46" s="58" t="str">
        <f t="shared" ref="O46:O48" si="60">IF(N46="","",",")</f>
        <v>,</v>
      </c>
      <c r="P46" s="59" t="str">
        <f t="shared" ref="P46:P48" si="61">IF(E46="","",E46)</f>
        <v/>
      </c>
      <c r="Q46" s="60" t="str">
        <f t="shared" ref="Q46:Q48" si="62">IF(N46="","",",")</f>
        <v>,</v>
      </c>
      <c r="R46" s="61">
        <f t="shared" ref="R46:R48" si="63">IF(N46="","",15)</f>
        <v>15</v>
      </c>
      <c r="S46" s="56" t="str">
        <f t="shared" ref="S46:S48" si="64">IF(N46="","",")")</f>
        <v>)</v>
      </c>
      <c r="T46" s="62" t="str">
        <f t="shared" ref="T46:T48" si="65">IF(U46="","","(")</f>
        <v>(</v>
      </c>
      <c r="U46" s="63" t="str">
        <f t="shared" ref="U46:U48" si="66">IF(F46="","",F46)</f>
        <v>Mi</v>
      </c>
      <c r="V46" s="64" t="str">
        <f t="shared" ref="V46:V48" si="67">IF(U46="","",",")</f>
        <v>,</v>
      </c>
      <c r="W46" s="65" t="str">
        <f t="shared" ref="W46:W48" si="68">IF(G46="","",G46)</f>
        <v/>
      </c>
      <c r="X46" s="64" t="str">
        <f t="shared" ref="X46:X48" si="69">IF(U46="","",",")</f>
        <v>,</v>
      </c>
      <c r="Y46" s="64">
        <f t="shared" ref="Y46:Y48" si="70">IF(U46="","",250)</f>
        <v>250</v>
      </c>
      <c r="Z46" s="56" t="str">
        <f t="shared" ref="Z46:Z48" si="71">IF(U46="","",")")</f>
        <v>)</v>
      </c>
      <c r="AA46" s="66" t="str">
        <f t="shared" ref="AA46:AA48" si="72">IF(AB46="","","(")</f>
        <v/>
      </c>
      <c r="AB46" s="57" t="str">
        <f t="shared" ref="AB46:AB48" si="73">IF(H46="","",H46)</f>
        <v/>
      </c>
      <c r="AC46" s="67" t="str">
        <f t="shared" ref="AC46:AC48" si="74">IF(AB46="","",",")</f>
        <v/>
      </c>
      <c r="AD46" s="59" t="str">
        <f t="shared" ref="AD46:AD48" si="75">IF(I46="","",I46)</f>
        <v/>
      </c>
      <c r="AE46" s="68" t="str">
        <f t="shared" ref="AE46:AE48" si="76">IF(AB46="","",",")</f>
        <v/>
      </c>
      <c r="AF46" s="61" t="str">
        <f t="shared" ref="AF46:AF48" si="77">IF(AB46="","",350)</f>
        <v/>
      </c>
      <c r="AG46" s="61" t="str">
        <f t="shared" ref="AG46:AG48" si="78">IF(AB46="","",")")</f>
        <v/>
      </c>
      <c r="AH46" s="69" t="str">
        <f t="shared" ref="AH46:AH48" si="79">IF(AI46="","","(")</f>
        <v/>
      </c>
      <c r="AI46" s="70" t="str">
        <f t="shared" ref="AI46:AI48" si="80">IF(J46="","",J46)</f>
        <v/>
      </c>
      <c r="AJ46" s="64" t="str">
        <f t="shared" ref="AJ46:AJ48" si="81">IF(AI46="","",",")</f>
        <v/>
      </c>
      <c r="AK46" s="64" t="str">
        <f t="shared" ref="AK46:AK48" si="82">IF(K46="","",K46)</f>
        <v/>
      </c>
      <c r="AL46" s="64" t="str">
        <f t="shared" ref="AL46:AL48" si="83">IF(AI46="","",",")</f>
        <v/>
      </c>
      <c r="AM46" s="64" t="str">
        <f t="shared" ref="AM46:AM48" si="84">IF(AI46="","",450)</f>
        <v/>
      </c>
      <c r="AN46" s="64" t="str">
        <f t="shared" ref="AN46:AN48" si="85">IF(AI46="","",")")</f>
        <v/>
      </c>
    </row>
    <row r="47" spans="1:40" ht="24.5" thickTop="1" thickBot="1" x14ac:dyDescent="0.55000000000000004">
      <c r="C47" s="51" t="s">
        <v>1609</v>
      </c>
      <c r="D47" s="52" t="s">
        <v>1013</v>
      </c>
      <c r="E47" s="52"/>
      <c r="F47" s="53"/>
      <c r="G47" s="53"/>
      <c r="H47" s="52"/>
      <c r="I47" s="52"/>
      <c r="J47" s="54"/>
      <c r="K47" s="54"/>
      <c r="L47" s="55" t="str">
        <f t="shared" si="29"/>
        <v xml:space="preserve">            { line: "es el signo de su Cruz,, (La,,15)", sC: ""},</v>
      </c>
      <c r="M47" s="56" t="str">
        <f t="shared" si="58"/>
        <v>(</v>
      </c>
      <c r="N47" s="57" t="str">
        <f t="shared" si="59"/>
        <v>La</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C48" s="51" t="s">
        <v>1610</v>
      </c>
      <c r="D48" s="52" t="s">
        <v>1017</v>
      </c>
      <c r="E48" s="52"/>
      <c r="F48" s="53" t="s">
        <v>1021</v>
      </c>
      <c r="G48" s="53"/>
      <c r="H48" s="52"/>
      <c r="I48" s="52"/>
      <c r="J48" s="54"/>
      <c r="K48" s="54"/>
      <c r="L48" s="55" t="str">
        <f t="shared" si="29"/>
        <v xml:space="preserve">            { line: "y el estar derecho, (Sol,,15)(Re,,250)", sC: ""},</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Re</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C49" s="51" t="s">
        <v>1611</v>
      </c>
      <c r="D49" s="52" t="s">
        <v>1013</v>
      </c>
      <c r="E49" s="52"/>
      <c r="F49" s="53"/>
      <c r="G49" s="53"/>
      <c r="H49" s="52"/>
      <c r="I49" s="52"/>
      <c r="J49" s="54"/>
      <c r="K49" s="54"/>
      <c r="L49" s="55" t="str">
        <f t="shared" si="0"/>
        <v xml:space="preserve">            { line: "es el leño alzado,, (La,,15)", sC: ""},</v>
      </c>
      <c r="M49" s="56" t="str">
        <f t="shared" si="1"/>
        <v>(</v>
      </c>
      <c r="N49" s="57" t="str">
        <f t="shared" si="2"/>
        <v>La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C50" s="51" t="s">
        <v>1612</v>
      </c>
      <c r="D50" s="52" t="s">
        <v>1021</v>
      </c>
      <c r="E50" s="52"/>
      <c r="F50" s="53"/>
      <c r="G50" s="53"/>
      <c r="H50" s="52"/>
      <c r="I50" s="52"/>
      <c r="J50" s="54"/>
      <c r="K50" s="54"/>
      <c r="L50" s="55" t="str">
        <f>IF(C50="","",_xlfn.CONCAT("            { line: ","""",C50,", ",M50:AN50,""", sC: ","""",B50,"""},"))</f>
        <v xml:space="preserve">            { line: "es el leño alzado., (Re,,15)", sC: ""},</v>
      </c>
      <c r="M50" s="56" t="str">
        <f t="shared" si="1"/>
        <v>(</v>
      </c>
      <c r="N50" s="57" t="str">
        <f t="shared" si="2"/>
        <v>Re</v>
      </c>
      <c r="O50" s="58" t="str">
        <f t="shared" si="3"/>
        <v>,</v>
      </c>
      <c r="P50" s="59" t="str">
        <f t="shared" si="4"/>
        <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6" si="86">IF(N52="","","(")</f>
        <v/>
      </c>
      <c r="N52" s="57" t="str">
        <f t="shared" ref="N52:N56" si="87">IF(D52="","",D52)</f>
        <v/>
      </c>
      <c r="O52" s="58" t="str">
        <f t="shared" ref="O52:O56" si="88">IF(N52="","",",")</f>
        <v/>
      </c>
      <c r="P52" s="59" t="str">
        <f t="shared" ref="P52:P56" si="89">IF(E52="","",E52)</f>
        <v/>
      </c>
      <c r="Q52" s="60" t="str">
        <f t="shared" ref="Q52:Q56" si="90">IF(N52="","",",")</f>
        <v/>
      </c>
      <c r="R52" s="61" t="str">
        <f t="shared" ref="R52:R56" si="91">IF(N52="","",15)</f>
        <v/>
      </c>
      <c r="S52" s="56" t="str">
        <f t="shared" ref="S52:S56" si="92">IF(N52="","",")")</f>
        <v/>
      </c>
      <c r="T52" s="62" t="str">
        <f t="shared" ref="T52:T56" si="93">IF(U52="","","(")</f>
        <v/>
      </c>
      <c r="U52" s="63" t="str">
        <f t="shared" ref="U52:U56" si="94">IF(F52="","",F52)</f>
        <v/>
      </c>
      <c r="V52" s="64" t="str">
        <f t="shared" ref="V52:V56" si="95">IF(U52="","",",")</f>
        <v/>
      </c>
      <c r="W52" s="65" t="str">
        <f t="shared" ref="W52:W56" si="96">IF(G52="","",G52)</f>
        <v/>
      </c>
      <c r="X52" s="64" t="str">
        <f t="shared" ref="X52:X56" si="97">IF(U52="","",",")</f>
        <v/>
      </c>
      <c r="Y52" s="64" t="str">
        <f t="shared" ref="Y52:Y56" si="98">IF(U52="","",250)</f>
        <v/>
      </c>
      <c r="Z52" s="56" t="str">
        <f t="shared" ref="Z52:Z56" si="99">IF(U52="","",")")</f>
        <v/>
      </c>
      <c r="AA52" s="66" t="str">
        <f t="shared" ref="AA52:AA56" si="100">IF(AB52="","","(")</f>
        <v/>
      </c>
      <c r="AB52" s="57" t="str">
        <f t="shared" ref="AB52:AB56" si="101">IF(H52="","",H52)</f>
        <v/>
      </c>
      <c r="AC52" s="67" t="str">
        <f t="shared" ref="AC52:AC56" si="102">IF(AB52="","",",")</f>
        <v/>
      </c>
      <c r="AD52" s="59" t="str">
        <f t="shared" ref="AD52:AD56" si="103">IF(I52="","",I52)</f>
        <v/>
      </c>
      <c r="AE52" s="68" t="str">
        <f t="shared" ref="AE52:AE56" si="104">IF(AB52="","",",")</f>
        <v/>
      </c>
      <c r="AF52" s="61" t="str">
        <f t="shared" ref="AF52:AF56" si="105">IF(AB52="","",350)</f>
        <v/>
      </c>
      <c r="AG52" s="61" t="str">
        <f t="shared" ref="AG52:AG56" si="106">IF(AB52="","",")")</f>
        <v/>
      </c>
      <c r="AH52" s="69" t="str">
        <f t="shared" ref="AH52:AH56" si="107">IF(AI52="","","(")</f>
        <v/>
      </c>
      <c r="AI52" s="70" t="str">
        <f t="shared" ref="AI52:AI56" si="108">IF(J52="","",J52)</f>
        <v/>
      </c>
      <c r="AJ52" s="64" t="str">
        <f t="shared" ref="AJ52:AJ56" si="109">IF(AI52="","",",")</f>
        <v/>
      </c>
      <c r="AK52" s="64" t="str">
        <f t="shared" ref="AK52:AK56" si="110">IF(K52="","",K52)</f>
        <v/>
      </c>
      <c r="AL52" s="64" t="str">
        <f t="shared" ref="AL52:AL56" si="111">IF(AI52="","",",")</f>
        <v/>
      </c>
      <c r="AM52" s="64" t="str">
        <f t="shared" ref="AM52:AM56" si="112">IF(AI52="","",450)</f>
        <v/>
      </c>
      <c r="AN52" s="64" t="str">
        <f t="shared" ref="AN52:AN56" si="113">IF(AI52="","",")")</f>
        <v/>
      </c>
    </row>
    <row r="53" spans="1:40" ht="24.5" thickTop="1" thickBot="1" x14ac:dyDescent="0.55000000000000004">
      <c r="B53" t="s">
        <v>997</v>
      </c>
      <c r="C53" s="82" t="s">
        <v>1601</v>
      </c>
      <c r="D53" s="83" t="s">
        <v>1021</v>
      </c>
      <c r="E53" s="83"/>
      <c r="F53" s="83" t="s">
        <v>984</v>
      </c>
      <c r="G53" s="83" t="s">
        <v>1012</v>
      </c>
      <c r="H53" s="83" t="s">
        <v>1017</v>
      </c>
      <c r="I53" s="83"/>
      <c r="J53" s="83"/>
      <c r="K53" s="83"/>
      <c r="L53" s="84" t="str">
        <f>IF(C53="","",_xlfn.CONCAT("       triggerLine: ","""",C53,", ",M53:AN53,""", sC: ","""",B53,""", lines: ["))</f>
        <v xml:space="preserve">       triggerLine: "EXTIENDO MIS MANOS,, (Re,,15)(Si,m,250)(Sol,,350)", sC: "ta as", lines: [</v>
      </c>
      <c r="M53" s="56" t="str">
        <f t="shared" si="86"/>
        <v>(</v>
      </c>
      <c r="N53" s="57" t="str">
        <f t="shared" si="87"/>
        <v>Re</v>
      </c>
      <c r="O53" s="58" t="str">
        <f t="shared" si="88"/>
        <v>,</v>
      </c>
      <c r="P53" s="59" t="str">
        <f t="shared" si="89"/>
        <v/>
      </c>
      <c r="Q53" s="60" t="str">
        <f t="shared" si="90"/>
        <v>,</v>
      </c>
      <c r="R53" s="61">
        <f t="shared" si="91"/>
        <v>15</v>
      </c>
      <c r="S53" s="56" t="str">
        <f t="shared" si="92"/>
        <v>)</v>
      </c>
      <c r="T53" s="62" t="str">
        <f t="shared" si="93"/>
        <v>(</v>
      </c>
      <c r="U53" s="63" t="str">
        <f t="shared" si="94"/>
        <v>Si</v>
      </c>
      <c r="V53" s="64" t="str">
        <f t="shared" si="95"/>
        <v>,</v>
      </c>
      <c r="W53" s="65" t="str">
        <f t="shared" si="96"/>
        <v>m</v>
      </c>
      <c r="X53" s="64" t="str">
        <f t="shared" si="97"/>
        <v>,</v>
      </c>
      <c r="Y53" s="64">
        <f t="shared" si="98"/>
        <v>250</v>
      </c>
      <c r="Z53" s="56" t="str">
        <f t="shared" si="99"/>
        <v>)</v>
      </c>
      <c r="AA53" s="66" t="str">
        <f t="shared" si="100"/>
        <v>(</v>
      </c>
      <c r="AB53" s="57" t="str">
        <f t="shared" si="101"/>
        <v>Sol</v>
      </c>
      <c r="AC53" s="67" t="str">
        <f t="shared" si="102"/>
        <v>,</v>
      </c>
      <c r="AD53" s="59" t="str">
        <f t="shared" si="103"/>
        <v/>
      </c>
      <c r="AE53" s="68" t="str">
        <f t="shared" si="104"/>
        <v>,</v>
      </c>
      <c r="AF53" s="61">
        <f t="shared" si="105"/>
        <v>350</v>
      </c>
      <c r="AG53" s="61" t="str">
        <f t="shared" si="106"/>
        <v>)</v>
      </c>
      <c r="AH53" s="69" t="str">
        <f t="shared" si="107"/>
        <v/>
      </c>
      <c r="AI53" s="70" t="str">
        <f t="shared" si="108"/>
        <v/>
      </c>
      <c r="AJ53" s="64" t="str">
        <f t="shared" si="109"/>
        <v/>
      </c>
      <c r="AK53" s="64" t="str">
        <f t="shared" si="110"/>
        <v/>
      </c>
      <c r="AL53" s="64" t="str">
        <f t="shared" si="111"/>
        <v/>
      </c>
      <c r="AM53" s="64" t="str">
        <f t="shared" si="112"/>
        <v/>
      </c>
      <c r="AN53" s="64" t="str">
        <f t="shared" si="113"/>
        <v/>
      </c>
    </row>
    <row r="54" spans="1:40" ht="24.5" thickTop="1" thickBot="1" x14ac:dyDescent="0.55000000000000004">
      <c r="B54" t="s">
        <v>999</v>
      </c>
      <c r="C54" s="85" t="s">
        <v>1601</v>
      </c>
      <c r="D54" s="86" t="s">
        <v>1011</v>
      </c>
      <c r="E54" s="86"/>
      <c r="F54" s="86" t="s">
        <v>1013</v>
      </c>
      <c r="G54" s="86"/>
      <c r="H54" s="87"/>
      <c r="I54" s="87"/>
      <c r="J54" s="87"/>
      <c r="K54" s="87"/>
      <c r="L54" s="88" t="str">
        <f>IF(C54="","",_xlfn.CONCAT("            { line: ","""",C54,", ",M54:AN54,""", sC: ","""",B54,"""},"))</f>
        <v xml:space="preserve">            { line: "EXTIENDO MIS MANOS,, (Mi,,15)(La,,250)", sC: "as"},</v>
      </c>
      <c r="M54" s="56" t="str">
        <f t="shared" si="86"/>
        <v>(</v>
      </c>
      <c r="N54" s="57" t="str">
        <f t="shared" si="87"/>
        <v>Mi</v>
      </c>
      <c r="O54" s="58" t="str">
        <f t="shared" si="88"/>
        <v>,</v>
      </c>
      <c r="P54" s="59" t="str">
        <f t="shared" si="89"/>
        <v/>
      </c>
      <c r="Q54" s="60" t="str">
        <f t="shared" si="90"/>
        <v>,</v>
      </c>
      <c r="R54" s="61">
        <f t="shared" si="91"/>
        <v>15</v>
      </c>
      <c r="S54" s="56" t="str">
        <f t="shared" si="92"/>
        <v>)</v>
      </c>
      <c r="T54" s="62" t="str">
        <f t="shared" si="93"/>
        <v>(</v>
      </c>
      <c r="U54" s="63" t="str">
        <f t="shared" si="94"/>
        <v>La</v>
      </c>
      <c r="V54" s="64" t="str">
        <f t="shared" si="95"/>
        <v>,</v>
      </c>
      <c r="W54" s="65" t="str">
        <f t="shared" si="96"/>
        <v/>
      </c>
      <c r="X54" s="64" t="str">
        <f t="shared" si="97"/>
        <v>,</v>
      </c>
      <c r="Y54" s="64">
        <f t="shared" si="98"/>
        <v>250</v>
      </c>
      <c r="Z54" s="56" t="str">
        <f t="shared" si="99"/>
        <v>)</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4.5" thickTop="1" thickBot="1" x14ac:dyDescent="0.55000000000000004">
      <c r="B55" t="s">
        <v>999</v>
      </c>
      <c r="C55" s="85" t="s">
        <v>1602</v>
      </c>
      <c r="D55" s="89" t="s">
        <v>1017</v>
      </c>
      <c r="E55" s="89"/>
      <c r="F55" s="89" t="s">
        <v>1021</v>
      </c>
      <c r="G55" s="89"/>
      <c r="H55" s="90"/>
      <c r="I55" s="90"/>
      <c r="J55" s="90"/>
      <c r="K55" s="90"/>
      <c r="L55" s="88" t="str">
        <f>IF(C55="","",_xlfn.CONCAT("            { line: ","""",C55,", ",M55:AN55,""", sC: ","""",B55,"""},"))</f>
        <v xml:space="preserve">            { line: "Y GRITO AL SEÑOR ,, (Sol,,15)(Re,,250)", sC: "as"},</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Re</v>
      </c>
      <c r="V55" s="64" t="str">
        <f t="shared" si="95"/>
        <v>,</v>
      </c>
      <c r="W55" s="65" t="str">
        <f t="shared" si="96"/>
        <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4.5" thickTop="1" thickBot="1" x14ac:dyDescent="0.55000000000000004">
      <c r="B56" t="s">
        <v>999</v>
      </c>
      <c r="C56" s="93" t="s">
        <v>1603</v>
      </c>
      <c r="D56" s="83" t="s">
        <v>1013</v>
      </c>
      <c r="E56" s="83"/>
      <c r="F56" s="83" t="s">
        <v>1021</v>
      </c>
      <c r="G56" s="83"/>
      <c r="H56" s="83"/>
      <c r="I56" s="83"/>
      <c r="J56" s="83"/>
      <c r="K56" s="83"/>
      <c r="L56" s="94" t="str">
        <f>IF(C56="","",_xlfn.CONCAT("            { line: ","""",C56,", ",M56:AN56,""", sC: ","""",B56,"""},  ]},"))</f>
        <v xml:space="preserve">            { line: "Y GRITO AL SEÑOR., (La,,15)(Re,,250)", sC: "as"},  ]},</v>
      </c>
      <c r="M56" s="56" t="str">
        <f t="shared" si="86"/>
        <v>(</v>
      </c>
      <c r="N56" s="57" t="str">
        <f t="shared" si="87"/>
        <v>La</v>
      </c>
      <c r="O56" s="58" t="str">
        <f t="shared" si="88"/>
        <v>,</v>
      </c>
      <c r="P56" s="59" t="str">
        <f t="shared" si="89"/>
        <v/>
      </c>
      <c r="Q56" s="60" t="str">
        <f t="shared" si="90"/>
        <v>,</v>
      </c>
      <c r="R56" s="61">
        <f t="shared" si="91"/>
        <v>15</v>
      </c>
      <c r="S56" s="56" t="str">
        <f t="shared" si="92"/>
        <v>)</v>
      </c>
      <c r="T56" s="62" t="str">
        <f t="shared" si="93"/>
        <v>(</v>
      </c>
      <c r="U56" s="63" t="str">
        <f t="shared" si="94"/>
        <v>Re</v>
      </c>
      <c r="V56" s="64" t="str">
        <f t="shared" si="95"/>
        <v>,</v>
      </c>
      <c r="W56" s="65" t="str">
        <f t="shared" si="96"/>
        <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36.5" thickTop="1" thickBot="1" x14ac:dyDescent="0.55000000000000004">
      <c r="A57" s="76"/>
      <c r="B57" s="76"/>
      <c r="C57" s="76"/>
      <c r="D57" s="77"/>
      <c r="E57" s="77"/>
      <c r="F57" s="77"/>
      <c r="G57" s="77"/>
      <c r="H57" s="77"/>
      <c r="I57" s="77"/>
      <c r="J57" s="77"/>
      <c r="K57" s="77"/>
      <c r="L57" s="50" t="s">
        <v>994</v>
      </c>
      <c r="M57" s="107" t="str">
        <f t="shared" ref="M57" si="114">IF(N57="","","(")</f>
        <v/>
      </c>
      <c r="N57" s="57" t="str">
        <f t="shared" si="2"/>
        <v/>
      </c>
      <c r="O57" s="108" t="str">
        <f t="shared" ref="O57" si="115">IF(N57="","",",")</f>
        <v/>
      </c>
      <c r="P57" s="59" t="str">
        <f t="shared" si="4"/>
        <v/>
      </c>
      <c r="Q57" s="109" t="str">
        <f t="shared" ref="Q57" si="116">IF(N57="","",",")</f>
        <v/>
      </c>
      <c r="R57" s="61" t="str">
        <f t="shared" ref="R57" si="117">IF(N57="","",15)</f>
        <v/>
      </c>
      <c r="S57" s="107" t="str">
        <f t="shared" ref="S57" si="118">IF(N57="","",")")</f>
        <v/>
      </c>
      <c r="T57" s="110" t="str">
        <f t="shared" ref="T57" si="119">IF(U57="","","(")</f>
        <v/>
      </c>
      <c r="U57" s="111" t="str">
        <f t="shared" si="9"/>
        <v/>
      </c>
      <c r="V57" s="112" t="str">
        <f t="shared" ref="V57" si="120">IF(U57="","",",")</f>
        <v/>
      </c>
      <c r="W57" s="113" t="str">
        <f t="shared" si="11"/>
        <v/>
      </c>
      <c r="X57" s="112" t="str">
        <f t="shared" ref="X57" si="121">IF(U57="","",",")</f>
        <v/>
      </c>
      <c r="Y57" s="112" t="str">
        <f t="shared" ref="Y57" si="122">IF(U57="","",250)</f>
        <v/>
      </c>
      <c r="Z57" s="107"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6" t="str">
        <f t="shared" ref="AH57" si="130">IF(AI57="","","(")</f>
        <v/>
      </c>
      <c r="AI57" s="114" t="str">
        <f t="shared" si="23"/>
        <v/>
      </c>
      <c r="AJ57" s="112" t="str">
        <f t="shared" ref="AJ57" si="131">IF(AI57="","",",")</f>
        <v/>
      </c>
      <c r="AK57" s="112" t="str">
        <f t="shared" ref="AK57" si="132">IF(K57="","",K57)</f>
        <v/>
      </c>
      <c r="AL57" s="112" t="str">
        <f t="shared" ref="AL57" si="133">IF(AI57="","",",")</f>
        <v/>
      </c>
      <c r="AM57" s="112" t="str">
        <f t="shared" ref="AM57" si="134">IF(AI57="","",450)</f>
        <v/>
      </c>
      <c r="AN57" s="112" t="str">
        <f t="shared" ref="AN57" si="135">IF(AI57="","",")")</f>
        <v/>
      </c>
    </row>
    <row r="58" spans="1:40" ht="24" customHeight="1" thickTop="1" x14ac:dyDescent="0.6">
      <c r="A58" s="95"/>
      <c r="B58" s="95"/>
      <c r="C58" s="95"/>
      <c r="D58" s="95"/>
      <c r="E58" s="95"/>
      <c r="F58" s="95"/>
      <c r="G58" s="95"/>
      <c r="H58" s="95"/>
      <c r="I58" s="95"/>
      <c r="J58" s="95"/>
      <c r="K58" s="95"/>
      <c r="L58" s="99" t="str">
        <f ca="1">_xlfn.CONCAT("]}, // ULTIMA LINEA DEL CANTO: ",L1)</f>
        <v>]}, // ULTIMA LINEA DEL CANTO: EXTIENDO MIS MANOS</v>
      </c>
      <c r="M58" s="95"/>
    </row>
    <row r="59" spans="1:40" ht="20.5" x14ac:dyDescent="0.35">
      <c r="L59" s="100" t="s">
        <v>1008</v>
      </c>
      <c r="M59" s="101"/>
    </row>
    <row r="60" spans="1:40" x14ac:dyDescent="0.3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CA691-BEDE-4B07-8A1C-325D8A725BB6}">
  <sheetPr codeName="Sheet92">
    <tabColor rgb="FF00B0F0"/>
  </sheetPr>
  <dimension ref="A1:AN67"/>
  <sheetViews>
    <sheetView zoomScale="115" zoomScaleNormal="115" workbookViewId="0">
      <pane xSplit="2" ySplit="1" topLeftCell="C31"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75</v>
      </c>
      <c r="E1" s="40"/>
      <c r="F1" s="40"/>
      <c r="G1" s="40"/>
      <c r="H1" s="40"/>
      <c r="I1" s="40"/>
      <c r="J1" s="40"/>
      <c r="K1" s="40"/>
      <c r="L1" s="41" t="str">
        <f ca="1">UPPER(VLOOKUP(C1,Table223[],3,FALSE))</f>
        <v>EXULTAD, JUSTOS, EN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EXULTAD, JUSTOS, EN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exultadjustosenelsenor</v>
      </c>
      <c r="L7" s="48" t="str">
        <f ca="1">_xlfn.CONCAT("        id: ","""",C7,"""",",")</f>
        <v xml:space="preserve">        id: "exultadjustosenelsenor",</v>
      </c>
    </row>
    <row r="8" spans="2:32" ht="23" x14ac:dyDescent="0.35">
      <c r="C8" t="str">
        <f ca="1">PROPER(L1)</f>
        <v>Exultad, Justos, En El Señor</v>
      </c>
      <c r="L8" s="48" t="str">
        <f ca="1">_xlfn.CONCAT("        tt: ","""",C8,"""",",")</f>
        <v xml:space="preserve">        tt: "Exultad, Justos, En El Señor",</v>
      </c>
    </row>
    <row r="9" spans="2:32" ht="23" x14ac:dyDescent="0.35">
      <c r="C9" t="str">
        <f ca="1">PROPER(L1)</f>
        <v>Exultad, Justos, En El Señor</v>
      </c>
      <c r="L9" s="48" t="str">
        <f ca="1">_xlfn.CONCAT("        title: ","""",C9,"""",",")</f>
        <v xml:space="preserve">        title: "Exultad, Justos, En El Señor",</v>
      </c>
    </row>
    <row r="10" spans="2:32" ht="23" x14ac:dyDescent="0.35">
      <c r="C10" t="str">
        <f ca="1">VLOOKUP(C1,Table223[],4,FALSE)</f>
        <v>Salmo 33 (32)</v>
      </c>
      <c r="L10" s="48" t="str">
        <f ca="1">_xlfn.CONCAT("        ","subtitle: ","""",C10,"""",",")</f>
        <v xml:space="preserve">        subtitle: "Salmo 33 (32)",</v>
      </c>
    </row>
    <row r="11" spans="2:32" ht="23" x14ac:dyDescent="0.35">
      <c r="C11" t="str">
        <f ca="1">_xlfn.CONCAT("category: [",VLOOKUP(C1,Table223[],16,FALSE),"],")</f>
        <v>category: ["Precatecumenado","Pascua","Pentecostés","Comunión","Entrada","Antiguo Testamento"],</v>
      </c>
      <c r="L11" s="48" t="str">
        <f ca="1">_xlfn.CONCAT("        ",C11)</f>
        <v xml:space="preserve">        category: ["Precatecumenado","Pascua","Pentecostés","Comunión","Entrada","Antiguo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75</v>
      </c>
      <c r="L16" s="48" t="str">
        <f ca="1">_xlfn.CONCAT("        dbno: ","""",C16,"""",",")</f>
        <v xml:space="preserve">        dbno: "75",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exultadjustosenelsenor</v>
      </c>
      <c r="L19" s="48" t="str">
        <f ca="1">_xlfn.CONCAT("        audioSrc: ","""/audio/",C19,".mp3""",",")</f>
        <v xml:space="preserve">        audioSrc: "/audio/exultadjustosenelsenor.mp3",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74</v>
      </c>
      <c r="C26" t="str">
        <f ca="1">VLOOKUP(B26,Table4[],13,FALSE)</f>
        <v>"/resucito/src/index.html?canto=extiendomismanos"</v>
      </c>
      <c r="L26" s="48" t="str">
        <f ca="1">_xlfn.CONCAT("        ant: ",C26,",")</f>
        <v xml:space="preserve">        ant: "/resucito/src/index.html?canto=extiendomismanos",</v>
      </c>
    </row>
    <row r="27" spans="1:40" ht="23" x14ac:dyDescent="0.35">
      <c r="B27">
        <f ca="1">+C1+1</f>
        <v>76</v>
      </c>
      <c r="C27" t="str">
        <f ca="1">VLOOKUP(B27,Table4[],13,FALSE)</f>
        <v>"/resucito/src/index.html?canto=felicidadparaelhombre"</v>
      </c>
      <c r="L27" s="48" t="str">
        <f ca="1">_xlfn.CONCAT("        sig: ",C27,",")</f>
        <v xml:space="preserve">        sig: "/resucito/src/index.html?canto=felicidadparaelhombre",</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1614</v>
      </c>
      <c r="D30" s="52" t="s">
        <v>1017</v>
      </c>
      <c r="E30" s="52" t="s">
        <v>1011</v>
      </c>
      <c r="F30" s="53" t="s">
        <v>1012</v>
      </c>
      <c r="G30" s="53"/>
      <c r="H30" s="52"/>
      <c r="I30" s="52"/>
      <c r="J30" s="54"/>
      <c r="K30" s="54"/>
      <c r="L30" s="55" t="str">
        <f t="shared" ref="L30:L31" si="0">IF(C30="","",_xlfn.CONCAT("            { line: ","""",C30,", ",M30:AN30,""", sC: ","""",B30,"""},"))</f>
        <v xml:space="preserve">            { line: "EXULTAD, JUSTOS, EN EL SEÑOR,, (Sol,Mi,15)(m,,250)", sC: "ta as"},</v>
      </c>
      <c r="M30" s="56" t="str">
        <f t="shared" ref="M30:M34" si="1">IF(N30="","","(")</f>
        <v>(</v>
      </c>
      <c r="N30" s="57" t="str">
        <f t="shared" ref="N30:N57" si="2">IF(D30="","",D30)</f>
        <v>Sol</v>
      </c>
      <c r="O30" s="58" t="str">
        <f t="shared" ref="O30:O34" si="3">IF(N30="","",",")</f>
        <v>,</v>
      </c>
      <c r="P30" s="59" t="str">
        <f t="shared" ref="P30:P57" si="4">IF(E30="","",E30)</f>
        <v>Mi</v>
      </c>
      <c r="Q30" s="60" t="str">
        <f t="shared" ref="Q30:Q34" si="5">IF(N30="","",",")</f>
        <v>,</v>
      </c>
      <c r="R30" s="61">
        <f t="shared" ref="R30:R34" si="6">IF(N30="","",15)</f>
        <v>15</v>
      </c>
      <c r="S30" s="56" t="str">
        <f t="shared" ref="S30:S34" si="7">IF(N30="","",")")</f>
        <v>)</v>
      </c>
      <c r="T30" s="62" t="str">
        <f t="shared" ref="T30:T34" si="8">IF(U30="","","(")</f>
        <v>(</v>
      </c>
      <c r="U30" s="63" t="str">
        <f t="shared" ref="U30:U57" si="9">IF(F30="","",F30)</f>
        <v>m</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
      </c>
      <c r="AB30" s="57" t="str">
        <f t="shared" ref="AB30:AB5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999</v>
      </c>
      <c r="C31" s="51" t="s">
        <v>1615</v>
      </c>
      <c r="D31" s="52" t="s">
        <v>1020</v>
      </c>
      <c r="E31" s="52"/>
      <c r="F31" s="53" t="s">
        <v>1017</v>
      </c>
      <c r="G31" s="53"/>
      <c r="H31" s="52"/>
      <c r="I31" s="52"/>
      <c r="J31" s="54"/>
      <c r="K31" s="54"/>
      <c r="L31" s="55" t="str">
        <f t="shared" si="0"/>
        <v xml:space="preserve">            { line: "DE LOS SANTOS ES PROPIA LA ALABANZA., (Do,,15)(Sol,,250)", sC: "as"},</v>
      </c>
      <c r="M31" s="56" t="str">
        <f t="shared" si="1"/>
        <v>(</v>
      </c>
      <c r="N31" s="57" t="str">
        <f t="shared" si="2"/>
        <v>Do</v>
      </c>
      <c r="O31" s="58" t="str">
        <f t="shared" si="3"/>
        <v>,</v>
      </c>
      <c r="P31" s="59" t="str">
        <f t="shared" si="4"/>
        <v/>
      </c>
      <c r="Q31" s="60" t="str">
        <f t="shared" si="5"/>
        <v>,</v>
      </c>
      <c r="R31" s="61">
        <f t="shared" si="6"/>
        <v>15</v>
      </c>
      <c r="S31" s="56" t="str">
        <f t="shared" si="7"/>
        <v>)</v>
      </c>
      <c r="T31" s="62" t="str">
        <f t="shared" si="8"/>
        <v>(</v>
      </c>
      <c r="U31" s="63" t="str">
        <f t="shared" si="9"/>
        <v>Sol</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1616</v>
      </c>
      <c r="D32" s="52" t="s">
        <v>1011</v>
      </c>
      <c r="E32" s="52" t="s">
        <v>1012</v>
      </c>
      <c r="F32" s="53"/>
      <c r="G32" s="53"/>
      <c r="H32" s="52"/>
      <c r="I32" s="52"/>
      <c r="J32" s="54"/>
      <c r="K32" s="54"/>
      <c r="L32" s="55" t="str">
        <f>IF(C32="","",_xlfn.CONCAT("            { line: ","""",C32,", ",M32:AN32,""", sC: ","""",B32,"""},"))</f>
        <v xml:space="preserve">            { line: "DAD GRACIAS AL SEÑOR CON LA CÍTARA,, (Mi,m,15)", sC: "as"},</v>
      </c>
      <c r="M32" s="56" t="str">
        <f t="shared" si="1"/>
        <v>(</v>
      </c>
      <c r="N32" s="57" t="str">
        <f t="shared" si="2"/>
        <v>Mi</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1617</v>
      </c>
      <c r="D33" s="52" t="s">
        <v>1020</v>
      </c>
      <c r="E33" s="52"/>
      <c r="F33" s="53"/>
      <c r="G33" s="53"/>
      <c r="H33" s="52"/>
      <c r="I33" s="52"/>
      <c r="J33" s="54"/>
      <c r="K33" s="54"/>
      <c r="L33" s="55" t="str">
        <f>IF(C33="","",_xlfn.CONCAT("            { line: ","""",C33,", ",M33:AN33,""", sC: ","""",B33,"""},"))</f>
        <v xml:space="preserve">            { line: "CON EL ARPA DE DIEZ CUERDAS, (Do,,15)", sC: "as"},</v>
      </c>
      <c r="M33" s="56" t="str">
        <f t="shared" si="1"/>
        <v>(</v>
      </c>
      <c r="N33" s="57" t="str">
        <f t="shared" si="2"/>
        <v>Do</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1618</v>
      </c>
      <c r="D34" s="52" t="s">
        <v>1017</v>
      </c>
      <c r="E34" s="52"/>
      <c r="F34" s="53"/>
      <c r="G34" s="53"/>
      <c r="H34" s="52"/>
      <c r="I34" s="52"/>
      <c r="J34" s="54"/>
      <c r="K34" s="54"/>
      <c r="L34" s="55" t="str">
        <f t="shared" ref="L34:L41" si="29">IF(C34="","",_xlfn.CONCAT("            { line: ","""",C34,", ",M34:AN34,""", sC: ","""",B34,"""},"))</f>
        <v xml:space="preserve">            { line: "TOCAD PARA ÉL., (Sol,,15)", sC: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51" t="s">
        <v>1619</v>
      </c>
      <c r="D36" s="52" t="s">
        <v>1013</v>
      </c>
      <c r="E36" s="52" t="s">
        <v>1012</v>
      </c>
      <c r="F36" s="53" t="s">
        <v>984</v>
      </c>
      <c r="G36" s="53">
        <v>7</v>
      </c>
      <c r="H36" s="52"/>
      <c r="I36" s="52"/>
      <c r="J36" s="54"/>
      <c r="K36" s="54"/>
      <c r="L36" s="55" t="str">
        <f t="shared" si="29"/>
        <v xml:space="preserve">            { line: "Cantad al Señor un cantar nuevo,, (La,m,15)(Si,7,250)", sC: "tc"},</v>
      </c>
      <c r="M36" s="56" t="str">
        <f>IF(N36="","","(")</f>
        <v>(</v>
      </c>
      <c r="N36" s="57" t="str">
        <f>IF(D36="","",D36)</f>
        <v>La</v>
      </c>
      <c r="O36" s="58" t="str">
        <f>IF(N36="","",",")</f>
        <v>,</v>
      </c>
      <c r="P36" s="59" t="str">
        <f>IF(E36="","",E36)</f>
        <v>m</v>
      </c>
      <c r="Q36" s="60" t="str">
        <f>IF(N36="","",",")</f>
        <v>,</v>
      </c>
      <c r="R36" s="61">
        <f>IF(N36="","",15)</f>
        <v>15</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1620</v>
      </c>
      <c r="D37" s="52" t="s">
        <v>1013</v>
      </c>
      <c r="E37" s="52" t="s">
        <v>1012</v>
      </c>
      <c r="F37" s="53" t="s">
        <v>984</v>
      </c>
      <c r="G37" s="53">
        <v>7</v>
      </c>
      <c r="H37" s="52"/>
      <c r="I37" s="52"/>
      <c r="J37" s="54"/>
      <c r="K37" s="54"/>
      <c r="L37" s="55" t="str">
        <f t="shared" si="29"/>
        <v xml:space="preserve">            { line: "tocad la cítara con arte y aclamadle., (La,m,15)(Si,7,250)", sC: ""},</v>
      </c>
      <c r="M37" s="56" t="str">
        <f>IF(N37="","","(")</f>
        <v>(</v>
      </c>
      <c r="N37" s="57" t="str">
        <f>IF(D37="","",D37)</f>
        <v>La</v>
      </c>
      <c r="O37" s="58" t="str">
        <f>IF(N37="","",",")</f>
        <v>,</v>
      </c>
      <c r="P37" s="59" t="str">
        <f>IF(E37="","",E37)</f>
        <v>m</v>
      </c>
      <c r="Q37" s="60" t="str">
        <f>IF(N37="","",",")</f>
        <v>,</v>
      </c>
      <c r="R37" s="61">
        <f>IF(N37="","",15)</f>
        <v>15</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1621</v>
      </c>
      <c r="D38" s="52" t="s">
        <v>1020</v>
      </c>
      <c r="E38" s="52"/>
      <c r="F38" s="53"/>
      <c r="G38" s="53"/>
      <c r="H38" s="52"/>
      <c r="I38" s="52"/>
      <c r="J38" s="54"/>
      <c r="K38" s="54"/>
      <c r="L38" s="55" t="str">
        <f t="shared" si="29"/>
        <v xml:space="preserve">            { line: "Porque recta es la palabra del Señor,, (Do,,15)", sC: ""},</v>
      </c>
      <c r="M38" s="56" t="str">
        <f>IF(N38="","","(")</f>
        <v>(</v>
      </c>
      <c r="N38" s="57" t="str">
        <f>IF(D38="","",D38)</f>
        <v>Do</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1622</v>
      </c>
      <c r="D39" s="52" t="s">
        <v>1021</v>
      </c>
      <c r="E39" s="52"/>
      <c r="F39" s="53" t="s">
        <v>984</v>
      </c>
      <c r="G39" s="53">
        <v>7</v>
      </c>
      <c r="H39" s="52"/>
      <c r="I39" s="52"/>
      <c r="J39" s="54"/>
      <c r="K39" s="54"/>
      <c r="L39" s="55" t="str">
        <f t="shared" si="29"/>
        <v xml:space="preserve">            { line: "verdad son todas sus obras., (Re,,15)(Si,7,250)", sC: ""},</v>
      </c>
      <c r="M39" s="56" t="str">
        <f>IF(N39="","","(")</f>
        <v>(</v>
      </c>
      <c r="N39" s="57" t="str">
        <f>IF(D39="","",D39)</f>
        <v>Re</v>
      </c>
      <c r="O39" s="58" t="str">
        <f>IF(N39="","",",")</f>
        <v>,</v>
      </c>
      <c r="P39" s="59" t="str">
        <f>IF(E39="","",E39)</f>
        <v/>
      </c>
      <c r="Q39" s="60" t="str">
        <f>IF(N39="","",",")</f>
        <v>,</v>
      </c>
      <c r="R39" s="61">
        <f>IF(N39="","",15)</f>
        <v>15</v>
      </c>
      <c r="S39" s="56" t="str">
        <f>IF(N39="","",")")</f>
        <v>)</v>
      </c>
      <c r="T39" s="62" t="str">
        <f>IF(U39="","","(")</f>
        <v>(</v>
      </c>
      <c r="U39" s="63" t="str">
        <f>IF(F39="","",F39)</f>
        <v>Si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1623</v>
      </c>
      <c r="D40" s="52" t="s">
        <v>1020</v>
      </c>
      <c r="E40" s="52"/>
      <c r="F40" s="53"/>
      <c r="G40" s="53"/>
      <c r="H40" s="52"/>
      <c r="I40" s="52"/>
      <c r="J40" s="54"/>
      <c r="K40" s="54"/>
      <c r="L40" s="55" t="str">
        <f t="shared" si="29"/>
        <v xml:space="preserve">            { line: "En Él están la justicia y el derecho,, (Do,,15)", sC: ""},</v>
      </c>
      <c r="M40" s="56" t="str">
        <f>IF(N40="","","(")</f>
        <v>(</v>
      </c>
      <c r="N40" s="57" t="str">
        <f>IF(D40="","",D40)</f>
        <v>Do</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1200</v>
      </c>
      <c r="C41" s="51" t="s">
        <v>1624</v>
      </c>
      <c r="D41" s="52" t="s">
        <v>1021</v>
      </c>
      <c r="E41" s="52"/>
      <c r="F41" s="53" t="s">
        <v>984</v>
      </c>
      <c r="G41" s="53">
        <v>7</v>
      </c>
      <c r="H41" s="52"/>
      <c r="I41" s="52"/>
      <c r="J41" s="54"/>
      <c r="K41" s="54"/>
      <c r="L41" s="55" t="str">
        <f t="shared" si="29"/>
        <v xml:space="preserve">            { line: "de su amor está llena la tierra., (Re,,15)(Si,7,250)", sC: "melisma"},</v>
      </c>
      <c r="M41" s="56" t="str">
        <f t="shared" ref="M41" si="30">IF(N41="","","(")</f>
        <v>(</v>
      </c>
      <c r="N41" s="57" t="str">
        <f t="shared" ref="N41" si="31">IF(D41="","",D41)</f>
        <v>Re</v>
      </c>
      <c r="O41" s="58" t="str">
        <f t="shared" ref="O41" si="32">IF(N41="","",",")</f>
        <v>,</v>
      </c>
      <c r="P41" s="59" t="str">
        <f t="shared" ref="P41" si="33">IF(E41="","",E41)</f>
        <v/>
      </c>
      <c r="Q41" s="60" t="str">
        <f t="shared" ref="Q41" si="34">IF(N41="","",",")</f>
        <v>,</v>
      </c>
      <c r="R41" s="61">
        <f t="shared" ref="R41" si="35">IF(N41="","",15)</f>
        <v>15</v>
      </c>
      <c r="S41" s="56" t="str">
        <f t="shared" ref="S41" si="36">IF(N41="","",")")</f>
        <v>)</v>
      </c>
      <c r="T41" s="62" t="str">
        <f t="shared" ref="T41" si="37">IF(U41="","","(")</f>
        <v>(</v>
      </c>
      <c r="U41" s="63" t="str">
        <f t="shared" ref="U41" si="38">IF(F41="","",F41)</f>
        <v>Si</v>
      </c>
      <c r="V41" s="64" t="str">
        <f t="shared" ref="V41" si="39">IF(U41="","",",")</f>
        <v>,</v>
      </c>
      <c r="W41" s="65">
        <f t="shared" ref="W41" si="40">IF(G41="","",G41)</f>
        <v>7</v>
      </c>
      <c r="X41" s="64" t="str">
        <f t="shared" ref="X41" si="41">IF(U41="","",",")</f>
        <v>,</v>
      </c>
      <c r="Y41" s="64">
        <f t="shared" ref="Y41" si="42">IF(U41="","",250)</f>
        <v>250</v>
      </c>
      <c r="Z41" s="56" t="str">
        <f t="shared" ref="Z41" si="43">IF(U41="","",")")</f>
        <v>)</v>
      </c>
      <c r="AA41" s="66" t="str">
        <f t="shared" ref="AA41" si="44">IF(AB41="","","(")</f>
        <v/>
      </c>
      <c r="AB41" s="57" t="str">
        <f t="shared" ref="AB41" si="45">IF(H41="","",H41)</f>
        <v/>
      </c>
      <c r="AC41" s="67" t="str">
        <f t="shared" ref="AC41" si="46">IF(AB41="","",",")</f>
        <v/>
      </c>
      <c r="AD41" s="59" t="str">
        <f t="shared" ref="AD41" si="47">IF(I41="","",I41)</f>
        <v/>
      </c>
      <c r="AE41" s="68" t="str">
        <f t="shared" ref="AE41" si="48">IF(AB41="","",",")</f>
        <v/>
      </c>
      <c r="AF41" s="61" t="str">
        <f t="shared" ref="AF41" si="49">IF(AB41="","",350)</f>
        <v/>
      </c>
      <c r="AG41" s="61" t="str">
        <f t="shared" ref="AG41" si="50">IF(AB41="","",")")</f>
        <v/>
      </c>
      <c r="AH41" s="69" t="str">
        <f t="shared" ref="AH41" si="51">IF(AI41="","","(")</f>
        <v/>
      </c>
      <c r="AI41" s="70" t="str">
        <f t="shared" ref="AI41" si="52">IF(J41="","",J41)</f>
        <v/>
      </c>
      <c r="AJ41" s="64" t="str">
        <f t="shared" ref="AJ41" si="53">IF(AI41="","",",")</f>
        <v/>
      </c>
      <c r="AK41" s="64" t="str">
        <f t="shared" ref="AK41" si="54">IF(K41="","",K41)</f>
        <v/>
      </c>
      <c r="AL41" s="64" t="str">
        <f t="shared" ref="AL41" si="55">IF(AI41="","",",")</f>
        <v/>
      </c>
      <c r="AM41" s="64" t="str">
        <f t="shared" ref="AM41" si="56">IF(AI41="","",450)</f>
        <v/>
      </c>
      <c r="AN41" s="64" t="str">
        <f t="shared" ref="AN41" si="57">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79" t="s">
        <v>995</v>
      </c>
      <c r="D43" s="80"/>
      <c r="E43" s="80"/>
      <c r="F43" s="80"/>
      <c r="G43" s="80"/>
      <c r="H43" s="80"/>
      <c r="I43" s="80"/>
      <c r="J43" s="80"/>
      <c r="K43" s="80"/>
      <c r="L43" s="81" t="s">
        <v>996</v>
      </c>
      <c r="M43" s="56" t="str">
        <f t="shared" ref="M43:M48" si="58">IF(N43="","","(")</f>
        <v/>
      </c>
      <c r="N43" s="57" t="str">
        <f t="shared" ref="N43:N48" si="59">IF(D43="","",D43)</f>
        <v/>
      </c>
      <c r="O43" s="58" t="str">
        <f t="shared" ref="O43:O48" si="60">IF(N43="","",",")</f>
        <v/>
      </c>
      <c r="P43" s="59" t="str">
        <f t="shared" ref="P43:P48" si="61">IF(E43="","",E43)</f>
        <v/>
      </c>
      <c r="Q43" s="60" t="str">
        <f t="shared" ref="Q43:Q48" si="62">IF(N43="","",",")</f>
        <v/>
      </c>
      <c r="R43" s="61" t="str">
        <f t="shared" ref="R43:R48" si="63">IF(N43="","",15)</f>
        <v/>
      </c>
      <c r="S43" s="56" t="str">
        <f t="shared" ref="S43:S48" si="64">IF(N43="","",")")</f>
        <v/>
      </c>
      <c r="T43" s="62" t="str">
        <f t="shared" ref="T43:T48" si="65">IF(U43="","","(")</f>
        <v/>
      </c>
      <c r="U43" s="63" t="str">
        <f t="shared" ref="U43:U48" si="66">IF(F43="","",F43)</f>
        <v/>
      </c>
      <c r="V43" s="64" t="str">
        <f t="shared" ref="V43:V48" si="67">IF(U43="","",",")</f>
        <v/>
      </c>
      <c r="W43" s="65" t="str">
        <f t="shared" ref="W43:W48" si="68">IF(G43="","",G43)</f>
        <v/>
      </c>
      <c r="X43" s="64" t="str">
        <f t="shared" ref="X43:X48" si="69">IF(U43="","",",")</f>
        <v/>
      </c>
      <c r="Y43" s="64" t="str">
        <f t="shared" ref="Y43:Y48" si="70">IF(U43="","",250)</f>
        <v/>
      </c>
      <c r="Z43" s="56" t="str">
        <f t="shared" ref="Z43:Z48" si="71">IF(U43="","",")")</f>
        <v/>
      </c>
      <c r="AA43" s="66" t="str">
        <f t="shared" ref="AA43:AA48" si="72">IF(AB43="","","(")</f>
        <v/>
      </c>
      <c r="AB43" s="57" t="str">
        <f t="shared" ref="AB43:AB48" si="73">IF(H43="","",H43)</f>
        <v/>
      </c>
      <c r="AC43" s="67" t="str">
        <f t="shared" ref="AC43:AC48" si="74">IF(AB43="","",",")</f>
        <v/>
      </c>
      <c r="AD43" s="59" t="str">
        <f t="shared" ref="AD43:AD48" si="75">IF(I43="","",I43)</f>
        <v/>
      </c>
      <c r="AE43" s="68" t="str">
        <f t="shared" ref="AE43:AE48" si="76">IF(AB43="","",",")</f>
        <v/>
      </c>
      <c r="AF43" s="61" t="str">
        <f t="shared" ref="AF43:AF48" si="77">IF(AB43="","",350)</f>
        <v/>
      </c>
      <c r="AG43" s="61" t="str">
        <f t="shared" ref="AG43:AG48" si="78">IF(AB43="","",")")</f>
        <v/>
      </c>
      <c r="AH43" s="69" t="str">
        <f t="shared" ref="AH43:AH48" si="79">IF(AI43="","","(")</f>
        <v/>
      </c>
      <c r="AI43" s="70" t="str">
        <f t="shared" ref="AI43:AI48" si="80">IF(J43="","",J43)</f>
        <v/>
      </c>
      <c r="AJ43" s="64" t="str">
        <f t="shared" ref="AJ43:AJ48" si="81">IF(AI43="","",",")</f>
        <v/>
      </c>
      <c r="AK43" s="64" t="str">
        <f t="shared" ref="AK43:AK48" si="82">IF(K43="","",K43)</f>
        <v/>
      </c>
      <c r="AL43" s="64" t="str">
        <f t="shared" ref="AL43:AL48" si="83">IF(AI43="","",",")</f>
        <v/>
      </c>
      <c r="AM43" s="64" t="str">
        <f t="shared" ref="AM43:AM48" si="84">IF(AI43="","",450)</f>
        <v/>
      </c>
      <c r="AN43" s="64" t="str">
        <f t="shared" ref="AN43:AN48" si="85">IF(AI43="","",")")</f>
        <v/>
      </c>
    </row>
    <row r="44" spans="1:40" ht="24.5" thickTop="1" thickBot="1" x14ac:dyDescent="0.55000000000000004">
      <c r="B44" t="s">
        <v>997</v>
      </c>
      <c r="C44" s="82" t="s">
        <v>1614</v>
      </c>
      <c r="D44" s="83" t="s">
        <v>1017</v>
      </c>
      <c r="E44" s="83" t="s">
        <v>1011</v>
      </c>
      <c r="F44" s="83" t="s">
        <v>1012</v>
      </c>
      <c r="G44" s="83"/>
      <c r="H44" s="83"/>
      <c r="I44" s="83"/>
      <c r="J44" s="83"/>
      <c r="K44" s="83"/>
      <c r="L44" s="84" t="str">
        <f>IF(C44="","",_xlfn.CONCAT("       triggerLine: ","""",C44,", ",M44:AN44,""", sC: ","""",B44,""", lines: ["))</f>
        <v xml:space="preserve">       triggerLine: "EXULTAD, JUSTOS, EN EL SEÑOR,, (Sol,Mi,15)(m,,250)", sC: "ta as", lines: [</v>
      </c>
      <c r="M44" s="56" t="str">
        <f t="shared" si="58"/>
        <v>(</v>
      </c>
      <c r="N44" s="57" t="str">
        <f t="shared" si="59"/>
        <v>Sol</v>
      </c>
      <c r="O44" s="58" t="str">
        <f t="shared" si="60"/>
        <v>,</v>
      </c>
      <c r="P44" s="59" t="str">
        <f t="shared" si="61"/>
        <v>Mi</v>
      </c>
      <c r="Q44" s="60" t="str">
        <f t="shared" si="62"/>
        <v>,</v>
      </c>
      <c r="R44" s="61">
        <f t="shared" si="63"/>
        <v>15</v>
      </c>
      <c r="S44" s="56" t="str">
        <f t="shared" si="64"/>
        <v>)</v>
      </c>
      <c r="T44" s="62" t="str">
        <f t="shared" si="65"/>
        <v>(</v>
      </c>
      <c r="U44" s="63" t="str">
        <f t="shared" si="66"/>
        <v>m</v>
      </c>
      <c r="V44" s="64" t="str">
        <f t="shared" si="67"/>
        <v>,</v>
      </c>
      <c r="W44" s="65" t="str">
        <f t="shared" si="68"/>
        <v/>
      </c>
      <c r="X44" s="64" t="str">
        <f t="shared" si="69"/>
        <v>,</v>
      </c>
      <c r="Y44" s="64">
        <f t="shared" si="70"/>
        <v>250</v>
      </c>
      <c r="Z44" s="56" t="str">
        <f t="shared" si="71"/>
        <v>)</v>
      </c>
      <c r="AA44" s="66" t="str">
        <f t="shared" si="72"/>
        <v/>
      </c>
      <c r="AB44" s="57" t="str">
        <f t="shared" si="73"/>
        <v/>
      </c>
      <c r="AC44" s="67" t="str">
        <f t="shared" si="74"/>
        <v/>
      </c>
      <c r="AD44" s="59" t="str">
        <f t="shared" si="75"/>
        <v/>
      </c>
      <c r="AE44" s="68" t="str">
        <f t="shared" si="76"/>
        <v/>
      </c>
      <c r="AF44" s="61" t="str">
        <f t="shared" si="77"/>
        <v/>
      </c>
      <c r="AG44" s="61" t="str">
        <f t="shared" si="78"/>
        <v/>
      </c>
      <c r="AH44" s="69" t="str">
        <f t="shared" si="79"/>
        <v/>
      </c>
      <c r="AI44" s="70" t="str">
        <f t="shared" si="80"/>
        <v/>
      </c>
      <c r="AJ44" s="64" t="str">
        <f t="shared" si="81"/>
        <v/>
      </c>
      <c r="AK44" s="64" t="str">
        <f t="shared" si="82"/>
        <v/>
      </c>
      <c r="AL44" s="64" t="str">
        <f t="shared" si="83"/>
        <v/>
      </c>
      <c r="AM44" s="64" t="str">
        <f t="shared" si="84"/>
        <v/>
      </c>
      <c r="AN44" s="64" t="str">
        <f t="shared" si="85"/>
        <v/>
      </c>
    </row>
    <row r="45" spans="1:40" ht="24.5" thickTop="1" thickBot="1" x14ac:dyDescent="0.55000000000000004">
      <c r="B45" t="s">
        <v>999</v>
      </c>
      <c r="C45" s="85" t="s">
        <v>1615</v>
      </c>
      <c r="D45" s="86" t="s">
        <v>1020</v>
      </c>
      <c r="E45" s="86"/>
      <c r="F45" s="86" t="s">
        <v>1017</v>
      </c>
      <c r="G45" s="86"/>
      <c r="H45" s="87"/>
      <c r="I45" s="87"/>
      <c r="J45" s="87"/>
      <c r="K45" s="87"/>
      <c r="L45" s="88" t="str">
        <f>IF(C45="","",_xlfn.CONCAT("            { line: ","""",C45,", ",M45:AN45,""", sC: ","""",B45,"""},"))</f>
        <v xml:space="preserve">            { line: "DE LOS SANTOS ES PROPIA LA ALABANZA., (Do,,15)(Sol,,250)", sC: "as"},</v>
      </c>
      <c r="M45" s="56" t="str">
        <f t="shared" si="58"/>
        <v>(</v>
      </c>
      <c r="N45" s="57" t="str">
        <f t="shared" si="59"/>
        <v>Do</v>
      </c>
      <c r="O45" s="58" t="str">
        <f t="shared" si="60"/>
        <v>,</v>
      </c>
      <c r="P45" s="59" t="str">
        <f t="shared" si="61"/>
        <v/>
      </c>
      <c r="Q45" s="60" t="str">
        <f t="shared" si="62"/>
        <v>,</v>
      </c>
      <c r="R45" s="61">
        <f t="shared" si="63"/>
        <v>15</v>
      </c>
      <c r="S45" s="56" t="str">
        <f t="shared" si="64"/>
        <v>)</v>
      </c>
      <c r="T45" s="62" t="str">
        <f t="shared" si="65"/>
        <v>(</v>
      </c>
      <c r="U45" s="63" t="str">
        <f t="shared" si="66"/>
        <v>Sol</v>
      </c>
      <c r="V45" s="64" t="str">
        <f t="shared" si="67"/>
        <v>,</v>
      </c>
      <c r="W45" s="65" t="str">
        <f t="shared" si="68"/>
        <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4.5" thickTop="1" thickBot="1" x14ac:dyDescent="0.55000000000000004">
      <c r="B46" t="s">
        <v>999</v>
      </c>
      <c r="C46" s="85" t="s">
        <v>1616</v>
      </c>
      <c r="D46" s="89" t="s">
        <v>1011</v>
      </c>
      <c r="E46" s="89" t="s">
        <v>1012</v>
      </c>
      <c r="F46" s="89"/>
      <c r="G46" s="89"/>
      <c r="H46" s="90"/>
      <c r="I46" s="90"/>
      <c r="J46" s="90"/>
      <c r="K46" s="90"/>
      <c r="L46" s="88" t="str">
        <f>IF(C46="","",_xlfn.CONCAT("            { line: ","""",C46,", ",M46:AN46,""", sC: ","""",B46,"""},"))</f>
        <v xml:space="preserve">            { line: "DAD GRACIAS AL SEÑOR CON LA CÍTARA,, (Mi,m,15)", sC: "as"},</v>
      </c>
      <c r="M46" s="56" t="str">
        <f t="shared" si="58"/>
        <v>(</v>
      </c>
      <c r="N46" s="57" t="str">
        <f t="shared" si="59"/>
        <v>Mi</v>
      </c>
      <c r="O46" s="58" t="str">
        <f t="shared" si="60"/>
        <v>,</v>
      </c>
      <c r="P46" s="59" t="str">
        <f t="shared" si="61"/>
        <v>m</v>
      </c>
      <c r="Q46" s="60" t="str">
        <f t="shared" si="62"/>
        <v>,</v>
      </c>
      <c r="R46" s="61">
        <f t="shared" si="63"/>
        <v>15</v>
      </c>
      <c r="S46" s="56" t="str">
        <f t="shared" si="64"/>
        <v>)</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4.5" thickTop="1" thickBot="1" x14ac:dyDescent="0.55000000000000004">
      <c r="B47" t="s">
        <v>999</v>
      </c>
      <c r="C47" s="85" t="s">
        <v>1617</v>
      </c>
      <c r="D47" s="86" t="s">
        <v>1020</v>
      </c>
      <c r="E47" s="86"/>
      <c r="F47" s="86"/>
      <c r="G47" s="86"/>
      <c r="H47" s="87"/>
      <c r="I47" s="87"/>
      <c r="J47" s="87"/>
      <c r="K47" s="87"/>
      <c r="L47" s="88" t="str">
        <f>IF(C47="","",_xlfn.CONCAT("            { line: ","""",C47,", ",M47:AN47,""", sC: ","""",B47,"""},"))</f>
        <v xml:space="preserve">            { line: "CON EL ARPA DE DIEZ CUERDAS, (Do,,15)", sC: "as"},</v>
      </c>
      <c r="M47" s="56" t="str">
        <f t="shared" si="58"/>
        <v>(</v>
      </c>
      <c r="N47" s="57" t="str">
        <f t="shared" si="59"/>
        <v>Do</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B48" t="s">
        <v>999</v>
      </c>
      <c r="C48" s="93" t="s">
        <v>1618</v>
      </c>
      <c r="D48" s="83" t="s">
        <v>1017</v>
      </c>
      <c r="E48" s="83"/>
      <c r="F48" s="83"/>
      <c r="G48" s="83"/>
      <c r="H48" s="83"/>
      <c r="I48" s="83"/>
      <c r="J48" s="83"/>
      <c r="K48" s="83"/>
      <c r="L48" s="94" t="str">
        <f>IF(C48="","",_xlfn.CONCAT("            { line: ","""",C48,", ",M48:AN48,""", sC: ","""",B48,"""},  ]},"))</f>
        <v xml:space="preserve">            { line: "TOCAD PARA ÉL., (Sol,,15)", sC: "as"},  ]},</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36.5" thickTop="1" thickBot="1" x14ac:dyDescent="0.55000000000000004">
      <c r="A50" s="76"/>
      <c r="B50" s="76"/>
      <c r="C50" s="76"/>
      <c r="D50" s="77"/>
      <c r="E50" s="77"/>
      <c r="F50" s="77"/>
      <c r="G50" s="77"/>
      <c r="H50" s="77"/>
      <c r="I50" s="77"/>
      <c r="J50" s="77"/>
      <c r="K50" s="77"/>
      <c r="L50" s="50" t="s">
        <v>994</v>
      </c>
      <c r="M50" s="107" t="str">
        <f t="shared" ref="M50:M57" si="86">IF(N50="","","(")</f>
        <v/>
      </c>
      <c r="N50" s="57" t="str">
        <f t="shared" si="2"/>
        <v/>
      </c>
      <c r="O50" s="108" t="str">
        <f t="shared" ref="O50:O57" si="87">IF(N50="","",",")</f>
        <v/>
      </c>
      <c r="P50" s="59" t="str">
        <f t="shared" si="4"/>
        <v/>
      </c>
      <c r="Q50" s="109" t="str">
        <f t="shared" ref="Q50:Q57" si="88">IF(N50="","",",")</f>
        <v/>
      </c>
      <c r="R50" s="61" t="str">
        <f t="shared" ref="R50:R57" si="89">IF(N50="","",15)</f>
        <v/>
      </c>
      <c r="S50" s="107" t="str">
        <f t="shared" ref="S50:S57" si="90">IF(N50="","",")")</f>
        <v/>
      </c>
      <c r="T50" s="110" t="str">
        <f t="shared" ref="T50:T57" si="91">IF(U50="","","(")</f>
        <v/>
      </c>
      <c r="U50" s="111" t="str">
        <f t="shared" si="9"/>
        <v/>
      </c>
      <c r="V50" s="112" t="str">
        <f t="shared" ref="V50:V57" si="92">IF(U50="","",",")</f>
        <v/>
      </c>
      <c r="W50" s="113" t="str">
        <f t="shared" si="11"/>
        <v/>
      </c>
      <c r="X50" s="112" t="str">
        <f t="shared" ref="X50:X57" si="93">IF(U50="","",",")</f>
        <v/>
      </c>
      <c r="Y50" s="112" t="str">
        <f t="shared" ref="Y50:Y57" si="94">IF(U50="","",250)</f>
        <v/>
      </c>
      <c r="Z50" s="107" t="str">
        <f t="shared" ref="Z50:Z57" si="95">IF(U50="","",")")</f>
        <v/>
      </c>
      <c r="AA50" s="66" t="str">
        <f t="shared" ref="AA50:AA57" si="96">IF(AB50="","","(")</f>
        <v/>
      </c>
      <c r="AB50" s="57" t="str">
        <f t="shared" si="16"/>
        <v/>
      </c>
      <c r="AC50" s="67" t="str">
        <f t="shared" ref="AC50:AC57" si="97">IF(AB50="","",",")</f>
        <v/>
      </c>
      <c r="AD50" s="59" t="str">
        <f t="shared" ref="AD50:AD57" si="98">IF(I50="","",I50)</f>
        <v/>
      </c>
      <c r="AE50" s="68" t="str">
        <f t="shared" ref="AE50:AE57" si="99">IF(AB50="","",",")</f>
        <v/>
      </c>
      <c r="AF50" s="61" t="str">
        <f t="shared" ref="AF50:AF57" si="100">IF(AB50="","",350)</f>
        <v/>
      </c>
      <c r="AG50" s="61" t="str">
        <f t="shared" ref="AG50:AG57" si="101">IF(AB50="","",")")</f>
        <v/>
      </c>
      <c r="AH50" s="66" t="str">
        <f t="shared" ref="AH50:AH57" si="102">IF(AI50="","","(")</f>
        <v/>
      </c>
      <c r="AI50" s="114" t="str">
        <f t="shared" si="23"/>
        <v/>
      </c>
      <c r="AJ50" s="112" t="str">
        <f t="shared" ref="AJ50:AJ57" si="103">IF(AI50="","",",")</f>
        <v/>
      </c>
      <c r="AK50" s="112" t="str">
        <f t="shared" ref="AK50:AK57" si="104">IF(K50="","",K50)</f>
        <v/>
      </c>
      <c r="AL50" s="112" t="str">
        <f t="shared" ref="AL50:AL57" si="105">IF(AI50="","",",")</f>
        <v/>
      </c>
      <c r="AM50" s="112" t="str">
        <f t="shared" ref="AM50:AM57" si="106">IF(AI50="","",450)</f>
        <v/>
      </c>
      <c r="AN50" s="112" t="str">
        <f t="shared" ref="AN50:AN57" si="107">IF(AI50="","",")")</f>
        <v/>
      </c>
    </row>
    <row r="51" spans="1:40" ht="24.5" thickTop="1" thickBot="1" x14ac:dyDescent="0.55000000000000004">
      <c r="B51" t="s">
        <v>1014</v>
      </c>
      <c r="C51" s="51" t="s">
        <v>1626</v>
      </c>
      <c r="D51" s="52" t="s">
        <v>1013</v>
      </c>
      <c r="E51" s="52" t="s">
        <v>1012</v>
      </c>
      <c r="F51" s="53" t="s">
        <v>984</v>
      </c>
      <c r="G51" s="53">
        <v>7</v>
      </c>
      <c r="H51" s="52"/>
      <c r="I51" s="52"/>
      <c r="J51" s="54"/>
      <c r="K51" s="54"/>
      <c r="L51" s="55" t="str">
        <f t="shared" ref="L51:L57" si="108">IF(C51="","",_xlfn.CONCAT("            { line: ","""",C51,", ",M51:AN51,""", sC: ","""",B51,"""},"))</f>
        <v xml:space="preserve">            { line: "La Palabra del Señor hizo los cielos,, (La,m,15)(Si,7,250)",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v>
      </c>
      <c r="U51" s="63" t="str">
        <f t="shared" si="9"/>
        <v>Si</v>
      </c>
      <c r="V51" s="64" t="str">
        <f t="shared" si="92"/>
        <v>,</v>
      </c>
      <c r="W51" s="65">
        <f t="shared" si="11"/>
        <v>7</v>
      </c>
      <c r="X51" s="64" t="str">
        <f t="shared" si="93"/>
        <v>,</v>
      </c>
      <c r="Y51" s="64">
        <f t="shared" si="94"/>
        <v>250</v>
      </c>
      <c r="Z51" s="56" t="str">
        <f t="shared" si="95"/>
        <v>)</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4.5" thickTop="1" thickBot="1" x14ac:dyDescent="0.55000000000000004">
      <c r="C52" s="51" t="s">
        <v>1627</v>
      </c>
      <c r="D52" s="52" t="s">
        <v>1013</v>
      </c>
      <c r="E52" s="52" t="s">
        <v>1012</v>
      </c>
      <c r="F52" s="53" t="s">
        <v>984</v>
      </c>
      <c r="G52" s="53">
        <v>7</v>
      </c>
      <c r="H52" s="52"/>
      <c r="I52" s="52"/>
      <c r="J52" s="54"/>
      <c r="K52" s="54"/>
      <c r="L52" s="55" t="str">
        <f t="shared" si="108"/>
        <v xml:space="preserve">            { line: "el aliento de su boca sus ejércitos., (La,m,15)(Si,7,250)", sC: ""},</v>
      </c>
      <c r="M52" s="56" t="str">
        <f t="shared" si="86"/>
        <v>(</v>
      </c>
      <c r="N52" s="57" t="str">
        <f t="shared" si="2"/>
        <v>La</v>
      </c>
      <c r="O52" s="58" t="str">
        <f t="shared" si="87"/>
        <v>,</v>
      </c>
      <c r="P52" s="59" t="str">
        <f t="shared" si="4"/>
        <v>m</v>
      </c>
      <c r="Q52" s="60" t="str">
        <f t="shared" si="88"/>
        <v>,</v>
      </c>
      <c r="R52" s="61">
        <f t="shared" si="89"/>
        <v>15</v>
      </c>
      <c r="S52" s="56" t="str">
        <f t="shared" si="90"/>
        <v>)</v>
      </c>
      <c r="T52" s="62" t="str">
        <f t="shared" si="91"/>
        <v>(</v>
      </c>
      <c r="U52" s="63" t="str">
        <f t="shared" si="9"/>
        <v>Si</v>
      </c>
      <c r="V52" s="64" t="str">
        <f t="shared" si="92"/>
        <v>,</v>
      </c>
      <c r="W52" s="65">
        <f t="shared" si="11"/>
        <v>7</v>
      </c>
      <c r="X52" s="64" t="str">
        <f t="shared" si="93"/>
        <v>,</v>
      </c>
      <c r="Y52" s="64">
        <f t="shared" si="94"/>
        <v>250</v>
      </c>
      <c r="Z52" s="56" t="str">
        <f t="shared" si="95"/>
        <v>)</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4.5" thickTop="1" thickBot="1" x14ac:dyDescent="0.55000000000000004">
      <c r="C53" s="51" t="s">
        <v>1628</v>
      </c>
      <c r="D53" s="52" t="s">
        <v>1020</v>
      </c>
      <c r="E53" s="52"/>
      <c r="F53" s="53"/>
      <c r="G53" s="53"/>
      <c r="H53" s="52"/>
      <c r="I53" s="52"/>
      <c r="J53" s="54"/>
      <c r="K53" s="54"/>
      <c r="L53" s="55" t="str">
        <f t="shared" si="108"/>
        <v xml:space="preserve">            { line: "El Señor anula los planes de las naciones,, (Do,,15)", sC: ""},</v>
      </c>
      <c r="M53" s="56" t="str">
        <f t="shared" si="86"/>
        <v>(</v>
      </c>
      <c r="N53" s="57" t="str">
        <f t="shared" si="2"/>
        <v>Do</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4.5" thickTop="1" thickBot="1" x14ac:dyDescent="0.55000000000000004">
      <c r="C54" s="51" t="s">
        <v>1629</v>
      </c>
      <c r="D54" s="52" t="s">
        <v>1021</v>
      </c>
      <c r="E54" s="52"/>
      <c r="F54" s="53" t="s">
        <v>984</v>
      </c>
      <c r="G54" s="53">
        <v>7</v>
      </c>
      <c r="H54" s="52"/>
      <c r="I54" s="52"/>
      <c r="J54" s="54"/>
      <c r="K54" s="54"/>
      <c r="L54" s="55" t="str">
        <f t="shared" si="108"/>
        <v xml:space="preserve">            { line: "hace vanos los proyectos de los pueblos., (Re,,15)(Si,7,250)", sC: ""},</v>
      </c>
      <c r="M54" s="56" t="str">
        <f t="shared" si="86"/>
        <v>(</v>
      </c>
      <c r="N54" s="57" t="str">
        <f t="shared" si="2"/>
        <v>Re</v>
      </c>
      <c r="O54" s="58" t="str">
        <f t="shared" si="87"/>
        <v>,</v>
      </c>
      <c r="P54" s="59" t="str">
        <f t="shared" si="4"/>
        <v/>
      </c>
      <c r="Q54" s="60" t="str">
        <f t="shared" si="88"/>
        <v>,</v>
      </c>
      <c r="R54" s="61">
        <f t="shared" si="89"/>
        <v>15</v>
      </c>
      <c r="S54" s="56" t="str">
        <f t="shared" si="90"/>
        <v>)</v>
      </c>
      <c r="T54" s="62" t="str">
        <f t="shared" si="91"/>
        <v>(</v>
      </c>
      <c r="U54" s="63" t="str">
        <f t="shared" si="9"/>
        <v>Si</v>
      </c>
      <c r="V54" s="64" t="str">
        <f t="shared" si="92"/>
        <v>,</v>
      </c>
      <c r="W54" s="65">
        <f t="shared" si="11"/>
        <v>7</v>
      </c>
      <c r="X54" s="64" t="str">
        <f t="shared" si="93"/>
        <v>,</v>
      </c>
      <c r="Y54" s="64">
        <f t="shared" si="94"/>
        <v>250</v>
      </c>
      <c r="Z54" s="56" t="str">
        <f t="shared" si="95"/>
        <v>)</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4.5" thickTop="1" thickBot="1" x14ac:dyDescent="0.55000000000000004">
      <c r="C55" s="51" t="s">
        <v>1630</v>
      </c>
      <c r="D55" s="52" t="s">
        <v>1020</v>
      </c>
      <c r="E55" s="52"/>
      <c r="F55" s="53"/>
      <c r="G55" s="53"/>
      <c r="H55" s="52"/>
      <c r="I55" s="52"/>
      <c r="J55" s="54"/>
      <c r="K55" s="54"/>
      <c r="L55" s="55" t="str">
        <f t="shared" si="108"/>
        <v xml:space="preserve">            { line: "Mas el proyecto del Señor,, (Do,,15)", sC: ""},</v>
      </c>
      <c r="M55" s="56" t="str">
        <f t="shared" si="86"/>
        <v>(</v>
      </c>
      <c r="N55" s="57" t="str">
        <f t="shared" si="2"/>
        <v>Do</v>
      </c>
      <c r="O55" s="58" t="str">
        <f t="shared" si="87"/>
        <v>,</v>
      </c>
      <c r="P55" s="59" t="str">
        <f t="shared" si="4"/>
        <v/>
      </c>
      <c r="Q55" s="60" t="str">
        <f t="shared" si="88"/>
        <v>,</v>
      </c>
      <c r="R55" s="61">
        <f t="shared" si="89"/>
        <v>15</v>
      </c>
      <c r="S55" s="56" t="str">
        <f t="shared" si="90"/>
        <v>)</v>
      </c>
      <c r="T55" s="62" t="str">
        <f t="shared" si="91"/>
        <v/>
      </c>
      <c r="U55" s="63" t="str">
        <f t="shared" si="9"/>
        <v/>
      </c>
      <c r="V55" s="64" t="str">
        <f t="shared" si="92"/>
        <v/>
      </c>
      <c r="W55" s="65" t="str">
        <f t="shared" si="11"/>
        <v/>
      </c>
      <c r="X55" s="64" t="str">
        <f t="shared" si="93"/>
        <v/>
      </c>
      <c r="Y55" s="64" t="str">
        <f t="shared" si="94"/>
        <v/>
      </c>
      <c r="Z55" s="56" t="str">
        <f t="shared" si="95"/>
        <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4.5" thickTop="1" thickBot="1" x14ac:dyDescent="0.55000000000000004">
      <c r="C56" s="51" t="s">
        <v>1631</v>
      </c>
      <c r="D56" s="52" t="s">
        <v>1021</v>
      </c>
      <c r="E56" s="52"/>
      <c r="F56" s="53"/>
      <c r="G56" s="53"/>
      <c r="H56" s="52"/>
      <c r="I56" s="52"/>
      <c r="J56" s="54"/>
      <c r="K56" s="54"/>
      <c r="L56" s="78" t="str">
        <f t="shared" si="108"/>
        <v xml:space="preserve">            { line: "el proyecto del Señor, (Re,,15)", sC: ""},</v>
      </c>
      <c r="M56" s="56" t="str">
        <f t="shared" si="86"/>
        <v>(</v>
      </c>
      <c r="N56" s="57" t="str">
        <f t="shared" si="2"/>
        <v>Re</v>
      </c>
      <c r="O56" s="58" t="str">
        <f t="shared" si="87"/>
        <v>,</v>
      </c>
      <c r="P56" s="59" t="str">
        <f t="shared" si="4"/>
        <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B57" t="s">
        <v>1625</v>
      </c>
      <c r="C57" s="51" t="s">
        <v>1632</v>
      </c>
      <c r="D57" s="52" t="s">
        <v>984</v>
      </c>
      <c r="E57" s="52">
        <v>7</v>
      </c>
      <c r="F57" s="53"/>
      <c r="G57" s="53"/>
      <c r="H57" s="52"/>
      <c r="I57" s="52"/>
      <c r="J57" s="54"/>
      <c r="K57" s="54"/>
      <c r="L57" s="78" t="str">
        <f t="shared" si="108"/>
        <v xml:space="preserve">            { line: "subsiste por siempre., (Si,7,15)", sC: "melisama"},</v>
      </c>
      <c r="M57" s="56" t="str">
        <f t="shared" si="86"/>
        <v>(</v>
      </c>
      <c r="N57" s="57" t="str">
        <f t="shared" si="2"/>
        <v>Si</v>
      </c>
      <c r="O57" s="58" t="str">
        <f t="shared" si="87"/>
        <v>,</v>
      </c>
      <c r="P57" s="59">
        <f t="shared" si="4"/>
        <v>7</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4" si="109">IF(N59="","","(")</f>
        <v/>
      </c>
      <c r="N59" s="57" t="str">
        <f t="shared" ref="N59:N64" si="110">IF(D59="","",D59)</f>
        <v/>
      </c>
      <c r="O59" s="58" t="str">
        <f t="shared" ref="O59:O64" si="111">IF(N59="","",",")</f>
        <v/>
      </c>
      <c r="P59" s="59" t="str">
        <f t="shared" ref="P59:P64" si="112">IF(E59="","",E59)</f>
        <v/>
      </c>
      <c r="Q59" s="60" t="str">
        <f t="shared" ref="Q59:Q64" si="113">IF(N59="","",",")</f>
        <v/>
      </c>
      <c r="R59" s="61" t="str">
        <f t="shared" ref="R59:R64" si="114">IF(N59="","",15)</f>
        <v/>
      </c>
      <c r="S59" s="56" t="str">
        <f t="shared" ref="S59:S64" si="115">IF(N59="","",")")</f>
        <v/>
      </c>
      <c r="T59" s="62" t="str">
        <f t="shared" ref="T59:T64" si="116">IF(U59="","","(")</f>
        <v/>
      </c>
      <c r="U59" s="63" t="str">
        <f t="shared" ref="U59:U64" si="117">IF(F59="","",F59)</f>
        <v/>
      </c>
      <c r="V59" s="64" t="str">
        <f t="shared" ref="V59:V64" si="118">IF(U59="","",",")</f>
        <v/>
      </c>
      <c r="W59" s="65" t="str">
        <f t="shared" ref="W59:W64" si="119">IF(G59="","",G59)</f>
        <v/>
      </c>
      <c r="X59" s="64" t="str">
        <f t="shared" ref="X59:X64" si="120">IF(U59="","",",")</f>
        <v/>
      </c>
      <c r="Y59" s="64" t="str">
        <f t="shared" ref="Y59:Y64" si="121">IF(U59="","",250)</f>
        <v/>
      </c>
      <c r="Z59" s="56" t="str">
        <f t="shared" ref="Z59:Z64" si="122">IF(U59="","",")")</f>
        <v/>
      </c>
      <c r="AA59" s="66" t="str">
        <f t="shared" ref="AA59:AA64" si="123">IF(AB59="","","(")</f>
        <v/>
      </c>
      <c r="AB59" s="57" t="str">
        <f t="shared" ref="AB59:AB64" si="124">IF(H59="","",H59)</f>
        <v/>
      </c>
      <c r="AC59" s="67" t="str">
        <f t="shared" ref="AC59:AC64" si="125">IF(AB59="","",",")</f>
        <v/>
      </c>
      <c r="AD59" s="59" t="str">
        <f t="shared" ref="AD59:AD64" si="126">IF(I59="","",I59)</f>
        <v/>
      </c>
      <c r="AE59" s="68" t="str">
        <f t="shared" ref="AE59:AE64" si="127">IF(AB59="","",",")</f>
        <v/>
      </c>
      <c r="AF59" s="61" t="str">
        <f t="shared" ref="AF59:AF64" si="128">IF(AB59="","",350)</f>
        <v/>
      </c>
      <c r="AG59" s="61" t="str">
        <f t="shared" ref="AG59:AG64" si="129">IF(AB59="","",")")</f>
        <v/>
      </c>
      <c r="AH59" s="69" t="str">
        <f t="shared" ref="AH59:AH64" si="130">IF(AI59="","","(")</f>
        <v/>
      </c>
      <c r="AI59" s="70" t="str">
        <f t="shared" ref="AI59:AI64" si="131">IF(J59="","",J59)</f>
        <v/>
      </c>
      <c r="AJ59" s="64" t="str">
        <f t="shared" ref="AJ59:AJ64" si="132">IF(AI59="","",",")</f>
        <v/>
      </c>
      <c r="AK59" s="64" t="str">
        <f t="shared" ref="AK59:AK64" si="133">IF(K59="","",K59)</f>
        <v/>
      </c>
      <c r="AL59" s="64" t="str">
        <f t="shared" ref="AL59:AL64" si="134">IF(AI59="","",",")</f>
        <v/>
      </c>
      <c r="AM59" s="64" t="str">
        <f t="shared" ref="AM59:AM64" si="135">IF(AI59="","",450)</f>
        <v/>
      </c>
      <c r="AN59" s="64" t="str">
        <f t="shared" ref="AN59:AN64" si="136">IF(AI59="","",")")</f>
        <v/>
      </c>
    </row>
    <row r="60" spans="1:40" ht="24.5" thickTop="1" thickBot="1" x14ac:dyDescent="0.55000000000000004">
      <c r="B60" t="s">
        <v>997</v>
      </c>
      <c r="C60" s="82" t="s">
        <v>1614</v>
      </c>
      <c r="D60" s="83" t="s">
        <v>1017</v>
      </c>
      <c r="E60" s="83" t="s">
        <v>1011</v>
      </c>
      <c r="F60" s="83" t="s">
        <v>1012</v>
      </c>
      <c r="G60" s="83"/>
      <c r="H60" s="83"/>
      <c r="I60" s="83"/>
      <c r="J60" s="83"/>
      <c r="K60" s="83"/>
      <c r="L60" s="84" t="str">
        <f>IF(C60="","",_xlfn.CONCAT("       triggerLine: ","""",C60,", ",M60:AN60,""", sC: ","""",B60,""", lines: ["))</f>
        <v xml:space="preserve">       triggerLine: "EXULTAD, JUSTOS, EN EL SEÑOR,, (Sol,Mi,15)(m,,250)", sC: "ta as", lines: [</v>
      </c>
      <c r="M60" s="56" t="str">
        <f t="shared" si="109"/>
        <v>(</v>
      </c>
      <c r="N60" s="57" t="str">
        <f t="shared" si="110"/>
        <v>Sol</v>
      </c>
      <c r="O60" s="58" t="str">
        <f t="shared" si="111"/>
        <v>,</v>
      </c>
      <c r="P60" s="59" t="str">
        <f t="shared" si="112"/>
        <v>Mi</v>
      </c>
      <c r="Q60" s="60" t="str">
        <f t="shared" si="113"/>
        <v>,</v>
      </c>
      <c r="R60" s="61">
        <f t="shared" si="114"/>
        <v>15</v>
      </c>
      <c r="S60" s="56" t="str">
        <f t="shared" si="115"/>
        <v>)</v>
      </c>
      <c r="T60" s="62" t="str">
        <f t="shared" si="116"/>
        <v>(</v>
      </c>
      <c r="U60" s="63" t="str">
        <f t="shared" si="117"/>
        <v>m</v>
      </c>
      <c r="V60" s="64" t="str">
        <f t="shared" si="118"/>
        <v>,</v>
      </c>
      <c r="W60" s="65" t="str">
        <f t="shared" si="119"/>
        <v/>
      </c>
      <c r="X60" s="64" t="str">
        <f t="shared" si="120"/>
        <v>,</v>
      </c>
      <c r="Y60" s="64">
        <f t="shared" si="121"/>
        <v>250</v>
      </c>
      <c r="Z60" s="56" t="str">
        <f t="shared" si="122"/>
        <v>)</v>
      </c>
      <c r="AA60" s="66" t="str">
        <f t="shared" si="123"/>
        <v/>
      </c>
      <c r="AB60" s="57" t="str">
        <f t="shared" si="124"/>
        <v/>
      </c>
      <c r="AC60" s="67" t="str">
        <f t="shared" si="125"/>
        <v/>
      </c>
      <c r="AD60" s="59" t="str">
        <f t="shared" si="126"/>
        <v/>
      </c>
      <c r="AE60" s="68" t="str">
        <f t="shared" si="127"/>
        <v/>
      </c>
      <c r="AF60" s="61" t="str">
        <f t="shared" si="128"/>
        <v/>
      </c>
      <c r="AG60" s="61" t="str">
        <f t="shared" si="129"/>
        <v/>
      </c>
      <c r="AH60" s="69" t="str">
        <f t="shared" si="130"/>
        <v/>
      </c>
      <c r="AI60" s="70" t="str">
        <f t="shared" si="131"/>
        <v/>
      </c>
      <c r="AJ60" s="64" t="str">
        <f t="shared" si="132"/>
        <v/>
      </c>
      <c r="AK60" s="64" t="str">
        <f t="shared" si="133"/>
        <v/>
      </c>
      <c r="AL60" s="64" t="str">
        <f t="shared" si="134"/>
        <v/>
      </c>
      <c r="AM60" s="64" t="str">
        <f t="shared" si="135"/>
        <v/>
      </c>
      <c r="AN60" s="64" t="str">
        <f t="shared" si="136"/>
        <v/>
      </c>
    </row>
    <row r="61" spans="1:40" ht="24.5" thickTop="1" thickBot="1" x14ac:dyDescent="0.55000000000000004">
      <c r="B61" t="s">
        <v>999</v>
      </c>
      <c r="C61" s="85" t="s">
        <v>1615</v>
      </c>
      <c r="D61" s="86" t="s">
        <v>1020</v>
      </c>
      <c r="E61" s="86"/>
      <c r="F61" s="86" t="s">
        <v>1017</v>
      </c>
      <c r="G61" s="86"/>
      <c r="H61" s="87"/>
      <c r="I61" s="87"/>
      <c r="J61" s="87"/>
      <c r="K61" s="87"/>
      <c r="L61" s="88" t="str">
        <f>IF(C61="","",_xlfn.CONCAT("            { line: ","""",C61,", ",M61:AN61,""", sC: ","""",B61,"""},"))</f>
        <v xml:space="preserve">            { line: "DE LOS SANTOS ES PROPIA LA ALABANZA., (Do,,15)(Sol,,250)", sC: "as"},</v>
      </c>
      <c r="M61" s="56" t="str">
        <f t="shared" si="109"/>
        <v>(</v>
      </c>
      <c r="N61" s="57" t="str">
        <f t="shared" si="110"/>
        <v>Do</v>
      </c>
      <c r="O61" s="58" t="str">
        <f t="shared" si="111"/>
        <v>,</v>
      </c>
      <c r="P61" s="59" t="str">
        <f t="shared" si="112"/>
        <v/>
      </c>
      <c r="Q61" s="60" t="str">
        <f t="shared" si="113"/>
        <v>,</v>
      </c>
      <c r="R61" s="61">
        <f t="shared" si="114"/>
        <v>15</v>
      </c>
      <c r="S61" s="56" t="str">
        <f t="shared" si="115"/>
        <v>)</v>
      </c>
      <c r="T61" s="62" t="str">
        <f t="shared" si="116"/>
        <v>(</v>
      </c>
      <c r="U61" s="63" t="str">
        <f t="shared" si="117"/>
        <v>Sol</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4.5" thickTop="1" thickBot="1" x14ac:dyDescent="0.55000000000000004">
      <c r="B62" t="s">
        <v>999</v>
      </c>
      <c r="C62" s="85" t="s">
        <v>1616</v>
      </c>
      <c r="D62" s="89" t="s">
        <v>1011</v>
      </c>
      <c r="E62" s="89" t="s">
        <v>1012</v>
      </c>
      <c r="F62" s="89"/>
      <c r="G62" s="89"/>
      <c r="H62" s="90"/>
      <c r="I62" s="90"/>
      <c r="J62" s="90"/>
      <c r="K62" s="90"/>
      <c r="L62" s="88" t="str">
        <f>IF(C62="","",_xlfn.CONCAT("            { line: ","""",C62,", ",M62:AN62,""", sC: ","""",B62,"""},"))</f>
        <v xml:space="preserve">            { line: "DAD GRACIAS AL SEÑOR CON LA CÍTARA,, (Mi,m,15)", sC: "as"},</v>
      </c>
      <c r="M62" s="56" t="str">
        <f t="shared" si="109"/>
        <v>(</v>
      </c>
      <c r="N62" s="57" t="str">
        <f t="shared" si="110"/>
        <v>Mi</v>
      </c>
      <c r="O62" s="58" t="str">
        <f t="shared" si="111"/>
        <v>,</v>
      </c>
      <c r="P62" s="59" t="str">
        <f t="shared" si="112"/>
        <v>m</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4.5" thickTop="1" thickBot="1" x14ac:dyDescent="0.55000000000000004">
      <c r="B63" t="s">
        <v>999</v>
      </c>
      <c r="C63" s="85" t="s">
        <v>1617</v>
      </c>
      <c r="D63" s="86" t="s">
        <v>1020</v>
      </c>
      <c r="E63" s="86"/>
      <c r="F63" s="86"/>
      <c r="G63" s="86"/>
      <c r="H63" s="87"/>
      <c r="I63" s="87"/>
      <c r="J63" s="87"/>
      <c r="K63" s="87"/>
      <c r="L63" s="88" t="str">
        <f>IF(C63="","",_xlfn.CONCAT("            { line: ","""",C63,", ",M63:AN63,""", sC: ","""",B63,"""},"))</f>
        <v xml:space="preserve">            { line: "CON EL ARPA DE DIEZ CUERDAS, (Do,,15)", sC: "as"},</v>
      </c>
      <c r="M63" s="56" t="str">
        <f t="shared" si="109"/>
        <v>(</v>
      </c>
      <c r="N63" s="57" t="str">
        <f t="shared" si="110"/>
        <v>Do</v>
      </c>
      <c r="O63" s="58" t="str">
        <f t="shared" si="111"/>
        <v>,</v>
      </c>
      <c r="P63" s="59" t="str">
        <f t="shared" si="112"/>
        <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5" thickTop="1" thickBot="1" x14ac:dyDescent="0.55000000000000004">
      <c r="B64" t="s">
        <v>999</v>
      </c>
      <c r="C64" s="93" t="s">
        <v>1618</v>
      </c>
      <c r="D64" s="83" t="s">
        <v>1017</v>
      </c>
      <c r="E64" s="83"/>
      <c r="F64" s="83"/>
      <c r="G64" s="83"/>
      <c r="H64" s="83"/>
      <c r="I64" s="83"/>
      <c r="J64" s="83"/>
      <c r="K64" s="83"/>
      <c r="L64" s="94" t="str">
        <f>IF(C64="","",_xlfn.CONCAT("            { line: ","""",C64,", ",M64:AN64,""", sC: ","""",B64,"""},  ]},"))</f>
        <v xml:space="preserve">            { line: "TOCAD PARA ÉL., (Sol,,15)", sC: "as"},  ]},</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13" ht="24" customHeight="1" x14ac:dyDescent="0.6">
      <c r="A65" s="95"/>
      <c r="B65" s="95"/>
      <c r="C65" s="95"/>
      <c r="D65" s="95"/>
      <c r="E65" s="95"/>
      <c r="F65" s="95"/>
      <c r="G65" s="95"/>
      <c r="H65" s="95"/>
      <c r="I65" s="95"/>
      <c r="J65" s="95"/>
      <c r="K65" s="95"/>
      <c r="L65" s="99" t="str">
        <f ca="1">_xlfn.CONCAT("]}, // ULTIMA LINEA DEL CANTO: ",L1)</f>
        <v>]}, // ULTIMA LINEA DEL CANTO: EXULTAD, JUSTOS, EN EL SEÑOR</v>
      </c>
      <c r="M65" s="95"/>
    </row>
    <row r="66" spans="1:13" ht="20.5" x14ac:dyDescent="0.35">
      <c r="L66" s="100" t="s">
        <v>1008</v>
      </c>
      <c r="M66" s="101"/>
    </row>
    <row r="67" spans="1:13" x14ac:dyDescent="0.3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tabSelected="1"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76</v>
      </c>
      <c r="E1" s="40"/>
      <c r="F1" s="40"/>
      <c r="G1" s="40"/>
      <c r="H1" s="40"/>
      <c r="I1" s="40"/>
      <c r="J1" s="40"/>
      <c r="K1" s="40"/>
      <c r="L1" s="41" t="str">
        <f ca="1">UPPER(VLOOKUP(C1,Table223[],3,FALSE))</f>
        <v xml:space="preserve">FELICIDAD PARA EL HOMBRE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FELICIDAD PARA EL HOMBRE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felicidadparaelhombre</v>
      </c>
      <c r="L7" s="48" t="str">
        <f ca="1">_xlfn.CONCAT("        id: ","""",C7,"""",",")</f>
        <v xml:space="preserve">        id: "felicidadparaelhombre",</v>
      </c>
    </row>
    <row r="8" spans="2:32" ht="23" x14ac:dyDescent="0.35">
      <c r="C8" t="str">
        <f ca="1">PROPER(L1)</f>
        <v xml:space="preserve">Felicidad Para El Hombre </v>
      </c>
      <c r="L8" s="48" t="str">
        <f ca="1">_xlfn.CONCAT("        tt: ","""",C8,"""",",")</f>
        <v xml:space="preserve">        tt: "Felicidad Para El Hombre ",</v>
      </c>
    </row>
    <row r="9" spans="2:32" ht="23" x14ac:dyDescent="0.35">
      <c r="C9" t="str">
        <f ca="1">PROPER(L1)</f>
        <v xml:space="preserve">Felicidad Para El Hombre </v>
      </c>
      <c r="L9" s="48" t="str">
        <f ca="1">_xlfn.CONCAT("        title: ","""",C9,"""",",")</f>
        <v xml:space="preserve">        title: "Felicidad Para El Hombre ",</v>
      </c>
    </row>
    <row r="10" spans="2:32" ht="23" x14ac:dyDescent="0.35">
      <c r="C10" t="str">
        <f ca="1">VLOOKUP(C1,Table223[],4,FALSE)</f>
        <v>Salmo 128 (127)</v>
      </c>
      <c r="L10" s="48" t="str">
        <f ca="1">_xlfn.CONCAT("        ","subtitle: ","""",C10,"""",",")</f>
        <v xml:space="preserve">        subtitle: "Salmo 128 (127)",</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76</v>
      </c>
      <c r="L16" s="48" t="str">
        <f ca="1">_xlfn.CONCAT("        dbno: ","""",C16,"""",",")</f>
        <v xml:space="preserve">        dbno: "76",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felicidadparaelhombre</v>
      </c>
      <c r="L19" s="48" t="str">
        <f ca="1">_xlfn.CONCAT("        audioSrc: ","""/audio/",C19,".mp3""",",")</f>
        <v xml:space="preserve">        audioSrc: "/audio/felicidadparaelhombre.mp3",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75</v>
      </c>
      <c r="C26" t="str">
        <f ca="1">VLOOKUP(B26,Table4[],13,FALSE)</f>
        <v>"/resucito/src/index.html?canto=exultadjustosenelsenor"</v>
      </c>
      <c r="L26" s="48" t="str">
        <f ca="1">_xlfn.CONCAT("        ant: ",C26,",")</f>
        <v xml:space="preserve">        ant: "/resucito/src/index.html?canto=exultadjustosenelsenor",</v>
      </c>
    </row>
    <row r="27" spans="1:40" ht="23" x14ac:dyDescent="0.35">
      <c r="B27">
        <f ca="1">+C1+1</f>
        <v>77</v>
      </c>
      <c r="C27" t="str">
        <f ca="1">VLOOKUP(B27,Table4[],13,FALSE)</f>
        <v>"/resucito/src/index.html?canto=graciasayahveh"</v>
      </c>
      <c r="L27" s="48" t="str">
        <f ca="1">_xlfn.CONCAT("        sig: ",C27,",")</f>
        <v xml:space="preserve">        sig: "/resucito/src/index.html?canto=graciasayahveh",</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7" t="str">
        <f t="shared" ref="M61:M80" si="59">IF(N61="","","(")</f>
        <v/>
      </c>
      <c r="N61" s="57" t="str">
        <f t="shared" si="2"/>
        <v/>
      </c>
      <c r="O61" s="108" t="str">
        <f t="shared" ref="O61:O80" si="60">IF(N61="","",",")</f>
        <v/>
      </c>
      <c r="P61" s="59" t="str">
        <f t="shared" si="4"/>
        <v/>
      </c>
      <c r="Q61" s="109" t="str">
        <f t="shared" ref="Q61:Q80" si="61">IF(N61="","",",")</f>
        <v/>
      </c>
      <c r="R61" s="61" t="str">
        <f t="shared" ref="R61:R80" si="62">IF(N61="","",15)</f>
        <v/>
      </c>
      <c r="S61" s="107" t="str">
        <f t="shared" ref="S61:S80" si="63">IF(N61="","",")")</f>
        <v/>
      </c>
      <c r="T61" s="110" t="str">
        <f t="shared" ref="T61:T80" si="64">IF(U61="","","(")</f>
        <v/>
      </c>
      <c r="U61" s="111" t="str">
        <f t="shared" si="9"/>
        <v/>
      </c>
      <c r="V61" s="112" t="str">
        <f t="shared" ref="V61:V80" si="65">IF(U61="","",",")</f>
        <v/>
      </c>
      <c r="W61" s="113" t="str">
        <f t="shared" si="11"/>
        <v/>
      </c>
      <c r="X61" s="112" t="str">
        <f t="shared" ref="X61:X80" si="66">IF(U61="","",",")</f>
        <v/>
      </c>
      <c r="Y61" s="112" t="str">
        <f t="shared" ref="Y61:Y80" si="67">IF(U61="","",250)</f>
        <v/>
      </c>
      <c r="Z61" s="107" t="str">
        <f t="shared" ref="Z61:Z80" si="68">IF(U61="","",")")</f>
        <v/>
      </c>
      <c r="AA61" s="66" t="str">
        <f t="shared" ref="AA61:AA80" si="69">IF(AB61="","","(")</f>
        <v/>
      </c>
      <c r="AB61" s="57" t="str">
        <f t="shared" si="16"/>
        <v/>
      </c>
      <c r="AC61" s="67" t="str">
        <f t="shared" ref="AC61:AC80" si="70">IF(AB61="","",",")</f>
        <v/>
      </c>
      <c r="AD61" s="59" t="str">
        <f t="shared" ref="AD61:AD81" si="71">IF(I61="","",I61)</f>
        <v/>
      </c>
      <c r="AE61" s="68" t="str">
        <f t="shared" ref="AE61:AE80" si="72">IF(AB61="","",",")</f>
        <v/>
      </c>
      <c r="AF61" s="61" t="str">
        <f t="shared" ref="AF61:AF80" si="73">IF(AB61="","",350)</f>
        <v/>
      </c>
      <c r="AG61" s="61" t="str">
        <f t="shared" ref="AG61:AG80" si="74">IF(AB61="","",")")</f>
        <v/>
      </c>
      <c r="AH61" s="66" t="str">
        <f t="shared" ref="AH61:AH80" si="75">IF(AI61="","","(")</f>
        <v/>
      </c>
      <c r="AI61" s="114" t="str">
        <f t="shared" si="23"/>
        <v/>
      </c>
      <c r="AJ61" s="112" t="str">
        <f t="shared" ref="AJ61:AJ80" si="76">IF(AI61="","",",")</f>
        <v/>
      </c>
      <c r="AK61" s="112" t="str">
        <f t="shared" ref="AK61:AK81" si="77">IF(K61="","",K61)</f>
        <v/>
      </c>
      <c r="AL61" s="112" t="str">
        <f t="shared" ref="AL61:AL80" si="78">IF(AI61="","",",")</f>
        <v/>
      </c>
      <c r="AM61" s="112" t="str">
        <f t="shared" ref="AM61:AM80" si="79">IF(AI61="","",450)</f>
        <v/>
      </c>
      <c r="AN61" s="112"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4.5" thickTop="1" thickBot="1" x14ac:dyDescent="0.55000000000000004">
      <c r="C81" s="51"/>
      <c r="D81" s="52"/>
      <c r="E81" s="52"/>
      <c r="F81" s="53"/>
      <c r="G81" s="53"/>
      <c r="H81" s="52"/>
      <c r="I81" s="52"/>
      <c r="J81" s="54"/>
      <c r="K81" s="54"/>
      <c r="L81" s="55" t="str">
        <f t="shared" ref="L81" si="82">IF(C81="","",_xlfn.CONCAT("            { line: ","""",C81,", ",M81:AN81,""", sC: ","""",B81,"""},"))</f>
        <v/>
      </c>
      <c r="M81" s="56" t="str">
        <f t="shared" ref="M81" si="83">IF(N81="","","(")</f>
        <v/>
      </c>
      <c r="N81" s="57" t="str">
        <f t="shared" ref="N81" si="84">IF(D81="","",D81)</f>
        <v/>
      </c>
      <c r="O81" s="58" t="str">
        <f t="shared" ref="O81" si="85">IF(N81="","",",")</f>
        <v/>
      </c>
      <c r="P81" s="59" t="str">
        <f t="shared" ref="P81" si="86">IF(E81="","",E81)</f>
        <v/>
      </c>
      <c r="Q81" s="60" t="str">
        <f t="shared" ref="Q81" si="87">IF(N81="","",",")</f>
        <v/>
      </c>
      <c r="R81" s="61" t="str">
        <f t="shared" ref="R81" si="88">IF(N81="","",15)</f>
        <v/>
      </c>
      <c r="S81" s="56" t="str">
        <f t="shared" ref="S81" si="89">IF(N81="","",")")</f>
        <v/>
      </c>
      <c r="T81" s="62" t="str">
        <f t="shared" ref="T81" si="90">IF(U81="","","(")</f>
        <v/>
      </c>
      <c r="U81" s="63" t="str">
        <f t="shared" ref="U81" si="91">IF(F81="","",F81)</f>
        <v/>
      </c>
      <c r="V81" s="64" t="str">
        <f t="shared" ref="V81" si="92">IF(U81="","",",")</f>
        <v/>
      </c>
      <c r="W81" s="65" t="str">
        <f t="shared" ref="W81" si="93">IF(G81="","",G81)</f>
        <v/>
      </c>
      <c r="X81" s="64" t="str">
        <f t="shared" ref="X81" si="94">IF(U81="","",",")</f>
        <v/>
      </c>
      <c r="Y81" s="64" t="str">
        <f t="shared" ref="Y81" si="95">IF(U81="","",250)</f>
        <v/>
      </c>
      <c r="Z81" s="56" t="str">
        <f t="shared" ref="Z81" si="96">IF(U81="","",")")</f>
        <v/>
      </c>
      <c r="AA81" s="66" t="str">
        <f t="shared" ref="AA81" si="97">IF(AB81="","","(")</f>
        <v/>
      </c>
      <c r="AB81" s="57" t="str">
        <f t="shared" ref="AB81" si="98">IF(H81="","",H81)</f>
        <v/>
      </c>
      <c r="AC81" s="67" t="str">
        <f t="shared" ref="AC81" si="99">IF(AB81="","",",")</f>
        <v/>
      </c>
      <c r="AD81" s="59" t="str">
        <f t="shared" si="71"/>
        <v/>
      </c>
      <c r="AE81" s="68" t="str">
        <f t="shared" ref="AE81" si="100">IF(AB81="","",",")</f>
        <v/>
      </c>
      <c r="AF81" s="61" t="str">
        <f t="shared" ref="AF81" si="101">IF(AB81="","",350)</f>
        <v/>
      </c>
      <c r="AG81" s="61" t="str">
        <f t="shared" ref="AG81" si="102">IF(AB81="","",")")</f>
        <v/>
      </c>
      <c r="AH81" s="69" t="str">
        <f t="shared" ref="AH81" si="103">IF(AI81="","","(")</f>
        <v/>
      </c>
      <c r="AI81" s="70" t="str">
        <f t="shared" ref="AI81" si="104">IF(J81="","",J81)</f>
        <v/>
      </c>
      <c r="AJ81" s="64" t="str">
        <f t="shared" ref="AJ81" si="105">IF(AI81="","",",")</f>
        <v/>
      </c>
      <c r="AK81" s="64" t="str">
        <f t="shared" si="77"/>
        <v/>
      </c>
      <c r="AL81" s="64" t="str">
        <f t="shared" ref="AL81" si="106">IF(AI81="","",",")</f>
        <v/>
      </c>
      <c r="AM81" s="64" t="str">
        <f t="shared" ref="AM81" si="107">IF(AI81="","",450)</f>
        <v/>
      </c>
      <c r="AN81" s="64" t="str">
        <f t="shared" ref="AN81" si="108">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9">IF(N83="","","(")</f>
        <v/>
      </c>
      <c r="N83" s="57" t="str">
        <f t="shared" ref="N83:N90" si="110">IF(D83="","",D83)</f>
        <v/>
      </c>
      <c r="O83" s="58" t="str">
        <f t="shared" ref="O83:O90" si="111">IF(N83="","",",")</f>
        <v/>
      </c>
      <c r="P83" s="59" t="str">
        <f t="shared" ref="P83:P90" si="112">IF(E83="","",E83)</f>
        <v/>
      </c>
      <c r="Q83" s="60" t="str">
        <f t="shared" ref="Q83:Q90" si="113">IF(N83="","",",")</f>
        <v/>
      </c>
      <c r="R83" s="61" t="str">
        <f t="shared" ref="R83:R90" si="114">IF(N83="","",15)</f>
        <v/>
      </c>
      <c r="S83" s="56" t="str">
        <f t="shared" ref="S83:S90" si="115">IF(N83="","",")")</f>
        <v/>
      </c>
      <c r="T83" s="62" t="str">
        <f t="shared" ref="T83:T90" si="116">IF(U83="","","(")</f>
        <v/>
      </c>
      <c r="U83" s="63" t="str">
        <f t="shared" ref="U83:U90" si="117">IF(F83="","",F83)</f>
        <v/>
      </c>
      <c r="V83" s="64" t="str">
        <f t="shared" ref="V83:V90" si="118">IF(U83="","",",")</f>
        <v/>
      </c>
      <c r="W83" s="65" t="str">
        <f t="shared" ref="W83:W90" si="119">IF(G83="","",G83)</f>
        <v/>
      </c>
      <c r="X83" s="64" t="str">
        <f t="shared" ref="X83:X90" si="120">IF(U83="","",",")</f>
        <v/>
      </c>
      <c r="Y83" s="64" t="str">
        <f t="shared" ref="Y83:Y90" si="121">IF(U83="","",250)</f>
        <v/>
      </c>
      <c r="Z83" s="56" t="str">
        <f t="shared" ref="Z83:Z90" si="122">IF(U83="","",")")</f>
        <v/>
      </c>
      <c r="AA83" s="66" t="str">
        <f t="shared" ref="AA83:AA90" si="123">IF(AB83="","","(")</f>
        <v/>
      </c>
      <c r="AB83" s="57" t="str">
        <f t="shared" ref="AB83:AB90" si="124">IF(H83="","",H83)</f>
        <v/>
      </c>
      <c r="AC83" s="67" t="str">
        <f t="shared" ref="AC83:AC90" si="125">IF(AB83="","",",")</f>
        <v/>
      </c>
      <c r="AD83" s="59" t="str">
        <f t="shared" ref="AD83:AD90" si="126">IF(I83="","",I83)</f>
        <v/>
      </c>
      <c r="AE83" s="68" t="str">
        <f t="shared" ref="AE83:AE90" si="127">IF(AB83="","",",")</f>
        <v/>
      </c>
      <c r="AF83" s="61" t="str">
        <f t="shared" ref="AF83:AF90" si="128">IF(AB83="","",350)</f>
        <v/>
      </c>
      <c r="AG83" s="61" t="str">
        <f t="shared" ref="AG83:AG90" si="129">IF(AB83="","",")")</f>
        <v/>
      </c>
      <c r="AH83" s="69" t="str">
        <f t="shared" ref="AH83:AH90" si="130">IF(AI83="","","(")</f>
        <v/>
      </c>
      <c r="AI83" s="70" t="str">
        <f t="shared" ref="AI83:AI90" si="131">IF(J83="","",J83)</f>
        <v/>
      </c>
      <c r="AJ83" s="64" t="str">
        <f t="shared" ref="AJ83:AJ90" si="132">IF(AI83="","",",")</f>
        <v/>
      </c>
      <c r="AK83" s="64" t="str">
        <f t="shared" ref="AK83:AK90" si="133">IF(K83="","",K83)</f>
        <v/>
      </c>
      <c r="AL83" s="64" t="str">
        <f t="shared" ref="AL83:AL90" si="134">IF(AI83="","",",")</f>
        <v/>
      </c>
      <c r="AM83" s="64" t="str">
        <f t="shared" ref="AM83:AM90" si="135">IF(AI83="","",450)</f>
        <v/>
      </c>
      <c r="AN83" s="64" t="str">
        <f t="shared" ref="AN83:AN90" si="136">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9"/>
        <v/>
      </c>
      <c r="N84" s="57" t="str">
        <f t="shared" si="110"/>
        <v/>
      </c>
      <c r="O84" s="58" t="str">
        <f t="shared" si="111"/>
        <v/>
      </c>
      <c r="P84" s="59" t="str">
        <f t="shared" si="112"/>
        <v/>
      </c>
      <c r="Q84" s="60" t="str">
        <f t="shared" si="113"/>
        <v/>
      </c>
      <c r="R84" s="61" t="str">
        <f t="shared" si="114"/>
        <v/>
      </c>
      <c r="S84" s="56" t="str">
        <f t="shared" si="115"/>
        <v/>
      </c>
      <c r="T84" s="62" t="str">
        <f t="shared" si="116"/>
        <v/>
      </c>
      <c r="U84" s="63" t="str">
        <f t="shared" si="117"/>
        <v/>
      </c>
      <c r="V84" s="64" t="str">
        <f t="shared" si="118"/>
        <v/>
      </c>
      <c r="W84" s="65" t="str">
        <f t="shared" si="119"/>
        <v/>
      </c>
      <c r="X84" s="64" t="str">
        <f t="shared" si="120"/>
        <v/>
      </c>
      <c r="Y84" s="64" t="str">
        <f t="shared" si="121"/>
        <v/>
      </c>
      <c r="Z84" s="56" t="str">
        <f t="shared" si="122"/>
        <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xml:space="preserve">]}, // ULTIMA LINEA DEL CANTO: FELICIDAD PARA EL HOMBRE </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77</v>
      </c>
      <c r="E1" s="40"/>
      <c r="F1" s="40"/>
      <c r="G1" s="40"/>
      <c r="H1" s="40"/>
      <c r="I1" s="40"/>
      <c r="J1" s="40"/>
      <c r="K1" s="40"/>
      <c r="L1" s="41" t="str">
        <f ca="1">UPPER(VLOOKUP(C1,Table223[],3,FALSE))</f>
        <v>GRACIAS A YAHVEH</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GRACIAS A YAHVEH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graciasayahveh</v>
      </c>
      <c r="L7" s="48" t="str">
        <f ca="1">_xlfn.CONCAT("        id: ","""",C7,"""",",")</f>
        <v xml:space="preserve">        id: "graciasayahveh",</v>
      </c>
    </row>
    <row r="8" spans="2:32" ht="23" x14ac:dyDescent="0.35">
      <c r="C8" t="str">
        <f ca="1">PROPER(L1)</f>
        <v>Gracias A Yahveh</v>
      </c>
      <c r="L8" s="48" t="str">
        <f ca="1">_xlfn.CONCAT("        tt: ","""",C8,"""",",")</f>
        <v xml:space="preserve">        tt: "Gracias A Yahveh",</v>
      </c>
    </row>
    <row r="9" spans="2:32" ht="23" x14ac:dyDescent="0.35">
      <c r="C9" t="str">
        <f ca="1">PROPER(L1)</f>
        <v>Gracias A Yahveh</v>
      </c>
      <c r="L9" s="48" t="str">
        <f ca="1">_xlfn.CONCAT("        title: ","""",C9,"""",",")</f>
        <v xml:space="preserve">        title: "Gracias A Yahveh",</v>
      </c>
    </row>
    <row r="10" spans="2:32" ht="23" x14ac:dyDescent="0.35">
      <c r="C10" t="str">
        <f ca="1">VLOOKUP(C1,Table223[],4,FALSE)</f>
        <v>Salmo 136 (135) - Melodía hebraica</v>
      </c>
      <c r="L10" s="48" t="str">
        <f ca="1">_xlfn.CONCAT("        ","subtitle: ","""",C10,"""",",")</f>
        <v xml:space="preserve">        subtitle: "Salmo 136 (135) - Melodía hebraica",</v>
      </c>
    </row>
    <row r="11" spans="2:32" ht="23" x14ac:dyDescent="0.35">
      <c r="C11" t="str">
        <f ca="1">_xlfn.CONCAT("category: [",VLOOKUP(C1,Table223[],16,FALSE),"],")</f>
        <v>category: ["Precatecumenado","Pascua","Pentecostés","Paz","Comunión","Final","Antiguo Testamento"],</v>
      </c>
      <c r="L11" s="48" t="str">
        <f ca="1">_xlfn.CONCAT("        ",C11)</f>
        <v xml:space="preserve">        category: ["Precatecumenado","Pascua","Pentecostés","Paz","Comunión","Final","Antiguo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77</v>
      </c>
      <c r="L16" s="48" t="str">
        <f ca="1">_xlfn.CONCAT("        dbno: ","""",C16,"""",",")</f>
        <v xml:space="preserve">        dbno: "77",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graciasayahveh</v>
      </c>
      <c r="L19" s="48" t="str">
        <f ca="1">_xlfn.CONCAT("        audioSrc: ","""/audio/",C19,".mp3""",",")</f>
        <v xml:space="preserve">        audioSrc: "/audio/graciasayahveh.mp3",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76</v>
      </c>
      <c r="C26" t="str">
        <f ca="1">VLOOKUP(B26,Table4[],13,FALSE)</f>
        <v>"/resucito/src/index.html?canto=felicidadparaelhombre"</v>
      </c>
      <c r="L26" s="48" t="str">
        <f ca="1">_xlfn.CONCAT("        ant: ",C26,",")</f>
        <v xml:space="preserve">        ant: "/resucito/src/index.html?canto=felicidadparaelhombre",</v>
      </c>
    </row>
    <row r="27" spans="1:40" ht="23" x14ac:dyDescent="0.35">
      <c r="B27">
        <f ca="1">+C1+1</f>
        <v>78</v>
      </c>
      <c r="C27" t="str">
        <f ca="1">VLOOKUP(B27,Table4[],13,FALSE)</f>
        <v>"/resucito/src/index.html?canto=gritadjubilosos"</v>
      </c>
      <c r="L27" s="48" t="str">
        <f ca="1">_xlfn.CONCAT("        sig: ",C27,",")</f>
        <v xml:space="preserve">        sig: "/resucito/src/index.html?canto=gritadjubilosos",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7" t="str">
        <f t="shared" ref="M61:M80" si="59">IF(N61="","","(")</f>
        <v/>
      </c>
      <c r="N61" s="57" t="str">
        <f t="shared" si="2"/>
        <v/>
      </c>
      <c r="O61" s="108" t="str">
        <f t="shared" ref="O61:O80" si="60">IF(N61="","",",")</f>
        <v/>
      </c>
      <c r="P61" s="59" t="str">
        <f t="shared" si="4"/>
        <v/>
      </c>
      <c r="Q61" s="109" t="str">
        <f t="shared" ref="Q61:Q80" si="61">IF(N61="","",",")</f>
        <v/>
      </c>
      <c r="R61" s="61" t="str">
        <f t="shared" ref="R61:R80" si="62">IF(N61="","",15)</f>
        <v/>
      </c>
      <c r="S61" s="107" t="str">
        <f t="shared" ref="S61:S80" si="63">IF(N61="","",")")</f>
        <v/>
      </c>
      <c r="T61" s="110" t="str">
        <f t="shared" ref="T61:T80" si="64">IF(U61="","","(")</f>
        <v/>
      </c>
      <c r="U61" s="111" t="str">
        <f t="shared" si="9"/>
        <v/>
      </c>
      <c r="V61" s="112" t="str">
        <f t="shared" ref="V61:V80" si="65">IF(U61="","",",")</f>
        <v/>
      </c>
      <c r="W61" s="113" t="str">
        <f t="shared" si="11"/>
        <v/>
      </c>
      <c r="X61" s="112" t="str">
        <f t="shared" ref="X61:X80" si="66">IF(U61="","",",")</f>
        <v/>
      </c>
      <c r="Y61" s="112" t="str">
        <f t="shared" ref="Y61:Y80" si="67">IF(U61="","",250)</f>
        <v/>
      </c>
      <c r="Z61" s="107"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4" t="str">
        <f t="shared" si="23"/>
        <v/>
      </c>
      <c r="AJ61" s="112" t="str">
        <f t="shared" ref="AJ61:AJ80" si="76">IF(AI61="","",",")</f>
        <v/>
      </c>
      <c r="AK61" s="112" t="str">
        <f t="shared" ref="AK61:AK101" si="77">IF(K61="","",K61)</f>
        <v/>
      </c>
      <c r="AL61" s="112" t="str">
        <f t="shared" ref="AL61:AL80" si="78">IF(AI61="","",",")</f>
        <v/>
      </c>
      <c r="AM61" s="112" t="str">
        <f t="shared" ref="AM61:AM80" si="79">IF(AI61="","",450)</f>
        <v/>
      </c>
      <c r="AN61" s="112"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GRACIAS A YAHVEH</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code</vt:lpstr>
      <vt:lpstr>Indice</vt:lpstr>
      <vt:lpstr>Index</vt:lpstr>
      <vt:lpstr>Index Web</vt:lpstr>
      <vt:lpstr>cantosJS</vt:lpstr>
      <vt:lpstr>Find</vt:lpstr>
      <vt:lpstr>html</vt:lpstr>
      <vt:lpstr>EL COMBATE ESCATOLÓGICO</vt:lpstr>
      <vt:lpstr>EL ESPÍRITU DEL SEÑOR ESTÁ SOBR</vt:lpstr>
      <vt:lpstr>EL JACAL DE LOS PASTORES</vt:lpstr>
      <vt:lpstr>EL LAGARERO</vt:lpstr>
      <vt:lpstr>EL MESÍAS LEÓN</vt:lpstr>
      <vt:lpstr>EL NECIO PIENSA QUE DIOS NO EXI</vt:lpstr>
      <vt:lpstr>EL PUEBLO QUE CAMINABA EN LAS T</vt:lpstr>
      <vt:lpstr>EL SEÑOR ANUNCIA UNA NOTICIA</vt:lpstr>
      <vt:lpstr>EL SEÑOR ES MI PASTOR</vt:lpstr>
      <vt:lpstr>EL SEÑOR ME HA DADO</vt:lpstr>
      <vt:lpstr>ELÍ, ELÍ, LAMÁ SABACTANÍ </vt:lpstr>
      <vt:lpstr>EN MEDIO DE AQUEL GENTÍO</vt:lpstr>
      <vt:lpstr>EN UNA NOCHE OSCURA</vt:lpstr>
      <vt:lpstr>ERES DIGNO DE TOMAR EL LIBRO</vt:lpstr>
      <vt:lpstr>ERES HERMOSO</vt:lpstr>
      <vt:lpstr>ES PACIENTE</vt:lpstr>
      <vt:lpstr>ESCÓNDEME EN LO OCULTO DE </vt:lpstr>
      <vt:lpstr>ESCUCHAD, ISLAS LEJANAS</vt:lpstr>
      <vt:lpstr>ESTE ES EL DÍA EN QUE ACTUÓ EL </vt:lpstr>
      <vt:lpstr>ESTE ES EL MANDAMIENTO MÍO</vt:lpstr>
      <vt:lpstr>EVENU SHALOM ALEJEM</vt:lpstr>
      <vt:lpstr>EXTIENDO MIS MANOS</vt:lpstr>
      <vt:lpstr>EXULTAD, JUSTOS, EN EL SEÑOR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2025-08-24T22:43:42Z</dcterms:modified>
</cp:coreProperties>
</file>