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65.xml" ContentType="application/vnd.ms-excel.controlproperties+xml"/>
  <Override PartName="/xl/comments59.xml" ContentType="application/vnd.openxmlformats-officedocument.spreadsheetml.comments+xml"/>
  <Override PartName="/xl/drawings/drawing62.xml" ContentType="application/vnd.openxmlformats-officedocument.drawing+xml"/>
  <Override PartName="/xl/ctrlProps/ctrlProp66.xml" ContentType="application/vnd.ms-excel.controlproperties+xml"/>
  <Override PartName="/xl/comments60.xml" ContentType="application/vnd.openxmlformats-officedocument.spreadsheetml.comments+xml"/>
  <Override PartName="/xl/drawings/drawing63.xml" ContentType="application/vnd.openxmlformats-officedocument.drawing+xml"/>
  <Override PartName="/xl/ctrlProps/ctrlProp67.xml" ContentType="application/vnd.ms-excel.controlproperties+xml"/>
  <Override PartName="/xl/comments61.xml" ContentType="application/vnd.openxmlformats-officedocument.spreadsheetml.comments+xml"/>
  <Override PartName="/xl/drawings/drawing64.xml" ContentType="application/vnd.openxmlformats-officedocument.drawing+xml"/>
  <Override PartName="/xl/ctrlProps/ctrlProp68.xml" ContentType="application/vnd.ms-excel.controlproperties+xml"/>
  <Override PartName="/xl/comments62.xml" ContentType="application/vnd.openxmlformats-officedocument.spreadsheetml.comments+xml"/>
  <Override PartName="/xl/drawings/drawing65.xml" ContentType="application/vnd.openxmlformats-officedocument.drawing+xml"/>
  <Override PartName="/xl/ctrlProps/ctrlProp69.xml" ContentType="application/vnd.ms-excel.controlproperties+xml"/>
  <Override PartName="/xl/comments63.xml" ContentType="application/vnd.openxmlformats-officedocument.spreadsheetml.comments+xml"/>
  <Override PartName="/xl/drawings/drawing66.xml" ContentType="application/vnd.openxmlformats-officedocument.drawing+xml"/>
  <Override PartName="/xl/ctrlProps/ctrlProp70.xml" ContentType="application/vnd.ms-excel.controlproperties+xml"/>
  <Override PartName="/xl/comments64.xml" ContentType="application/vnd.openxmlformats-officedocument.spreadsheetml.comments+xml"/>
  <Override PartName="/xl/drawings/drawing67.xml" ContentType="application/vnd.openxmlformats-officedocument.drawing+xml"/>
  <Override PartName="/xl/ctrlProps/ctrlProp71.xml" ContentType="application/vnd.ms-excel.controlproperties+xml"/>
  <Override PartName="/xl/comments65.xml" ContentType="application/vnd.openxmlformats-officedocument.spreadsheetml.comments+xml"/>
  <Override PartName="/xl/drawings/drawing68.xml" ContentType="application/vnd.openxmlformats-officedocument.drawing+xml"/>
  <Override PartName="/xl/ctrlProps/ctrlProp72.xml" ContentType="application/vnd.ms-excel.controlproperties+xml"/>
  <Override PartName="/xl/comments66.xml" ContentType="application/vnd.openxmlformats-officedocument.spreadsheetml.comments+xml"/>
  <Override PartName="/xl/drawings/drawing69.xml" ContentType="application/vnd.openxmlformats-officedocument.drawing+xml"/>
  <Override PartName="/xl/ctrlProps/ctrlProp73.xml" ContentType="application/vnd.ms-excel.controlproperties+xml"/>
  <Override PartName="/xl/comments6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2FF3FD9-73B3-4D63-8F8B-DC566603CD07}" xr6:coauthVersionLast="47" xr6:coauthVersionMax="47" xr10:uidLastSave="{00000000-0000-0000-0000-000000000000}"/>
  <bookViews>
    <workbookView xWindow="38280" yWindow="2205" windowWidth="51840" windowHeight="21120" firstSheet="66" activeTab="71"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SALMODIA PARA EL EVANGELIO" sheetId="64" r:id="rId59"/>
    <sheet name="No (6)" sheetId="65" r:id="rId60"/>
    <sheet name="SALMODIAS PARA LAUDES" sheetId="67" r:id="rId61"/>
    <sheet name="No (7)" sheetId="68" r:id="rId62"/>
    <sheet name="SALMODIA PARA EL ROSARIO" sheetId="69" r:id="rId63"/>
    <sheet name="SALMODIA PARA EL SALMO RESPONSO" sheetId="70" r:id="rId64"/>
    <sheet name="No (8)" sheetId="72" r:id="rId65"/>
    <sheet name="SALMODIAS PARA LAUDES cont" sheetId="71" r:id="rId66"/>
    <sheet name="No (9)" sheetId="74" r:id="rId67"/>
    <sheet name="TE DEUM" sheetId="73" r:id="rId68"/>
    <sheet name="SALMODIA Salmo 5" sheetId="75" r:id="rId69"/>
    <sheet name="SALMODIA Salmo 118" sheetId="76" r:id="rId70"/>
    <sheet name="SALMODIA Salmo 118 (2)" sheetId="77" r:id="rId71"/>
    <sheet name="SALMO 86" sheetId="78" r:id="rId72"/>
    <sheet name="MARIA, MADRE MÍA" sheetId="35" r:id="rId73"/>
  </sheets>
  <functionGroups builtInGroupCount="19"/>
  <externalReferences>
    <externalReference r:id="rId74"/>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0" i="78" l="1"/>
  <c r="AI40" i="78"/>
  <c r="AN40" i="78" s="1"/>
  <c r="AD40" i="78"/>
  <c r="AB40" i="78"/>
  <c r="AC40" i="78" s="1"/>
  <c r="AA40" i="78"/>
  <c r="W40" i="78"/>
  <c r="U40" i="78"/>
  <c r="T40" i="78" s="1"/>
  <c r="P40" i="78"/>
  <c r="N40" i="78"/>
  <c r="Q40" i="78" s="1"/>
  <c r="AK39" i="78"/>
  <c r="AI39" i="78"/>
  <c r="AJ39" i="78" s="1"/>
  <c r="AH39" i="78"/>
  <c r="AD39" i="78"/>
  <c r="AB39" i="78"/>
  <c r="AG39" i="78" s="1"/>
  <c r="W39" i="78"/>
  <c r="U39" i="78"/>
  <c r="V39" i="78" s="1"/>
  <c r="P39" i="78"/>
  <c r="N39" i="78"/>
  <c r="O39" i="78" s="1"/>
  <c r="M39" i="78"/>
  <c r="AK38" i="78"/>
  <c r="AI38" i="78"/>
  <c r="AH38" i="78" s="1"/>
  <c r="AD38" i="78"/>
  <c r="AB38" i="78"/>
  <c r="AG38" i="78" s="1"/>
  <c r="AA38" i="78"/>
  <c r="W38" i="78"/>
  <c r="U38" i="78"/>
  <c r="X38" i="78" s="1"/>
  <c r="P38" i="78"/>
  <c r="N38" i="78"/>
  <c r="Q38" i="78" s="1"/>
  <c r="R114" i="78"/>
  <c r="AK113" i="78"/>
  <c r="AI113" i="78"/>
  <c r="AN113" i="78" s="1"/>
  <c r="AD113" i="78"/>
  <c r="AB113" i="78"/>
  <c r="AC113" i="78" s="1"/>
  <c r="W113" i="78"/>
  <c r="U113" i="78"/>
  <c r="Z113" i="78" s="1"/>
  <c r="T113" i="78"/>
  <c r="P113" i="78"/>
  <c r="N113" i="78"/>
  <c r="Q113" i="78" s="1"/>
  <c r="AK112" i="78"/>
  <c r="AI112" i="78"/>
  <c r="AH112" i="78" s="1"/>
  <c r="AD112" i="78"/>
  <c r="AB112" i="78"/>
  <c r="AF112" i="78" s="1"/>
  <c r="AA112" i="78"/>
  <c r="W112" i="78"/>
  <c r="U112" i="78"/>
  <c r="P112" i="78"/>
  <c r="N112" i="78"/>
  <c r="M112" i="78" s="1"/>
  <c r="AK111" i="78"/>
  <c r="AI111" i="78"/>
  <c r="AJ111" i="78" s="1"/>
  <c r="AH111" i="78"/>
  <c r="AD111" i="78"/>
  <c r="AB111" i="78"/>
  <c r="AG111" i="78" s="1"/>
  <c r="AA111" i="78"/>
  <c r="W111" i="78"/>
  <c r="U111" i="78"/>
  <c r="Y111" i="78" s="1"/>
  <c r="P111" i="78"/>
  <c r="N111" i="78"/>
  <c r="O111" i="78" s="1"/>
  <c r="AK110" i="78"/>
  <c r="AI110" i="78"/>
  <c r="AN110" i="78" s="1"/>
  <c r="AD110" i="78"/>
  <c r="AB110" i="78"/>
  <c r="AC110" i="78" s="1"/>
  <c r="W110" i="78"/>
  <c r="U110" i="78"/>
  <c r="Y110" i="78" s="1"/>
  <c r="P110" i="78"/>
  <c r="N110" i="78"/>
  <c r="AK109" i="78"/>
  <c r="AI109" i="78"/>
  <c r="AJ109" i="78" s="1"/>
  <c r="AD109" i="78"/>
  <c r="AB109" i="78"/>
  <c r="AC109" i="78" s="1"/>
  <c r="AA109" i="78"/>
  <c r="W109" i="78"/>
  <c r="U109" i="78"/>
  <c r="T109" i="78" s="1"/>
  <c r="P109" i="78"/>
  <c r="N109" i="78"/>
  <c r="S109" i="78" s="1"/>
  <c r="AK108" i="78"/>
  <c r="AI108" i="78"/>
  <c r="AM108" i="78" s="1"/>
  <c r="AD108" i="78"/>
  <c r="AB108" i="78"/>
  <c r="AF108" i="78" s="1"/>
  <c r="AA108" i="78"/>
  <c r="W108" i="78"/>
  <c r="U108" i="78"/>
  <c r="Z108" i="78" s="1"/>
  <c r="P108" i="78"/>
  <c r="N108" i="78"/>
  <c r="R108" i="78" s="1"/>
  <c r="AK107" i="78"/>
  <c r="AI107" i="78"/>
  <c r="AN107" i="78" s="1"/>
  <c r="AD107" i="78"/>
  <c r="AB107" i="78"/>
  <c r="AA107" i="78" s="1"/>
  <c r="W107" i="78"/>
  <c r="U107" i="78"/>
  <c r="V107" i="78" s="1"/>
  <c r="P107" i="78"/>
  <c r="N107" i="78"/>
  <c r="AK106" i="78"/>
  <c r="AI106" i="78"/>
  <c r="AH106" i="78"/>
  <c r="AD106" i="78"/>
  <c r="AB106" i="78"/>
  <c r="AA106" i="78"/>
  <c r="W106" i="78"/>
  <c r="U106" i="78"/>
  <c r="T106" i="78" s="1"/>
  <c r="P106" i="78"/>
  <c r="N106" i="78"/>
  <c r="S106" i="78" s="1"/>
  <c r="M106" i="78"/>
  <c r="R105" i="78"/>
  <c r="AK101" i="78"/>
  <c r="AI101" i="78"/>
  <c r="AN101" i="78" s="1"/>
  <c r="AH101" i="78"/>
  <c r="AD101" i="78"/>
  <c r="AB101" i="78"/>
  <c r="AE101" i="78" s="1"/>
  <c r="AA101" i="78"/>
  <c r="W101" i="78"/>
  <c r="U101" i="78"/>
  <c r="V101" i="78" s="1"/>
  <c r="T101" i="78"/>
  <c r="P101" i="78"/>
  <c r="N101" i="78"/>
  <c r="O101" i="78" s="1"/>
  <c r="L101" i="78"/>
  <c r="AK100" i="78"/>
  <c r="AI100" i="78"/>
  <c r="AM100" i="78" s="1"/>
  <c r="AD100" i="78"/>
  <c r="AB100" i="78"/>
  <c r="AG100" i="78" s="1"/>
  <c r="W100" i="78"/>
  <c r="U100" i="78"/>
  <c r="V100" i="78" s="1"/>
  <c r="T100" i="78"/>
  <c r="P100" i="78"/>
  <c r="N100" i="78"/>
  <c r="O100" i="78" s="1"/>
  <c r="L100" i="78"/>
  <c r="AK99" i="78"/>
  <c r="AI99" i="78"/>
  <c r="AD99" i="78"/>
  <c r="AB99" i="78"/>
  <c r="AE99" i="78" s="1"/>
  <c r="AA99" i="78"/>
  <c r="W99" i="78"/>
  <c r="U99" i="78"/>
  <c r="T99" i="78"/>
  <c r="P99" i="78"/>
  <c r="N99" i="78"/>
  <c r="O99" i="78" s="1"/>
  <c r="L99" i="78"/>
  <c r="AK98" i="78"/>
  <c r="AI98" i="78"/>
  <c r="AN98" i="78" s="1"/>
  <c r="AH98" i="78"/>
  <c r="AD98" i="78"/>
  <c r="AB98" i="78"/>
  <c r="AF98" i="78" s="1"/>
  <c r="W98" i="78"/>
  <c r="U98" i="78"/>
  <c r="Z98" i="78" s="1"/>
  <c r="T98" i="78"/>
  <c r="P98" i="78"/>
  <c r="N98" i="78"/>
  <c r="S98" i="78" s="1"/>
  <c r="L98" i="78"/>
  <c r="AK97" i="78"/>
  <c r="AI97" i="78"/>
  <c r="AH97" i="78" s="1"/>
  <c r="AD97" i="78"/>
  <c r="AB97" i="78"/>
  <c r="AG97" i="78" s="1"/>
  <c r="W97" i="78"/>
  <c r="U97" i="78"/>
  <c r="T97" i="78" s="1"/>
  <c r="P97" i="78"/>
  <c r="N97" i="78"/>
  <c r="O97" i="78" s="1"/>
  <c r="M97" i="78"/>
  <c r="L97" i="78"/>
  <c r="AK96" i="78"/>
  <c r="AI96" i="78"/>
  <c r="AN96" i="78" s="1"/>
  <c r="AH96" i="78"/>
  <c r="AD96" i="78"/>
  <c r="AB96" i="78"/>
  <c r="AG96" i="78" s="1"/>
  <c r="W96" i="78"/>
  <c r="U96" i="78"/>
  <c r="V96" i="78" s="1"/>
  <c r="T96" i="78"/>
  <c r="P96" i="78"/>
  <c r="N96" i="78"/>
  <c r="O96" i="78" s="1"/>
  <c r="L96" i="78"/>
  <c r="AK95" i="78"/>
  <c r="AI95" i="78"/>
  <c r="AJ95" i="78" s="1"/>
  <c r="AD95" i="78"/>
  <c r="AB95" i="78"/>
  <c r="AC95" i="78" s="1"/>
  <c r="W95" i="78"/>
  <c r="U95" i="78"/>
  <c r="Z95" i="78" s="1"/>
  <c r="P95" i="78"/>
  <c r="N95" i="78"/>
  <c r="O95" i="78" s="1"/>
  <c r="L95" i="78"/>
  <c r="AK94" i="78"/>
  <c r="AI94" i="78"/>
  <c r="AL94" i="78" s="1"/>
  <c r="AD94" i="78"/>
  <c r="AB94" i="78"/>
  <c r="AC94" i="78" s="1"/>
  <c r="W94" i="78"/>
  <c r="U94" i="78"/>
  <c r="T94" i="78" s="1"/>
  <c r="P94" i="78"/>
  <c r="N94" i="78"/>
  <c r="S94" i="78" s="1"/>
  <c r="L94" i="78"/>
  <c r="AK93" i="78"/>
  <c r="AI93" i="78"/>
  <c r="AN93" i="78" s="1"/>
  <c r="AH93" i="78"/>
  <c r="AD93" i="78"/>
  <c r="AB93" i="78"/>
  <c r="AC93" i="78" s="1"/>
  <c r="W93" i="78"/>
  <c r="U93" i="78"/>
  <c r="Z93" i="78" s="1"/>
  <c r="P93" i="78"/>
  <c r="N93" i="78"/>
  <c r="R93" i="78" s="1"/>
  <c r="L93" i="78"/>
  <c r="AK92" i="78"/>
  <c r="AI92" i="78"/>
  <c r="AL92" i="78" s="1"/>
  <c r="AD92" i="78"/>
  <c r="AB92" i="78"/>
  <c r="AG92" i="78" s="1"/>
  <c r="W92" i="78"/>
  <c r="U92" i="78"/>
  <c r="V92" i="78" s="1"/>
  <c r="P92" i="78"/>
  <c r="N92" i="78"/>
  <c r="L92" i="78"/>
  <c r="AK91" i="78"/>
  <c r="AI91" i="78"/>
  <c r="AH91" i="78"/>
  <c r="AD91" i="78"/>
  <c r="AB91" i="78"/>
  <c r="AA91" i="78"/>
  <c r="W91" i="78"/>
  <c r="U91" i="78"/>
  <c r="T91" i="78" s="1"/>
  <c r="P91" i="78"/>
  <c r="N91" i="78"/>
  <c r="S91" i="78" s="1"/>
  <c r="M91" i="78"/>
  <c r="L91" i="78"/>
  <c r="AK90" i="78"/>
  <c r="AI90" i="78"/>
  <c r="AJ90" i="78" s="1"/>
  <c r="AD90" i="78"/>
  <c r="AB90" i="78"/>
  <c r="AC90" i="78" s="1"/>
  <c r="AA90" i="78"/>
  <c r="W90" i="78"/>
  <c r="U90" i="78"/>
  <c r="X90" i="78" s="1"/>
  <c r="T90" i="78"/>
  <c r="P90" i="78"/>
  <c r="N90" i="78"/>
  <c r="R90" i="78" s="1"/>
  <c r="M90" i="78"/>
  <c r="L90" i="78"/>
  <c r="AK89" i="78"/>
  <c r="AI89" i="78"/>
  <c r="AN89" i="78" s="1"/>
  <c r="AD89" i="78"/>
  <c r="AB89" i="78"/>
  <c r="AC89" i="78" s="1"/>
  <c r="W89" i="78"/>
  <c r="U89" i="78"/>
  <c r="T89" i="78"/>
  <c r="P89" i="78"/>
  <c r="N89" i="78"/>
  <c r="O89" i="78" s="1"/>
  <c r="M89" i="78"/>
  <c r="L89" i="78"/>
  <c r="AK88" i="78"/>
  <c r="AI88" i="78"/>
  <c r="AH88" i="78" s="1"/>
  <c r="AD88" i="78"/>
  <c r="AB88" i="78"/>
  <c r="AG88" i="78" s="1"/>
  <c r="AA88" i="78"/>
  <c r="W88" i="78"/>
  <c r="U88" i="78"/>
  <c r="X88" i="78" s="1"/>
  <c r="P88" i="78"/>
  <c r="N88" i="78"/>
  <c r="O88" i="78" s="1"/>
  <c r="L88" i="78"/>
  <c r="AK87" i="78"/>
  <c r="AI87" i="78"/>
  <c r="AN87" i="78" s="1"/>
  <c r="AD87" i="78"/>
  <c r="AB87" i="78"/>
  <c r="W87" i="78"/>
  <c r="U87" i="78"/>
  <c r="Z87" i="78" s="1"/>
  <c r="P87" i="78"/>
  <c r="N87" i="78"/>
  <c r="O87" i="78" s="1"/>
  <c r="M87" i="78"/>
  <c r="L87" i="78"/>
  <c r="AK86" i="78"/>
  <c r="AI86" i="78"/>
  <c r="AJ86" i="78" s="1"/>
  <c r="AD86" i="78"/>
  <c r="AB86" i="78"/>
  <c r="AC86" i="78" s="1"/>
  <c r="W86" i="78"/>
  <c r="U86" i="78"/>
  <c r="X86" i="78" s="1"/>
  <c r="P86" i="78"/>
  <c r="N86" i="78"/>
  <c r="S86" i="78" s="1"/>
  <c r="M86" i="78"/>
  <c r="L86" i="78"/>
  <c r="AK85" i="78"/>
  <c r="AI85" i="78"/>
  <c r="AH85" i="78" s="1"/>
  <c r="AD85" i="78"/>
  <c r="AB85" i="78"/>
  <c r="AG85" i="78" s="1"/>
  <c r="AA85" i="78"/>
  <c r="W85" i="78"/>
  <c r="U85" i="78"/>
  <c r="X85" i="78" s="1"/>
  <c r="P85" i="78"/>
  <c r="N85" i="78"/>
  <c r="Q85" i="78" s="1"/>
  <c r="L85" i="78"/>
  <c r="AK84" i="78"/>
  <c r="AI84" i="78"/>
  <c r="AN84" i="78" s="1"/>
  <c r="AH84" i="78"/>
  <c r="AD84" i="78"/>
  <c r="AB84" i="78"/>
  <c r="AC84" i="78" s="1"/>
  <c r="AA84" i="78"/>
  <c r="W84" i="78"/>
  <c r="U84" i="78"/>
  <c r="Y84" i="78" s="1"/>
  <c r="T84" i="78"/>
  <c r="P84" i="78"/>
  <c r="N84" i="78"/>
  <c r="S84" i="78" s="1"/>
  <c r="L84" i="78"/>
  <c r="AK83" i="78"/>
  <c r="AI83" i="78"/>
  <c r="AJ83" i="78" s="1"/>
  <c r="AH83" i="78"/>
  <c r="AD83" i="78"/>
  <c r="AB83" i="78"/>
  <c r="AC83" i="78" s="1"/>
  <c r="W83" i="78"/>
  <c r="U83" i="78"/>
  <c r="Z83" i="78" s="1"/>
  <c r="T83" i="78"/>
  <c r="P83" i="78"/>
  <c r="N83" i="78"/>
  <c r="O83" i="78" s="1"/>
  <c r="M83" i="78"/>
  <c r="L83" i="78"/>
  <c r="AK82" i="78"/>
  <c r="AI82" i="78"/>
  <c r="AL82" i="78" s="1"/>
  <c r="AH82" i="78"/>
  <c r="AD82" i="78"/>
  <c r="AB82" i="78"/>
  <c r="AE82" i="78" s="1"/>
  <c r="W82" i="78"/>
  <c r="U82" i="78"/>
  <c r="V82" i="78" s="1"/>
  <c r="T82" i="78"/>
  <c r="P82" i="78"/>
  <c r="N82" i="78"/>
  <c r="S82" i="78" s="1"/>
  <c r="L82" i="78"/>
  <c r="AK81" i="78"/>
  <c r="AI81" i="78"/>
  <c r="AN81" i="78" s="1"/>
  <c r="AD81" i="78"/>
  <c r="AB81" i="78"/>
  <c r="AA81" i="78" s="1"/>
  <c r="W81" i="78"/>
  <c r="U81" i="78"/>
  <c r="V81" i="78" s="1"/>
  <c r="P81" i="78"/>
  <c r="N81" i="78"/>
  <c r="M81" i="78" s="1"/>
  <c r="L81" i="78"/>
  <c r="AK80" i="78"/>
  <c r="AI80" i="78"/>
  <c r="AL80" i="78" s="1"/>
  <c r="AH80" i="78"/>
  <c r="AD80" i="78"/>
  <c r="AB80" i="78"/>
  <c r="AG80" i="78" s="1"/>
  <c r="AA80" i="78"/>
  <c r="W80" i="78"/>
  <c r="U80" i="78"/>
  <c r="Z80" i="78" s="1"/>
  <c r="P80" i="78"/>
  <c r="N80" i="78"/>
  <c r="S80" i="78" s="1"/>
  <c r="L80" i="78"/>
  <c r="AK79" i="78"/>
  <c r="AI79" i="78"/>
  <c r="AN79" i="78" s="1"/>
  <c r="AG79" i="78"/>
  <c r="AF79" i="78"/>
  <c r="AD79" i="78"/>
  <c r="AB79" i="78"/>
  <c r="AE79" i="78" s="1"/>
  <c r="W79" i="78"/>
  <c r="U79" i="78"/>
  <c r="Z79" i="78" s="1"/>
  <c r="T79" i="78"/>
  <c r="P79" i="78"/>
  <c r="N79" i="78"/>
  <c r="O79" i="78" s="1"/>
  <c r="L79" i="78"/>
  <c r="AK78" i="78"/>
  <c r="AI78" i="78"/>
  <c r="AJ78" i="78" s="1"/>
  <c r="AD78" i="78"/>
  <c r="AB78" i="78"/>
  <c r="AG78" i="78" s="1"/>
  <c r="AA78" i="78"/>
  <c r="W78" i="78"/>
  <c r="U78" i="78"/>
  <c r="T78" i="78"/>
  <c r="P78" i="78"/>
  <c r="N78" i="78"/>
  <c r="M78" i="78" s="1"/>
  <c r="L78" i="78"/>
  <c r="AK77" i="78"/>
  <c r="AI77" i="78"/>
  <c r="AN77" i="78" s="1"/>
  <c r="AD77" i="78"/>
  <c r="AB77" i="78"/>
  <c r="AC77" i="78" s="1"/>
  <c r="AA77" i="78"/>
  <c r="W77" i="78"/>
  <c r="U77" i="78"/>
  <c r="V77" i="78" s="1"/>
  <c r="T77" i="78"/>
  <c r="P77" i="78"/>
  <c r="N77" i="78"/>
  <c r="O77" i="78" s="1"/>
  <c r="M77" i="78"/>
  <c r="L77" i="78"/>
  <c r="AK76" i="78"/>
  <c r="AI76" i="78"/>
  <c r="AJ76" i="78" s="1"/>
  <c r="AD76" i="78"/>
  <c r="AB76" i="78"/>
  <c r="AG76" i="78" s="1"/>
  <c r="AA76" i="78"/>
  <c r="W76" i="78"/>
  <c r="U76" i="78"/>
  <c r="V76" i="78" s="1"/>
  <c r="P76" i="78"/>
  <c r="N76" i="78"/>
  <c r="M76" i="78" s="1"/>
  <c r="L76" i="78"/>
  <c r="AK75" i="78"/>
  <c r="AI75" i="78"/>
  <c r="AJ75" i="78" s="1"/>
  <c r="AH75" i="78"/>
  <c r="AD75" i="78"/>
  <c r="AB75" i="78"/>
  <c r="AA75" i="78" s="1"/>
  <c r="W75" i="78"/>
  <c r="U75" i="78"/>
  <c r="Z75" i="78" s="1"/>
  <c r="T75" i="78"/>
  <c r="P75" i="78"/>
  <c r="N75" i="78"/>
  <c r="Q75" i="78" s="1"/>
  <c r="M75" i="78"/>
  <c r="L75" i="78"/>
  <c r="AK74" i="78"/>
  <c r="AI74" i="78"/>
  <c r="AN74" i="78" s="1"/>
  <c r="AH74" i="78"/>
  <c r="AD74" i="78"/>
  <c r="AB74" i="78"/>
  <c r="AG74" i="78" s="1"/>
  <c r="W74" i="78"/>
  <c r="U74" i="78"/>
  <c r="P74" i="78"/>
  <c r="N74" i="78"/>
  <c r="S74" i="78" s="1"/>
  <c r="L74" i="78"/>
  <c r="AK73" i="78"/>
  <c r="AI73" i="78"/>
  <c r="AN73" i="78" s="1"/>
  <c r="AD73" i="78"/>
  <c r="AB73" i="78"/>
  <c r="AC73" i="78" s="1"/>
  <c r="W73" i="78"/>
  <c r="U73" i="78"/>
  <c r="V73" i="78" s="1"/>
  <c r="P73" i="78"/>
  <c r="N73" i="78"/>
  <c r="Q73" i="78" s="1"/>
  <c r="M73" i="78"/>
  <c r="L73" i="78"/>
  <c r="AK72" i="78"/>
  <c r="AI72" i="78"/>
  <c r="AJ72" i="78" s="1"/>
  <c r="AH72" i="78"/>
  <c r="AD72" i="78"/>
  <c r="AB72" i="78"/>
  <c r="AA72" i="78" s="1"/>
  <c r="W72" i="78"/>
  <c r="U72" i="78"/>
  <c r="Z72" i="78" s="1"/>
  <c r="P72" i="78"/>
  <c r="N72" i="78"/>
  <c r="Q72" i="78" s="1"/>
  <c r="M72" i="78"/>
  <c r="AK71" i="78"/>
  <c r="AI71" i="78"/>
  <c r="AJ71" i="78" s="1"/>
  <c r="AH71" i="78"/>
  <c r="AD71" i="78"/>
  <c r="AB71" i="78"/>
  <c r="AC71" i="78" s="1"/>
  <c r="W71" i="78"/>
  <c r="U71" i="78"/>
  <c r="Z71" i="78" s="1"/>
  <c r="T71" i="78"/>
  <c r="P71" i="78"/>
  <c r="N71" i="78"/>
  <c r="R71" i="78" s="1"/>
  <c r="AK70" i="78"/>
  <c r="AI70" i="78"/>
  <c r="AD70" i="78"/>
  <c r="AB70" i="78"/>
  <c r="AA70" i="78" s="1"/>
  <c r="W70" i="78"/>
  <c r="U70" i="78"/>
  <c r="Z70" i="78" s="1"/>
  <c r="P70" i="78"/>
  <c r="N70" i="78"/>
  <c r="S70" i="78" s="1"/>
  <c r="M70" i="78"/>
  <c r="AK69" i="78"/>
  <c r="AI69" i="78"/>
  <c r="AJ69" i="78" s="1"/>
  <c r="AD69" i="78"/>
  <c r="AB69" i="78"/>
  <c r="AC69" i="78" s="1"/>
  <c r="W69" i="78"/>
  <c r="U69" i="78"/>
  <c r="X69" i="78" s="1"/>
  <c r="P69" i="78"/>
  <c r="N69" i="78"/>
  <c r="O69" i="78" s="1"/>
  <c r="M69" i="78"/>
  <c r="AK68" i="78"/>
  <c r="AI68" i="78"/>
  <c r="AH68" i="78"/>
  <c r="AD68" i="78"/>
  <c r="AB68" i="78"/>
  <c r="AC68" i="78" s="1"/>
  <c r="W68" i="78"/>
  <c r="U68" i="78"/>
  <c r="T68" i="78"/>
  <c r="P68" i="78"/>
  <c r="N68" i="78"/>
  <c r="O68" i="78" s="1"/>
  <c r="M68" i="78"/>
  <c r="AK67" i="78"/>
  <c r="AI67" i="78"/>
  <c r="AH67" i="78" s="1"/>
  <c r="AD67" i="78"/>
  <c r="AB67" i="78"/>
  <c r="AG67" i="78" s="1"/>
  <c r="W67" i="78"/>
  <c r="U67" i="78"/>
  <c r="X67" i="78" s="1"/>
  <c r="P67" i="78"/>
  <c r="N67" i="78"/>
  <c r="O67" i="78" s="1"/>
  <c r="M67" i="78"/>
  <c r="AK66" i="78"/>
  <c r="AI66" i="78"/>
  <c r="AJ66" i="78" s="1"/>
  <c r="AH66" i="78"/>
  <c r="AD66" i="78"/>
  <c r="AB66" i="78"/>
  <c r="AE66" i="78" s="1"/>
  <c r="AA66" i="78"/>
  <c r="W66" i="78"/>
  <c r="U66" i="78"/>
  <c r="P66" i="78"/>
  <c r="N66" i="78"/>
  <c r="O66" i="78" s="1"/>
  <c r="AK65" i="78"/>
  <c r="AI65" i="78"/>
  <c r="AJ65" i="78" s="1"/>
  <c r="AH65" i="78"/>
  <c r="AD65" i="78"/>
  <c r="AB65" i="78"/>
  <c r="AA65" i="78"/>
  <c r="W65" i="78"/>
  <c r="U65" i="78"/>
  <c r="Z65" i="78" s="1"/>
  <c r="P65" i="78"/>
  <c r="N65" i="78"/>
  <c r="Q65" i="78" s="1"/>
  <c r="AK64" i="78"/>
  <c r="AI64" i="78"/>
  <c r="AN64" i="78" s="1"/>
  <c r="AD64" i="78"/>
  <c r="AB64" i="78"/>
  <c r="AG64" i="78" s="1"/>
  <c r="W64" i="78"/>
  <c r="U64" i="78"/>
  <c r="Y64" i="78" s="1"/>
  <c r="P64" i="78"/>
  <c r="N64" i="78"/>
  <c r="S64" i="78" s="1"/>
  <c r="AK63" i="78"/>
  <c r="AI63" i="78"/>
  <c r="AN63" i="78" s="1"/>
  <c r="AH63" i="78"/>
  <c r="AD63" i="78"/>
  <c r="AB63" i="78"/>
  <c r="AC63" i="78" s="1"/>
  <c r="W63" i="78"/>
  <c r="U63" i="78"/>
  <c r="P63" i="78"/>
  <c r="N63" i="78"/>
  <c r="Q63" i="78" s="1"/>
  <c r="M63" i="78"/>
  <c r="AK62" i="78"/>
  <c r="AI62" i="78"/>
  <c r="AN62" i="78" s="1"/>
  <c r="AD62" i="78"/>
  <c r="AB62" i="78"/>
  <c r="AC62" i="78" s="1"/>
  <c r="AA62" i="78"/>
  <c r="W62" i="78"/>
  <c r="U62" i="78"/>
  <c r="Z62" i="78" s="1"/>
  <c r="P62" i="78"/>
  <c r="N62" i="78"/>
  <c r="R62" i="78" s="1"/>
  <c r="AK61" i="78"/>
  <c r="AI61" i="78"/>
  <c r="AN61" i="78" s="1"/>
  <c r="AD61" i="78"/>
  <c r="AB61" i="78"/>
  <c r="AG61" i="78" s="1"/>
  <c r="AA61" i="78"/>
  <c r="W61" i="78"/>
  <c r="U61" i="78"/>
  <c r="V61" i="78" s="1"/>
  <c r="P61" i="78"/>
  <c r="N61" i="78"/>
  <c r="O61" i="78" s="1"/>
  <c r="AK60" i="78"/>
  <c r="AI60" i="78"/>
  <c r="AH60" i="78" s="1"/>
  <c r="AD60" i="78"/>
  <c r="AB60" i="78"/>
  <c r="AA60" i="78" s="1"/>
  <c r="W60" i="78"/>
  <c r="U60" i="78"/>
  <c r="T60" i="78" s="1"/>
  <c r="P60" i="78"/>
  <c r="N60" i="78"/>
  <c r="S60" i="78" s="1"/>
  <c r="M60" i="78"/>
  <c r="AK59" i="78"/>
  <c r="AI59" i="78"/>
  <c r="AJ59" i="78" s="1"/>
  <c r="AH59" i="78"/>
  <c r="AD59" i="78"/>
  <c r="AB59" i="78"/>
  <c r="AC59" i="78" s="1"/>
  <c r="AA59" i="78"/>
  <c r="W59" i="78"/>
  <c r="U59" i="78"/>
  <c r="Z59" i="78" s="1"/>
  <c r="P59" i="78"/>
  <c r="N59" i="78"/>
  <c r="R59" i="78" s="1"/>
  <c r="AK58" i="78"/>
  <c r="AI58" i="78"/>
  <c r="AH58" i="78" s="1"/>
  <c r="AD58" i="78"/>
  <c r="AB58" i="78"/>
  <c r="AC58" i="78" s="1"/>
  <c r="W58" i="78"/>
  <c r="U58" i="78"/>
  <c r="T58" i="78"/>
  <c r="P58" i="78"/>
  <c r="N58" i="78"/>
  <c r="Q58" i="78" s="1"/>
  <c r="M58" i="78"/>
  <c r="AK57" i="78"/>
  <c r="AI57" i="78"/>
  <c r="AN57" i="78" s="1"/>
  <c r="AD57" i="78"/>
  <c r="AB57" i="78"/>
  <c r="AC57" i="78" s="1"/>
  <c r="AA57" i="78"/>
  <c r="W57" i="78"/>
  <c r="U57" i="78"/>
  <c r="V57" i="78" s="1"/>
  <c r="T57" i="78"/>
  <c r="P57" i="78"/>
  <c r="N57" i="78"/>
  <c r="O57" i="78" s="1"/>
  <c r="AK56" i="78"/>
  <c r="AI56" i="78"/>
  <c r="AJ56" i="78" s="1"/>
  <c r="AD56" i="78"/>
  <c r="AB56" i="78"/>
  <c r="W56" i="78"/>
  <c r="U56" i="78"/>
  <c r="P56" i="78"/>
  <c r="N56" i="78"/>
  <c r="O56" i="78" s="1"/>
  <c r="AK55" i="78"/>
  <c r="AI55" i="78"/>
  <c r="AJ55" i="78" s="1"/>
  <c r="AD55" i="78"/>
  <c r="AB55" i="78"/>
  <c r="AA55" i="78" s="1"/>
  <c r="W55" i="78"/>
  <c r="U55" i="78"/>
  <c r="Z55" i="78" s="1"/>
  <c r="P55" i="78"/>
  <c r="N55" i="78"/>
  <c r="Q55" i="78" s="1"/>
  <c r="M55" i="78"/>
  <c r="AK54" i="78"/>
  <c r="AI54" i="78"/>
  <c r="AJ54" i="78" s="1"/>
  <c r="AH54" i="78"/>
  <c r="AD54" i="78"/>
  <c r="AB54" i="78"/>
  <c r="AG54" i="78" s="1"/>
  <c r="W54" i="78"/>
  <c r="U54" i="78"/>
  <c r="Y54" i="78" s="1"/>
  <c r="P54" i="78"/>
  <c r="N54" i="78"/>
  <c r="S54" i="78" s="1"/>
  <c r="R53" i="78"/>
  <c r="AK52" i="78"/>
  <c r="AI52" i="78"/>
  <c r="AJ52" i="78" s="1"/>
  <c r="AH52" i="78"/>
  <c r="AD52" i="78"/>
  <c r="AB52" i="78"/>
  <c r="AA52" i="78" s="1"/>
  <c r="W52" i="78"/>
  <c r="U52" i="78"/>
  <c r="Z52" i="78" s="1"/>
  <c r="T52" i="78"/>
  <c r="P52" i="78"/>
  <c r="N52" i="78"/>
  <c r="M52" i="78" s="1"/>
  <c r="AK51" i="78"/>
  <c r="AI51" i="78"/>
  <c r="AH51" i="78" s="1"/>
  <c r="AD51" i="78"/>
  <c r="AB51" i="78"/>
  <c r="AF51" i="78" s="1"/>
  <c r="AA51" i="78"/>
  <c r="W51" i="78"/>
  <c r="U51" i="78"/>
  <c r="Z51" i="78" s="1"/>
  <c r="P51" i="78"/>
  <c r="N51" i="78"/>
  <c r="O51" i="78" s="1"/>
  <c r="M51" i="78"/>
  <c r="AK50" i="78"/>
  <c r="AI50" i="78"/>
  <c r="AL50" i="78" s="1"/>
  <c r="AH50" i="78"/>
  <c r="AD50" i="78"/>
  <c r="AB50" i="78"/>
  <c r="AG50" i="78" s="1"/>
  <c r="AA50" i="78"/>
  <c r="Z50" i="78"/>
  <c r="W50" i="78"/>
  <c r="U50" i="78"/>
  <c r="Y50" i="78" s="1"/>
  <c r="P50" i="78"/>
  <c r="N50" i="78"/>
  <c r="S50" i="78" s="1"/>
  <c r="AK49" i="78"/>
  <c r="AI49" i="78"/>
  <c r="AL49" i="78" s="1"/>
  <c r="AD49" i="78"/>
  <c r="AB49" i="78"/>
  <c r="AG49" i="78" s="1"/>
  <c r="W49" i="78"/>
  <c r="U49" i="78"/>
  <c r="T49" i="78" s="1"/>
  <c r="P49" i="78"/>
  <c r="N49" i="78"/>
  <c r="O49" i="78" s="1"/>
  <c r="M49" i="78"/>
  <c r="AK48" i="78"/>
  <c r="AI48" i="78"/>
  <c r="AD48" i="78"/>
  <c r="AB48" i="78"/>
  <c r="AE48" i="78" s="1"/>
  <c r="AA48" i="78"/>
  <c r="W48" i="78"/>
  <c r="U48" i="78"/>
  <c r="T48" i="78" s="1"/>
  <c r="P48" i="78"/>
  <c r="N48" i="78"/>
  <c r="Q48" i="78" s="1"/>
  <c r="AK47" i="78"/>
  <c r="AI47" i="78"/>
  <c r="AN47" i="78" s="1"/>
  <c r="AD47" i="78"/>
  <c r="AB47" i="78"/>
  <c r="AF47" i="78" s="1"/>
  <c r="AA47" i="78"/>
  <c r="W47" i="78"/>
  <c r="U47" i="78"/>
  <c r="Z47" i="78" s="1"/>
  <c r="P47" i="78"/>
  <c r="N47" i="78"/>
  <c r="S47" i="78" s="1"/>
  <c r="M47" i="78"/>
  <c r="AK46" i="78"/>
  <c r="AI46" i="78"/>
  <c r="AL46" i="78" s="1"/>
  <c r="AD46" i="78"/>
  <c r="AB46" i="78"/>
  <c r="AF46" i="78" s="1"/>
  <c r="AA46" i="78"/>
  <c r="W46" i="78"/>
  <c r="U46" i="78"/>
  <c r="T46" i="78" s="1"/>
  <c r="P46" i="78"/>
  <c r="N46" i="78"/>
  <c r="O46" i="78" s="1"/>
  <c r="M46" i="78"/>
  <c r="R45" i="78"/>
  <c r="AK44" i="78"/>
  <c r="AI44" i="78"/>
  <c r="AN44" i="78" s="1"/>
  <c r="AD44" i="78"/>
  <c r="AB44" i="78"/>
  <c r="AG44" i="78" s="1"/>
  <c r="W44" i="78"/>
  <c r="U44" i="78"/>
  <c r="Y44" i="78" s="1"/>
  <c r="P44" i="78"/>
  <c r="N44" i="78"/>
  <c r="S44" i="78" s="1"/>
  <c r="AK43" i="78"/>
  <c r="AI43" i="78"/>
  <c r="AN43" i="78" s="1"/>
  <c r="AD43" i="78"/>
  <c r="AB43" i="78"/>
  <c r="AC43" i="78" s="1"/>
  <c r="W43" i="78"/>
  <c r="U43" i="78"/>
  <c r="V43" i="78" s="1"/>
  <c r="P43" i="78"/>
  <c r="N43" i="78"/>
  <c r="Q43" i="78" s="1"/>
  <c r="M43" i="78"/>
  <c r="AK42" i="78"/>
  <c r="AI42" i="78"/>
  <c r="AJ42" i="78" s="1"/>
  <c r="AD42" i="78"/>
  <c r="AB42" i="78"/>
  <c r="AA42" i="78" s="1"/>
  <c r="W42" i="78"/>
  <c r="U42" i="78"/>
  <c r="Z42" i="78" s="1"/>
  <c r="T42" i="78"/>
  <c r="P42" i="78"/>
  <c r="N42" i="78"/>
  <c r="S42" i="78" s="1"/>
  <c r="M42" i="78"/>
  <c r="R41" i="78"/>
  <c r="AK37" i="78"/>
  <c r="AI37" i="78"/>
  <c r="AN37" i="78" s="1"/>
  <c r="AD37" i="78"/>
  <c r="AB37" i="78"/>
  <c r="AA37" i="78" s="1"/>
  <c r="W37" i="78"/>
  <c r="U37" i="78"/>
  <c r="V37" i="78" s="1"/>
  <c r="P37" i="78"/>
  <c r="N37" i="78"/>
  <c r="M37" i="78" s="1"/>
  <c r="AK36" i="78"/>
  <c r="AI36" i="78"/>
  <c r="AL36" i="78" s="1"/>
  <c r="AD36" i="78"/>
  <c r="AB36" i="78"/>
  <c r="AA36" i="78" s="1"/>
  <c r="W36" i="78"/>
  <c r="U36" i="78"/>
  <c r="Z36" i="78" s="1"/>
  <c r="T36" i="78"/>
  <c r="P36" i="78"/>
  <c r="N36" i="78"/>
  <c r="S36" i="78" s="1"/>
  <c r="AK35" i="78"/>
  <c r="AI35" i="78"/>
  <c r="AM35" i="78" s="1"/>
  <c r="AH35" i="78"/>
  <c r="AD35" i="78"/>
  <c r="AB35" i="78"/>
  <c r="AG35" i="78" s="1"/>
  <c r="W35" i="78"/>
  <c r="U35" i="78"/>
  <c r="Z35" i="78" s="1"/>
  <c r="P35" i="78"/>
  <c r="N35" i="78"/>
  <c r="O35" i="78" s="1"/>
  <c r="R34" i="78"/>
  <c r="AK33" i="78"/>
  <c r="AI33" i="78"/>
  <c r="AH33" i="78" s="1"/>
  <c r="AD33" i="78"/>
  <c r="AB33" i="78"/>
  <c r="AC33" i="78" s="1"/>
  <c r="W33" i="78"/>
  <c r="U33" i="78"/>
  <c r="V33" i="78" s="1"/>
  <c r="P33" i="78"/>
  <c r="N33" i="78"/>
  <c r="O33" i="78" s="1"/>
  <c r="AK32" i="78"/>
  <c r="AI32" i="78"/>
  <c r="AH32" i="78" s="1"/>
  <c r="AD32" i="78"/>
  <c r="AB32" i="78"/>
  <c r="AG32" i="78" s="1"/>
  <c r="W32" i="78"/>
  <c r="U32" i="78"/>
  <c r="X32" i="78" s="1"/>
  <c r="T32" i="78"/>
  <c r="P32" i="78"/>
  <c r="N32" i="78"/>
  <c r="O32" i="78" s="1"/>
  <c r="AK31" i="78"/>
  <c r="AI31" i="78"/>
  <c r="AN31" i="78" s="1"/>
  <c r="AD31" i="78"/>
  <c r="AB31" i="78"/>
  <c r="AF31" i="78" s="1"/>
  <c r="W31" i="78"/>
  <c r="U31" i="78"/>
  <c r="Z31" i="78" s="1"/>
  <c r="P31" i="78"/>
  <c r="N31" i="78"/>
  <c r="Q31" i="78" s="1"/>
  <c r="R30" i="78"/>
  <c r="L18" i="78"/>
  <c r="L17" i="78"/>
  <c r="L15" i="78"/>
  <c r="L14" i="78"/>
  <c r="L13" i="78"/>
  <c r="AK100" i="77"/>
  <c r="AI100" i="77"/>
  <c r="AH100" i="77"/>
  <c r="AD100" i="77"/>
  <c r="AB100" i="77"/>
  <c r="AA100" i="77" s="1"/>
  <c r="W100" i="77"/>
  <c r="U100" i="77"/>
  <c r="X100" i="77" s="1"/>
  <c r="T100" i="77"/>
  <c r="P100" i="77"/>
  <c r="N100" i="77"/>
  <c r="S100" i="77" s="1"/>
  <c r="M100" i="77"/>
  <c r="AN99" i="77"/>
  <c r="AL99" i="77"/>
  <c r="AK99" i="77"/>
  <c r="AI99" i="77"/>
  <c r="AJ99" i="77" s="1"/>
  <c r="AH99" i="77"/>
  <c r="AD99" i="77"/>
  <c r="AC99" i="77"/>
  <c r="AB99" i="77"/>
  <c r="AG99" i="77" s="1"/>
  <c r="AA99" i="77"/>
  <c r="Z99" i="77"/>
  <c r="Y99" i="77"/>
  <c r="X99" i="77"/>
  <c r="W99" i="77"/>
  <c r="U99" i="77"/>
  <c r="V99" i="77" s="1"/>
  <c r="T99" i="77"/>
  <c r="P99" i="77"/>
  <c r="N99" i="77"/>
  <c r="M99" i="77"/>
  <c r="AN98" i="77"/>
  <c r="AM98" i="77"/>
  <c r="AL98" i="77"/>
  <c r="AK98" i="77"/>
  <c r="AJ98" i="77"/>
  <c r="AI98" i="77"/>
  <c r="AH98" i="77"/>
  <c r="AD98" i="77"/>
  <c r="AB98" i="77"/>
  <c r="AG98" i="77" s="1"/>
  <c r="AA98" i="77"/>
  <c r="Z98" i="77"/>
  <c r="Y98" i="77"/>
  <c r="X98" i="77"/>
  <c r="W98" i="77"/>
  <c r="V98" i="77"/>
  <c r="U98" i="77"/>
  <c r="T98" i="77"/>
  <c r="P98" i="77"/>
  <c r="N98" i="77"/>
  <c r="S98" i="77" s="1"/>
  <c r="M98" i="77"/>
  <c r="AM97" i="77"/>
  <c r="AL97" i="77"/>
  <c r="AK97" i="77"/>
  <c r="AI97" i="77"/>
  <c r="AN97" i="77" s="1"/>
  <c r="AH97" i="77"/>
  <c r="AG97" i="77"/>
  <c r="AF97" i="77"/>
  <c r="AE97" i="77"/>
  <c r="AD97" i="77"/>
  <c r="AC97" i="77"/>
  <c r="AB97" i="77"/>
  <c r="AA97" i="77"/>
  <c r="X97" i="77"/>
  <c r="W97" i="77"/>
  <c r="U97" i="77"/>
  <c r="T97" i="77"/>
  <c r="S97" i="77"/>
  <c r="R97" i="77"/>
  <c r="Q97" i="77"/>
  <c r="P97" i="77"/>
  <c r="N97" i="77"/>
  <c r="O97" i="77" s="1"/>
  <c r="M97" i="77"/>
  <c r="AK96" i="77"/>
  <c r="AI96" i="77"/>
  <c r="AH96" i="77"/>
  <c r="AE96" i="77"/>
  <c r="AD96" i="77"/>
  <c r="AB96" i="77"/>
  <c r="AA96" i="77" s="1"/>
  <c r="Y96" i="77"/>
  <c r="W96" i="77"/>
  <c r="U96" i="77"/>
  <c r="X96" i="77" s="1"/>
  <c r="T96" i="77"/>
  <c r="P96" i="77"/>
  <c r="N96" i="77"/>
  <c r="S96" i="77" s="1"/>
  <c r="M96" i="77"/>
  <c r="AN95" i="77"/>
  <c r="AK95" i="77"/>
  <c r="AJ95" i="77"/>
  <c r="AI95" i="77"/>
  <c r="AM95" i="77" s="1"/>
  <c r="AH95" i="77"/>
  <c r="AD95" i="77"/>
  <c r="AB95" i="77"/>
  <c r="AE95" i="77" s="1"/>
  <c r="AA95" i="77"/>
  <c r="W95" i="77"/>
  <c r="U95" i="77"/>
  <c r="X95" i="77" s="1"/>
  <c r="P95" i="77"/>
  <c r="N95" i="77"/>
  <c r="O95" i="77" s="1"/>
  <c r="M95" i="77"/>
  <c r="AN94" i="77"/>
  <c r="AM94" i="77"/>
  <c r="AL94" i="77"/>
  <c r="AK94" i="77"/>
  <c r="AJ94" i="77"/>
  <c r="AI94" i="77"/>
  <c r="AH94" i="77"/>
  <c r="AD94" i="77"/>
  <c r="AB94" i="77"/>
  <c r="AG94" i="77" s="1"/>
  <c r="AA94" i="77"/>
  <c r="W94" i="77"/>
  <c r="U94" i="77"/>
  <c r="Z94" i="77" s="1"/>
  <c r="R94" i="77"/>
  <c r="Q94" i="77"/>
  <c r="P94" i="77"/>
  <c r="N94" i="77"/>
  <c r="O94" i="77" s="1"/>
  <c r="M94" i="77"/>
  <c r="AK93" i="77"/>
  <c r="AI93" i="77"/>
  <c r="AN93" i="77" s="1"/>
  <c r="AG93" i="77"/>
  <c r="AF93" i="77"/>
  <c r="AD93" i="77"/>
  <c r="AB93" i="77"/>
  <c r="AE93" i="77" s="1"/>
  <c r="W93" i="77"/>
  <c r="V93" i="77"/>
  <c r="U93" i="77"/>
  <c r="T93" i="77"/>
  <c r="S93" i="77"/>
  <c r="R93" i="77"/>
  <c r="Q93" i="77"/>
  <c r="P93" i="77"/>
  <c r="N93" i="77"/>
  <c r="O93" i="77" s="1"/>
  <c r="M93" i="77"/>
  <c r="AK92" i="77"/>
  <c r="AI92" i="77"/>
  <c r="AH92" i="77"/>
  <c r="AG92" i="77"/>
  <c r="AD92" i="77"/>
  <c r="AB92" i="77"/>
  <c r="AA92" i="77" s="1"/>
  <c r="W92" i="77"/>
  <c r="U92" i="77"/>
  <c r="Y92" i="77" s="1"/>
  <c r="T92" i="77"/>
  <c r="S92" i="77"/>
  <c r="R92" i="77"/>
  <c r="Q92" i="77"/>
  <c r="P92" i="77"/>
  <c r="N92" i="77"/>
  <c r="O92" i="77" s="1"/>
  <c r="M92" i="77"/>
  <c r="AN91" i="77"/>
  <c r="AL91" i="77"/>
  <c r="AK91" i="77"/>
  <c r="AI91" i="77"/>
  <c r="AJ91" i="77" s="1"/>
  <c r="AH91" i="77"/>
  <c r="AD91" i="77"/>
  <c r="AB91" i="77"/>
  <c r="AG91" i="77" s="1"/>
  <c r="AA91" i="77"/>
  <c r="Z91" i="77"/>
  <c r="Y91" i="77"/>
  <c r="X91" i="77"/>
  <c r="W91" i="77"/>
  <c r="U91" i="77"/>
  <c r="V91" i="77" s="1"/>
  <c r="T91" i="77"/>
  <c r="P91" i="77"/>
  <c r="N91" i="77"/>
  <c r="O91" i="77" s="1"/>
  <c r="M91" i="77"/>
  <c r="AN90" i="77"/>
  <c r="AM90" i="77"/>
  <c r="AL90" i="77"/>
  <c r="AK90" i="77"/>
  <c r="AJ90" i="77"/>
  <c r="AI90" i="77"/>
  <c r="AH90" i="77"/>
  <c r="AG90" i="77"/>
  <c r="AD90" i="77"/>
  <c r="AB90" i="77"/>
  <c r="AA90" i="77"/>
  <c r="Z90" i="77"/>
  <c r="Y90" i="77"/>
  <c r="X90" i="77"/>
  <c r="W90" i="77"/>
  <c r="U90" i="77"/>
  <c r="V90" i="77" s="1"/>
  <c r="T90" i="77"/>
  <c r="P90" i="77"/>
  <c r="N90" i="77"/>
  <c r="S90" i="77" s="1"/>
  <c r="M90" i="77"/>
  <c r="AK89" i="77"/>
  <c r="AI89" i="77"/>
  <c r="AN89" i="77" s="1"/>
  <c r="AH89" i="77"/>
  <c r="AG89" i="77"/>
  <c r="AF89" i="77"/>
  <c r="AE89" i="77"/>
  <c r="AD89" i="77"/>
  <c r="AC89" i="77"/>
  <c r="AB89" i="77"/>
  <c r="AA89" i="77"/>
  <c r="W89" i="77"/>
  <c r="U89" i="77"/>
  <c r="T89" i="77"/>
  <c r="S89" i="77"/>
  <c r="R89" i="77"/>
  <c r="Q89" i="77"/>
  <c r="P89" i="77"/>
  <c r="N89" i="77"/>
  <c r="O89" i="77" s="1"/>
  <c r="M89" i="77"/>
  <c r="AK88" i="77"/>
  <c r="AI88" i="77"/>
  <c r="AD88" i="77"/>
  <c r="AB88" i="77"/>
  <c r="AA88" i="77" s="1"/>
  <c r="Y88" i="77"/>
  <c r="W88" i="77"/>
  <c r="U88" i="77"/>
  <c r="X88" i="77" s="1"/>
  <c r="T88" i="77"/>
  <c r="S88" i="77"/>
  <c r="R88" i="77"/>
  <c r="P88" i="77"/>
  <c r="N88" i="77"/>
  <c r="Q88" i="77" s="1"/>
  <c r="M88" i="77"/>
  <c r="AN87" i="77"/>
  <c r="AK87" i="77"/>
  <c r="AJ87" i="77"/>
  <c r="AI87" i="77"/>
  <c r="AM87" i="77" s="1"/>
  <c r="AH87" i="77"/>
  <c r="AE87" i="77"/>
  <c r="AD87" i="77"/>
  <c r="AB87" i="77"/>
  <c r="AA87" i="77"/>
  <c r="Z87" i="77"/>
  <c r="Y87" i="77"/>
  <c r="X87" i="77"/>
  <c r="W87" i="77"/>
  <c r="U87" i="77"/>
  <c r="P87" i="77"/>
  <c r="N87" i="77"/>
  <c r="O87" i="77" s="1"/>
  <c r="M87" i="77"/>
  <c r="AN86" i="77"/>
  <c r="AM86" i="77"/>
  <c r="AL86" i="77"/>
  <c r="AK86" i="77"/>
  <c r="AJ86" i="77"/>
  <c r="AI86" i="77"/>
  <c r="AH86" i="77"/>
  <c r="AD86" i="77"/>
  <c r="AB86" i="77"/>
  <c r="AG86" i="77" s="1"/>
  <c r="AA86" i="77"/>
  <c r="W86" i="77"/>
  <c r="U86" i="77"/>
  <c r="X86" i="77" s="1"/>
  <c r="T86" i="77"/>
  <c r="R86" i="77"/>
  <c r="Q86" i="77"/>
  <c r="P86" i="77"/>
  <c r="N86" i="77"/>
  <c r="O86" i="77" s="1"/>
  <c r="M86" i="77"/>
  <c r="AN85" i="77"/>
  <c r="AM85" i="77"/>
  <c r="AL85" i="77"/>
  <c r="AK85" i="77"/>
  <c r="AJ85" i="77"/>
  <c r="AI85" i="77"/>
  <c r="AH85" i="77"/>
  <c r="AG85" i="77"/>
  <c r="AF85" i="77"/>
  <c r="AD85" i="77"/>
  <c r="AB85" i="77"/>
  <c r="AE85" i="77" s="1"/>
  <c r="W85" i="77"/>
  <c r="U85" i="77"/>
  <c r="T85" i="77"/>
  <c r="S85" i="77"/>
  <c r="R85" i="77"/>
  <c r="Q85" i="77"/>
  <c r="P85" i="77"/>
  <c r="N85" i="77"/>
  <c r="O85" i="77" s="1"/>
  <c r="M85" i="77"/>
  <c r="AK84" i="77"/>
  <c r="AI84" i="77"/>
  <c r="AJ84" i="77" s="1"/>
  <c r="AH84" i="77"/>
  <c r="AG84" i="77"/>
  <c r="AF84" i="77"/>
  <c r="AE84" i="77"/>
  <c r="AD84" i="77"/>
  <c r="AC84" i="77"/>
  <c r="AB84" i="77"/>
  <c r="AA84" i="77" s="1"/>
  <c r="W84" i="77"/>
  <c r="U84" i="77"/>
  <c r="Y84" i="77" s="1"/>
  <c r="T84" i="77"/>
  <c r="S84" i="77"/>
  <c r="R84" i="77"/>
  <c r="Q84" i="77"/>
  <c r="P84" i="77"/>
  <c r="N84" i="77"/>
  <c r="O84" i="77" s="1"/>
  <c r="M84" i="77"/>
  <c r="AN83" i="77"/>
  <c r="AL83" i="77"/>
  <c r="AK83" i="77"/>
  <c r="AI83" i="77"/>
  <c r="AJ83" i="77" s="1"/>
  <c r="AH83" i="77"/>
  <c r="AF83" i="77"/>
  <c r="AE83" i="77"/>
  <c r="AD83" i="77"/>
  <c r="AC83" i="77"/>
  <c r="AB83" i="77"/>
  <c r="AG83" i="77" s="1"/>
  <c r="AA83" i="77"/>
  <c r="Z83" i="77"/>
  <c r="Y83" i="77"/>
  <c r="X83" i="77"/>
  <c r="W83" i="77"/>
  <c r="U83" i="77"/>
  <c r="V83" i="77" s="1"/>
  <c r="T83" i="77"/>
  <c r="P83" i="77"/>
  <c r="N83" i="77"/>
  <c r="M83" i="77"/>
  <c r="AN82" i="77"/>
  <c r="AM82" i="77"/>
  <c r="AL82" i="77"/>
  <c r="AK82" i="77"/>
  <c r="AJ82" i="77"/>
  <c r="AI82" i="77"/>
  <c r="AH82" i="77"/>
  <c r="AD82" i="77"/>
  <c r="AB82" i="77"/>
  <c r="AA82" i="77"/>
  <c r="W82" i="77"/>
  <c r="U82" i="77"/>
  <c r="Z82" i="77" s="1"/>
  <c r="T82" i="77"/>
  <c r="P82" i="77"/>
  <c r="N82" i="77"/>
  <c r="S82" i="77" s="1"/>
  <c r="M82" i="77"/>
  <c r="AK81" i="77"/>
  <c r="AI81" i="77"/>
  <c r="AN81" i="77" s="1"/>
  <c r="AH81" i="77"/>
  <c r="AG81" i="77"/>
  <c r="AF81" i="77"/>
  <c r="AE81" i="77"/>
  <c r="AD81" i="77"/>
  <c r="AC81" i="77"/>
  <c r="AB81" i="77"/>
  <c r="AA81" i="77"/>
  <c r="X81" i="77"/>
  <c r="W81" i="77"/>
  <c r="U81" i="77"/>
  <c r="T81" i="77"/>
  <c r="S81" i="77"/>
  <c r="R81" i="77"/>
  <c r="Q81" i="77"/>
  <c r="P81" i="77"/>
  <c r="N81" i="77"/>
  <c r="O81" i="77" s="1"/>
  <c r="M81" i="77"/>
  <c r="AK80" i="77"/>
  <c r="AI80" i="77"/>
  <c r="AH80" i="77"/>
  <c r="AG80" i="77"/>
  <c r="AF80" i="77"/>
  <c r="AE80" i="77"/>
  <c r="AD80" i="77"/>
  <c r="AB80" i="77"/>
  <c r="AA80" i="77" s="1"/>
  <c r="W80" i="77"/>
  <c r="U80" i="77"/>
  <c r="Y80" i="77" s="1"/>
  <c r="T80" i="77"/>
  <c r="P80" i="77"/>
  <c r="N80" i="77"/>
  <c r="S80" i="77" s="1"/>
  <c r="AN79" i="77"/>
  <c r="AK79" i="77"/>
  <c r="AJ79" i="77"/>
  <c r="AI79" i="77"/>
  <c r="AM79" i="77" s="1"/>
  <c r="AH79" i="77"/>
  <c r="AE79" i="77"/>
  <c r="AD79" i="77"/>
  <c r="AB79" i="77"/>
  <c r="AA79" i="77"/>
  <c r="W79" i="77"/>
  <c r="U79" i="77"/>
  <c r="P79" i="77"/>
  <c r="N79" i="77"/>
  <c r="M79" i="77" s="1"/>
  <c r="AN78" i="77"/>
  <c r="AM78" i="77"/>
  <c r="AL78" i="77"/>
  <c r="AK78" i="77"/>
  <c r="AJ78" i="77"/>
  <c r="AI78" i="77"/>
  <c r="AH78" i="77"/>
  <c r="AD78" i="77"/>
  <c r="AB78" i="77"/>
  <c r="AG78" i="77" s="1"/>
  <c r="AA78" i="77"/>
  <c r="Z78" i="77"/>
  <c r="X78" i="77"/>
  <c r="W78" i="77"/>
  <c r="V78" i="77"/>
  <c r="U78" i="77"/>
  <c r="Y78" i="77" s="1"/>
  <c r="T78" i="77"/>
  <c r="R78" i="77"/>
  <c r="Q78" i="77"/>
  <c r="P78" i="77"/>
  <c r="N78" i="77"/>
  <c r="O78" i="77" s="1"/>
  <c r="M78" i="77"/>
  <c r="AK77" i="77"/>
  <c r="AI77" i="77"/>
  <c r="AL77" i="77" s="1"/>
  <c r="AH77" i="77"/>
  <c r="AG77" i="77"/>
  <c r="AF77" i="77"/>
  <c r="AD77" i="77"/>
  <c r="AB77" i="77"/>
  <c r="AE77" i="77" s="1"/>
  <c r="W77" i="77"/>
  <c r="U77" i="77"/>
  <c r="V77" i="77" s="1"/>
  <c r="T77" i="77"/>
  <c r="S77" i="77"/>
  <c r="R77" i="77"/>
  <c r="Q77" i="77"/>
  <c r="P77" i="77"/>
  <c r="N77" i="77"/>
  <c r="O77" i="77" s="1"/>
  <c r="M77" i="77"/>
  <c r="AK76" i="77"/>
  <c r="AI76" i="77"/>
  <c r="AH76" i="77"/>
  <c r="AG76" i="77"/>
  <c r="AF76" i="77"/>
  <c r="AE76" i="77"/>
  <c r="AD76" i="77"/>
  <c r="AB76" i="77"/>
  <c r="AA76" i="77" s="1"/>
  <c r="W76" i="77"/>
  <c r="U76" i="77"/>
  <c r="Y76" i="77" s="1"/>
  <c r="T76" i="77"/>
  <c r="P76" i="77"/>
  <c r="N76" i="77"/>
  <c r="R76" i="77" s="1"/>
  <c r="M76" i="77"/>
  <c r="AN75" i="77"/>
  <c r="AL75" i="77"/>
  <c r="AK75" i="77"/>
  <c r="AI75" i="77"/>
  <c r="AJ75" i="77" s="1"/>
  <c r="AH75" i="77"/>
  <c r="AD75" i="77"/>
  <c r="AB75" i="77"/>
  <c r="AF75" i="77" s="1"/>
  <c r="AA75" i="77"/>
  <c r="Z75" i="77"/>
  <c r="Y75" i="77"/>
  <c r="X75" i="77"/>
  <c r="W75" i="77"/>
  <c r="U75" i="77"/>
  <c r="V75" i="77" s="1"/>
  <c r="T75" i="77"/>
  <c r="P75" i="77"/>
  <c r="N75" i="77"/>
  <c r="M75" i="77"/>
  <c r="AN74" i="77"/>
  <c r="AM74" i="77"/>
  <c r="AL74" i="77"/>
  <c r="AK74" i="77"/>
  <c r="AJ74" i="77"/>
  <c r="AI74" i="77"/>
  <c r="AH74" i="77"/>
  <c r="AG74" i="77"/>
  <c r="AD74" i="77"/>
  <c r="AC74" i="77"/>
  <c r="AB74" i="77"/>
  <c r="AA74" i="77"/>
  <c r="W74" i="77"/>
  <c r="U74" i="77"/>
  <c r="X74" i="77" s="1"/>
  <c r="T74" i="77"/>
  <c r="P74" i="77"/>
  <c r="N74" i="77"/>
  <c r="S74" i="77" s="1"/>
  <c r="M74" i="77"/>
  <c r="AL73" i="77"/>
  <c r="AK73" i="77"/>
  <c r="AJ73" i="77"/>
  <c r="AI73" i="77"/>
  <c r="AN73" i="77" s="1"/>
  <c r="AH73" i="77"/>
  <c r="AG73" i="77"/>
  <c r="AF73" i="77"/>
  <c r="AE73" i="77"/>
  <c r="AD73" i="77"/>
  <c r="AC73" i="77"/>
  <c r="AB73" i="77"/>
  <c r="AA73" i="77"/>
  <c r="W73" i="77"/>
  <c r="U73" i="77"/>
  <c r="Z73" i="77" s="1"/>
  <c r="T73" i="77"/>
  <c r="S73" i="77"/>
  <c r="R73" i="77"/>
  <c r="Q73" i="77"/>
  <c r="P73" i="77"/>
  <c r="N73" i="77"/>
  <c r="O73" i="77" s="1"/>
  <c r="M73" i="77"/>
  <c r="AK72" i="77"/>
  <c r="AI72" i="77"/>
  <c r="AH72" i="77"/>
  <c r="AD72" i="77"/>
  <c r="AB72" i="77"/>
  <c r="AA72" i="77" s="1"/>
  <c r="Y72" i="77"/>
  <c r="W72" i="77"/>
  <c r="U72" i="77"/>
  <c r="T72" i="77"/>
  <c r="S72" i="77"/>
  <c r="P72" i="77"/>
  <c r="N72" i="77"/>
  <c r="R72" i="77" s="1"/>
  <c r="M72" i="77"/>
  <c r="AN71" i="77"/>
  <c r="AK71" i="77"/>
  <c r="AJ71" i="77"/>
  <c r="AI71" i="77"/>
  <c r="AM71" i="77" s="1"/>
  <c r="AH71" i="77"/>
  <c r="AE71" i="77"/>
  <c r="AD71" i="77"/>
  <c r="AC71" i="77"/>
  <c r="AB71" i="77"/>
  <c r="AA71" i="77"/>
  <c r="W71" i="77"/>
  <c r="U71" i="77"/>
  <c r="P71" i="77"/>
  <c r="N71" i="77"/>
  <c r="O71" i="77" s="1"/>
  <c r="AN70" i="77"/>
  <c r="AM70" i="77"/>
  <c r="AL70" i="77"/>
  <c r="AK70" i="77"/>
  <c r="AJ70" i="77"/>
  <c r="AI70" i="77"/>
  <c r="AH70" i="77"/>
  <c r="AD70" i="77"/>
  <c r="AB70" i="77"/>
  <c r="AG70" i="77" s="1"/>
  <c r="AA70" i="77"/>
  <c r="W70" i="77"/>
  <c r="U70" i="77"/>
  <c r="Z70" i="77" s="1"/>
  <c r="T70" i="77"/>
  <c r="R70" i="77"/>
  <c r="Q70" i="77"/>
  <c r="P70" i="77"/>
  <c r="N70" i="77"/>
  <c r="O70" i="77" s="1"/>
  <c r="M70" i="77"/>
  <c r="AK69" i="77"/>
  <c r="AI69" i="77"/>
  <c r="AJ69" i="77" s="1"/>
  <c r="AH69" i="77"/>
  <c r="AG69" i="77"/>
  <c r="AF69" i="77"/>
  <c r="AD69" i="77"/>
  <c r="AB69" i="77"/>
  <c r="AE69" i="77" s="1"/>
  <c r="W69" i="77"/>
  <c r="V69" i="77"/>
  <c r="U69" i="77"/>
  <c r="T69" i="77"/>
  <c r="S69" i="77"/>
  <c r="P69" i="77"/>
  <c r="N69" i="77"/>
  <c r="O69" i="77" s="1"/>
  <c r="M69" i="77"/>
  <c r="AK68" i="77"/>
  <c r="AI68" i="77"/>
  <c r="AH68" i="77"/>
  <c r="AG68" i="77"/>
  <c r="AF68" i="77"/>
  <c r="AE68" i="77"/>
  <c r="AD68" i="77"/>
  <c r="AB68" i="77"/>
  <c r="AA68" i="77" s="1"/>
  <c r="W68" i="77"/>
  <c r="U68" i="77"/>
  <c r="Y68" i="77" s="1"/>
  <c r="T68" i="77"/>
  <c r="P68" i="77"/>
  <c r="N68" i="77"/>
  <c r="S68" i="77" s="1"/>
  <c r="M68" i="77"/>
  <c r="AN67" i="77"/>
  <c r="AL67" i="77"/>
  <c r="AK67" i="77"/>
  <c r="AI67" i="77"/>
  <c r="AJ67" i="77" s="1"/>
  <c r="AH67" i="77"/>
  <c r="AG67" i="77"/>
  <c r="AF67" i="77"/>
  <c r="AD67" i="77"/>
  <c r="AB67" i="77"/>
  <c r="AE67" i="77" s="1"/>
  <c r="AA67" i="77"/>
  <c r="Z67" i="77"/>
  <c r="Y67" i="77"/>
  <c r="X67" i="77"/>
  <c r="W67" i="77"/>
  <c r="U67" i="77"/>
  <c r="V67" i="77" s="1"/>
  <c r="T67" i="77"/>
  <c r="P67" i="77"/>
  <c r="O67" i="77"/>
  <c r="N67" i="77"/>
  <c r="M67" i="77" s="1"/>
  <c r="AN66" i="77"/>
  <c r="AM66" i="77"/>
  <c r="AL66" i="77"/>
  <c r="AK66" i="77"/>
  <c r="AJ66" i="77"/>
  <c r="AI66" i="77"/>
  <c r="AH66" i="77"/>
  <c r="AG66" i="77"/>
  <c r="AD66" i="77"/>
  <c r="AC66" i="77"/>
  <c r="AB66" i="77"/>
  <c r="AA66" i="77"/>
  <c r="Z66" i="77"/>
  <c r="Y66" i="77"/>
  <c r="X66" i="77"/>
  <c r="W66" i="77"/>
  <c r="V66" i="77"/>
  <c r="U66" i="77"/>
  <c r="T66" i="77"/>
  <c r="P66" i="77"/>
  <c r="N66" i="77"/>
  <c r="S66" i="77" s="1"/>
  <c r="M66" i="77"/>
  <c r="AK65" i="77"/>
  <c r="AI65" i="77"/>
  <c r="AN65" i="77" s="1"/>
  <c r="AH65" i="77"/>
  <c r="AG65" i="77"/>
  <c r="AF65" i="77"/>
  <c r="AE65" i="77"/>
  <c r="AD65" i="77"/>
  <c r="AC65" i="77"/>
  <c r="AB65" i="77"/>
  <c r="AA65" i="77"/>
  <c r="W65" i="77"/>
  <c r="U65" i="77"/>
  <c r="Z65" i="77" s="1"/>
  <c r="T65" i="77"/>
  <c r="S65" i="77"/>
  <c r="R65" i="77"/>
  <c r="Q65" i="77"/>
  <c r="P65" i="77"/>
  <c r="N65" i="77"/>
  <c r="O65" i="77" s="1"/>
  <c r="M65" i="77"/>
  <c r="AK64" i="77"/>
  <c r="AI64" i="77"/>
  <c r="AD64" i="77"/>
  <c r="AB64" i="77"/>
  <c r="AA64" i="77" s="1"/>
  <c r="W64" i="77"/>
  <c r="U64" i="77"/>
  <c r="T64" i="77"/>
  <c r="S64" i="77"/>
  <c r="P64" i="77"/>
  <c r="N64" i="77"/>
  <c r="R64" i="77" s="1"/>
  <c r="M64" i="77"/>
  <c r="AN63" i="77"/>
  <c r="AK63" i="77"/>
  <c r="AJ63" i="77"/>
  <c r="AI63" i="77"/>
  <c r="AM63" i="77" s="1"/>
  <c r="AH63" i="77"/>
  <c r="AD63" i="77"/>
  <c r="AB63" i="77"/>
  <c r="AA63" i="77"/>
  <c r="Z63" i="77"/>
  <c r="Y63" i="77"/>
  <c r="X63" i="77"/>
  <c r="W63" i="77"/>
  <c r="U63" i="77"/>
  <c r="T63" i="77" s="1"/>
  <c r="P63" i="77"/>
  <c r="N63" i="77"/>
  <c r="Q63" i="77" s="1"/>
  <c r="M63" i="77"/>
  <c r="AN62" i="77"/>
  <c r="AM62" i="77"/>
  <c r="AL62" i="77"/>
  <c r="AK62" i="77"/>
  <c r="AJ62" i="77"/>
  <c r="AI62" i="77"/>
  <c r="AH62" i="77"/>
  <c r="AD62" i="77"/>
  <c r="AB62" i="77"/>
  <c r="AG62" i="77" s="1"/>
  <c r="AA62" i="77"/>
  <c r="W62" i="77"/>
  <c r="U62" i="77"/>
  <c r="Z62" i="77" s="1"/>
  <c r="T62" i="77"/>
  <c r="R62" i="77"/>
  <c r="Q62" i="77"/>
  <c r="P62" i="77"/>
  <c r="N62" i="77"/>
  <c r="O62" i="77" s="1"/>
  <c r="M62" i="77"/>
  <c r="AN61" i="77"/>
  <c r="AM61" i="77"/>
  <c r="AK61" i="77"/>
  <c r="AI61" i="77"/>
  <c r="AL61" i="77" s="1"/>
  <c r="AH61" i="77"/>
  <c r="AG61" i="77"/>
  <c r="AF61" i="77"/>
  <c r="AD61" i="77"/>
  <c r="AB61" i="77"/>
  <c r="AE61" i="77" s="1"/>
  <c r="W61" i="77"/>
  <c r="U61" i="77"/>
  <c r="T61" i="77"/>
  <c r="P61" i="77"/>
  <c r="N61" i="77"/>
  <c r="O61" i="77" s="1"/>
  <c r="M61" i="77"/>
  <c r="AK60" i="77"/>
  <c r="AI60" i="77"/>
  <c r="AH60" i="77"/>
  <c r="AD60" i="77"/>
  <c r="AB60" i="77"/>
  <c r="AA60" i="77" s="1"/>
  <c r="W60" i="77"/>
  <c r="U60" i="77"/>
  <c r="Y60" i="77" s="1"/>
  <c r="T60" i="77"/>
  <c r="P60" i="77"/>
  <c r="N60" i="77"/>
  <c r="S60" i="77" s="1"/>
  <c r="M60" i="77"/>
  <c r="AN59" i="77"/>
  <c r="AL59" i="77"/>
  <c r="AK59" i="77"/>
  <c r="AI59" i="77"/>
  <c r="AJ59" i="77" s="1"/>
  <c r="AH59" i="77"/>
  <c r="AG59" i="77"/>
  <c r="AD59" i="77"/>
  <c r="AB59" i="77"/>
  <c r="AF59" i="77" s="1"/>
  <c r="AA59" i="77"/>
  <c r="Z59" i="77"/>
  <c r="Y59" i="77"/>
  <c r="X59" i="77"/>
  <c r="W59" i="77"/>
  <c r="U59" i="77"/>
  <c r="V59" i="77" s="1"/>
  <c r="T59" i="77"/>
  <c r="P59" i="77"/>
  <c r="N59" i="77"/>
  <c r="M59" i="77"/>
  <c r="AN58" i="77"/>
  <c r="AM58" i="77"/>
  <c r="AL58" i="77"/>
  <c r="AK58" i="77"/>
  <c r="AJ58" i="77"/>
  <c r="AI58" i="77"/>
  <c r="AH58" i="77"/>
  <c r="AD58" i="77"/>
  <c r="AB58" i="77"/>
  <c r="AA58" i="77"/>
  <c r="Z58" i="77"/>
  <c r="Y58" i="77"/>
  <c r="X58" i="77"/>
  <c r="W58" i="77"/>
  <c r="U58" i="77"/>
  <c r="V58" i="77" s="1"/>
  <c r="T58" i="77"/>
  <c r="P58" i="77"/>
  <c r="N58" i="77"/>
  <c r="S58" i="77" s="1"/>
  <c r="M58" i="77"/>
  <c r="AK57" i="77"/>
  <c r="AI57" i="77"/>
  <c r="AN57" i="77" s="1"/>
  <c r="AH57" i="77"/>
  <c r="AG57" i="77"/>
  <c r="AF57" i="77"/>
  <c r="AE57" i="77"/>
  <c r="AD57" i="77"/>
  <c r="AC57" i="77"/>
  <c r="AB57" i="77"/>
  <c r="AA57" i="77"/>
  <c r="W57" i="77"/>
  <c r="U57" i="77"/>
  <c r="Z57" i="77" s="1"/>
  <c r="T57" i="77"/>
  <c r="S57" i="77"/>
  <c r="R57" i="77"/>
  <c r="Q57" i="77"/>
  <c r="P57" i="77"/>
  <c r="N57" i="77"/>
  <c r="O57" i="77" s="1"/>
  <c r="M57" i="77"/>
  <c r="AK56" i="77"/>
  <c r="AI56" i="77"/>
  <c r="AH56" i="77" s="1"/>
  <c r="AD56" i="77"/>
  <c r="AB56" i="77"/>
  <c r="AA56" i="77" s="1"/>
  <c r="W56" i="77"/>
  <c r="U56" i="77"/>
  <c r="Z56" i="77" s="1"/>
  <c r="R56" i="77"/>
  <c r="Q56" i="77"/>
  <c r="P56" i="77"/>
  <c r="N56" i="77"/>
  <c r="M56" i="77" s="1"/>
  <c r="AK55" i="77"/>
  <c r="AI55" i="77"/>
  <c r="AN55" i="77" s="1"/>
  <c r="AH55" i="77"/>
  <c r="AD55" i="77"/>
  <c r="AB55" i="77"/>
  <c r="AG55" i="77" s="1"/>
  <c r="AA55" i="77"/>
  <c r="W55" i="77"/>
  <c r="U55" i="77"/>
  <c r="Z55" i="77" s="1"/>
  <c r="T55" i="77"/>
  <c r="P55" i="77"/>
  <c r="N55" i="77"/>
  <c r="S55" i="77" s="1"/>
  <c r="M55" i="77"/>
  <c r="AK53" i="77"/>
  <c r="AI53" i="77"/>
  <c r="AN53" i="77" s="1"/>
  <c r="AH53" i="77"/>
  <c r="AD53" i="77"/>
  <c r="AB53" i="77"/>
  <c r="AC53" i="77" s="1"/>
  <c r="AA53" i="77"/>
  <c r="W53" i="77"/>
  <c r="U53" i="77"/>
  <c r="Z53" i="77" s="1"/>
  <c r="T53" i="77"/>
  <c r="P53" i="77"/>
  <c r="N53" i="77"/>
  <c r="S53" i="77" s="1"/>
  <c r="M53" i="77"/>
  <c r="AN52" i="77"/>
  <c r="AM52" i="77"/>
  <c r="AL52" i="77"/>
  <c r="AK52" i="77"/>
  <c r="AI52" i="77"/>
  <c r="AJ52" i="77" s="1"/>
  <c r="AH52" i="77"/>
  <c r="AD52" i="77"/>
  <c r="AB52" i="77"/>
  <c r="AG52" i="77" s="1"/>
  <c r="AA52" i="77"/>
  <c r="W52" i="77"/>
  <c r="U52" i="77"/>
  <c r="X52" i="77" s="1"/>
  <c r="T52" i="77"/>
  <c r="P52" i="77"/>
  <c r="N52" i="77"/>
  <c r="S52" i="77" s="1"/>
  <c r="M52" i="77"/>
  <c r="AK51" i="77"/>
  <c r="AI51" i="77"/>
  <c r="AN51" i="77" s="1"/>
  <c r="AH51" i="77"/>
  <c r="AG51" i="77"/>
  <c r="AD51" i="77"/>
  <c r="AB51" i="77"/>
  <c r="AF51" i="77" s="1"/>
  <c r="AA51" i="77"/>
  <c r="W51" i="77"/>
  <c r="U51" i="77"/>
  <c r="X51" i="77" s="1"/>
  <c r="T51" i="77"/>
  <c r="P51" i="77"/>
  <c r="N51" i="77"/>
  <c r="S51" i="77" s="1"/>
  <c r="M51" i="77"/>
  <c r="AK50" i="77"/>
  <c r="AJ50" i="77"/>
  <c r="AI50" i="77"/>
  <c r="AL50" i="77" s="1"/>
  <c r="AH50" i="77"/>
  <c r="AG50" i="77"/>
  <c r="AF50" i="77"/>
  <c r="AE50" i="77"/>
  <c r="AD50" i="77"/>
  <c r="AC50" i="77"/>
  <c r="AB50" i="77"/>
  <c r="AA50" i="77"/>
  <c r="W50" i="77"/>
  <c r="U50" i="77"/>
  <c r="Y50" i="77" s="1"/>
  <c r="T50" i="77"/>
  <c r="P50" i="77"/>
  <c r="N50" i="77"/>
  <c r="S50" i="77" s="1"/>
  <c r="M50" i="77"/>
  <c r="AK49" i="77"/>
  <c r="AI49" i="77"/>
  <c r="AN49" i="77" s="1"/>
  <c r="AH49" i="77"/>
  <c r="AD49" i="77"/>
  <c r="AB49" i="77"/>
  <c r="AF49" i="77" s="1"/>
  <c r="AA49" i="77"/>
  <c r="Z49" i="77"/>
  <c r="Y49" i="77"/>
  <c r="W49" i="77"/>
  <c r="U49" i="77"/>
  <c r="X49" i="77" s="1"/>
  <c r="T49" i="77"/>
  <c r="P49" i="77"/>
  <c r="N49" i="77"/>
  <c r="S49" i="77" s="1"/>
  <c r="M49" i="77"/>
  <c r="R44" i="77"/>
  <c r="R39" i="77"/>
  <c r="R34" i="77"/>
  <c r="N37" i="77"/>
  <c r="M37" i="77" s="1"/>
  <c r="P37" i="77"/>
  <c r="U37" i="77"/>
  <c r="T37" i="77" s="1"/>
  <c r="W37" i="77"/>
  <c r="AB37" i="77"/>
  <c r="AA37" i="77" s="1"/>
  <c r="AD37" i="77"/>
  <c r="AI37" i="77"/>
  <c r="AH37" i="77" s="1"/>
  <c r="AK37" i="77"/>
  <c r="N38" i="77"/>
  <c r="M38" i="77" s="1"/>
  <c r="P38" i="77"/>
  <c r="U38" i="77"/>
  <c r="T38" i="77" s="1"/>
  <c r="V38" i="77"/>
  <c r="W38" i="77"/>
  <c r="AB38" i="77"/>
  <c r="AA38" i="77" s="1"/>
  <c r="AD38" i="77"/>
  <c r="AI38" i="77"/>
  <c r="AH38" i="77" s="1"/>
  <c r="AK38" i="77"/>
  <c r="N40" i="77"/>
  <c r="M40" i="77" s="1"/>
  <c r="P40" i="77"/>
  <c r="U40" i="77"/>
  <c r="T40" i="77" s="1"/>
  <c r="W40" i="77"/>
  <c r="AB40" i="77"/>
  <c r="AA40" i="77" s="1"/>
  <c r="AD40" i="77"/>
  <c r="AI40" i="77"/>
  <c r="AH40" i="77" s="1"/>
  <c r="AK40" i="77"/>
  <c r="AM40" i="77"/>
  <c r="N41" i="77"/>
  <c r="M41" i="77" s="1"/>
  <c r="P41" i="77"/>
  <c r="U41" i="77"/>
  <c r="X41" i="77" s="1"/>
  <c r="W41" i="77"/>
  <c r="AB41" i="77"/>
  <c r="AC41" i="77" s="1"/>
  <c r="AD41" i="77"/>
  <c r="AF41" i="77"/>
  <c r="AI41" i="77"/>
  <c r="AH41" i="77" s="1"/>
  <c r="AK41" i="77"/>
  <c r="N42" i="77"/>
  <c r="M42" i="77" s="1"/>
  <c r="P42" i="77"/>
  <c r="U42" i="77"/>
  <c r="Z42" i="77" s="1"/>
  <c r="W42" i="77"/>
  <c r="Y42" i="77"/>
  <c r="AB42" i="77"/>
  <c r="AE42" i="77" s="1"/>
  <c r="AD42" i="77"/>
  <c r="AI42" i="77"/>
  <c r="AH42" i="77" s="1"/>
  <c r="AK42" i="77"/>
  <c r="N43" i="77"/>
  <c r="M43" i="77" s="1"/>
  <c r="P43" i="77"/>
  <c r="U43" i="77"/>
  <c r="T43" i="77" s="1"/>
  <c r="W43" i="77"/>
  <c r="AB43" i="77"/>
  <c r="AA43" i="77" s="1"/>
  <c r="AD43" i="77"/>
  <c r="AI43" i="77"/>
  <c r="AH43" i="77" s="1"/>
  <c r="AK43" i="77"/>
  <c r="AL43" i="77"/>
  <c r="N45" i="77"/>
  <c r="M45" i="77" s="1"/>
  <c r="P45" i="77"/>
  <c r="U45" i="77"/>
  <c r="T45" i="77" s="1"/>
  <c r="W45" i="77"/>
  <c r="AB45" i="77"/>
  <c r="AA45" i="77" s="1"/>
  <c r="AD45" i="77"/>
  <c r="AI45" i="77"/>
  <c r="AH45" i="77" s="1"/>
  <c r="AK45" i="77"/>
  <c r="N46" i="77"/>
  <c r="R46" i="77" s="1"/>
  <c r="O46" i="77"/>
  <c r="P46" i="77"/>
  <c r="U46" i="77"/>
  <c r="T46" i="77" s="1"/>
  <c r="W46" i="77"/>
  <c r="AB46" i="77"/>
  <c r="AA46" i="77" s="1"/>
  <c r="AC46" i="77"/>
  <c r="AD46" i="77"/>
  <c r="AI46" i="77"/>
  <c r="AH46" i="77" s="1"/>
  <c r="AK46" i="77"/>
  <c r="N47" i="77"/>
  <c r="M47" i="77" s="1"/>
  <c r="P47" i="77"/>
  <c r="U47" i="77"/>
  <c r="T47" i="77" s="1"/>
  <c r="V47" i="77"/>
  <c r="W47" i="77"/>
  <c r="AB47" i="77"/>
  <c r="AA47" i="77" s="1"/>
  <c r="AD47" i="77"/>
  <c r="AE47" i="77"/>
  <c r="AI47" i="77"/>
  <c r="AN47" i="77" s="1"/>
  <c r="AK47" i="77"/>
  <c r="N48" i="77"/>
  <c r="M48" i="77" s="1"/>
  <c r="P48" i="77"/>
  <c r="U48" i="77"/>
  <c r="T48" i="77" s="1"/>
  <c r="W48" i="77"/>
  <c r="AB48" i="77"/>
  <c r="AA48" i="77" s="1"/>
  <c r="AC48" i="77"/>
  <c r="AD48" i="77"/>
  <c r="AI48" i="77"/>
  <c r="AH48" i="77" s="1"/>
  <c r="AK48" i="77"/>
  <c r="AL48" i="77"/>
  <c r="AM48" i="77"/>
  <c r="R115" i="77"/>
  <c r="AK114" i="77"/>
  <c r="AI114" i="77"/>
  <c r="AN114" i="77" s="1"/>
  <c r="AD114" i="77"/>
  <c r="AB114" i="77"/>
  <c r="W114" i="77"/>
  <c r="U114" i="77"/>
  <c r="Y114" i="77" s="1"/>
  <c r="P114" i="77"/>
  <c r="N114" i="77"/>
  <c r="M114" i="77" s="1"/>
  <c r="AK113" i="77"/>
  <c r="AI113" i="77"/>
  <c r="AL113" i="77" s="1"/>
  <c r="AD113" i="77"/>
  <c r="AB113" i="77"/>
  <c r="AC113" i="77" s="1"/>
  <c r="W113" i="77"/>
  <c r="U113" i="77"/>
  <c r="X113" i="77" s="1"/>
  <c r="P113" i="77"/>
  <c r="N113" i="77"/>
  <c r="R113" i="77" s="1"/>
  <c r="AK112" i="77"/>
  <c r="AI112" i="77"/>
  <c r="AH112" i="77" s="1"/>
  <c r="AD112" i="77"/>
  <c r="AB112" i="77"/>
  <c r="AF112" i="77" s="1"/>
  <c r="W112" i="77"/>
  <c r="U112" i="77"/>
  <c r="X112" i="77" s="1"/>
  <c r="P112" i="77"/>
  <c r="N112" i="77"/>
  <c r="S112" i="77" s="1"/>
  <c r="AK111" i="77"/>
  <c r="AI111" i="77"/>
  <c r="AJ111" i="77" s="1"/>
  <c r="AD111" i="77"/>
  <c r="AB111" i="77"/>
  <c r="AF111" i="77" s="1"/>
  <c r="W111" i="77"/>
  <c r="U111" i="77"/>
  <c r="T111" i="77" s="1"/>
  <c r="P111" i="77"/>
  <c r="N111" i="77"/>
  <c r="O111" i="77" s="1"/>
  <c r="AK110" i="77"/>
  <c r="AI110" i="77"/>
  <c r="AJ110" i="77" s="1"/>
  <c r="AD110" i="77"/>
  <c r="AB110" i="77"/>
  <c r="AA110" i="77" s="1"/>
  <c r="W110" i="77"/>
  <c r="U110" i="77"/>
  <c r="Z110" i="77" s="1"/>
  <c r="P110" i="77"/>
  <c r="N110" i="77"/>
  <c r="O110" i="77" s="1"/>
  <c r="AK109" i="77"/>
  <c r="AI109" i="77"/>
  <c r="AN109" i="77" s="1"/>
  <c r="AH109" i="77"/>
  <c r="AD109" i="77"/>
  <c r="AB109" i="77"/>
  <c r="AC109" i="77" s="1"/>
  <c r="W109" i="77"/>
  <c r="U109" i="77"/>
  <c r="T109" i="77" s="1"/>
  <c r="P109" i="77"/>
  <c r="N109" i="77"/>
  <c r="Q109" i="77" s="1"/>
  <c r="AK108" i="77"/>
  <c r="AI108" i="77"/>
  <c r="AN108" i="77" s="1"/>
  <c r="AD108" i="77"/>
  <c r="AB108" i="77"/>
  <c r="AE108" i="77" s="1"/>
  <c r="W108" i="77"/>
  <c r="U108" i="77"/>
  <c r="X108" i="77" s="1"/>
  <c r="P108" i="77"/>
  <c r="N108" i="77"/>
  <c r="M108" i="77" s="1"/>
  <c r="AK107" i="77"/>
  <c r="AI107" i="77"/>
  <c r="AH107" i="77" s="1"/>
  <c r="AD107" i="77"/>
  <c r="AB107" i="77"/>
  <c r="AA107" i="77" s="1"/>
  <c r="W107" i="77"/>
  <c r="U107" i="77"/>
  <c r="P107" i="77"/>
  <c r="N107" i="77"/>
  <c r="R107" i="77" s="1"/>
  <c r="R106" i="77"/>
  <c r="AK102" i="77"/>
  <c r="AI102" i="77"/>
  <c r="AJ102" i="77" s="1"/>
  <c r="AD102" i="77"/>
  <c r="AB102" i="77"/>
  <c r="AG102" i="77" s="1"/>
  <c r="W102" i="77"/>
  <c r="U102" i="77"/>
  <c r="X102" i="77" s="1"/>
  <c r="P102" i="77"/>
  <c r="N102" i="77"/>
  <c r="R102" i="77" s="1"/>
  <c r="L102" i="77"/>
  <c r="AK101" i="77"/>
  <c r="AI101" i="77"/>
  <c r="AJ101" i="77" s="1"/>
  <c r="AD101" i="77"/>
  <c r="AB101" i="77"/>
  <c r="AE101" i="77" s="1"/>
  <c r="AA101" i="77"/>
  <c r="W101" i="77"/>
  <c r="U101" i="77"/>
  <c r="T101" i="77" s="1"/>
  <c r="P101" i="77"/>
  <c r="N101" i="77"/>
  <c r="M101" i="77" s="1"/>
  <c r="L101" i="77"/>
  <c r="L100" i="77"/>
  <c r="L99" i="77"/>
  <c r="L98" i="77"/>
  <c r="L97" i="77"/>
  <c r="L96" i="77"/>
  <c r="L95" i="77"/>
  <c r="L94" i="77"/>
  <c r="L93" i="77"/>
  <c r="L92" i="77"/>
  <c r="L91" i="77"/>
  <c r="L90" i="77"/>
  <c r="L89" i="77"/>
  <c r="L88" i="77"/>
  <c r="L87" i="77"/>
  <c r="L86" i="77"/>
  <c r="L85" i="77"/>
  <c r="L84" i="77"/>
  <c r="L83" i="77"/>
  <c r="L82" i="77"/>
  <c r="L81" i="77"/>
  <c r="L80" i="77"/>
  <c r="L79" i="77"/>
  <c r="L78" i="77"/>
  <c r="L77" i="77"/>
  <c r="L76" i="77"/>
  <c r="L75" i="77"/>
  <c r="L74" i="77"/>
  <c r="R54" i="77"/>
  <c r="AK36" i="77"/>
  <c r="AI36" i="77"/>
  <c r="AJ36" i="77" s="1"/>
  <c r="AH36" i="77"/>
  <c r="AD36" i="77"/>
  <c r="AB36" i="77"/>
  <c r="AA36" i="77" s="1"/>
  <c r="W36" i="77"/>
  <c r="U36" i="77"/>
  <c r="V36" i="77" s="1"/>
  <c r="P36" i="77"/>
  <c r="N36" i="77"/>
  <c r="AK35" i="77"/>
  <c r="AI35" i="77"/>
  <c r="AM35" i="77" s="1"/>
  <c r="AD35" i="77"/>
  <c r="AB35" i="77"/>
  <c r="AC35" i="77" s="1"/>
  <c r="AA35" i="77"/>
  <c r="W35" i="77"/>
  <c r="U35" i="77"/>
  <c r="V35" i="77" s="1"/>
  <c r="P35" i="77"/>
  <c r="N35" i="77"/>
  <c r="M35" i="77" s="1"/>
  <c r="AK33" i="77"/>
  <c r="AI33" i="77"/>
  <c r="AH33" i="77" s="1"/>
  <c r="AD33" i="77"/>
  <c r="AB33" i="77"/>
  <c r="W33" i="77"/>
  <c r="U33" i="77"/>
  <c r="V33" i="77" s="1"/>
  <c r="P33" i="77"/>
  <c r="N33" i="77"/>
  <c r="R33" i="77" s="1"/>
  <c r="AK32" i="77"/>
  <c r="AI32" i="77"/>
  <c r="AM32" i="77" s="1"/>
  <c r="AD32" i="77"/>
  <c r="AB32" i="77"/>
  <c r="AE32" i="77" s="1"/>
  <c r="W32" i="77"/>
  <c r="U32" i="77"/>
  <c r="Y32" i="77" s="1"/>
  <c r="P32" i="77"/>
  <c r="N32" i="77"/>
  <c r="M32" i="77" s="1"/>
  <c r="AK31" i="77"/>
  <c r="AI31" i="77"/>
  <c r="AN31" i="77" s="1"/>
  <c r="AD31" i="77"/>
  <c r="AB31" i="77"/>
  <c r="AE31" i="77" s="1"/>
  <c r="W31" i="77"/>
  <c r="U31" i="77"/>
  <c r="T31" i="77" s="1"/>
  <c r="P31" i="77"/>
  <c r="N31" i="77"/>
  <c r="O31" i="77" s="1"/>
  <c r="R30" i="77"/>
  <c r="L18" i="77"/>
  <c r="L17" i="77"/>
  <c r="L15" i="77"/>
  <c r="L14" i="77"/>
  <c r="L13" i="77"/>
  <c r="AK51" i="76"/>
  <c r="AI51" i="76"/>
  <c r="AN51" i="76" s="1"/>
  <c r="AH51" i="76"/>
  <c r="AD51" i="76"/>
  <c r="AB51" i="76"/>
  <c r="AC51" i="76" s="1"/>
  <c r="AA51" i="76"/>
  <c r="Z51" i="76"/>
  <c r="Y51" i="76"/>
  <c r="X51" i="76"/>
  <c r="W51" i="76"/>
  <c r="U51" i="76"/>
  <c r="V51" i="76" s="1"/>
  <c r="T51" i="76"/>
  <c r="P51" i="76"/>
  <c r="N51" i="76"/>
  <c r="S51" i="76" s="1"/>
  <c r="M51" i="76"/>
  <c r="AN50" i="76"/>
  <c r="AM50" i="76"/>
  <c r="AL50" i="76"/>
  <c r="AK50" i="76"/>
  <c r="AI50" i="76"/>
  <c r="AJ50" i="76" s="1"/>
  <c r="AH50" i="76"/>
  <c r="AD50" i="76"/>
  <c r="AB50" i="76"/>
  <c r="AG50" i="76" s="1"/>
  <c r="AA50" i="76"/>
  <c r="W50" i="76"/>
  <c r="U50" i="76"/>
  <c r="Z50" i="76" s="1"/>
  <c r="P50" i="76"/>
  <c r="N50" i="76"/>
  <c r="S50" i="76" s="1"/>
  <c r="M50" i="76"/>
  <c r="AK46" i="76"/>
  <c r="AI46" i="76"/>
  <c r="AN46" i="76" s="1"/>
  <c r="AH46" i="76"/>
  <c r="AD46" i="76"/>
  <c r="AB46" i="76"/>
  <c r="AG46" i="76" s="1"/>
  <c r="AA46" i="76"/>
  <c r="W46" i="76"/>
  <c r="U46" i="76"/>
  <c r="Z46" i="76" s="1"/>
  <c r="T46" i="76"/>
  <c r="P46" i="76"/>
  <c r="N46" i="76"/>
  <c r="S46" i="76" s="1"/>
  <c r="M46" i="76"/>
  <c r="AK43" i="76"/>
  <c r="AI43" i="76"/>
  <c r="AN43" i="76" s="1"/>
  <c r="AD43" i="76"/>
  <c r="AB43" i="76"/>
  <c r="AC43" i="76" s="1"/>
  <c r="W43" i="76"/>
  <c r="U43" i="76"/>
  <c r="Z43" i="76" s="1"/>
  <c r="P43" i="76"/>
  <c r="N43" i="76"/>
  <c r="Q43" i="76" s="1"/>
  <c r="AN42" i="76"/>
  <c r="AK42" i="76"/>
  <c r="AI42" i="76"/>
  <c r="AJ42" i="76" s="1"/>
  <c r="AD42" i="76"/>
  <c r="AB42" i="76"/>
  <c r="AC42" i="76" s="1"/>
  <c r="W42" i="76"/>
  <c r="U42" i="76"/>
  <c r="Z42" i="76" s="1"/>
  <c r="P42" i="76"/>
  <c r="N42" i="76"/>
  <c r="S42" i="76" s="1"/>
  <c r="M42" i="76"/>
  <c r="AK41" i="76"/>
  <c r="AI41" i="76"/>
  <c r="AH41" i="76" s="1"/>
  <c r="AD41" i="76"/>
  <c r="AB41" i="76"/>
  <c r="AG41" i="76" s="1"/>
  <c r="AA41" i="76"/>
  <c r="W41" i="76"/>
  <c r="U41" i="76"/>
  <c r="X41" i="76" s="1"/>
  <c r="P41" i="76"/>
  <c r="N41" i="76"/>
  <c r="Q41" i="76" s="1"/>
  <c r="AK36" i="76"/>
  <c r="AI36" i="76"/>
  <c r="AN36" i="76" s="1"/>
  <c r="AD36" i="76"/>
  <c r="AB36" i="76"/>
  <c r="AC36" i="76" s="1"/>
  <c r="W36" i="76"/>
  <c r="U36" i="76"/>
  <c r="Z36" i="76" s="1"/>
  <c r="P36" i="76"/>
  <c r="N36" i="76"/>
  <c r="Q36" i="76" s="1"/>
  <c r="AK35" i="76"/>
  <c r="AI35" i="76"/>
  <c r="AH35" i="76" s="1"/>
  <c r="AD35" i="76"/>
  <c r="AB35" i="76"/>
  <c r="AG35" i="76" s="1"/>
  <c r="W35" i="76"/>
  <c r="U35" i="76"/>
  <c r="X35" i="76" s="1"/>
  <c r="T35" i="76"/>
  <c r="P35" i="76"/>
  <c r="N35" i="76"/>
  <c r="R35" i="76" s="1"/>
  <c r="R136" i="76"/>
  <c r="AK135" i="76"/>
  <c r="AI135" i="76"/>
  <c r="AN135" i="76" s="1"/>
  <c r="AD135" i="76"/>
  <c r="AB135" i="76"/>
  <c r="AG135" i="76" s="1"/>
  <c r="W135" i="76"/>
  <c r="U135" i="76"/>
  <c r="V135" i="76" s="1"/>
  <c r="T135" i="76"/>
  <c r="P135" i="76"/>
  <c r="N135" i="76"/>
  <c r="S135" i="76" s="1"/>
  <c r="AK134" i="76"/>
  <c r="AI134" i="76"/>
  <c r="AL134" i="76" s="1"/>
  <c r="AD134" i="76"/>
  <c r="AB134" i="76"/>
  <c r="AE134" i="76" s="1"/>
  <c r="AA134" i="76"/>
  <c r="W134" i="76"/>
  <c r="U134" i="76"/>
  <c r="T134" i="76" s="1"/>
  <c r="P134" i="76"/>
  <c r="N134" i="76"/>
  <c r="M134" i="76" s="1"/>
  <c r="AK133" i="76"/>
  <c r="AI133" i="76"/>
  <c r="AL133" i="76" s="1"/>
  <c r="AH133" i="76"/>
  <c r="AD133" i="76"/>
  <c r="AB133" i="76"/>
  <c r="AF133" i="76" s="1"/>
  <c r="W133" i="76"/>
  <c r="U133" i="76"/>
  <c r="Y133" i="76" s="1"/>
  <c r="P133" i="76"/>
  <c r="N133" i="76"/>
  <c r="O133" i="76" s="1"/>
  <c r="AK132" i="76"/>
  <c r="AI132" i="76"/>
  <c r="AN132" i="76" s="1"/>
  <c r="AH132" i="76"/>
  <c r="AD132" i="76"/>
  <c r="AB132" i="76"/>
  <c r="AF132" i="76" s="1"/>
  <c r="W132" i="76"/>
  <c r="U132" i="76"/>
  <c r="Z132" i="76" s="1"/>
  <c r="P132" i="76"/>
  <c r="N132" i="76"/>
  <c r="O132" i="76" s="1"/>
  <c r="AK131" i="76"/>
  <c r="AI131" i="76"/>
  <c r="AN131" i="76" s="1"/>
  <c r="AH131" i="76"/>
  <c r="AD131" i="76"/>
  <c r="AB131" i="76"/>
  <c r="AC131" i="76" s="1"/>
  <c r="W131" i="76"/>
  <c r="U131" i="76"/>
  <c r="Z131" i="76" s="1"/>
  <c r="T131" i="76"/>
  <c r="P131" i="76"/>
  <c r="N131" i="76"/>
  <c r="S131" i="76" s="1"/>
  <c r="AK130" i="76"/>
  <c r="AI130" i="76"/>
  <c r="AL130" i="76" s="1"/>
  <c r="AD130" i="76"/>
  <c r="AB130" i="76"/>
  <c r="AG130" i="76" s="1"/>
  <c r="W130" i="76"/>
  <c r="U130" i="76"/>
  <c r="Z130" i="76" s="1"/>
  <c r="P130" i="76"/>
  <c r="N130" i="76"/>
  <c r="S130" i="76" s="1"/>
  <c r="AK129" i="76"/>
  <c r="AI129" i="76"/>
  <c r="AL129" i="76" s="1"/>
  <c r="AD129" i="76"/>
  <c r="AB129" i="76"/>
  <c r="AG129" i="76" s="1"/>
  <c r="W129" i="76"/>
  <c r="U129" i="76"/>
  <c r="V129" i="76" s="1"/>
  <c r="P129" i="76"/>
  <c r="N129" i="76"/>
  <c r="S129" i="76" s="1"/>
  <c r="AK128" i="76"/>
  <c r="AI128" i="76"/>
  <c r="AH128" i="76"/>
  <c r="AD128" i="76"/>
  <c r="AB128" i="76"/>
  <c r="AG128" i="76" s="1"/>
  <c r="AA128" i="76"/>
  <c r="W128" i="76"/>
  <c r="U128" i="76"/>
  <c r="T128" i="76" s="1"/>
  <c r="P128" i="76"/>
  <c r="N128" i="76"/>
  <c r="S128" i="76" s="1"/>
  <c r="R127" i="76"/>
  <c r="AK123" i="76"/>
  <c r="AI123" i="76"/>
  <c r="AN123" i="76" s="1"/>
  <c r="AD123" i="76"/>
  <c r="AB123" i="76"/>
  <c r="AC123" i="76" s="1"/>
  <c r="AA123" i="76"/>
  <c r="W123" i="76"/>
  <c r="U123" i="76"/>
  <c r="Z123" i="76" s="1"/>
  <c r="P123" i="76"/>
  <c r="N123" i="76"/>
  <c r="R123" i="76" s="1"/>
  <c r="L123" i="76"/>
  <c r="AK122" i="76"/>
  <c r="AI122" i="76"/>
  <c r="AN122" i="76" s="1"/>
  <c r="AD122" i="76"/>
  <c r="AB122" i="76"/>
  <c r="AE122" i="76" s="1"/>
  <c r="W122" i="76"/>
  <c r="U122" i="76"/>
  <c r="Z122" i="76" s="1"/>
  <c r="P122" i="76"/>
  <c r="N122" i="76"/>
  <c r="O122" i="76" s="1"/>
  <c r="M122" i="76"/>
  <c r="L122" i="76"/>
  <c r="AK121" i="76"/>
  <c r="AI121" i="76"/>
  <c r="AN121" i="76" s="1"/>
  <c r="AD121" i="76"/>
  <c r="AB121" i="76"/>
  <c r="AA121" i="76" s="1"/>
  <c r="W121" i="76"/>
  <c r="U121" i="76"/>
  <c r="X121" i="76" s="1"/>
  <c r="P121" i="76"/>
  <c r="N121" i="76"/>
  <c r="O121" i="76" s="1"/>
  <c r="L121" i="76"/>
  <c r="AK120" i="76"/>
  <c r="AI120" i="76"/>
  <c r="AN120" i="76" s="1"/>
  <c r="AD120" i="76"/>
  <c r="AB120" i="76"/>
  <c r="AG120" i="76" s="1"/>
  <c r="W120" i="76"/>
  <c r="U120" i="76"/>
  <c r="X120" i="76" s="1"/>
  <c r="P120" i="76"/>
  <c r="N120" i="76"/>
  <c r="S120" i="76" s="1"/>
  <c r="M120" i="76"/>
  <c r="L120" i="76"/>
  <c r="AK119" i="76"/>
  <c r="AI119" i="76"/>
  <c r="AL119" i="76" s="1"/>
  <c r="AD119" i="76"/>
  <c r="AB119" i="76"/>
  <c r="AE119" i="76" s="1"/>
  <c r="AA119" i="76"/>
  <c r="W119" i="76"/>
  <c r="U119" i="76"/>
  <c r="T119" i="76" s="1"/>
  <c r="P119" i="76"/>
  <c r="N119" i="76"/>
  <c r="M119" i="76" s="1"/>
  <c r="L119" i="76"/>
  <c r="AK118" i="76"/>
  <c r="AI118" i="76"/>
  <c r="AN118" i="76" s="1"/>
  <c r="AD118" i="76"/>
  <c r="AB118" i="76"/>
  <c r="AF118" i="76" s="1"/>
  <c r="AA118" i="76"/>
  <c r="W118" i="76"/>
  <c r="U118" i="76"/>
  <c r="Y118" i="76" s="1"/>
  <c r="P118" i="76"/>
  <c r="N118" i="76"/>
  <c r="O118" i="76" s="1"/>
  <c r="M118" i="76"/>
  <c r="L118" i="76"/>
  <c r="AK117" i="76"/>
  <c r="AI117" i="76"/>
  <c r="AN117" i="76" s="1"/>
  <c r="AD117" i="76"/>
  <c r="AB117" i="76"/>
  <c r="AF117" i="76" s="1"/>
  <c r="W117" i="76"/>
  <c r="U117" i="76"/>
  <c r="Z117" i="76" s="1"/>
  <c r="P117" i="76"/>
  <c r="N117" i="76"/>
  <c r="Q117" i="76" s="1"/>
  <c r="L117" i="76"/>
  <c r="AK116" i="76"/>
  <c r="AI116" i="76"/>
  <c r="AN116" i="76" s="1"/>
  <c r="AD116" i="76"/>
  <c r="AB116" i="76"/>
  <c r="AC116" i="76" s="1"/>
  <c r="W116" i="76"/>
  <c r="U116" i="76"/>
  <c r="Z116" i="76" s="1"/>
  <c r="P116" i="76"/>
  <c r="N116" i="76"/>
  <c r="S116" i="76" s="1"/>
  <c r="L116" i="76"/>
  <c r="AK115" i="76"/>
  <c r="AI115" i="76"/>
  <c r="AL115" i="76" s="1"/>
  <c r="AD115" i="76"/>
  <c r="AB115" i="76"/>
  <c r="AG115" i="76" s="1"/>
  <c r="W115" i="76"/>
  <c r="U115" i="76"/>
  <c r="Z115" i="76" s="1"/>
  <c r="P115" i="76"/>
  <c r="N115" i="76"/>
  <c r="S115" i="76" s="1"/>
  <c r="L115" i="76"/>
  <c r="AK114" i="76"/>
  <c r="AI114" i="76"/>
  <c r="AN114" i="76" s="1"/>
  <c r="AD114" i="76"/>
  <c r="AB114" i="76"/>
  <c r="AG114" i="76" s="1"/>
  <c r="W114" i="76"/>
  <c r="U114" i="76"/>
  <c r="V114" i="76" s="1"/>
  <c r="P114" i="76"/>
  <c r="N114" i="76"/>
  <c r="S114" i="76" s="1"/>
  <c r="L114" i="76"/>
  <c r="AK113" i="76"/>
  <c r="AI113" i="76"/>
  <c r="AH113" i="76" s="1"/>
  <c r="AD113" i="76"/>
  <c r="AB113" i="76"/>
  <c r="AG113" i="76" s="1"/>
  <c r="AA113" i="76"/>
  <c r="W113" i="76"/>
  <c r="U113" i="76"/>
  <c r="T113" i="76" s="1"/>
  <c r="P113" i="76"/>
  <c r="N113" i="76"/>
  <c r="S113" i="76" s="1"/>
  <c r="L113" i="76"/>
  <c r="AK112" i="76"/>
  <c r="AI112" i="76"/>
  <c r="AM112" i="76" s="1"/>
  <c r="AD112" i="76"/>
  <c r="AB112" i="76"/>
  <c r="AC112" i="76" s="1"/>
  <c r="W112" i="76"/>
  <c r="U112" i="76"/>
  <c r="Z112" i="76" s="1"/>
  <c r="T112" i="76"/>
  <c r="P112" i="76"/>
  <c r="N112" i="76"/>
  <c r="Q112" i="76" s="1"/>
  <c r="M112" i="76"/>
  <c r="L112" i="76"/>
  <c r="AK111" i="76"/>
  <c r="AI111" i="76"/>
  <c r="AN111" i="76" s="1"/>
  <c r="AD111" i="76"/>
  <c r="AB111" i="76"/>
  <c r="AA111" i="76" s="1"/>
  <c r="W111" i="76"/>
  <c r="U111" i="76"/>
  <c r="T111" i="76" s="1"/>
  <c r="P111" i="76"/>
  <c r="N111" i="76"/>
  <c r="S111" i="76" s="1"/>
  <c r="L111" i="76"/>
  <c r="AK110" i="76"/>
  <c r="AI110" i="76"/>
  <c r="AN110" i="76" s="1"/>
  <c r="AD110" i="76"/>
  <c r="AB110" i="76"/>
  <c r="AG110" i="76" s="1"/>
  <c r="AA110" i="76"/>
  <c r="W110" i="76"/>
  <c r="U110" i="76"/>
  <c r="V110" i="76" s="1"/>
  <c r="P110" i="76"/>
  <c r="N110" i="76"/>
  <c r="S110" i="76" s="1"/>
  <c r="L110" i="76"/>
  <c r="AK109" i="76"/>
  <c r="AI109" i="76"/>
  <c r="AN109" i="76" s="1"/>
  <c r="AD109" i="76"/>
  <c r="AB109" i="76"/>
  <c r="AG109" i="76" s="1"/>
  <c r="W109" i="76"/>
  <c r="U109" i="76"/>
  <c r="V109" i="76" s="1"/>
  <c r="P109" i="76"/>
  <c r="N109" i="76"/>
  <c r="S109" i="76" s="1"/>
  <c r="L109" i="76"/>
  <c r="AK108" i="76"/>
  <c r="AI108" i="76"/>
  <c r="AJ108" i="76" s="1"/>
  <c r="AD108" i="76"/>
  <c r="AB108" i="76"/>
  <c r="AG108" i="76" s="1"/>
  <c r="W108" i="76"/>
  <c r="U108" i="76"/>
  <c r="T108" i="76" s="1"/>
  <c r="P108" i="76"/>
  <c r="N108" i="76"/>
  <c r="Q108" i="76" s="1"/>
  <c r="L108" i="76"/>
  <c r="AK107" i="76"/>
  <c r="AI107" i="76"/>
  <c r="AH107" i="76" s="1"/>
  <c r="AD107" i="76"/>
  <c r="AB107" i="76"/>
  <c r="AG107" i="76" s="1"/>
  <c r="W107" i="76"/>
  <c r="U107" i="76"/>
  <c r="Z107" i="76" s="1"/>
  <c r="P107" i="76"/>
  <c r="N107" i="76"/>
  <c r="O107" i="76" s="1"/>
  <c r="M107" i="76"/>
  <c r="L107" i="76"/>
  <c r="AK106" i="76"/>
  <c r="AI106" i="76"/>
  <c r="AM106" i="76" s="1"/>
  <c r="AD106" i="76"/>
  <c r="AB106" i="76"/>
  <c r="AE106" i="76" s="1"/>
  <c r="W106" i="76"/>
  <c r="U106" i="76"/>
  <c r="X106" i="76" s="1"/>
  <c r="T106" i="76"/>
  <c r="P106" i="76"/>
  <c r="N106" i="76"/>
  <c r="O106" i="76" s="1"/>
  <c r="L106" i="76"/>
  <c r="AK105" i="76"/>
  <c r="AI105" i="76"/>
  <c r="AL105" i="76" s="1"/>
  <c r="AH105" i="76"/>
  <c r="AD105" i="76"/>
  <c r="AB105" i="76"/>
  <c r="AC105" i="76" s="1"/>
  <c r="W105" i="76"/>
  <c r="U105" i="76"/>
  <c r="Y105" i="76" s="1"/>
  <c r="P105" i="76"/>
  <c r="N105" i="76"/>
  <c r="R105" i="76" s="1"/>
  <c r="L105" i="76"/>
  <c r="AK104" i="76"/>
  <c r="AI104" i="76"/>
  <c r="AJ104" i="76" s="1"/>
  <c r="AH104" i="76"/>
  <c r="AD104" i="76"/>
  <c r="AB104" i="76"/>
  <c r="AE104" i="76" s="1"/>
  <c r="AA104" i="76"/>
  <c r="W104" i="76"/>
  <c r="U104" i="76"/>
  <c r="Y104" i="76" s="1"/>
  <c r="P104" i="76"/>
  <c r="N104" i="76"/>
  <c r="R104" i="76" s="1"/>
  <c r="M104" i="76"/>
  <c r="L104" i="76"/>
  <c r="AK103" i="76"/>
  <c r="AI103" i="76"/>
  <c r="AD103" i="76"/>
  <c r="AB103" i="76"/>
  <c r="AG103" i="76" s="1"/>
  <c r="W103" i="76"/>
  <c r="U103" i="76"/>
  <c r="V103" i="76" s="1"/>
  <c r="P103" i="76"/>
  <c r="N103" i="76"/>
  <c r="S103" i="76" s="1"/>
  <c r="M103" i="76"/>
  <c r="L103" i="76"/>
  <c r="AK102" i="76"/>
  <c r="AI102" i="76"/>
  <c r="AH102" i="76" s="1"/>
  <c r="AD102" i="76"/>
  <c r="AB102" i="76"/>
  <c r="AE102" i="76" s="1"/>
  <c r="AA102" i="76"/>
  <c r="W102" i="76"/>
  <c r="U102" i="76"/>
  <c r="Z102" i="76" s="1"/>
  <c r="P102" i="76"/>
  <c r="N102" i="76"/>
  <c r="S102" i="76" s="1"/>
  <c r="L102" i="76"/>
  <c r="AK101" i="76"/>
  <c r="AI101" i="76"/>
  <c r="AN101" i="76" s="1"/>
  <c r="AD101" i="76"/>
  <c r="AB101" i="76"/>
  <c r="AG101" i="76" s="1"/>
  <c r="W101" i="76"/>
  <c r="U101" i="76"/>
  <c r="T101" i="76" s="1"/>
  <c r="P101" i="76"/>
  <c r="N101" i="76"/>
  <c r="O101" i="76" s="1"/>
  <c r="L101" i="76"/>
  <c r="AK100" i="76"/>
  <c r="AI100" i="76"/>
  <c r="AL100" i="76" s="1"/>
  <c r="AD100" i="76"/>
  <c r="AB100" i="76"/>
  <c r="AC100" i="76" s="1"/>
  <c r="W100" i="76"/>
  <c r="U100" i="76"/>
  <c r="V100" i="76" s="1"/>
  <c r="T100" i="76"/>
  <c r="P100" i="76"/>
  <c r="N100" i="76"/>
  <c r="M100" i="76" s="1"/>
  <c r="L100" i="76"/>
  <c r="AK99" i="76"/>
  <c r="AI99" i="76"/>
  <c r="AM99" i="76" s="1"/>
  <c r="AD99" i="76"/>
  <c r="AB99" i="76"/>
  <c r="AF99" i="76" s="1"/>
  <c r="W99" i="76"/>
  <c r="U99" i="76"/>
  <c r="V99" i="76" s="1"/>
  <c r="P99" i="76"/>
  <c r="N99" i="76"/>
  <c r="S99" i="76" s="1"/>
  <c r="L99" i="76"/>
  <c r="AK98" i="76"/>
  <c r="AI98" i="76"/>
  <c r="AM98" i="76" s="1"/>
  <c r="AH98" i="76"/>
  <c r="AD98" i="76"/>
  <c r="AB98" i="76"/>
  <c r="AF98" i="76" s="1"/>
  <c r="AA98" i="76"/>
  <c r="W98" i="76"/>
  <c r="U98" i="76"/>
  <c r="T98" i="76" s="1"/>
  <c r="P98" i="76"/>
  <c r="N98" i="76"/>
  <c r="M98" i="76" s="1"/>
  <c r="L98" i="76"/>
  <c r="AK97" i="76"/>
  <c r="AI97" i="76"/>
  <c r="AJ97" i="76" s="1"/>
  <c r="AD97" i="76"/>
  <c r="AB97" i="76"/>
  <c r="AG97" i="76" s="1"/>
  <c r="W97" i="76"/>
  <c r="U97" i="76"/>
  <c r="Z97" i="76" s="1"/>
  <c r="T97" i="76"/>
  <c r="P97" i="76"/>
  <c r="N97" i="76"/>
  <c r="O97" i="76" s="1"/>
  <c r="L97" i="76"/>
  <c r="AK96" i="76"/>
  <c r="AI96" i="76"/>
  <c r="AN96" i="76" s="1"/>
  <c r="AH96" i="76"/>
  <c r="AD96" i="76"/>
  <c r="AB96" i="76"/>
  <c r="AG96" i="76" s="1"/>
  <c r="W96" i="76"/>
  <c r="U96" i="76"/>
  <c r="Z96" i="76" s="1"/>
  <c r="P96" i="76"/>
  <c r="N96" i="76"/>
  <c r="O96" i="76" s="1"/>
  <c r="L96" i="76"/>
  <c r="AK95" i="76"/>
  <c r="AI95" i="76"/>
  <c r="AN95" i="76" s="1"/>
  <c r="AD95" i="76"/>
  <c r="AB95" i="76"/>
  <c r="AC95" i="76" s="1"/>
  <c r="W95" i="76"/>
  <c r="U95" i="76"/>
  <c r="Z95" i="76" s="1"/>
  <c r="P95" i="76"/>
  <c r="N95" i="76"/>
  <c r="L95" i="76"/>
  <c r="AK94" i="76"/>
  <c r="AI94" i="76"/>
  <c r="AH94" i="76" s="1"/>
  <c r="AD94" i="76"/>
  <c r="AB94" i="76"/>
  <c r="AA94" i="76" s="1"/>
  <c r="W94" i="76"/>
  <c r="U94" i="76"/>
  <c r="Z94" i="76" s="1"/>
  <c r="P94" i="76"/>
  <c r="N94" i="76"/>
  <c r="S94" i="76" s="1"/>
  <c r="L94" i="76"/>
  <c r="AK93" i="76"/>
  <c r="AI93" i="76"/>
  <c r="AJ93" i="76" s="1"/>
  <c r="AD93" i="76"/>
  <c r="AB93" i="76"/>
  <c r="AA93" i="76" s="1"/>
  <c r="W93" i="76"/>
  <c r="U93" i="76"/>
  <c r="X93" i="76" s="1"/>
  <c r="T93" i="76"/>
  <c r="P93" i="76"/>
  <c r="N93" i="76"/>
  <c r="Q93" i="76" s="1"/>
  <c r="M93" i="76"/>
  <c r="L93" i="76"/>
  <c r="AK92" i="76"/>
  <c r="AI92" i="76"/>
  <c r="AH92" i="76" s="1"/>
  <c r="AD92" i="76"/>
  <c r="AB92" i="76"/>
  <c r="AE92" i="76" s="1"/>
  <c r="W92" i="76"/>
  <c r="U92" i="76"/>
  <c r="V92" i="76" s="1"/>
  <c r="P92" i="76"/>
  <c r="N92" i="76"/>
  <c r="R92" i="76" s="1"/>
  <c r="M92" i="76"/>
  <c r="L92" i="76"/>
  <c r="AK91" i="76"/>
  <c r="AI91" i="76"/>
  <c r="AN91" i="76" s="1"/>
  <c r="AD91" i="76"/>
  <c r="AB91" i="76"/>
  <c r="AC91" i="76" s="1"/>
  <c r="W91" i="76"/>
  <c r="U91" i="76"/>
  <c r="V91" i="76" s="1"/>
  <c r="P91" i="76"/>
  <c r="N91" i="76"/>
  <c r="R91" i="76" s="1"/>
  <c r="L91" i="76"/>
  <c r="AK90" i="76"/>
  <c r="AI90" i="76"/>
  <c r="AN90" i="76" s="1"/>
  <c r="AD90" i="76"/>
  <c r="AB90" i="76"/>
  <c r="AE90" i="76" s="1"/>
  <c r="W90" i="76"/>
  <c r="U90" i="76"/>
  <c r="Z90" i="76" s="1"/>
  <c r="P90" i="76"/>
  <c r="N90" i="76"/>
  <c r="O90" i="76" s="1"/>
  <c r="M90" i="76"/>
  <c r="L90" i="76"/>
  <c r="AK89" i="76"/>
  <c r="AI89" i="76"/>
  <c r="AN89" i="76" s="1"/>
  <c r="AD89" i="76"/>
  <c r="AB89" i="76"/>
  <c r="AA89" i="76"/>
  <c r="W89" i="76"/>
  <c r="U89" i="76"/>
  <c r="X89" i="76" s="1"/>
  <c r="T89" i="76"/>
  <c r="P89" i="76"/>
  <c r="N89" i="76"/>
  <c r="M89" i="76" s="1"/>
  <c r="L89" i="76"/>
  <c r="AK88" i="76"/>
  <c r="AI88" i="76"/>
  <c r="AN88" i="76" s="1"/>
  <c r="AD88" i="76"/>
  <c r="AB88" i="76"/>
  <c r="AG88" i="76" s="1"/>
  <c r="W88" i="76"/>
  <c r="U88" i="76"/>
  <c r="Y88" i="76" s="1"/>
  <c r="T88" i="76"/>
  <c r="P88" i="76"/>
  <c r="N88" i="76"/>
  <c r="S88" i="76" s="1"/>
  <c r="L88" i="76"/>
  <c r="AK87" i="76"/>
  <c r="AI87" i="76"/>
  <c r="AJ87" i="76" s="1"/>
  <c r="AD87" i="76"/>
  <c r="AB87" i="76"/>
  <c r="AE87" i="76" s="1"/>
  <c r="AA87" i="76"/>
  <c r="W87" i="76"/>
  <c r="U87" i="76"/>
  <c r="T87" i="76" s="1"/>
  <c r="P87" i="76"/>
  <c r="N87" i="76"/>
  <c r="M87" i="76" s="1"/>
  <c r="L87" i="76"/>
  <c r="AK86" i="76"/>
  <c r="AI86" i="76"/>
  <c r="AM86" i="76" s="1"/>
  <c r="AH86" i="76"/>
  <c r="AD86" i="76"/>
  <c r="AB86" i="76"/>
  <c r="AF86" i="76" s="1"/>
  <c r="W86" i="76"/>
  <c r="U86" i="76"/>
  <c r="Y86" i="76" s="1"/>
  <c r="P86" i="76"/>
  <c r="N86" i="76"/>
  <c r="O86" i="76" s="1"/>
  <c r="L86" i="76"/>
  <c r="AK85" i="76"/>
  <c r="AI85" i="76"/>
  <c r="AN85" i="76" s="1"/>
  <c r="AD85" i="76"/>
  <c r="AB85" i="76"/>
  <c r="AF85" i="76" s="1"/>
  <c r="AA85" i="76"/>
  <c r="W85" i="76"/>
  <c r="U85" i="76"/>
  <c r="Y85" i="76" s="1"/>
  <c r="P85" i="76"/>
  <c r="N85" i="76"/>
  <c r="M85" i="76" s="1"/>
  <c r="L85" i="76"/>
  <c r="AK84" i="76"/>
  <c r="AI84" i="76"/>
  <c r="AN84" i="76" s="1"/>
  <c r="AD84" i="76"/>
  <c r="AB84" i="76"/>
  <c r="AC84" i="76" s="1"/>
  <c r="W84" i="76"/>
  <c r="U84" i="76"/>
  <c r="Z84" i="76" s="1"/>
  <c r="P84" i="76"/>
  <c r="N84" i="76"/>
  <c r="S84" i="76" s="1"/>
  <c r="L84" i="76"/>
  <c r="AK83" i="76"/>
  <c r="AI83" i="76"/>
  <c r="AL83" i="76" s="1"/>
  <c r="AH83" i="76"/>
  <c r="AD83" i="76"/>
  <c r="AB83" i="76"/>
  <c r="AE83" i="76" s="1"/>
  <c r="W83" i="76"/>
  <c r="U83" i="76"/>
  <c r="Z83" i="76" s="1"/>
  <c r="P83" i="76"/>
  <c r="N83" i="76"/>
  <c r="S83" i="76" s="1"/>
  <c r="L83" i="76"/>
  <c r="AK82" i="76"/>
  <c r="AI82" i="76"/>
  <c r="AJ82" i="76" s="1"/>
  <c r="AH82" i="76"/>
  <c r="AD82" i="76"/>
  <c r="AB82" i="76"/>
  <c r="AG82" i="76" s="1"/>
  <c r="W82" i="76"/>
  <c r="U82" i="76"/>
  <c r="V82" i="76" s="1"/>
  <c r="P82" i="76"/>
  <c r="N82" i="76"/>
  <c r="S82" i="76" s="1"/>
  <c r="L82" i="76"/>
  <c r="AK81" i="76"/>
  <c r="AI81" i="76"/>
  <c r="AJ81" i="76" s="1"/>
  <c r="AD81" i="76"/>
  <c r="AB81" i="76"/>
  <c r="AA81" i="76" s="1"/>
  <c r="W81" i="76"/>
  <c r="U81" i="76"/>
  <c r="T81" i="76" s="1"/>
  <c r="P81" i="76"/>
  <c r="N81" i="76"/>
  <c r="S81" i="76" s="1"/>
  <c r="L81" i="76"/>
  <c r="R80" i="76"/>
  <c r="AK79" i="76"/>
  <c r="AI79" i="76"/>
  <c r="AN79" i="76" s="1"/>
  <c r="AD79" i="76"/>
  <c r="AB79" i="76"/>
  <c r="AC79" i="76" s="1"/>
  <c r="AA79" i="76"/>
  <c r="W79" i="76"/>
  <c r="U79" i="76"/>
  <c r="X79" i="76" s="1"/>
  <c r="P79" i="76"/>
  <c r="N79" i="76"/>
  <c r="R79" i="76" s="1"/>
  <c r="L79" i="76"/>
  <c r="AK48" i="76"/>
  <c r="AI48" i="76"/>
  <c r="AM48" i="76" s="1"/>
  <c r="AD48" i="76"/>
  <c r="AB48" i="76"/>
  <c r="AC48" i="76" s="1"/>
  <c r="AA48" i="76"/>
  <c r="W48" i="76"/>
  <c r="U48" i="76"/>
  <c r="Z48" i="76" s="1"/>
  <c r="P48" i="76"/>
  <c r="N48" i="76"/>
  <c r="Q48" i="76" s="1"/>
  <c r="M48" i="76"/>
  <c r="AK47" i="76"/>
  <c r="AI47" i="76"/>
  <c r="AM47" i="76" s="1"/>
  <c r="AD47" i="76"/>
  <c r="AB47" i="76"/>
  <c r="AC47" i="76" s="1"/>
  <c r="W47" i="76"/>
  <c r="U47" i="76"/>
  <c r="Z47" i="76" s="1"/>
  <c r="P47" i="76"/>
  <c r="N47" i="76"/>
  <c r="M47" i="76" s="1"/>
  <c r="AK45" i="76"/>
  <c r="AI45" i="76"/>
  <c r="AN45" i="76" s="1"/>
  <c r="AD45" i="76"/>
  <c r="AB45" i="76"/>
  <c r="AG45" i="76" s="1"/>
  <c r="W45" i="76"/>
  <c r="U45" i="76"/>
  <c r="Z45" i="76" s="1"/>
  <c r="P45" i="76"/>
  <c r="N45" i="76"/>
  <c r="S45" i="76" s="1"/>
  <c r="R44" i="76"/>
  <c r="AK40" i="76"/>
  <c r="AI40" i="76"/>
  <c r="AL40" i="76" s="1"/>
  <c r="AD40" i="76"/>
  <c r="AB40" i="76"/>
  <c r="AE40" i="76" s="1"/>
  <c r="AA40" i="76"/>
  <c r="W40" i="76"/>
  <c r="U40" i="76"/>
  <c r="V40" i="76" s="1"/>
  <c r="P40" i="76"/>
  <c r="N40" i="76"/>
  <c r="R40" i="76" s="1"/>
  <c r="AN39" i="76"/>
  <c r="AM39" i="76"/>
  <c r="AK39" i="76"/>
  <c r="AI39" i="76"/>
  <c r="AH39" i="76" s="1"/>
  <c r="AD39" i="76"/>
  <c r="AB39" i="76"/>
  <c r="AF39" i="76" s="1"/>
  <c r="AA39" i="76"/>
  <c r="W39" i="76"/>
  <c r="U39" i="76"/>
  <c r="Y39" i="76" s="1"/>
  <c r="T39" i="76"/>
  <c r="P39" i="76"/>
  <c r="N39" i="76"/>
  <c r="O39" i="76" s="1"/>
  <c r="AK38" i="76"/>
  <c r="AI38" i="76"/>
  <c r="AN38" i="76" s="1"/>
  <c r="AD38" i="76"/>
  <c r="AB38" i="76"/>
  <c r="AF38" i="76" s="1"/>
  <c r="W38" i="76"/>
  <c r="U38" i="76"/>
  <c r="Y38" i="76" s="1"/>
  <c r="P38" i="76"/>
  <c r="N38" i="76"/>
  <c r="M38" i="76" s="1"/>
  <c r="R37" i="76"/>
  <c r="AK34" i="76"/>
  <c r="AI34" i="76"/>
  <c r="AJ34" i="76" s="1"/>
  <c r="AD34" i="76"/>
  <c r="AB34" i="76"/>
  <c r="AC34" i="76" s="1"/>
  <c r="W34" i="76"/>
  <c r="U34" i="76"/>
  <c r="Z34" i="76" s="1"/>
  <c r="P34" i="76"/>
  <c r="N34" i="76"/>
  <c r="M34" i="76" s="1"/>
  <c r="AK33" i="76"/>
  <c r="AI33" i="76"/>
  <c r="AM33" i="76" s="1"/>
  <c r="AH33" i="76"/>
  <c r="AD33" i="76"/>
  <c r="AB33" i="76"/>
  <c r="AA33" i="76" s="1"/>
  <c r="W33" i="76"/>
  <c r="U33" i="76"/>
  <c r="Z33" i="76" s="1"/>
  <c r="P33" i="76"/>
  <c r="N33" i="76"/>
  <c r="S33" i="76" s="1"/>
  <c r="AK32" i="76"/>
  <c r="AI32" i="76"/>
  <c r="AJ32" i="76" s="1"/>
  <c r="AD32" i="76"/>
  <c r="AB32" i="76"/>
  <c r="AC32" i="76" s="1"/>
  <c r="W32" i="76"/>
  <c r="U32" i="76"/>
  <c r="X32" i="76" s="1"/>
  <c r="P32" i="76"/>
  <c r="N32" i="76"/>
  <c r="Q32" i="76" s="1"/>
  <c r="M32" i="76"/>
  <c r="AK31" i="76"/>
  <c r="AI31" i="76"/>
  <c r="AH31" i="76" s="1"/>
  <c r="AD31" i="76"/>
  <c r="AB31" i="76"/>
  <c r="AG31" i="76" s="1"/>
  <c r="W31" i="76"/>
  <c r="U31" i="76"/>
  <c r="T31" i="76" s="1"/>
  <c r="P31" i="76"/>
  <c r="N31" i="76"/>
  <c r="R31" i="76" s="1"/>
  <c r="M31" i="76"/>
  <c r="R30" i="76"/>
  <c r="L18" i="76"/>
  <c r="L17" i="76"/>
  <c r="L15" i="76"/>
  <c r="L14" i="76"/>
  <c r="L13" i="76"/>
  <c r="R71" i="75"/>
  <c r="R68" i="75"/>
  <c r="R63" i="75"/>
  <c r="R58" i="75"/>
  <c r="R54" i="75"/>
  <c r="R49" i="75"/>
  <c r="R44" i="75"/>
  <c r="R40" i="75"/>
  <c r="R35" i="75"/>
  <c r="AK56" i="75"/>
  <c r="AI56" i="75"/>
  <c r="AN56" i="75" s="1"/>
  <c r="AH56" i="75"/>
  <c r="AD56" i="75"/>
  <c r="AB56" i="75"/>
  <c r="AC56" i="75" s="1"/>
  <c r="W56" i="75"/>
  <c r="U56" i="75"/>
  <c r="Z56" i="75" s="1"/>
  <c r="P56" i="75"/>
  <c r="N56" i="75"/>
  <c r="O56" i="75" s="1"/>
  <c r="M56" i="75"/>
  <c r="AN55" i="75"/>
  <c r="AM55" i="75"/>
  <c r="AL55" i="75"/>
  <c r="AK55" i="75"/>
  <c r="AJ55" i="75"/>
  <c r="AI55" i="75"/>
  <c r="AH55" i="75"/>
  <c r="AD55" i="75"/>
  <c r="AB55" i="75"/>
  <c r="AG55" i="75" s="1"/>
  <c r="AA55" i="75"/>
  <c r="W55" i="75"/>
  <c r="U55" i="75"/>
  <c r="X55" i="75" s="1"/>
  <c r="P55" i="75"/>
  <c r="N55" i="75"/>
  <c r="O55" i="75" s="1"/>
  <c r="M55" i="75"/>
  <c r="AK53" i="75"/>
  <c r="AI53" i="75"/>
  <c r="AM53" i="75" s="1"/>
  <c r="AH53" i="75"/>
  <c r="AG53" i="75"/>
  <c r="AF53" i="75"/>
  <c r="AE53" i="75"/>
  <c r="AD53" i="75"/>
  <c r="AB53" i="75"/>
  <c r="AC53" i="75" s="1"/>
  <c r="W53" i="75"/>
  <c r="U53" i="75"/>
  <c r="V53" i="75" s="1"/>
  <c r="T53" i="75"/>
  <c r="P53" i="75"/>
  <c r="N53" i="75"/>
  <c r="R53" i="75" s="1"/>
  <c r="M53" i="75"/>
  <c r="AK52" i="75"/>
  <c r="AI52" i="75"/>
  <c r="AJ52" i="75" s="1"/>
  <c r="AH52" i="75"/>
  <c r="AG52" i="75"/>
  <c r="AF52" i="75"/>
  <c r="AE52" i="75"/>
  <c r="AD52" i="75"/>
  <c r="AC52" i="75"/>
  <c r="AB52" i="75"/>
  <c r="AA52" i="75"/>
  <c r="W52" i="75"/>
  <c r="U52" i="75"/>
  <c r="Z52" i="75" s="1"/>
  <c r="T52" i="75"/>
  <c r="S52" i="75"/>
  <c r="R52" i="75"/>
  <c r="P52" i="75"/>
  <c r="N52" i="75"/>
  <c r="O52" i="75" s="1"/>
  <c r="M52" i="75"/>
  <c r="AK51" i="75"/>
  <c r="AI51" i="75"/>
  <c r="AN51" i="75" s="1"/>
  <c r="AH51" i="75"/>
  <c r="AD51" i="75"/>
  <c r="AB51" i="75"/>
  <c r="AC51" i="75" s="1"/>
  <c r="AA51" i="75"/>
  <c r="Z51" i="75"/>
  <c r="Y51" i="75"/>
  <c r="X51" i="75"/>
  <c r="W51" i="75"/>
  <c r="U51" i="75"/>
  <c r="V51" i="75" s="1"/>
  <c r="T51" i="75"/>
  <c r="P51" i="75"/>
  <c r="N51" i="75"/>
  <c r="O51" i="75" s="1"/>
  <c r="M51" i="75"/>
  <c r="AM50" i="75"/>
  <c r="AK50" i="75"/>
  <c r="AI50" i="75"/>
  <c r="AN50" i="75" s="1"/>
  <c r="AD50" i="75"/>
  <c r="AB50" i="75"/>
  <c r="AF50" i="75" s="1"/>
  <c r="AA50" i="75"/>
  <c r="Z50" i="75"/>
  <c r="Y50" i="75"/>
  <c r="X50" i="75"/>
  <c r="W50" i="75"/>
  <c r="U50" i="75"/>
  <c r="V50" i="75" s="1"/>
  <c r="P50" i="75"/>
  <c r="N50" i="75"/>
  <c r="S50" i="75" s="1"/>
  <c r="M50" i="75"/>
  <c r="AN48" i="75"/>
  <c r="AM48" i="75"/>
  <c r="AL48" i="75"/>
  <c r="AK48" i="75"/>
  <c r="AJ48" i="75"/>
  <c r="AI48" i="75"/>
  <c r="AH48" i="75"/>
  <c r="AG48" i="75"/>
  <c r="AD48" i="75"/>
  <c r="AC48" i="75"/>
  <c r="AB48" i="75"/>
  <c r="AF48" i="75" s="1"/>
  <c r="AA48" i="75"/>
  <c r="W48" i="75"/>
  <c r="U48" i="75"/>
  <c r="X48" i="75" s="1"/>
  <c r="T48" i="75"/>
  <c r="R48" i="75"/>
  <c r="P48" i="75"/>
  <c r="N48" i="75"/>
  <c r="S48" i="75" s="1"/>
  <c r="M48" i="75"/>
  <c r="AK47" i="75"/>
  <c r="AI47" i="75"/>
  <c r="AJ47" i="75" s="1"/>
  <c r="AH47" i="75"/>
  <c r="AG47" i="75"/>
  <c r="AD47" i="75"/>
  <c r="AC47" i="75"/>
  <c r="AB47" i="75"/>
  <c r="AF47" i="75" s="1"/>
  <c r="AA47" i="75"/>
  <c r="W47" i="75"/>
  <c r="U47" i="75"/>
  <c r="Z47" i="75" s="1"/>
  <c r="T47" i="75"/>
  <c r="P47" i="75"/>
  <c r="N47" i="75"/>
  <c r="M47" i="75" s="1"/>
  <c r="AK46" i="75"/>
  <c r="AJ46" i="75"/>
  <c r="AI46" i="75"/>
  <c r="AN46" i="75" s="1"/>
  <c r="AH46" i="75"/>
  <c r="AG46" i="75"/>
  <c r="AF46" i="75"/>
  <c r="AE46" i="75"/>
  <c r="AD46" i="75"/>
  <c r="AB46" i="75"/>
  <c r="AC46" i="75" s="1"/>
  <c r="AA46" i="75"/>
  <c r="W46" i="75"/>
  <c r="U46" i="75"/>
  <c r="Z46" i="75" s="1"/>
  <c r="T46" i="75"/>
  <c r="P46" i="75"/>
  <c r="N46" i="75"/>
  <c r="O46" i="75" s="1"/>
  <c r="M46" i="75"/>
  <c r="AN45" i="75"/>
  <c r="AM45" i="75"/>
  <c r="AL45" i="75"/>
  <c r="AK45" i="75"/>
  <c r="AJ45" i="75"/>
  <c r="AI45" i="75"/>
  <c r="AH45" i="75"/>
  <c r="AD45" i="75"/>
  <c r="AB45" i="75"/>
  <c r="AC45" i="75" s="1"/>
  <c r="AA45" i="75"/>
  <c r="W45" i="75"/>
  <c r="U45" i="75"/>
  <c r="Z45" i="75" s="1"/>
  <c r="T45" i="75"/>
  <c r="P45" i="75"/>
  <c r="N45" i="75"/>
  <c r="O45" i="75" s="1"/>
  <c r="M45" i="75"/>
  <c r="R131" i="75"/>
  <c r="AK130" i="75"/>
  <c r="AI130" i="75"/>
  <c r="AN130" i="75" s="1"/>
  <c r="AD130" i="75"/>
  <c r="AB130" i="75"/>
  <c r="AG130" i="75" s="1"/>
  <c r="W130" i="75"/>
  <c r="U130" i="75"/>
  <c r="Y130" i="75" s="1"/>
  <c r="T130" i="75"/>
  <c r="P130" i="75"/>
  <c r="N130" i="75"/>
  <c r="S130" i="75" s="1"/>
  <c r="M130" i="75"/>
  <c r="AN129" i="75"/>
  <c r="AK129" i="75"/>
  <c r="AI129" i="75"/>
  <c r="AL129" i="75" s="1"/>
  <c r="AD129" i="75"/>
  <c r="AB129" i="75"/>
  <c r="AA129" i="75"/>
  <c r="W129" i="75"/>
  <c r="U129" i="75"/>
  <c r="T129" i="75" s="1"/>
  <c r="P129" i="75"/>
  <c r="N129" i="75"/>
  <c r="S129" i="75" s="1"/>
  <c r="M129" i="75"/>
  <c r="AK128" i="75"/>
  <c r="AI128" i="75"/>
  <c r="AN128" i="75" s="1"/>
  <c r="AH128" i="75"/>
  <c r="AD128" i="75"/>
  <c r="AB128" i="75"/>
  <c r="AF128" i="75" s="1"/>
  <c r="AA128" i="75"/>
  <c r="Y128" i="75"/>
  <c r="X128" i="75"/>
  <c r="W128" i="75"/>
  <c r="U128" i="75"/>
  <c r="Z128" i="75" s="1"/>
  <c r="T128" i="75"/>
  <c r="P128" i="75"/>
  <c r="N128" i="75"/>
  <c r="S128" i="75" s="1"/>
  <c r="AK127" i="75"/>
  <c r="AI127" i="75"/>
  <c r="AN127" i="75" s="1"/>
  <c r="AH127" i="75"/>
  <c r="AD127" i="75"/>
  <c r="AB127" i="75"/>
  <c r="AF127" i="75" s="1"/>
  <c r="W127" i="75"/>
  <c r="U127" i="75"/>
  <c r="T127" i="75"/>
  <c r="P127" i="75"/>
  <c r="N127" i="75"/>
  <c r="Q127" i="75" s="1"/>
  <c r="AK126" i="75"/>
  <c r="AI126" i="75"/>
  <c r="AJ126" i="75" s="1"/>
  <c r="AH126" i="75"/>
  <c r="AG126" i="75"/>
  <c r="AF126" i="75"/>
  <c r="AE126" i="75"/>
  <c r="AD126" i="75"/>
  <c r="AB126" i="75"/>
  <c r="AC126" i="75" s="1"/>
  <c r="AA126" i="75"/>
  <c r="W126" i="75"/>
  <c r="U126" i="75"/>
  <c r="Z126" i="75" s="1"/>
  <c r="P126" i="75"/>
  <c r="N126" i="75"/>
  <c r="R126" i="75" s="1"/>
  <c r="M126" i="75"/>
  <c r="AK125" i="75"/>
  <c r="AI125" i="75"/>
  <c r="AN125" i="75" s="1"/>
  <c r="AH125" i="75"/>
  <c r="AG125" i="75"/>
  <c r="AF125" i="75"/>
  <c r="AE125" i="75"/>
  <c r="AD125" i="75"/>
  <c r="AC125" i="75"/>
  <c r="AB125" i="75"/>
  <c r="AA125" i="75"/>
  <c r="W125" i="75"/>
  <c r="U125" i="75"/>
  <c r="Z125" i="75" s="1"/>
  <c r="T125" i="75"/>
  <c r="P125" i="75"/>
  <c r="N125" i="75"/>
  <c r="O125" i="75" s="1"/>
  <c r="AK124" i="75"/>
  <c r="AI124" i="75"/>
  <c r="AN124" i="75" s="1"/>
  <c r="AD124" i="75"/>
  <c r="AB124" i="75"/>
  <c r="AC124" i="75" s="1"/>
  <c r="Y124" i="75"/>
  <c r="X124" i="75"/>
  <c r="W124" i="75"/>
  <c r="U124" i="75"/>
  <c r="V124" i="75" s="1"/>
  <c r="P124" i="75"/>
  <c r="N124" i="75"/>
  <c r="S124" i="75" s="1"/>
  <c r="M124" i="75"/>
  <c r="AK123" i="75"/>
  <c r="AI123" i="75"/>
  <c r="AN123" i="75" s="1"/>
  <c r="AH123" i="75"/>
  <c r="AD123" i="75"/>
  <c r="AB123" i="75"/>
  <c r="AE123" i="75" s="1"/>
  <c r="AA123" i="75"/>
  <c r="Z123" i="75"/>
  <c r="Y123" i="75"/>
  <c r="W123" i="75"/>
  <c r="U123" i="75"/>
  <c r="T123" i="75" s="1"/>
  <c r="P123" i="75"/>
  <c r="N123" i="75"/>
  <c r="S123" i="75" s="1"/>
  <c r="R122" i="75"/>
  <c r="AK118" i="75"/>
  <c r="AI118" i="75"/>
  <c r="AJ118" i="75" s="1"/>
  <c r="AH118" i="75"/>
  <c r="AG118" i="75"/>
  <c r="AD118" i="75"/>
  <c r="AB118" i="75"/>
  <c r="AC118" i="75" s="1"/>
  <c r="W118" i="75"/>
  <c r="U118" i="75"/>
  <c r="V118" i="75" s="1"/>
  <c r="T118" i="75"/>
  <c r="P118" i="75"/>
  <c r="N118" i="75"/>
  <c r="R118" i="75" s="1"/>
  <c r="L118" i="75"/>
  <c r="AK117" i="75"/>
  <c r="AI117" i="75"/>
  <c r="AJ117" i="75" s="1"/>
  <c r="AF117" i="75"/>
  <c r="AE117" i="75"/>
  <c r="AD117" i="75"/>
  <c r="AB117" i="75"/>
  <c r="AG117" i="75" s="1"/>
  <c r="AA117" i="75"/>
  <c r="W117" i="75"/>
  <c r="U117" i="75"/>
  <c r="Z117" i="75" s="1"/>
  <c r="P117" i="75"/>
  <c r="N117" i="75"/>
  <c r="O117" i="75" s="1"/>
  <c r="M117" i="75"/>
  <c r="L117" i="75"/>
  <c r="AK116" i="75"/>
  <c r="AI116" i="75"/>
  <c r="AN116" i="75" s="1"/>
  <c r="AH116" i="75"/>
  <c r="AD116" i="75"/>
  <c r="AB116" i="75"/>
  <c r="AE116" i="75" s="1"/>
  <c r="W116" i="75"/>
  <c r="U116" i="75"/>
  <c r="V116" i="75" s="1"/>
  <c r="P116" i="75"/>
  <c r="N116" i="75"/>
  <c r="Q116" i="75" s="1"/>
  <c r="M116" i="75"/>
  <c r="L116" i="75"/>
  <c r="AK115" i="75"/>
  <c r="AI115" i="75"/>
  <c r="AN115" i="75" s="1"/>
  <c r="AH115" i="75"/>
  <c r="AG115" i="75"/>
  <c r="AF115" i="75"/>
  <c r="AE115" i="75"/>
  <c r="AD115" i="75"/>
  <c r="AB115" i="75"/>
  <c r="AC115" i="75" s="1"/>
  <c r="W115" i="75"/>
  <c r="V115" i="75"/>
  <c r="U115" i="75"/>
  <c r="Z115" i="75" s="1"/>
  <c r="T115" i="75"/>
  <c r="S115" i="75"/>
  <c r="R115" i="75"/>
  <c r="Q115" i="75"/>
  <c r="P115" i="75"/>
  <c r="N115" i="75"/>
  <c r="O115" i="75" s="1"/>
  <c r="M115" i="75"/>
  <c r="L115" i="75"/>
  <c r="AK114" i="75"/>
  <c r="AI114" i="75"/>
  <c r="AL114" i="75" s="1"/>
  <c r="AH114" i="75"/>
  <c r="AD114" i="75"/>
  <c r="AB114" i="75"/>
  <c r="AA114" i="75"/>
  <c r="W114" i="75"/>
  <c r="U114" i="75"/>
  <c r="T114" i="75"/>
  <c r="P114" i="75"/>
  <c r="N114" i="75"/>
  <c r="S114" i="75" s="1"/>
  <c r="M114" i="75"/>
  <c r="L114" i="75"/>
  <c r="AK113" i="75"/>
  <c r="AI113" i="75"/>
  <c r="AH113" i="75" s="1"/>
  <c r="AD113" i="75"/>
  <c r="AB113" i="75"/>
  <c r="AF113" i="75" s="1"/>
  <c r="AA113" i="75"/>
  <c r="Y113" i="75"/>
  <c r="X113" i="75"/>
  <c r="W113" i="75"/>
  <c r="U113" i="75"/>
  <c r="Z113" i="75" s="1"/>
  <c r="T113" i="75"/>
  <c r="P113" i="75"/>
  <c r="N113" i="75"/>
  <c r="O113" i="75" s="1"/>
  <c r="M113" i="75"/>
  <c r="L113" i="75"/>
  <c r="AK112" i="75"/>
  <c r="AI112" i="75"/>
  <c r="AM112" i="75" s="1"/>
  <c r="AH112" i="75"/>
  <c r="AD112" i="75"/>
  <c r="AB112" i="75"/>
  <c r="AF112" i="75" s="1"/>
  <c r="W112" i="75"/>
  <c r="U112" i="75"/>
  <c r="V112" i="75" s="1"/>
  <c r="Q112" i="75"/>
  <c r="P112" i="75"/>
  <c r="N112" i="75"/>
  <c r="M112" i="75" s="1"/>
  <c r="L112" i="75"/>
  <c r="AK111" i="75"/>
  <c r="AI111" i="75"/>
  <c r="AJ111" i="75" s="1"/>
  <c r="AH111" i="75"/>
  <c r="AF111" i="75"/>
  <c r="AE111" i="75"/>
  <c r="AD111" i="75"/>
  <c r="AB111" i="75"/>
  <c r="AC111" i="75" s="1"/>
  <c r="AA111" i="75"/>
  <c r="W111" i="75"/>
  <c r="U111" i="75"/>
  <c r="Z111" i="75" s="1"/>
  <c r="P111" i="75"/>
  <c r="N111" i="75"/>
  <c r="O111" i="75" s="1"/>
  <c r="M111" i="75"/>
  <c r="L111" i="75"/>
  <c r="AK110" i="75"/>
  <c r="AI110" i="75"/>
  <c r="AN110" i="75" s="1"/>
  <c r="AD110" i="75"/>
  <c r="AB110" i="75"/>
  <c r="AE110" i="75" s="1"/>
  <c r="AA110" i="75"/>
  <c r="X110" i="75"/>
  <c r="W110" i="75"/>
  <c r="U110" i="75"/>
  <c r="Z110" i="75" s="1"/>
  <c r="P110" i="75"/>
  <c r="N110" i="75"/>
  <c r="L110" i="75"/>
  <c r="AK109" i="75"/>
  <c r="AI109" i="75"/>
  <c r="AN109" i="75" s="1"/>
  <c r="AH109" i="75"/>
  <c r="AD109" i="75"/>
  <c r="AB109" i="75"/>
  <c r="AF109" i="75" s="1"/>
  <c r="AA109" i="75"/>
  <c r="Y109" i="75"/>
  <c r="X109" i="75"/>
  <c r="W109" i="75"/>
  <c r="U109" i="75"/>
  <c r="V109" i="75" s="1"/>
  <c r="P109" i="75"/>
  <c r="O109" i="75"/>
  <c r="N109" i="75"/>
  <c r="S109" i="75" s="1"/>
  <c r="M109" i="75"/>
  <c r="L109" i="75"/>
  <c r="AK108" i="75"/>
  <c r="AI108" i="75"/>
  <c r="AJ108" i="75" s="1"/>
  <c r="AH108" i="75"/>
  <c r="AD108" i="75"/>
  <c r="AB108" i="75"/>
  <c r="AG108" i="75" s="1"/>
  <c r="Y108" i="75"/>
  <c r="X108" i="75"/>
  <c r="W108" i="75"/>
  <c r="U108" i="75"/>
  <c r="T108" i="75" s="1"/>
  <c r="P108" i="75"/>
  <c r="N108" i="75"/>
  <c r="S108" i="75" s="1"/>
  <c r="L108" i="75"/>
  <c r="AK107" i="75"/>
  <c r="AI107" i="75"/>
  <c r="AN107" i="75" s="1"/>
  <c r="AG107" i="75"/>
  <c r="AF107" i="75"/>
  <c r="AE107" i="75"/>
  <c r="AD107" i="75"/>
  <c r="AB107" i="75"/>
  <c r="AC107" i="75" s="1"/>
  <c r="AA107" i="75"/>
  <c r="W107" i="75"/>
  <c r="U107" i="75"/>
  <c r="Z107" i="75" s="1"/>
  <c r="P107" i="75"/>
  <c r="N107" i="75"/>
  <c r="Q107" i="75" s="1"/>
  <c r="M107" i="75"/>
  <c r="L107" i="75"/>
  <c r="AK106" i="75"/>
  <c r="AI106" i="75"/>
  <c r="AH106" i="75" s="1"/>
  <c r="AE106" i="75"/>
  <c r="AD106" i="75"/>
  <c r="AB106" i="75"/>
  <c r="AA106" i="75" s="1"/>
  <c r="W106" i="75"/>
  <c r="U106" i="75"/>
  <c r="X106" i="75" s="1"/>
  <c r="P106" i="75"/>
  <c r="N106" i="75"/>
  <c r="O106" i="75" s="1"/>
  <c r="L106" i="75"/>
  <c r="AK105" i="75"/>
  <c r="AI105" i="75"/>
  <c r="AN105" i="75" s="1"/>
  <c r="AD105" i="75"/>
  <c r="AB105" i="75"/>
  <c r="AC105" i="75" s="1"/>
  <c r="W105" i="75"/>
  <c r="U105" i="75"/>
  <c r="X105" i="75" s="1"/>
  <c r="P105" i="75"/>
  <c r="N105" i="75"/>
  <c r="O105" i="75" s="1"/>
  <c r="M105" i="75"/>
  <c r="L105" i="75"/>
  <c r="AK104" i="75"/>
  <c r="AI104" i="75"/>
  <c r="AN104" i="75" s="1"/>
  <c r="AH104" i="75"/>
  <c r="AD104" i="75"/>
  <c r="AB104" i="75"/>
  <c r="W104" i="75"/>
  <c r="U104" i="75"/>
  <c r="Z104" i="75" s="1"/>
  <c r="P104" i="75"/>
  <c r="N104" i="75"/>
  <c r="Q104" i="75" s="1"/>
  <c r="L104" i="75"/>
  <c r="AN103" i="75"/>
  <c r="AM103" i="75"/>
  <c r="AL103" i="75"/>
  <c r="AK103" i="75"/>
  <c r="AI103" i="75"/>
  <c r="AJ103" i="75" s="1"/>
  <c r="AD103" i="75"/>
  <c r="AC103" i="75"/>
  <c r="AB103" i="75"/>
  <c r="AG103" i="75" s="1"/>
  <c r="W103" i="75"/>
  <c r="U103" i="75"/>
  <c r="X103" i="75" s="1"/>
  <c r="T103" i="75"/>
  <c r="P103" i="75"/>
  <c r="N103" i="75"/>
  <c r="S103" i="75" s="1"/>
  <c r="L103" i="75"/>
  <c r="AN102" i="75"/>
  <c r="AM102" i="75"/>
  <c r="AL102" i="75"/>
  <c r="AK102" i="75"/>
  <c r="AI102" i="75"/>
  <c r="AH102" i="75" s="1"/>
  <c r="AD102" i="75"/>
  <c r="AB102" i="75"/>
  <c r="AG102" i="75" s="1"/>
  <c r="AA102" i="75"/>
  <c r="W102" i="75"/>
  <c r="U102" i="75"/>
  <c r="V102" i="75" s="1"/>
  <c r="T102" i="75"/>
  <c r="R102" i="75"/>
  <c r="Q102" i="75"/>
  <c r="P102" i="75"/>
  <c r="N102" i="75"/>
  <c r="S102" i="75" s="1"/>
  <c r="M102" i="75"/>
  <c r="L102" i="75"/>
  <c r="AK101" i="75"/>
  <c r="AI101" i="75"/>
  <c r="AJ101" i="75" s="1"/>
  <c r="AH101" i="75"/>
  <c r="AG101" i="75"/>
  <c r="AF101" i="75"/>
  <c r="AD101" i="75"/>
  <c r="AC101" i="75"/>
  <c r="AB101" i="75"/>
  <c r="AE101" i="75" s="1"/>
  <c r="AA101" i="75"/>
  <c r="W101" i="75"/>
  <c r="U101" i="75"/>
  <c r="T101" i="75"/>
  <c r="P101" i="75"/>
  <c r="N101" i="75"/>
  <c r="S101" i="75" s="1"/>
  <c r="M101" i="75"/>
  <c r="L101" i="75"/>
  <c r="AN100" i="75"/>
  <c r="AM100" i="75"/>
  <c r="AL100" i="75"/>
  <c r="AK100" i="75"/>
  <c r="AI100" i="75"/>
  <c r="AJ100" i="75" s="1"/>
  <c r="AH100" i="75"/>
  <c r="AD100" i="75"/>
  <c r="AB100" i="75"/>
  <c r="AA100" i="75" s="1"/>
  <c r="W100" i="75"/>
  <c r="U100" i="75"/>
  <c r="Y100" i="75" s="1"/>
  <c r="T100" i="75"/>
  <c r="P100" i="75"/>
  <c r="N100" i="75"/>
  <c r="S100" i="75" s="1"/>
  <c r="M100" i="75"/>
  <c r="L100" i="75"/>
  <c r="AM99" i="75"/>
  <c r="AL99" i="75"/>
  <c r="AK99" i="75"/>
  <c r="AI99" i="75"/>
  <c r="AN99" i="75" s="1"/>
  <c r="AH99" i="75"/>
  <c r="AD99" i="75"/>
  <c r="AB99" i="75"/>
  <c r="AE99" i="75" s="1"/>
  <c r="W99" i="75"/>
  <c r="U99" i="75"/>
  <c r="Y99" i="75" s="1"/>
  <c r="P99" i="75"/>
  <c r="N99" i="75"/>
  <c r="M99" i="75"/>
  <c r="L99" i="75"/>
  <c r="AK98" i="75"/>
  <c r="AI98" i="75"/>
  <c r="AN98" i="75" s="1"/>
  <c r="AD98" i="75"/>
  <c r="AB98" i="75"/>
  <c r="AF98" i="75" s="1"/>
  <c r="W98" i="75"/>
  <c r="U98" i="75"/>
  <c r="V98" i="75" s="1"/>
  <c r="T98" i="75"/>
  <c r="P98" i="75"/>
  <c r="N98" i="75"/>
  <c r="S98" i="75" s="1"/>
  <c r="L98" i="75"/>
  <c r="AN97" i="75"/>
  <c r="AM97" i="75"/>
  <c r="AK97" i="75"/>
  <c r="AJ97" i="75"/>
  <c r="AI97" i="75"/>
  <c r="AL97" i="75" s="1"/>
  <c r="AH97" i="75"/>
  <c r="AD97" i="75"/>
  <c r="AB97" i="75"/>
  <c r="AG97" i="75" s="1"/>
  <c r="W97" i="75"/>
  <c r="U97" i="75"/>
  <c r="Z97" i="75" s="1"/>
  <c r="T97" i="75"/>
  <c r="P97" i="75"/>
  <c r="O97" i="75"/>
  <c r="N97" i="75"/>
  <c r="S97" i="75" s="1"/>
  <c r="L97" i="75"/>
  <c r="AK96" i="75"/>
  <c r="AI96" i="75"/>
  <c r="AJ96" i="75" s="1"/>
  <c r="AH96" i="75"/>
  <c r="AD96" i="75"/>
  <c r="AB96" i="75"/>
  <c r="AC96" i="75" s="1"/>
  <c r="AA96" i="75"/>
  <c r="Y96" i="75"/>
  <c r="W96" i="75"/>
  <c r="U96" i="75"/>
  <c r="X96" i="75" s="1"/>
  <c r="T96" i="75"/>
  <c r="P96" i="75"/>
  <c r="N96" i="75"/>
  <c r="O96" i="75" s="1"/>
  <c r="L96" i="75"/>
  <c r="AK95" i="75"/>
  <c r="AI95" i="75"/>
  <c r="AH95" i="75" s="1"/>
  <c r="AD95" i="75"/>
  <c r="AB95" i="75"/>
  <c r="AG95" i="75" s="1"/>
  <c r="W95" i="75"/>
  <c r="U95" i="75"/>
  <c r="V95" i="75" s="1"/>
  <c r="T95" i="75"/>
  <c r="P95" i="75"/>
  <c r="N95" i="75"/>
  <c r="M95" i="75" s="1"/>
  <c r="L95" i="75"/>
  <c r="AK94" i="75"/>
  <c r="AI94" i="75"/>
  <c r="AM94" i="75" s="1"/>
  <c r="AH94" i="75"/>
  <c r="AF94" i="75"/>
  <c r="AE94" i="75"/>
  <c r="AD94" i="75"/>
  <c r="AB94" i="75"/>
  <c r="AG94" i="75" s="1"/>
  <c r="AA94" i="75"/>
  <c r="W94" i="75"/>
  <c r="U94" i="75"/>
  <c r="Z94" i="75" s="1"/>
  <c r="T94" i="75"/>
  <c r="P94" i="75"/>
  <c r="N94" i="75"/>
  <c r="S94" i="75" s="1"/>
  <c r="L94" i="75"/>
  <c r="AN93" i="75"/>
  <c r="AK93" i="75"/>
  <c r="AI93" i="75"/>
  <c r="AM93" i="75" s="1"/>
  <c r="AD93" i="75"/>
  <c r="AB93" i="75"/>
  <c r="AA93" i="75" s="1"/>
  <c r="W93" i="75"/>
  <c r="U93" i="75"/>
  <c r="T93" i="75"/>
  <c r="P93" i="75"/>
  <c r="N93" i="75"/>
  <c r="Q93" i="75" s="1"/>
  <c r="M93" i="75"/>
  <c r="L93" i="75"/>
  <c r="AK92" i="75"/>
  <c r="AI92" i="75"/>
  <c r="AJ92" i="75" s="1"/>
  <c r="AH92" i="75"/>
  <c r="AD92" i="75"/>
  <c r="AB92" i="75"/>
  <c r="AG92" i="75" s="1"/>
  <c r="W92" i="75"/>
  <c r="U92" i="75"/>
  <c r="V92" i="75" s="1"/>
  <c r="P92" i="75"/>
  <c r="N92" i="75"/>
  <c r="S92" i="75" s="1"/>
  <c r="M92" i="75"/>
  <c r="L92" i="75"/>
  <c r="AM91" i="75"/>
  <c r="AK91" i="75"/>
  <c r="AI91" i="75"/>
  <c r="AN91" i="75" s="1"/>
  <c r="AD91" i="75"/>
  <c r="AC91" i="75"/>
  <c r="AB91" i="75"/>
  <c r="AG91" i="75" s="1"/>
  <c r="AA91" i="75"/>
  <c r="W91" i="75"/>
  <c r="U91" i="75"/>
  <c r="V91" i="75" s="1"/>
  <c r="P91" i="75"/>
  <c r="N91" i="75"/>
  <c r="S91" i="75" s="1"/>
  <c r="L91" i="75"/>
  <c r="AK90" i="75"/>
  <c r="AI90" i="75"/>
  <c r="AM90" i="75" s="1"/>
  <c r="AG90" i="75"/>
  <c r="AF90" i="75"/>
  <c r="AE90" i="75"/>
  <c r="AD90" i="75"/>
  <c r="AB90" i="75"/>
  <c r="AC90" i="75" s="1"/>
  <c r="W90" i="75"/>
  <c r="U90" i="75"/>
  <c r="Z90" i="75" s="1"/>
  <c r="T90" i="75"/>
  <c r="P90" i="75"/>
  <c r="N90" i="75"/>
  <c r="Q90" i="75" s="1"/>
  <c r="L90" i="75"/>
  <c r="AK89" i="75"/>
  <c r="AI89" i="75"/>
  <c r="AM89" i="75" s="1"/>
  <c r="AH89" i="75"/>
  <c r="AF89" i="75"/>
  <c r="AE89" i="75"/>
  <c r="AD89" i="75"/>
  <c r="AB89" i="75"/>
  <c r="AA89" i="75" s="1"/>
  <c r="W89" i="75"/>
  <c r="U89" i="75"/>
  <c r="Z89" i="75" s="1"/>
  <c r="T89" i="75"/>
  <c r="P89" i="75"/>
  <c r="N89" i="75"/>
  <c r="O89" i="75" s="1"/>
  <c r="M89" i="75"/>
  <c r="L89" i="75"/>
  <c r="AN88" i="75"/>
  <c r="AL88" i="75"/>
  <c r="AK88" i="75"/>
  <c r="AI88" i="75"/>
  <c r="AM88" i="75" s="1"/>
  <c r="AH88" i="75"/>
  <c r="AD88" i="75"/>
  <c r="AB88" i="75"/>
  <c r="AC88" i="75" s="1"/>
  <c r="AA88" i="75"/>
  <c r="Z88" i="75"/>
  <c r="Y88" i="75"/>
  <c r="W88" i="75"/>
  <c r="V88" i="75"/>
  <c r="U88" i="75"/>
  <c r="X88" i="75" s="1"/>
  <c r="T88" i="75"/>
  <c r="P88" i="75"/>
  <c r="N88" i="75"/>
  <c r="M88" i="75" s="1"/>
  <c r="L88" i="75"/>
  <c r="AK87" i="75"/>
  <c r="AI87" i="75"/>
  <c r="AL87" i="75" s="1"/>
  <c r="AD87" i="75"/>
  <c r="AB87" i="75"/>
  <c r="AF87" i="75" s="1"/>
  <c r="AA87" i="75"/>
  <c r="W87" i="75"/>
  <c r="U87" i="75"/>
  <c r="T87" i="75" s="1"/>
  <c r="S87" i="75"/>
  <c r="P87" i="75"/>
  <c r="N87" i="75"/>
  <c r="R87" i="75" s="1"/>
  <c r="L87" i="75"/>
  <c r="AK86" i="75"/>
  <c r="AI86" i="75"/>
  <c r="AJ86" i="75" s="1"/>
  <c r="AH86" i="75"/>
  <c r="AD86" i="75"/>
  <c r="AB86" i="75"/>
  <c r="AE86" i="75" s="1"/>
  <c r="Z86" i="75"/>
  <c r="Y86" i="75"/>
  <c r="W86" i="75"/>
  <c r="U86" i="75"/>
  <c r="X86" i="75" s="1"/>
  <c r="T86" i="75"/>
  <c r="P86" i="75"/>
  <c r="N86" i="75"/>
  <c r="R86" i="75" s="1"/>
  <c r="L86" i="75"/>
  <c r="AK85" i="75"/>
  <c r="AI85" i="75"/>
  <c r="AJ85" i="75" s="1"/>
  <c r="AD85" i="75"/>
  <c r="AB85" i="75"/>
  <c r="AG85" i="75" s="1"/>
  <c r="AA85" i="75"/>
  <c r="Z85" i="75"/>
  <c r="W85" i="75"/>
  <c r="U85" i="75"/>
  <c r="Y85" i="75" s="1"/>
  <c r="P85" i="75"/>
  <c r="N85" i="75"/>
  <c r="O85" i="75" s="1"/>
  <c r="L85" i="75"/>
  <c r="AK84" i="75"/>
  <c r="AI84" i="75"/>
  <c r="AN84" i="75" s="1"/>
  <c r="AH84" i="75"/>
  <c r="AD84" i="75"/>
  <c r="AB84" i="75"/>
  <c r="AE84" i="75" s="1"/>
  <c r="W84" i="75"/>
  <c r="U84" i="75"/>
  <c r="X84" i="75" s="1"/>
  <c r="P84" i="75"/>
  <c r="N84" i="75"/>
  <c r="Q84" i="75" s="1"/>
  <c r="M84" i="75"/>
  <c r="L84" i="75"/>
  <c r="AK83" i="75"/>
  <c r="AI83" i="75"/>
  <c r="AN83" i="75" s="1"/>
  <c r="AH83" i="75"/>
  <c r="AG83" i="75"/>
  <c r="AF83" i="75"/>
  <c r="AD83" i="75"/>
  <c r="AB83" i="75"/>
  <c r="AE83" i="75" s="1"/>
  <c r="W83" i="75"/>
  <c r="U83" i="75"/>
  <c r="Z83" i="75" s="1"/>
  <c r="T83" i="75"/>
  <c r="S83" i="75"/>
  <c r="R83" i="75"/>
  <c r="Q83" i="75"/>
  <c r="P83" i="75"/>
  <c r="N83" i="75"/>
  <c r="O83" i="75" s="1"/>
  <c r="M83" i="75"/>
  <c r="L83" i="75"/>
  <c r="AK82" i="75"/>
  <c r="AI82" i="75"/>
  <c r="AL82" i="75" s="1"/>
  <c r="AH82" i="75"/>
  <c r="AD82" i="75"/>
  <c r="AB82" i="75"/>
  <c r="AA82" i="75" s="1"/>
  <c r="W82" i="75"/>
  <c r="U82" i="75"/>
  <c r="V82" i="75" s="1"/>
  <c r="P82" i="75"/>
  <c r="N82" i="75"/>
  <c r="Q82" i="75" s="1"/>
  <c r="L82" i="75"/>
  <c r="AN81" i="75"/>
  <c r="AM81" i="75"/>
  <c r="AK81" i="75"/>
  <c r="AI81" i="75"/>
  <c r="AH81" i="75" s="1"/>
  <c r="AD81" i="75"/>
  <c r="AB81" i="75"/>
  <c r="AF81" i="75" s="1"/>
  <c r="W81" i="75"/>
  <c r="U81" i="75"/>
  <c r="Z81" i="75" s="1"/>
  <c r="T81" i="75"/>
  <c r="P81" i="75"/>
  <c r="N81" i="75"/>
  <c r="S81" i="75" s="1"/>
  <c r="M81" i="75"/>
  <c r="L81" i="75"/>
  <c r="AK80" i="75"/>
  <c r="AI80" i="75"/>
  <c r="AN80" i="75" s="1"/>
  <c r="AH80" i="75"/>
  <c r="AD80" i="75"/>
  <c r="AB80" i="75"/>
  <c r="AF80" i="75" s="1"/>
  <c r="W80" i="75"/>
  <c r="U80" i="75"/>
  <c r="V80" i="75" s="1"/>
  <c r="T80" i="75"/>
  <c r="P80" i="75"/>
  <c r="N80" i="75"/>
  <c r="Q80" i="75" s="1"/>
  <c r="M80" i="75"/>
  <c r="L80" i="75"/>
  <c r="AL79" i="75"/>
  <c r="AK79" i="75"/>
  <c r="AJ79" i="75"/>
  <c r="AI79" i="75"/>
  <c r="AN79" i="75" s="1"/>
  <c r="AH79" i="75"/>
  <c r="AD79" i="75"/>
  <c r="AB79" i="75"/>
  <c r="AC79" i="75" s="1"/>
  <c r="AA79" i="75"/>
  <c r="W79" i="75"/>
  <c r="U79" i="75"/>
  <c r="Z79" i="75" s="1"/>
  <c r="S79" i="75"/>
  <c r="P79" i="75"/>
  <c r="N79" i="75"/>
  <c r="O79" i="75" s="1"/>
  <c r="L79" i="75"/>
  <c r="AK78" i="75"/>
  <c r="AI78" i="75"/>
  <c r="AM78" i="75" s="1"/>
  <c r="AD78" i="75"/>
  <c r="AB78" i="75"/>
  <c r="AE78" i="75" s="1"/>
  <c r="AA78" i="75"/>
  <c r="W78" i="75"/>
  <c r="U78" i="75"/>
  <c r="Z78" i="75" s="1"/>
  <c r="T78" i="75"/>
  <c r="P78" i="75"/>
  <c r="N78" i="75"/>
  <c r="L78" i="75"/>
  <c r="AK77" i="75"/>
  <c r="AI77" i="75"/>
  <c r="AM77" i="75" s="1"/>
  <c r="AD77" i="75"/>
  <c r="AB77" i="75"/>
  <c r="AC77" i="75" s="1"/>
  <c r="AA77" i="75"/>
  <c r="W77" i="75"/>
  <c r="U77" i="75"/>
  <c r="V77" i="75" s="1"/>
  <c r="P77" i="75"/>
  <c r="N77" i="75"/>
  <c r="S77" i="75" s="1"/>
  <c r="M77" i="75"/>
  <c r="L77" i="75"/>
  <c r="AK76" i="75"/>
  <c r="AI76" i="75"/>
  <c r="AH76" i="75"/>
  <c r="AD76" i="75"/>
  <c r="AB76" i="75"/>
  <c r="AE76" i="75" s="1"/>
  <c r="AA76" i="75"/>
  <c r="W76" i="75"/>
  <c r="U76" i="75"/>
  <c r="T76" i="75" s="1"/>
  <c r="P76" i="75"/>
  <c r="N76" i="75"/>
  <c r="S76" i="75" s="1"/>
  <c r="M76" i="75"/>
  <c r="L76" i="75"/>
  <c r="R75" i="75"/>
  <c r="AN74" i="75"/>
  <c r="AK74" i="75"/>
  <c r="AI74" i="75"/>
  <c r="AJ74" i="75" s="1"/>
  <c r="AH74" i="75"/>
  <c r="AD74" i="75"/>
  <c r="AB74" i="75"/>
  <c r="AE74" i="75" s="1"/>
  <c r="AA74" i="75"/>
  <c r="Z74" i="75"/>
  <c r="Y74" i="75"/>
  <c r="W74" i="75"/>
  <c r="U74" i="75"/>
  <c r="X74" i="75" s="1"/>
  <c r="T74" i="75"/>
  <c r="S74" i="75"/>
  <c r="P74" i="75"/>
  <c r="N74" i="75"/>
  <c r="R74" i="75" s="1"/>
  <c r="L74" i="75"/>
  <c r="AK73" i="75"/>
  <c r="AI73" i="75"/>
  <c r="AD73" i="75"/>
  <c r="AB73" i="75"/>
  <c r="AG73" i="75" s="1"/>
  <c r="AA73" i="75"/>
  <c r="W73" i="75"/>
  <c r="U73" i="75"/>
  <c r="Y73" i="75" s="1"/>
  <c r="P73" i="75"/>
  <c r="N73" i="75"/>
  <c r="O73" i="75" s="1"/>
  <c r="AK72" i="75"/>
  <c r="AI72" i="75"/>
  <c r="AN72" i="75" s="1"/>
  <c r="AH72" i="75"/>
  <c r="AG72" i="75"/>
  <c r="AF72" i="75"/>
  <c r="AD72" i="75"/>
  <c r="AB72" i="75"/>
  <c r="AE72" i="75" s="1"/>
  <c r="AA72" i="75"/>
  <c r="W72" i="75"/>
  <c r="U72" i="75"/>
  <c r="X72" i="75" s="1"/>
  <c r="P72" i="75"/>
  <c r="N72" i="75"/>
  <c r="Q72" i="75" s="1"/>
  <c r="M72" i="75"/>
  <c r="AM70" i="75"/>
  <c r="AK70" i="75"/>
  <c r="AI70" i="75"/>
  <c r="AN70" i="75" s="1"/>
  <c r="AD70" i="75"/>
  <c r="AB70" i="75"/>
  <c r="AA70" i="75"/>
  <c r="W70" i="75"/>
  <c r="U70" i="75"/>
  <c r="V70" i="75" s="1"/>
  <c r="T70" i="75"/>
  <c r="P70" i="75"/>
  <c r="N70" i="75"/>
  <c r="S70" i="75" s="1"/>
  <c r="AK69" i="75"/>
  <c r="AI69" i="75"/>
  <c r="AH69" i="75" s="1"/>
  <c r="AG69" i="75"/>
  <c r="AD69" i="75"/>
  <c r="AB69" i="75"/>
  <c r="AF69" i="75" s="1"/>
  <c r="AA69" i="75"/>
  <c r="W69" i="75"/>
  <c r="U69" i="75"/>
  <c r="Z69" i="75" s="1"/>
  <c r="T69" i="75"/>
  <c r="P69" i="75"/>
  <c r="N69" i="75"/>
  <c r="S69" i="75" s="1"/>
  <c r="M69" i="75"/>
  <c r="AK67" i="75"/>
  <c r="AI67" i="75"/>
  <c r="AN67" i="75" s="1"/>
  <c r="AG67" i="75"/>
  <c r="AF67" i="75"/>
  <c r="AE67" i="75"/>
  <c r="AD67" i="75"/>
  <c r="AC67" i="75"/>
  <c r="AB67" i="75"/>
  <c r="AA67" i="75"/>
  <c r="W67" i="75"/>
  <c r="U67" i="75"/>
  <c r="Z67" i="75" s="1"/>
  <c r="P67" i="75"/>
  <c r="N67" i="75"/>
  <c r="O67" i="75" s="1"/>
  <c r="AK66" i="75"/>
  <c r="AI66" i="75"/>
  <c r="AJ66" i="75" s="1"/>
  <c r="AH66" i="75"/>
  <c r="AD66" i="75"/>
  <c r="AB66" i="75"/>
  <c r="AG66" i="75" s="1"/>
  <c r="W66" i="75"/>
  <c r="U66" i="75"/>
  <c r="Y66" i="75" s="1"/>
  <c r="P66" i="75"/>
  <c r="N66" i="75"/>
  <c r="AK65" i="75"/>
  <c r="AI65" i="75"/>
  <c r="AM65" i="75" s="1"/>
  <c r="AH65" i="75"/>
  <c r="AG65" i="75"/>
  <c r="AD65" i="75"/>
  <c r="AB65" i="75"/>
  <c r="AC65" i="75" s="1"/>
  <c r="W65" i="75"/>
  <c r="U65" i="75"/>
  <c r="V65" i="75" s="1"/>
  <c r="P65" i="75"/>
  <c r="N65" i="75"/>
  <c r="S65" i="75" s="1"/>
  <c r="M65" i="75"/>
  <c r="AK64" i="75"/>
  <c r="AI64" i="75"/>
  <c r="AM64" i="75" s="1"/>
  <c r="AF64" i="75"/>
  <c r="AD64" i="75"/>
  <c r="AB64" i="75"/>
  <c r="AG64" i="75" s="1"/>
  <c r="AA64" i="75"/>
  <c r="W64" i="75"/>
  <c r="U64" i="75"/>
  <c r="T64" i="75" s="1"/>
  <c r="P64" i="75"/>
  <c r="N64" i="75"/>
  <c r="S64" i="75" s="1"/>
  <c r="M64" i="75"/>
  <c r="AK62" i="75"/>
  <c r="AI62" i="75"/>
  <c r="AD62" i="75"/>
  <c r="AC62" i="75"/>
  <c r="AB62" i="75"/>
  <c r="AG62" i="75" s="1"/>
  <c r="W62" i="75"/>
  <c r="U62" i="75"/>
  <c r="V62" i="75" s="1"/>
  <c r="P62" i="75"/>
  <c r="N62" i="75"/>
  <c r="M62" i="75" s="1"/>
  <c r="AK61" i="75"/>
  <c r="AI61" i="75"/>
  <c r="AN61" i="75" s="1"/>
  <c r="AD61" i="75"/>
  <c r="AB61" i="75"/>
  <c r="AF61" i="75" s="1"/>
  <c r="Z61" i="75"/>
  <c r="Y61" i="75"/>
  <c r="W61" i="75"/>
  <c r="U61" i="75"/>
  <c r="X61" i="75" s="1"/>
  <c r="T61" i="75"/>
  <c r="P61" i="75"/>
  <c r="N61" i="75"/>
  <c r="S61" i="75" s="1"/>
  <c r="M61" i="75"/>
  <c r="AK60" i="75"/>
  <c r="AI60" i="75"/>
  <c r="AN60" i="75" s="1"/>
  <c r="AH60" i="75"/>
  <c r="AD60" i="75"/>
  <c r="AB60" i="75"/>
  <c r="AC60" i="75" s="1"/>
  <c r="W60" i="75"/>
  <c r="U60" i="75"/>
  <c r="V60" i="75" s="1"/>
  <c r="P60" i="75"/>
  <c r="N60" i="75"/>
  <c r="O60" i="75" s="1"/>
  <c r="AN59" i="75"/>
  <c r="AM59" i="75"/>
  <c r="AL59" i="75"/>
  <c r="AK59" i="75"/>
  <c r="AI59" i="75"/>
  <c r="AJ59" i="75" s="1"/>
  <c r="AD59" i="75"/>
  <c r="AC59" i="75"/>
  <c r="AB59" i="75"/>
  <c r="AG59" i="75" s="1"/>
  <c r="W59" i="75"/>
  <c r="U59" i="75"/>
  <c r="X59" i="75" s="1"/>
  <c r="P59" i="75"/>
  <c r="N59" i="75"/>
  <c r="S59" i="75" s="1"/>
  <c r="M59" i="75"/>
  <c r="AK57" i="75"/>
  <c r="AI57" i="75"/>
  <c r="AJ57" i="75" s="1"/>
  <c r="AD57" i="75"/>
  <c r="AB57" i="75"/>
  <c r="AG57" i="75" s="1"/>
  <c r="AA57" i="75"/>
  <c r="W57" i="75"/>
  <c r="U57" i="75"/>
  <c r="T57" i="75"/>
  <c r="P57" i="75"/>
  <c r="N57" i="75"/>
  <c r="R57" i="75" s="1"/>
  <c r="AK43" i="75"/>
  <c r="AI43" i="75"/>
  <c r="AJ43" i="75" s="1"/>
  <c r="AH43" i="75"/>
  <c r="AG43" i="75"/>
  <c r="AF43" i="75"/>
  <c r="AE43" i="75"/>
  <c r="AD43" i="75"/>
  <c r="AB43" i="75"/>
  <c r="AC43" i="75" s="1"/>
  <c r="AA43" i="75"/>
  <c r="W43" i="75"/>
  <c r="U43" i="75"/>
  <c r="Y43" i="75" s="1"/>
  <c r="P43" i="75"/>
  <c r="N43" i="75"/>
  <c r="M43" i="75" s="1"/>
  <c r="AN42" i="75"/>
  <c r="AM42" i="75"/>
  <c r="AL42" i="75"/>
  <c r="AK42" i="75"/>
  <c r="AI42" i="75"/>
  <c r="AJ42" i="75" s="1"/>
  <c r="AH42" i="75"/>
  <c r="AD42" i="75"/>
  <c r="AC42" i="75"/>
  <c r="AB42" i="75"/>
  <c r="AG42" i="75" s="1"/>
  <c r="W42" i="75"/>
  <c r="U42" i="75"/>
  <c r="V42" i="75" s="1"/>
  <c r="T42" i="75"/>
  <c r="P42" i="75"/>
  <c r="N42" i="75"/>
  <c r="S42" i="75" s="1"/>
  <c r="AK41" i="75"/>
  <c r="AI41" i="75"/>
  <c r="AL41" i="75" s="1"/>
  <c r="AD41" i="75"/>
  <c r="AB41" i="75"/>
  <c r="AE41" i="75" s="1"/>
  <c r="W41" i="75"/>
  <c r="U41" i="75"/>
  <c r="X41" i="75" s="1"/>
  <c r="P41" i="75"/>
  <c r="N41" i="75"/>
  <c r="R41" i="75" s="1"/>
  <c r="AK39" i="75"/>
  <c r="AI39" i="75"/>
  <c r="AH39" i="75"/>
  <c r="AD39" i="75"/>
  <c r="AB39" i="75"/>
  <c r="AF39" i="75" s="1"/>
  <c r="AA39" i="75"/>
  <c r="W39" i="75"/>
  <c r="U39" i="75"/>
  <c r="Z39" i="75" s="1"/>
  <c r="P39" i="75"/>
  <c r="N39" i="75"/>
  <c r="M39" i="75" s="1"/>
  <c r="AK38" i="75"/>
  <c r="AI38" i="75"/>
  <c r="AM38" i="75" s="1"/>
  <c r="AH38" i="75"/>
  <c r="AD38" i="75"/>
  <c r="AB38" i="75"/>
  <c r="AA38" i="75" s="1"/>
  <c r="W38" i="75"/>
  <c r="U38" i="75"/>
  <c r="V38" i="75" s="1"/>
  <c r="P38" i="75"/>
  <c r="N38" i="75"/>
  <c r="R38" i="75" s="1"/>
  <c r="AN37" i="75"/>
  <c r="AK37" i="75"/>
  <c r="AI37" i="75"/>
  <c r="AM37" i="75" s="1"/>
  <c r="AD37" i="75"/>
  <c r="AB37" i="75"/>
  <c r="AA37" i="75" s="1"/>
  <c r="W37" i="75"/>
  <c r="U37" i="75"/>
  <c r="Z37" i="75" s="1"/>
  <c r="P37" i="75"/>
  <c r="N37" i="75"/>
  <c r="O37" i="75" s="1"/>
  <c r="AK36" i="75"/>
  <c r="AI36" i="75"/>
  <c r="AJ36" i="75" s="1"/>
  <c r="AH36" i="75"/>
  <c r="AD36" i="75"/>
  <c r="AB36" i="75"/>
  <c r="AG36" i="75" s="1"/>
  <c r="W36" i="75"/>
  <c r="U36" i="75"/>
  <c r="Z36" i="75" s="1"/>
  <c r="T36" i="75"/>
  <c r="P36" i="75"/>
  <c r="N36" i="75"/>
  <c r="M36" i="75" s="1"/>
  <c r="AK34" i="75"/>
  <c r="AI34" i="75"/>
  <c r="AJ34" i="75" s="1"/>
  <c r="AH34" i="75"/>
  <c r="AD34" i="75"/>
  <c r="AB34" i="75"/>
  <c r="AC34" i="75" s="1"/>
  <c r="W34" i="75"/>
  <c r="U34" i="75"/>
  <c r="Z34" i="75" s="1"/>
  <c r="T34" i="75"/>
  <c r="P34" i="75"/>
  <c r="N34" i="75"/>
  <c r="Q34" i="75" s="1"/>
  <c r="M34" i="75"/>
  <c r="AK33" i="75"/>
  <c r="AI33" i="75"/>
  <c r="AN33" i="75" s="1"/>
  <c r="AD33" i="75"/>
  <c r="AB33" i="75"/>
  <c r="AA33" i="75" s="1"/>
  <c r="W33" i="75"/>
  <c r="U33" i="75"/>
  <c r="Z33" i="75" s="1"/>
  <c r="T33" i="75"/>
  <c r="P33" i="75"/>
  <c r="N33" i="75"/>
  <c r="O33" i="75" s="1"/>
  <c r="M33" i="75"/>
  <c r="AK32" i="75"/>
  <c r="AI32" i="75"/>
  <c r="AN32" i="75" s="1"/>
  <c r="AF32" i="75"/>
  <c r="AD32" i="75"/>
  <c r="AB32" i="75"/>
  <c r="AG32" i="75" s="1"/>
  <c r="AA32" i="75"/>
  <c r="W32" i="75"/>
  <c r="U32" i="75"/>
  <c r="X32" i="75" s="1"/>
  <c r="T32" i="75"/>
  <c r="P32" i="75"/>
  <c r="N32" i="75"/>
  <c r="M32" i="75"/>
  <c r="AK31" i="75"/>
  <c r="AI31" i="75"/>
  <c r="AN31" i="75" s="1"/>
  <c r="AD31" i="75"/>
  <c r="AB31" i="75"/>
  <c r="AC31" i="75" s="1"/>
  <c r="W31" i="75"/>
  <c r="U31" i="75"/>
  <c r="T31" i="75" s="1"/>
  <c r="P31" i="75"/>
  <c r="N31" i="75"/>
  <c r="R31" i="75" s="1"/>
  <c r="M31" i="75"/>
  <c r="R30" i="75"/>
  <c r="L18" i="75"/>
  <c r="L17" i="75"/>
  <c r="L15" i="75"/>
  <c r="L14" i="75"/>
  <c r="L13" i="75"/>
  <c r="R47" i="73"/>
  <c r="R40" i="73"/>
  <c r="AK58" i="73"/>
  <c r="AI58" i="73"/>
  <c r="AN58" i="73" s="1"/>
  <c r="AD58" i="73"/>
  <c r="AB58" i="73"/>
  <c r="AG58" i="73" s="1"/>
  <c r="W58" i="73"/>
  <c r="U58" i="73"/>
  <c r="Y58" i="73" s="1"/>
  <c r="P58" i="73"/>
  <c r="N58" i="73"/>
  <c r="Q58" i="73" s="1"/>
  <c r="AK57" i="73"/>
  <c r="AI57" i="73"/>
  <c r="AL57" i="73" s="1"/>
  <c r="AH57" i="73"/>
  <c r="AD57" i="73"/>
  <c r="AB57" i="73"/>
  <c r="AC57" i="73" s="1"/>
  <c r="Y57" i="73"/>
  <c r="W57" i="73"/>
  <c r="U57" i="73"/>
  <c r="V57" i="73" s="1"/>
  <c r="T57" i="73"/>
  <c r="P57" i="73"/>
  <c r="N57" i="73"/>
  <c r="S57" i="73" s="1"/>
  <c r="AK56" i="73"/>
  <c r="AI56" i="73"/>
  <c r="AN56" i="73" s="1"/>
  <c r="AD56" i="73"/>
  <c r="AB56" i="73"/>
  <c r="AA56" i="73" s="1"/>
  <c r="W56" i="73"/>
  <c r="U56" i="73"/>
  <c r="Z56" i="73" s="1"/>
  <c r="P56" i="73"/>
  <c r="N56" i="73"/>
  <c r="S56" i="73" s="1"/>
  <c r="AK55" i="73"/>
  <c r="AI55" i="73"/>
  <c r="AN55" i="73" s="1"/>
  <c r="AD55" i="73"/>
  <c r="AB55" i="73"/>
  <c r="AF55" i="73" s="1"/>
  <c r="W55" i="73"/>
  <c r="U55" i="73"/>
  <c r="X55" i="73" s="1"/>
  <c r="P55" i="73"/>
  <c r="N55" i="73"/>
  <c r="O55" i="73" s="1"/>
  <c r="AK54" i="73"/>
  <c r="AI54" i="73"/>
  <c r="AJ54" i="73" s="1"/>
  <c r="AD54" i="73"/>
  <c r="AB54" i="73"/>
  <c r="AC54" i="73" s="1"/>
  <c r="W54" i="73"/>
  <c r="U54" i="73"/>
  <c r="Z54" i="73" s="1"/>
  <c r="P54" i="73"/>
  <c r="N54" i="73"/>
  <c r="M54" i="73" s="1"/>
  <c r="AK53" i="73"/>
  <c r="AI53" i="73"/>
  <c r="AH53" i="73" s="1"/>
  <c r="AD53" i="73"/>
  <c r="AB53" i="73"/>
  <c r="AG53" i="73" s="1"/>
  <c r="W53" i="73"/>
  <c r="U53" i="73"/>
  <c r="Z53" i="73" s="1"/>
  <c r="P53" i="73"/>
  <c r="N53" i="73"/>
  <c r="R53" i="73" s="1"/>
  <c r="R52" i="73"/>
  <c r="R111" i="73"/>
  <c r="AK110" i="73"/>
  <c r="AI110" i="73"/>
  <c r="AN110" i="73" s="1"/>
  <c r="AD110" i="73"/>
  <c r="AB110" i="73"/>
  <c r="AG110" i="73" s="1"/>
  <c r="W110" i="73"/>
  <c r="U110" i="73"/>
  <c r="Y110" i="73" s="1"/>
  <c r="P110" i="73"/>
  <c r="N110" i="73"/>
  <c r="Q110" i="73" s="1"/>
  <c r="AK109" i="73"/>
  <c r="AI109" i="73"/>
  <c r="AL109" i="73" s="1"/>
  <c r="AD109" i="73"/>
  <c r="AB109" i="73"/>
  <c r="AC109" i="73" s="1"/>
  <c r="W109" i="73"/>
  <c r="U109" i="73"/>
  <c r="V109" i="73" s="1"/>
  <c r="P109" i="73"/>
  <c r="N109" i="73"/>
  <c r="S109" i="73" s="1"/>
  <c r="AK108" i="73"/>
  <c r="AI108" i="73"/>
  <c r="AM108" i="73" s="1"/>
  <c r="AD108" i="73"/>
  <c r="AB108" i="73"/>
  <c r="AA108" i="73" s="1"/>
  <c r="W108" i="73"/>
  <c r="U108" i="73"/>
  <c r="Z108" i="73" s="1"/>
  <c r="P108" i="73"/>
  <c r="N108" i="73"/>
  <c r="S108" i="73" s="1"/>
  <c r="AK107" i="73"/>
  <c r="AI107" i="73"/>
  <c r="AN107" i="73" s="1"/>
  <c r="AD107" i="73"/>
  <c r="AB107" i="73"/>
  <c r="AF107" i="73" s="1"/>
  <c r="W107" i="73"/>
  <c r="U107" i="73"/>
  <c r="X107" i="73" s="1"/>
  <c r="P107" i="73"/>
  <c r="N107" i="73"/>
  <c r="O107" i="73" s="1"/>
  <c r="AK106" i="73"/>
  <c r="AI106" i="73"/>
  <c r="AJ106" i="73" s="1"/>
  <c r="AD106" i="73"/>
  <c r="AB106" i="73"/>
  <c r="AC106" i="73" s="1"/>
  <c r="W106" i="73"/>
  <c r="U106" i="73"/>
  <c r="T106" i="73" s="1"/>
  <c r="P106" i="73"/>
  <c r="N106" i="73"/>
  <c r="M106" i="73" s="1"/>
  <c r="AK105" i="73"/>
  <c r="AI105" i="73"/>
  <c r="AH105" i="73" s="1"/>
  <c r="AD105" i="73"/>
  <c r="AB105" i="73"/>
  <c r="AG105" i="73" s="1"/>
  <c r="W105" i="73"/>
  <c r="U105" i="73"/>
  <c r="Z105" i="73" s="1"/>
  <c r="P105" i="73"/>
  <c r="N105" i="73"/>
  <c r="R105" i="73" s="1"/>
  <c r="R104" i="73"/>
  <c r="R92" i="73"/>
  <c r="AK91" i="73"/>
  <c r="AI91" i="73"/>
  <c r="AN91" i="73" s="1"/>
  <c r="AD91" i="73"/>
  <c r="AB91" i="73"/>
  <c r="AG91" i="73" s="1"/>
  <c r="W91" i="73"/>
  <c r="U91" i="73"/>
  <c r="Y91" i="73" s="1"/>
  <c r="P91" i="73"/>
  <c r="N91" i="73"/>
  <c r="Q91" i="73" s="1"/>
  <c r="AK90" i="73"/>
  <c r="AI90" i="73"/>
  <c r="AL90" i="73" s="1"/>
  <c r="AD90" i="73"/>
  <c r="AB90" i="73"/>
  <c r="AC90" i="73" s="1"/>
  <c r="W90" i="73"/>
  <c r="U90" i="73"/>
  <c r="V90" i="73" s="1"/>
  <c r="P90" i="73"/>
  <c r="N90" i="73"/>
  <c r="S90" i="73" s="1"/>
  <c r="AK89" i="73"/>
  <c r="AI89" i="73"/>
  <c r="AN89" i="73" s="1"/>
  <c r="AD89" i="73"/>
  <c r="AB89" i="73"/>
  <c r="AA89" i="73" s="1"/>
  <c r="W89" i="73"/>
  <c r="U89" i="73"/>
  <c r="Z89" i="73" s="1"/>
  <c r="P89" i="73"/>
  <c r="N89" i="73"/>
  <c r="S89" i="73" s="1"/>
  <c r="AK88" i="73"/>
  <c r="AI88" i="73"/>
  <c r="AN88" i="73" s="1"/>
  <c r="AD88" i="73"/>
  <c r="AB88" i="73"/>
  <c r="AF88" i="73" s="1"/>
  <c r="W88" i="73"/>
  <c r="U88" i="73"/>
  <c r="X88" i="73" s="1"/>
  <c r="P88" i="73"/>
  <c r="N88" i="73"/>
  <c r="O88" i="73" s="1"/>
  <c r="AK87" i="73"/>
  <c r="AI87" i="73"/>
  <c r="AJ87" i="73" s="1"/>
  <c r="AD87" i="73"/>
  <c r="AB87" i="73"/>
  <c r="AC87" i="73" s="1"/>
  <c r="W87" i="73"/>
  <c r="U87" i="73"/>
  <c r="V87" i="73" s="1"/>
  <c r="P87" i="73"/>
  <c r="N87" i="73"/>
  <c r="M87" i="73" s="1"/>
  <c r="AK86" i="73"/>
  <c r="AI86" i="73"/>
  <c r="AH86" i="73" s="1"/>
  <c r="AD86" i="73"/>
  <c r="AB86" i="73"/>
  <c r="AG86" i="73" s="1"/>
  <c r="W86" i="73"/>
  <c r="U86" i="73"/>
  <c r="Z86" i="73" s="1"/>
  <c r="P86" i="73"/>
  <c r="N86" i="73"/>
  <c r="R86" i="73" s="1"/>
  <c r="R85" i="73"/>
  <c r="R76" i="73"/>
  <c r="AK75" i="73"/>
  <c r="AI75" i="73"/>
  <c r="AN75" i="73" s="1"/>
  <c r="AD75" i="73"/>
  <c r="AB75" i="73"/>
  <c r="AG75" i="73" s="1"/>
  <c r="W75" i="73"/>
  <c r="U75" i="73"/>
  <c r="Y75" i="73" s="1"/>
  <c r="P75" i="73"/>
  <c r="N75" i="73"/>
  <c r="Q75" i="73" s="1"/>
  <c r="AK74" i="73"/>
  <c r="AI74" i="73"/>
  <c r="AN74" i="73" s="1"/>
  <c r="AD74" i="73"/>
  <c r="AB74" i="73"/>
  <c r="AF74" i="73" s="1"/>
  <c r="W74" i="73"/>
  <c r="U74" i="73"/>
  <c r="X74" i="73" s="1"/>
  <c r="P74" i="73"/>
  <c r="N74" i="73"/>
  <c r="O74" i="73" s="1"/>
  <c r="AK73" i="73"/>
  <c r="AI73" i="73"/>
  <c r="AJ73" i="73" s="1"/>
  <c r="AD73" i="73"/>
  <c r="AB73" i="73"/>
  <c r="AF73" i="73" s="1"/>
  <c r="W73" i="73"/>
  <c r="U73" i="73"/>
  <c r="T73" i="73" s="1"/>
  <c r="P73" i="73"/>
  <c r="N73" i="73"/>
  <c r="M73" i="73" s="1"/>
  <c r="AK72" i="73"/>
  <c r="AI72" i="73"/>
  <c r="AH72" i="73" s="1"/>
  <c r="AD72" i="73"/>
  <c r="AB72" i="73"/>
  <c r="AE72" i="73" s="1"/>
  <c r="W72" i="73"/>
  <c r="U72" i="73"/>
  <c r="Z72" i="73" s="1"/>
  <c r="P72" i="73"/>
  <c r="N72" i="73"/>
  <c r="R72" i="73" s="1"/>
  <c r="AK71" i="73"/>
  <c r="AI71" i="73"/>
  <c r="AM71" i="73" s="1"/>
  <c r="AD71" i="73"/>
  <c r="AB71" i="73"/>
  <c r="AE71" i="73" s="1"/>
  <c r="W71" i="73"/>
  <c r="U71" i="73"/>
  <c r="V71" i="73" s="1"/>
  <c r="P71" i="73"/>
  <c r="N71" i="73"/>
  <c r="O71" i="73" s="1"/>
  <c r="AK70" i="73"/>
  <c r="AI70" i="73"/>
  <c r="AJ70" i="73" s="1"/>
  <c r="AD70" i="73"/>
  <c r="AB70" i="73"/>
  <c r="AG70" i="73" s="1"/>
  <c r="W70" i="73"/>
  <c r="U70" i="73"/>
  <c r="T70" i="73" s="1"/>
  <c r="P70" i="73"/>
  <c r="N70" i="73"/>
  <c r="S70" i="73" s="1"/>
  <c r="R69" i="73"/>
  <c r="AK101" i="74"/>
  <c r="AI101" i="74"/>
  <c r="AH101" i="74" s="1"/>
  <c r="AD101" i="74"/>
  <c r="AB101" i="74"/>
  <c r="AA101" i="74" s="1"/>
  <c r="Z101" i="74"/>
  <c r="W101" i="74"/>
  <c r="U101" i="74"/>
  <c r="Y101" i="74" s="1"/>
  <c r="T101" i="74"/>
  <c r="S101" i="74"/>
  <c r="R101" i="74"/>
  <c r="P101" i="74"/>
  <c r="N101" i="74"/>
  <c r="Q101" i="74" s="1"/>
  <c r="M101" i="74"/>
  <c r="L101" i="74"/>
  <c r="AN100" i="74"/>
  <c r="AM100" i="74"/>
  <c r="AK100" i="74"/>
  <c r="AI100" i="74"/>
  <c r="AL100" i="74" s="1"/>
  <c r="AH100" i="74"/>
  <c r="AG100" i="74"/>
  <c r="AF100" i="74"/>
  <c r="AE100" i="74"/>
  <c r="AD100" i="74"/>
  <c r="AC100" i="74"/>
  <c r="AB100" i="74"/>
  <c r="AA100" i="74"/>
  <c r="Z100" i="74"/>
  <c r="Y100" i="74"/>
  <c r="X100" i="74"/>
  <c r="W100" i="74"/>
  <c r="U100" i="74"/>
  <c r="V100" i="74" s="1"/>
  <c r="S100" i="74"/>
  <c r="R100" i="74"/>
  <c r="Q100" i="74"/>
  <c r="P100" i="74"/>
  <c r="O100" i="74"/>
  <c r="N100" i="74"/>
  <c r="M100" i="74"/>
  <c r="AN99" i="74"/>
  <c r="AM99" i="74"/>
  <c r="AL99" i="74"/>
  <c r="AK99" i="74"/>
  <c r="AJ99" i="74"/>
  <c r="AI99" i="74"/>
  <c r="AH99" i="74"/>
  <c r="AD99" i="74"/>
  <c r="AB99" i="74"/>
  <c r="W99" i="74"/>
  <c r="U99" i="74"/>
  <c r="T99" i="74"/>
  <c r="P99" i="74"/>
  <c r="N99" i="74"/>
  <c r="M99" i="74"/>
  <c r="AK98" i="74"/>
  <c r="AI98" i="74"/>
  <c r="AH98" i="74"/>
  <c r="AG98" i="74"/>
  <c r="AD98" i="74"/>
  <c r="AB98" i="74"/>
  <c r="AF98" i="74" s="1"/>
  <c r="AA98" i="74"/>
  <c r="Z98" i="74"/>
  <c r="Y98" i="74"/>
  <c r="W98" i="74"/>
  <c r="V98" i="74"/>
  <c r="U98" i="74"/>
  <c r="X98" i="74" s="1"/>
  <c r="T98" i="74"/>
  <c r="S98" i="74"/>
  <c r="R98" i="74"/>
  <c r="Q98" i="74"/>
  <c r="P98" i="74"/>
  <c r="N98" i="74"/>
  <c r="O98" i="74" s="1"/>
  <c r="AN97" i="74"/>
  <c r="AM97" i="74"/>
  <c r="AL97" i="74"/>
  <c r="AK97" i="74"/>
  <c r="AI97" i="74"/>
  <c r="AJ97" i="74" s="1"/>
  <c r="AG97" i="74"/>
  <c r="AF97" i="74"/>
  <c r="AE97" i="74"/>
  <c r="AD97" i="74"/>
  <c r="AB97" i="74"/>
  <c r="AC97" i="74" s="1"/>
  <c r="AA97" i="74"/>
  <c r="Z97" i="74"/>
  <c r="Y97" i="74"/>
  <c r="X97" i="74"/>
  <c r="W97" i="74"/>
  <c r="V97" i="74"/>
  <c r="U97" i="74"/>
  <c r="T97" i="74"/>
  <c r="P97" i="74"/>
  <c r="N97" i="74"/>
  <c r="AK96" i="74"/>
  <c r="AI96" i="74"/>
  <c r="AD96" i="74"/>
  <c r="AC96" i="74"/>
  <c r="AB96" i="74"/>
  <c r="W96" i="74"/>
  <c r="U96" i="74"/>
  <c r="T96" i="74" s="1"/>
  <c r="S96" i="74"/>
  <c r="P96" i="74"/>
  <c r="N96" i="74"/>
  <c r="R96" i="74" s="1"/>
  <c r="M96" i="74"/>
  <c r="AN95" i="74"/>
  <c r="AK95" i="74"/>
  <c r="AI95" i="74"/>
  <c r="AM95" i="74" s="1"/>
  <c r="AH95" i="74"/>
  <c r="AG95" i="74"/>
  <c r="AF95" i="74"/>
  <c r="AD95" i="74"/>
  <c r="AC95" i="74"/>
  <c r="AB95" i="74"/>
  <c r="AE95" i="74" s="1"/>
  <c r="AA95" i="74"/>
  <c r="Z95" i="74"/>
  <c r="Y95" i="74"/>
  <c r="X95" i="74"/>
  <c r="W95" i="74"/>
  <c r="U95" i="74"/>
  <c r="V95" i="74" s="1"/>
  <c r="R95" i="74"/>
  <c r="Q95" i="74"/>
  <c r="P95" i="74"/>
  <c r="N95" i="74"/>
  <c r="O95" i="74" s="1"/>
  <c r="AM94" i="74"/>
  <c r="AL94" i="74"/>
  <c r="AK94" i="74"/>
  <c r="AI94" i="74"/>
  <c r="AJ94" i="74" s="1"/>
  <c r="AG94" i="74"/>
  <c r="AF94" i="74"/>
  <c r="AE94" i="74"/>
  <c r="AD94" i="74"/>
  <c r="AC94" i="74"/>
  <c r="AB94" i="74"/>
  <c r="AA94" i="74"/>
  <c r="W94" i="74"/>
  <c r="U94" i="74"/>
  <c r="P94" i="74"/>
  <c r="N94" i="74"/>
  <c r="M94" i="74"/>
  <c r="AK93" i="74"/>
  <c r="AJ93" i="74"/>
  <c r="AI93" i="74"/>
  <c r="AH93" i="74"/>
  <c r="AD93" i="74"/>
  <c r="AB93" i="74"/>
  <c r="AA93" i="74"/>
  <c r="Z93" i="74"/>
  <c r="W93" i="74"/>
  <c r="U93" i="74"/>
  <c r="Y93" i="74" s="1"/>
  <c r="T93" i="74"/>
  <c r="S93" i="74"/>
  <c r="R93" i="74"/>
  <c r="P93" i="74"/>
  <c r="O93" i="74"/>
  <c r="N93" i="74"/>
  <c r="Q93" i="74" s="1"/>
  <c r="M93" i="74"/>
  <c r="AN92" i="74"/>
  <c r="AM92" i="74"/>
  <c r="AL92" i="74"/>
  <c r="AK92" i="74"/>
  <c r="AJ92" i="74"/>
  <c r="AI92" i="74"/>
  <c r="AH92" i="74" s="1"/>
  <c r="AG92" i="74"/>
  <c r="AF92" i="74"/>
  <c r="AE92" i="74"/>
  <c r="AD92" i="74"/>
  <c r="AB92" i="74"/>
  <c r="AC92" i="74" s="1"/>
  <c r="Z92" i="74"/>
  <c r="Y92" i="74"/>
  <c r="X92" i="74"/>
  <c r="W92" i="74"/>
  <c r="V92" i="74"/>
  <c r="U92" i="74"/>
  <c r="T92" i="74"/>
  <c r="P92" i="74"/>
  <c r="O92" i="74"/>
  <c r="N92" i="74"/>
  <c r="AK91" i="74"/>
  <c r="AJ91" i="74"/>
  <c r="AI91" i="74"/>
  <c r="AH91" i="74"/>
  <c r="AD91" i="74"/>
  <c r="AB91" i="74"/>
  <c r="AA91" i="74"/>
  <c r="Z91" i="74"/>
  <c r="W91" i="74"/>
  <c r="U91" i="74"/>
  <c r="Y91" i="74" s="1"/>
  <c r="T91" i="74"/>
  <c r="S91" i="74"/>
  <c r="R91" i="74"/>
  <c r="P91" i="74"/>
  <c r="O91" i="74"/>
  <c r="N91" i="74"/>
  <c r="Q91" i="74" s="1"/>
  <c r="M91" i="74"/>
  <c r="AN90" i="74"/>
  <c r="AM90" i="74"/>
  <c r="AK90" i="74"/>
  <c r="AJ90" i="74"/>
  <c r="AI90" i="74"/>
  <c r="AL90" i="74" s="1"/>
  <c r="AH90" i="74"/>
  <c r="AG90" i="74"/>
  <c r="AF90" i="74"/>
  <c r="AE90" i="74"/>
  <c r="AD90" i="74"/>
  <c r="AC90" i="74"/>
  <c r="AB90" i="74"/>
  <c r="AA90" i="74" s="1"/>
  <c r="Z90" i="74"/>
  <c r="Y90" i="74"/>
  <c r="X90" i="74"/>
  <c r="W90" i="74"/>
  <c r="U90" i="74"/>
  <c r="V90" i="74" s="1"/>
  <c r="S90" i="74"/>
  <c r="R90" i="74"/>
  <c r="Q90" i="74"/>
  <c r="P90" i="74"/>
  <c r="O90" i="74"/>
  <c r="N90" i="74"/>
  <c r="M90" i="74"/>
  <c r="AN89" i="74"/>
  <c r="AM89" i="74"/>
  <c r="AL89" i="74"/>
  <c r="AK89" i="74"/>
  <c r="AJ89" i="74"/>
  <c r="AI89" i="74"/>
  <c r="AH89" i="74"/>
  <c r="AD89" i="74"/>
  <c r="AB89" i="74"/>
  <c r="W89" i="74"/>
  <c r="U89" i="74"/>
  <c r="T89" i="74" s="1"/>
  <c r="P89" i="74"/>
  <c r="N89" i="74"/>
  <c r="AK88" i="74"/>
  <c r="AI88" i="74"/>
  <c r="AH88" i="74"/>
  <c r="AG88" i="74"/>
  <c r="AD88" i="74"/>
  <c r="AB88" i="74"/>
  <c r="AF88" i="74" s="1"/>
  <c r="AA88" i="74"/>
  <c r="Z88" i="74"/>
  <c r="Y88" i="74"/>
  <c r="W88" i="74"/>
  <c r="V88" i="74"/>
  <c r="U88" i="74"/>
  <c r="X88" i="74" s="1"/>
  <c r="T88" i="74"/>
  <c r="S88" i="74"/>
  <c r="R88" i="74"/>
  <c r="Q88" i="74"/>
  <c r="P88" i="74"/>
  <c r="O88" i="74"/>
  <c r="N88" i="74"/>
  <c r="M88" i="74" s="1"/>
  <c r="AN87" i="74"/>
  <c r="AM87" i="74"/>
  <c r="AL87" i="74"/>
  <c r="AK87" i="74"/>
  <c r="AJ87" i="74"/>
  <c r="AI87" i="74"/>
  <c r="AH87" i="74" s="1"/>
  <c r="AG87" i="74"/>
  <c r="AF87" i="74"/>
  <c r="AE87" i="74"/>
  <c r="AD87" i="74"/>
  <c r="AB87" i="74"/>
  <c r="AC87" i="74" s="1"/>
  <c r="Z87" i="74"/>
  <c r="Y87" i="74"/>
  <c r="X87" i="74"/>
  <c r="W87" i="74"/>
  <c r="V87" i="74"/>
  <c r="U87" i="74"/>
  <c r="T87" i="74"/>
  <c r="P87" i="74"/>
  <c r="N87" i="74"/>
  <c r="AK86" i="74"/>
  <c r="AI86" i="74"/>
  <c r="AD86" i="74"/>
  <c r="AB86" i="74"/>
  <c r="AA86" i="74"/>
  <c r="W86" i="74"/>
  <c r="U86" i="74"/>
  <c r="T86" i="74"/>
  <c r="S86" i="74"/>
  <c r="Q86" i="74"/>
  <c r="P86" i="74"/>
  <c r="N86" i="74"/>
  <c r="R86" i="74" s="1"/>
  <c r="M86" i="74"/>
  <c r="AN85" i="74"/>
  <c r="AL85" i="74"/>
  <c r="AK85" i="74"/>
  <c r="AI85" i="74"/>
  <c r="AM85" i="74" s="1"/>
  <c r="AH85" i="74"/>
  <c r="AG85" i="74"/>
  <c r="AF85" i="74"/>
  <c r="AD85" i="74"/>
  <c r="AC85" i="74"/>
  <c r="AB85" i="74"/>
  <c r="AE85" i="74" s="1"/>
  <c r="AA85" i="74"/>
  <c r="Z85" i="74"/>
  <c r="Y85" i="74"/>
  <c r="X85" i="74"/>
  <c r="W85" i="74"/>
  <c r="V85" i="74"/>
  <c r="U85" i="74"/>
  <c r="T85" i="74" s="1"/>
  <c r="R85" i="74"/>
  <c r="Q85" i="74"/>
  <c r="P85" i="74"/>
  <c r="N85" i="74"/>
  <c r="O85" i="74" s="1"/>
  <c r="AM84" i="74"/>
  <c r="AL84" i="74"/>
  <c r="AK84" i="74"/>
  <c r="AI84" i="74"/>
  <c r="AJ84" i="74" s="1"/>
  <c r="AG84" i="74"/>
  <c r="AF84" i="74"/>
  <c r="AE84" i="74"/>
  <c r="AD84" i="74"/>
  <c r="AC84" i="74"/>
  <c r="AB84" i="74"/>
  <c r="AA84" i="74"/>
  <c r="W84" i="74"/>
  <c r="U84" i="74"/>
  <c r="P84" i="74"/>
  <c r="N84" i="74"/>
  <c r="M84" i="74" s="1"/>
  <c r="AK82" i="74"/>
  <c r="AI82" i="74"/>
  <c r="AH82" i="74"/>
  <c r="AG82" i="74"/>
  <c r="AE82" i="74"/>
  <c r="AD82" i="74"/>
  <c r="AB82" i="74"/>
  <c r="AF82" i="74" s="1"/>
  <c r="AA82" i="74"/>
  <c r="Z82" i="74"/>
  <c r="Y82" i="74"/>
  <c r="W82" i="74"/>
  <c r="V82" i="74"/>
  <c r="U82" i="74"/>
  <c r="X82" i="74" s="1"/>
  <c r="T82" i="74"/>
  <c r="S82" i="74"/>
  <c r="R82" i="74"/>
  <c r="Q82" i="74"/>
  <c r="P82" i="74"/>
  <c r="O82" i="74"/>
  <c r="N82" i="74"/>
  <c r="M82" i="74" s="1"/>
  <c r="L82" i="74"/>
  <c r="AN80" i="74"/>
  <c r="AM80" i="74"/>
  <c r="AL80" i="74"/>
  <c r="AK80" i="74"/>
  <c r="AJ80" i="74"/>
  <c r="AI80" i="74"/>
  <c r="AH80" i="74" s="1"/>
  <c r="AF80" i="74"/>
  <c r="AE80" i="74"/>
  <c r="AD80" i="74"/>
  <c r="AB80" i="74"/>
  <c r="AC80" i="74" s="1"/>
  <c r="Z80" i="74"/>
  <c r="Y80" i="74"/>
  <c r="X80" i="74"/>
  <c r="W80" i="74"/>
  <c r="V80" i="74"/>
  <c r="U80" i="74"/>
  <c r="T80" i="74"/>
  <c r="P80" i="74"/>
  <c r="N80" i="74"/>
  <c r="L80" i="74"/>
  <c r="AK79" i="74"/>
  <c r="AJ79" i="74"/>
  <c r="AI79" i="74"/>
  <c r="AD79" i="74"/>
  <c r="AC79" i="74"/>
  <c r="AB79" i="74"/>
  <c r="AA79" i="74"/>
  <c r="W79" i="74"/>
  <c r="U79" i="74"/>
  <c r="T79" i="74"/>
  <c r="S79" i="74"/>
  <c r="Q79" i="74"/>
  <c r="P79" i="74"/>
  <c r="N79" i="74"/>
  <c r="R79" i="74" s="1"/>
  <c r="M79" i="74"/>
  <c r="L79" i="74"/>
  <c r="AN78" i="74"/>
  <c r="AL78" i="74"/>
  <c r="AK78" i="74"/>
  <c r="AI78" i="74"/>
  <c r="AM78" i="74" s="1"/>
  <c r="AH78" i="74"/>
  <c r="AG78" i="74"/>
  <c r="AF78" i="74"/>
  <c r="AD78" i="74"/>
  <c r="AC78" i="74"/>
  <c r="AB78" i="74"/>
  <c r="AE78" i="74" s="1"/>
  <c r="AA78" i="74"/>
  <c r="Z78" i="74"/>
  <c r="Y78" i="74"/>
  <c r="X78" i="74"/>
  <c r="W78" i="74"/>
  <c r="V78" i="74"/>
  <c r="U78" i="74"/>
  <c r="T78" i="74" s="1"/>
  <c r="R78" i="74"/>
  <c r="Q78" i="74"/>
  <c r="P78" i="74"/>
  <c r="N78" i="74"/>
  <c r="O78" i="74" s="1"/>
  <c r="L78" i="74"/>
  <c r="AM77" i="74"/>
  <c r="AL77" i="74"/>
  <c r="AK77" i="74"/>
  <c r="AI77" i="74"/>
  <c r="AJ77" i="74" s="1"/>
  <c r="AG77" i="74"/>
  <c r="AF77" i="74"/>
  <c r="AE77" i="74"/>
  <c r="AD77" i="74"/>
  <c r="AC77" i="74"/>
  <c r="AB77" i="74"/>
  <c r="AA77" i="74"/>
  <c r="W77" i="74"/>
  <c r="U77" i="74"/>
  <c r="S77" i="74"/>
  <c r="P77" i="74"/>
  <c r="O77" i="74"/>
  <c r="N77" i="74"/>
  <c r="M77" i="74"/>
  <c r="L77" i="74"/>
  <c r="AK76" i="74"/>
  <c r="AJ76" i="74"/>
  <c r="AI76" i="74"/>
  <c r="AH76" i="74"/>
  <c r="AD76" i="74"/>
  <c r="AB76" i="74"/>
  <c r="AA76" i="74" s="1"/>
  <c r="Z76" i="74"/>
  <c r="X76" i="74"/>
  <c r="W76" i="74"/>
  <c r="U76" i="74"/>
  <c r="Y76" i="74" s="1"/>
  <c r="T76" i="74"/>
  <c r="S76" i="74"/>
  <c r="R76" i="74"/>
  <c r="P76" i="74"/>
  <c r="O76" i="74"/>
  <c r="N76" i="74"/>
  <c r="Q76" i="74" s="1"/>
  <c r="M76" i="74"/>
  <c r="L76" i="74"/>
  <c r="AN75" i="74"/>
  <c r="AM75" i="74"/>
  <c r="AK75" i="74"/>
  <c r="AJ75" i="74"/>
  <c r="AI75" i="74"/>
  <c r="AL75" i="74" s="1"/>
  <c r="AH75" i="74"/>
  <c r="AG75" i="74"/>
  <c r="AF75" i="74"/>
  <c r="AE75" i="74"/>
  <c r="AD75" i="74"/>
  <c r="AC75" i="74"/>
  <c r="AB75" i="74"/>
  <c r="AA75" i="74" s="1"/>
  <c r="X75" i="74"/>
  <c r="W75" i="74"/>
  <c r="U75" i="74"/>
  <c r="S75" i="74"/>
  <c r="R75" i="74"/>
  <c r="Q75" i="74"/>
  <c r="P75" i="74"/>
  <c r="O75" i="74"/>
  <c r="N75" i="74"/>
  <c r="M75" i="74"/>
  <c r="L75" i="74"/>
  <c r="AN74" i="74"/>
  <c r="AM74" i="74"/>
  <c r="AL74" i="74"/>
  <c r="AK74" i="74"/>
  <c r="AJ74" i="74"/>
  <c r="AI74" i="74"/>
  <c r="AH74" i="74"/>
  <c r="AD74" i="74"/>
  <c r="AB74" i="74"/>
  <c r="W74" i="74"/>
  <c r="U74" i="74"/>
  <c r="T74" i="74" s="1"/>
  <c r="R74" i="74"/>
  <c r="P74" i="74"/>
  <c r="N74" i="74"/>
  <c r="M74" i="74"/>
  <c r="L74" i="74"/>
  <c r="AK73" i="74"/>
  <c r="AI73" i="74"/>
  <c r="AH73" i="74" s="1"/>
  <c r="AG73" i="74"/>
  <c r="AE73" i="74"/>
  <c r="AD73" i="74"/>
  <c r="AB73" i="74"/>
  <c r="AF73" i="74" s="1"/>
  <c r="AA73" i="74"/>
  <c r="Z73" i="74"/>
  <c r="Y73" i="74"/>
  <c r="W73" i="74"/>
  <c r="V73" i="74"/>
  <c r="U73" i="74"/>
  <c r="X73" i="74" s="1"/>
  <c r="T73" i="74"/>
  <c r="S73" i="74"/>
  <c r="R73" i="74"/>
  <c r="Q73" i="74"/>
  <c r="P73" i="74"/>
  <c r="O73" i="74"/>
  <c r="N73" i="74"/>
  <c r="M73" i="74" s="1"/>
  <c r="L73" i="74"/>
  <c r="AN72" i="74"/>
  <c r="AM72" i="74"/>
  <c r="AL72" i="74"/>
  <c r="AK72" i="74"/>
  <c r="AJ72" i="74"/>
  <c r="AI72" i="74"/>
  <c r="AH72" i="74" s="1"/>
  <c r="AE72" i="74"/>
  <c r="AD72" i="74"/>
  <c r="AB72" i="74"/>
  <c r="Z72" i="74"/>
  <c r="Y72" i="74"/>
  <c r="X72" i="74"/>
  <c r="W72" i="74"/>
  <c r="V72" i="74"/>
  <c r="U72" i="74"/>
  <c r="T72" i="74"/>
  <c r="P72" i="74"/>
  <c r="N72" i="74"/>
  <c r="L72" i="74"/>
  <c r="AK71" i="74"/>
  <c r="AI71" i="74"/>
  <c r="AG71" i="74"/>
  <c r="AF71" i="74"/>
  <c r="AD71" i="74"/>
  <c r="AB71" i="74"/>
  <c r="AE71" i="74" s="1"/>
  <c r="Y71" i="74"/>
  <c r="X71" i="74"/>
  <c r="W71" i="74"/>
  <c r="V71" i="74"/>
  <c r="U71" i="74"/>
  <c r="Z71" i="74" s="1"/>
  <c r="T71" i="74"/>
  <c r="P71" i="74"/>
  <c r="N71" i="74"/>
  <c r="M71" i="74"/>
  <c r="L71" i="74"/>
  <c r="AL70" i="74"/>
  <c r="AK70" i="74"/>
  <c r="AI70" i="74"/>
  <c r="AH70" i="74"/>
  <c r="AG70" i="74"/>
  <c r="AF70" i="74"/>
  <c r="AD70" i="74"/>
  <c r="AC70" i="74"/>
  <c r="AB70" i="74"/>
  <c r="AE70" i="74" s="1"/>
  <c r="AA70" i="74"/>
  <c r="Y70" i="74"/>
  <c r="X70" i="74"/>
  <c r="W70" i="74"/>
  <c r="V70" i="74"/>
  <c r="U70" i="74"/>
  <c r="T70" i="74" s="1"/>
  <c r="P70" i="74"/>
  <c r="N70" i="74"/>
  <c r="M70" i="74" s="1"/>
  <c r="L70" i="74"/>
  <c r="AL69" i="74"/>
  <c r="AK69" i="74"/>
  <c r="AI69" i="74"/>
  <c r="AJ69" i="74" s="1"/>
  <c r="AH69" i="74"/>
  <c r="AG69" i="74"/>
  <c r="AF69" i="74"/>
  <c r="AE69" i="74"/>
  <c r="AD69" i="74"/>
  <c r="AC69" i="74"/>
  <c r="AB69" i="74"/>
  <c r="AA69" i="74"/>
  <c r="Z69" i="74"/>
  <c r="X69" i="74"/>
  <c r="W69" i="74"/>
  <c r="U69" i="74"/>
  <c r="P69" i="74"/>
  <c r="N69" i="74"/>
  <c r="L69" i="74"/>
  <c r="AK68" i="74"/>
  <c r="AI68" i="74"/>
  <c r="AH68" i="74" s="1"/>
  <c r="AF68" i="74"/>
  <c r="AE68" i="74"/>
  <c r="AD68" i="74"/>
  <c r="AC68" i="74"/>
  <c r="AB68" i="74"/>
  <c r="AG68" i="74" s="1"/>
  <c r="AA68" i="74"/>
  <c r="Z68" i="74"/>
  <c r="X68" i="74"/>
  <c r="W68" i="74"/>
  <c r="U68" i="74"/>
  <c r="T68" i="74"/>
  <c r="S68" i="74"/>
  <c r="R68" i="74"/>
  <c r="P68" i="74"/>
  <c r="O68" i="74"/>
  <c r="N68" i="74"/>
  <c r="Q68" i="74" s="1"/>
  <c r="M68" i="74"/>
  <c r="L68" i="74"/>
  <c r="AN67" i="74"/>
  <c r="AM67" i="74"/>
  <c r="AK67" i="74"/>
  <c r="AJ67" i="74"/>
  <c r="AI67" i="74"/>
  <c r="AL67" i="74" s="1"/>
  <c r="AH67" i="74"/>
  <c r="AG67" i="74"/>
  <c r="AD67" i="74"/>
  <c r="AB67" i="74"/>
  <c r="AF67" i="74" s="1"/>
  <c r="AA67" i="74"/>
  <c r="Z67" i="74"/>
  <c r="Y67" i="74"/>
  <c r="W67" i="74"/>
  <c r="U67" i="74"/>
  <c r="V67" i="74" s="1"/>
  <c r="S67" i="74"/>
  <c r="R67" i="74"/>
  <c r="Q67" i="74"/>
  <c r="P67" i="74"/>
  <c r="N67" i="74"/>
  <c r="O67" i="74" s="1"/>
  <c r="M67" i="74"/>
  <c r="L67" i="74"/>
  <c r="AN66" i="74"/>
  <c r="AM66" i="74"/>
  <c r="AL66" i="74"/>
  <c r="AK66" i="74"/>
  <c r="AI66" i="74"/>
  <c r="AJ66" i="74" s="1"/>
  <c r="AH66" i="74"/>
  <c r="AF66" i="74"/>
  <c r="AE66" i="74"/>
  <c r="AD66" i="74"/>
  <c r="AC66" i="74"/>
  <c r="AB66" i="74"/>
  <c r="AG66" i="74" s="1"/>
  <c r="AA66" i="74"/>
  <c r="W66" i="74"/>
  <c r="V66" i="74"/>
  <c r="U66" i="74"/>
  <c r="P66" i="74"/>
  <c r="N66" i="74"/>
  <c r="O66" i="74" s="1"/>
  <c r="M66" i="74"/>
  <c r="L66" i="74"/>
  <c r="AK65" i="74"/>
  <c r="AJ65" i="74"/>
  <c r="AI65" i="74"/>
  <c r="AH65" i="74"/>
  <c r="AD65" i="74"/>
  <c r="AB65" i="74"/>
  <c r="AA65" i="74"/>
  <c r="Z65" i="74"/>
  <c r="W65" i="74"/>
  <c r="U65" i="74"/>
  <c r="Y65" i="74" s="1"/>
  <c r="T65" i="74"/>
  <c r="S65" i="74"/>
  <c r="R65" i="74"/>
  <c r="P65" i="74"/>
  <c r="O65" i="74"/>
  <c r="N65" i="74"/>
  <c r="Q65" i="74" s="1"/>
  <c r="M65" i="74"/>
  <c r="L65" i="74"/>
  <c r="AN64" i="74"/>
  <c r="AM64" i="74"/>
  <c r="AK64" i="74"/>
  <c r="AJ64" i="74"/>
  <c r="AI64" i="74"/>
  <c r="AL64" i="74" s="1"/>
  <c r="AH64" i="74"/>
  <c r="AG64" i="74"/>
  <c r="AF64" i="74"/>
  <c r="AE64" i="74"/>
  <c r="AD64" i="74"/>
  <c r="AB64" i="74"/>
  <c r="AC64" i="74" s="1"/>
  <c r="Z64" i="74"/>
  <c r="Y64" i="74"/>
  <c r="X64" i="74"/>
  <c r="W64" i="74"/>
  <c r="U64" i="74"/>
  <c r="V64" i="74" s="1"/>
  <c r="T64" i="74"/>
  <c r="R64" i="74"/>
  <c r="Q64" i="74"/>
  <c r="P64" i="74"/>
  <c r="O64" i="74"/>
  <c r="N64" i="74"/>
  <c r="S64" i="74" s="1"/>
  <c r="M64" i="74"/>
  <c r="L64" i="74"/>
  <c r="AM63" i="74"/>
  <c r="AL63" i="74"/>
  <c r="AK63" i="74"/>
  <c r="AJ63" i="74"/>
  <c r="AI63" i="74"/>
  <c r="AN63" i="74" s="1"/>
  <c r="AH63" i="74"/>
  <c r="AD63" i="74"/>
  <c r="AC63" i="74"/>
  <c r="AB63" i="74"/>
  <c r="W63" i="74"/>
  <c r="U63" i="74"/>
  <c r="V63" i="74" s="1"/>
  <c r="T63" i="74"/>
  <c r="P63" i="74"/>
  <c r="N63" i="74"/>
  <c r="M63" i="74"/>
  <c r="L63" i="74"/>
  <c r="AK62" i="74"/>
  <c r="AI62" i="74"/>
  <c r="AH62" i="74"/>
  <c r="AG62" i="74"/>
  <c r="AD62" i="74"/>
  <c r="AB62" i="74"/>
  <c r="AF62" i="74" s="1"/>
  <c r="AA62" i="74"/>
  <c r="Z62" i="74"/>
  <c r="Y62" i="74"/>
  <c r="X62" i="74"/>
  <c r="W62" i="74"/>
  <c r="V62" i="74"/>
  <c r="U62" i="74"/>
  <c r="T62" i="74"/>
  <c r="S62" i="74"/>
  <c r="R62" i="74"/>
  <c r="Q62" i="74"/>
  <c r="P62" i="74"/>
  <c r="N62" i="74"/>
  <c r="O62" i="74" s="1"/>
  <c r="L62" i="74"/>
  <c r="AN61" i="74"/>
  <c r="AM61" i="74"/>
  <c r="AL61" i="74"/>
  <c r="AK61" i="74"/>
  <c r="AI61" i="74"/>
  <c r="AJ61" i="74" s="1"/>
  <c r="AG61" i="74"/>
  <c r="AF61" i="74"/>
  <c r="AE61" i="74"/>
  <c r="AD61" i="74"/>
  <c r="AC61" i="74"/>
  <c r="AB61" i="74"/>
  <c r="AA61" i="74"/>
  <c r="Y61" i="74"/>
  <c r="X61" i="74"/>
  <c r="W61" i="74"/>
  <c r="V61" i="74"/>
  <c r="U61" i="74"/>
  <c r="T61" i="74" s="1"/>
  <c r="P61" i="74"/>
  <c r="O61" i="74"/>
  <c r="N61" i="74"/>
  <c r="AK59" i="74"/>
  <c r="AI59" i="74"/>
  <c r="AH59" i="74"/>
  <c r="AD59" i="74"/>
  <c r="AB59" i="74"/>
  <c r="AA59" i="74"/>
  <c r="Z59" i="74"/>
  <c r="W59" i="74"/>
  <c r="U59" i="74"/>
  <c r="Y59" i="74" s="1"/>
  <c r="T59" i="74"/>
  <c r="S59" i="74"/>
  <c r="R59" i="74"/>
  <c r="Q59" i="74"/>
  <c r="P59" i="74"/>
  <c r="O59" i="74"/>
  <c r="N59" i="74"/>
  <c r="M59" i="74"/>
  <c r="L59" i="74"/>
  <c r="AN58" i="74"/>
  <c r="AM58" i="74"/>
  <c r="AL58" i="74"/>
  <c r="AK58" i="74"/>
  <c r="AJ58" i="74"/>
  <c r="AI58" i="74"/>
  <c r="AH58" i="74"/>
  <c r="AG58" i="74"/>
  <c r="AF58" i="74"/>
  <c r="AE58" i="74"/>
  <c r="AD58" i="74"/>
  <c r="AB58" i="74"/>
  <c r="AC58" i="74" s="1"/>
  <c r="Z58" i="74"/>
  <c r="Y58" i="74"/>
  <c r="X58" i="74"/>
  <c r="W58" i="74"/>
  <c r="V58" i="74"/>
  <c r="U58" i="74"/>
  <c r="T58" i="74"/>
  <c r="R58" i="74"/>
  <c r="Q58" i="74"/>
  <c r="P58" i="74"/>
  <c r="O58" i="74"/>
  <c r="N58" i="74"/>
  <c r="M58" i="74" s="1"/>
  <c r="L58" i="74"/>
  <c r="AM57" i="74"/>
  <c r="AL57" i="74"/>
  <c r="AK57" i="74"/>
  <c r="AJ57" i="74"/>
  <c r="AI57" i="74"/>
  <c r="AH57" i="74" s="1"/>
  <c r="AD57" i="74"/>
  <c r="AB57" i="74"/>
  <c r="AC57" i="74" s="1"/>
  <c r="W57" i="74"/>
  <c r="U57" i="74"/>
  <c r="T57" i="74" s="1"/>
  <c r="P57" i="74"/>
  <c r="N57" i="74"/>
  <c r="M57" i="74"/>
  <c r="L57" i="74"/>
  <c r="AK56" i="74"/>
  <c r="AI56" i="74"/>
  <c r="AH56" i="74"/>
  <c r="AG56" i="74"/>
  <c r="AD56" i="74"/>
  <c r="AB56" i="74"/>
  <c r="AF56" i="74" s="1"/>
  <c r="AA56" i="74"/>
  <c r="Z56" i="74"/>
  <c r="Y56" i="74"/>
  <c r="X56" i="74"/>
  <c r="W56" i="74"/>
  <c r="V56" i="74"/>
  <c r="U56" i="74"/>
  <c r="T56" i="74"/>
  <c r="S56" i="74"/>
  <c r="R56" i="74"/>
  <c r="Q56" i="74"/>
  <c r="P56" i="74"/>
  <c r="N56" i="74"/>
  <c r="O56" i="74" s="1"/>
  <c r="L56" i="74"/>
  <c r="AN55" i="74"/>
  <c r="AM55" i="74"/>
  <c r="AL55" i="74"/>
  <c r="AK55" i="74"/>
  <c r="AI55" i="74"/>
  <c r="AJ55" i="74" s="1"/>
  <c r="AG55" i="74"/>
  <c r="AF55" i="74"/>
  <c r="AE55" i="74"/>
  <c r="AD55" i="74"/>
  <c r="AC55" i="74"/>
  <c r="AB55" i="74"/>
  <c r="AA55" i="74"/>
  <c r="Y55" i="74"/>
  <c r="X55" i="74"/>
  <c r="W55" i="74"/>
  <c r="V55" i="74"/>
  <c r="U55" i="74"/>
  <c r="T55" i="74" s="1"/>
  <c r="P55" i="74"/>
  <c r="N55" i="74"/>
  <c r="L55" i="74"/>
  <c r="AK54" i="74"/>
  <c r="AJ54" i="74"/>
  <c r="AI54" i="74"/>
  <c r="AD54" i="74"/>
  <c r="AB54" i="74"/>
  <c r="AC54" i="74" s="1"/>
  <c r="AA54" i="74"/>
  <c r="W54" i="74"/>
  <c r="U54" i="74"/>
  <c r="T54" i="74"/>
  <c r="S54" i="74"/>
  <c r="P54" i="74"/>
  <c r="N54" i="74"/>
  <c r="R54" i="74" s="1"/>
  <c r="M54" i="74"/>
  <c r="L54" i="74"/>
  <c r="AN53" i="74"/>
  <c r="AK53" i="74"/>
  <c r="AI53" i="74"/>
  <c r="AM53" i="74" s="1"/>
  <c r="AH53" i="74"/>
  <c r="AG53" i="74"/>
  <c r="AF53" i="74"/>
  <c r="AE53" i="74"/>
  <c r="AD53" i="74"/>
  <c r="AC53" i="74"/>
  <c r="AB53" i="74"/>
  <c r="AA53" i="74"/>
  <c r="Z53" i="74"/>
  <c r="Y53" i="74"/>
  <c r="X53" i="74"/>
  <c r="W53" i="74"/>
  <c r="U53" i="74"/>
  <c r="V53" i="74" s="1"/>
  <c r="S53" i="74"/>
  <c r="R53" i="74"/>
  <c r="Q53" i="74"/>
  <c r="P53" i="74"/>
  <c r="O53" i="74"/>
  <c r="N53" i="74"/>
  <c r="M53" i="74"/>
  <c r="L53" i="74"/>
  <c r="AN52" i="74"/>
  <c r="AM52" i="74"/>
  <c r="AL52" i="74"/>
  <c r="AK52" i="74"/>
  <c r="AJ52" i="74"/>
  <c r="AI52" i="74"/>
  <c r="AH52" i="74"/>
  <c r="AF52" i="74"/>
  <c r="AE52" i="74"/>
  <c r="AD52" i="74"/>
  <c r="AC52" i="74"/>
  <c r="AB52" i="74"/>
  <c r="AA52" i="74" s="1"/>
  <c r="W52" i="74"/>
  <c r="U52" i="74"/>
  <c r="P52" i="74"/>
  <c r="O52" i="74"/>
  <c r="N52" i="74"/>
  <c r="M52" i="74"/>
  <c r="L52" i="74"/>
  <c r="AK51" i="74"/>
  <c r="AI51" i="74"/>
  <c r="AJ51" i="74" s="1"/>
  <c r="AH51" i="74"/>
  <c r="AD51" i="74"/>
  <c r="AB51" i="74"/>
  <c r="AA51" i="74"/>
  <c r="Z51" i="74"/>
  <c r="W51" i="74"/>
  <c r="U51" i="74"/>
  <c r="Y51" i="74" s="1"/>
  <c r="T51" i="74"/>
  <c r="S51" i="74"/>
  <c r="R51" i="74"/>
  <c r="Q51" i="74"/>
  <c r="P51" i="74"/>
  <c r="O51" i="74"/>
  <c r="N51" i="74"/>
  <c r="M51" i="74"/>
  <c r="L51" i="74"/>
  <c r="AN50" i="74"/>
  <c r="AM50" i="74"/>
  <c r="AL50" i="74"/>
  <c r="AK50" i="74"/>
  <c r="AJ50" i="74"/>
  <c r="AI50" i="74"/>
  <c r="AH50" i="74"/>
  <c r="AG50" i="74"/>
  <c r="AF50" i="74"/>
  <c r="AE50" i="74"/>
  <c r="AD50" i="74"/>
  <c r="AB50" i="74"/>
  <c r="AC50" i="74" s="1"/>
  <c r="Z50" i="74"/>
  <c r="Y50" i="74"/>
  <c r="X50" i="74"/>
  <c r="W50" i="74"/>
  <c r="V50" i="74"/>
  <c r="U50" i="74"/>
  <c r="T50" i="74"/>
  <c r="R50" i="74"/>
  <c r="Q50" i="74"/>
  <c r="P50" i="74"/>
  <c r="O50" i="74"/>
  <c r="N50" i="74"/>
  <c r="M50" i="74" s="1"/>
  <c r="L50" i="74"/>
  <c r="AM49" i="74"/>
  <c r="AL49" i="74"/>
  <c r="AK49" i="74"/>
  <c r="AJ49" i="74"/>
  <c r="AI49" i="74"/>
  <c r="AH49" i="74" s="1"/>
  <c r="AD49" i="74"/>
  <c r="AB49" i="74"/>
  <c r="W49" i="74"/>
  <c r="U49" i="74"/>
  <c r="T49" i="74" s="1"/>
  <c r="P49" i="74"/>
  <c r="N49" i="74"/>
  <c r="M49" i="74"/>
  <c r="L49" i="74"/>
  <c r="AK48" i="74"/>
  <c r="AI48" i="74"/>
  <c r="AH48" i="74"/>
  <c r="AG48" i="74"/>
  <c r="AD48" i="74"/>
  <c r="AB48" i="74"/>
  <c r="AF48" i="74" s="1"/>
  <c r="AA48" i="74"/>
  <c r="Z48" i="74"/>
  <c r="Y48" i="74"/>
  <c r="X48" i="74"/>
  <c r="W48" i="74"/>
  <c r="V48" i="74"/>
  <c r="U48" i="74"/>
  <c r="T48" i="74"/>
  <c r="S48" i="74"/>
  <c r="R48" i="74"/>
  <c r="Q48" i="74"/>
  <c r="P48" i="74"/>
  <c r="N48" i="74"/>
  <c r="O48" i="74" s="1"/>
  <c r="L48" i="74"/>
  <c r="AN47" i="74"/>
  <c r="AM47" i="74"/>
  <c r="AL47" i="74"/>
  <c r="AK47" i="74"/>
  <c r="AI47" i="74"/>
  <c r="AJ47" i="74" s="1"/>
  <c r="AG47" i="74"/>
  <c r="AF47" i="74"/>
  <c r="AE47" i="74"/>
  <c r="AD47" i="74"/>
  <c r="AC47" i="74"/>
  <c r="AB47" i="74"/>
  <c r="AA47" i="74"/>
  <c r="Y47" i="74"/>
  <c r="X47" i="74"/>
  <c r="W47" i="74"/>
  <c r="V47" i="74"/>
  <c r="U47" i="74"/>
  <c r="T47" i="74" s="1"/>
  <c r="P47" i="74"/>
  <c r="N47" i="74"/>
  <c r="L47" i="74"/>
  <c r="AK46" i="74"/>
  <c r="AJ46" i="74"/>
  <c r="AI46" i="74"/>
  <c r="AD46" i="74"/>
  <c r="AB46" i="74"/>
  <c r="AC46" i="74" s="1"/>
  <c r="AA46" i="74"/>
  <c r="W46" i="74"/>
  <c r="U46" i="74"/>
  <c r="T46" i="74"/>
  <c r="S46" i="74"/>
  <c r="P46" i="74"/>
  <c r="N46" i="74"/>
  <c r="R46" i="74" s="1"/>
  <c r="M46" i="74"/>
  <c r="L46" i="74"/>
  <c r="AN45" i="74"/>
  <c r="AK45" i="74"/>
  <c r="AI45" i="74"/>
  <c r="AM45" i="74" s="1"/>
  <c r="AH45" i="74"/>
  <c r="AG45" i="74"/>
  <c r="AF45" i="74"/>
  <c r="AE45" i="74"/>
  <c r="AD45" i="74"/>
  <c r="AC45" i="74"/>
  <c r="AB45" i="74"/>
  <c r="AA45" i="74"/>
  <c r="W45" i="74"/>
  <c r="U45" i="74"/>
  <c r="X45" i="74" s="1"/>
  <c r="R45" i="74"/>
  <c r="Q45" i="74"/>
  <c r="P45" i="74"/>
  <c r="N45" i="74"/>
  <c r="O45" i="74" s="1"/>
  <c r="M45" i="74"/>
  <c r="L45" i="74"/>
  <c r="AM44" i="74"/>
  <c r="AL44" i="74"/>
  <c r="AK44" i="74"/>
  <c r="AI44" i="74"/>
  <c r="AJ44" i="74" s="1"/>
  <c r="AH44" i="74"/>
  <c r="AF44" i="74"/>
  <c r="AE44" i="74"/>
  <c r="AD44" i="74"/>
  <c r="AC44" i="74"/>
  <c r="AB44" i="74"/>
  <c r="AG44" i="74" s="1"/>
  <c r="AA44" i="74"/>
  <c r="W44" i="74"/>
  <c r="U44" i="74"/>
  <c r="P44" i="74"/>
  <c r="N44" i="74"/>
  <c r="R44" i="74" s="1"/>
  <c r="L44" i="74"/>
  <c r="AK43" i="74"/>
  <c r="AI43" i="74"/>
  <c r="AJ43" i="74" s="1"/>
  <c r="AH43" i="74"/>
  <c r="AE43" i="74"/>
  <c r="AD43" i="74"/>
  <c r="AB43" i="74"/>
  <c r="AA43" i="74" s="1"/>
  <c r="Z43" i="74"/>
  <c r="W43" i="74"/>
  <c r="U43" i="74"/>
  <c r="Y43" i="74" s="1"/>
  <c r="T43" i="74"/>
  <c r="S43" i="74"/>
  <c r="R43" i="74"/>
  <c r="Q43" i="74"/>
  <c r="P43" i="74"/>
  <c r="O43" i="74"/>
  <c r="N43" i="74"/>
  <c r="M43" i="74"/>
  <c r="L43" i="74"/>
  <c r="AN42" i="74"/>
  <c r="AM42" i="74"/>
  <c r="AL42" i="74"/>
  <c r="AK42" i="74"/>
  <c r="AJ42" i="74"/>
  <c r="AI42" i="74"/>
  <c r="AH42" i="74"/>
  <c r="AG42" i="74"/>
  <c r="AF42" i="74"/>
  <c r="AD42" i="74"/>
  <c r="AB42" i="74"/>
  <c r="Y42" i="74"/>
  <c r="X42" i="74"/>
  <c r="W42" i="74"/>
  <c r="U42" i="74"/>
  <c r="V42" i="74" s="1"/>
  <c r="T42" i="74"/>
  <c r="R42" i="74"/>
  <c r="Q42" i="74"/>
  <c r="P42" i="74"/>
  <c r="O42" i="74"/>
  <c r="N42" i="74"/>
  <c r="S42" i="74" s="1"/>
  <c r="M42" i="74"/>
  <c r="L42" i="74"/>
  <c r="AM41" i="74"/>
  <c r="AL41" i="74"/>
  <c r="AK41" i="74"/>
  <c r="AJ41" i="74"/>
  <c r="AI41" i="74"/>
  <c r="AN41" i="74" s="1"/>
  <c r="AH41" i="74"/>
  <c r="AG41" i="74"/>
  <c r="AE41" i="74"/>
  <c r="AD41" i="74"/>
  <c r="AB41" i="74"/>
  <c r="W41" i="74"/>
  <c r="U41" i="74"/>
  <c r="X41" i="74" s="1"/>
  <c r="T41" i="74"/>
  <c r="Q41" i="74"/>
  <c r="P41" i="74"/>
  <c r="O41" i="74"/>
  <c r="N41" i="74"/>
  <c r="S41" i="74" s="1"/>
  <c r="M41" i="74"/>
  <c r="L41" i="74"/>
  <c r="AM40" i="74"/>
  <c r="AK40" i="74"/>
  <c r="AI40" i="74"/>
  <c r="AN40" i="74" s="1"/>
  <c r="AG40" i="74"/>
  <c r="AE40" i="74"/>
  <c r="AD40" i="74"/>
  <c r="AB40" i="74"/>
  <c r="AA40" i="74"/>
  <c r="Z40" i="74"/>
  <c r="Y40" i="74"/>
  <c r="X40" i="74"/>
  <c r="W40" i="74"/>
  <c r="V40" i="74"/>
  <c r="U40" i="74"/>
  <c r="T40" i="74"/>
  <c r="P40" i="74"/>
  <c r="N40" i="74"/>
  <c r="M40" i="74" s="1"/>
  <c r="L40" i="74"/>
  <c r="AK39" i="74"/>
  <c r="AI39" i="74"/>
  <c r="AH39" i="74" s="1"/>
  <c r="AG39" i="74"/>
  <c r="AF39" i="74"/>
  <c r="AD39" i="74"/>
  <c r="AB39" i="74"/>
  <c r="AC39" i="74" s="1"/>
  <c r="AA39" i="74"/>
  <c r="Y39" i="74"/>
  <c r="X39" i="74"/>
  <c r="W39" i="74"/>
  <c r="V39" i="74"/>
  <c r="U39" i="74"/>
  <c r="Z39" i="74" s="1"/>
  <c r="T39" i="74"/>
  <c r="P39" i="74"/>
  <c r="N39" i="74"/>
  <c r="R39" i="74" s="1"/>
  <c r="M39" i="74"/>
  <c r="L39" i="74"/>
  <c r="AK38" i="74"/>
  <c r="AI38" i="74"/>
  <c r="AN38" i="74" s="1"/>
  <c r="AH38" i="74"/>
  <c r="AD38" i="74"/>
  <c r="AB38" i="74"/>
  <c r="AG38" i="74" s="1"/>
  <c r="AA38" i="74"/>
  <c r="Z38" i="74"/>
  <c r="X38" i="74"/>
  <c r="W38" i="74"/>
  <c r="V38" i="74"/>
  <c r="U38" i="74"/>
  <c r="Y38" i="74" s="1"/>
  <c r="T38" i="74"/>
  <c r="S38" i="74"/>
  <c r="R38" i="74"/>
  <c r="P38" i="74"/>
  <c r="N38" i="74"/>
  <c r="Q38" i="74" s="1"/>
  <c r="L38" i="74"/>
  <c r="AN37" i="74"/>
  <c r="AM37" i="74"/>
  <c r="AK37" i="74"/>
  <c r="AI37" i="74"/>
  <c r="AL37" i="74" s="1"/>
  <c r="AG37" i="74"/>
  <c r="AF37" i="74"/>
  <c r="AE37" i="74"/>
  <c r="AD37" i="74"/>
  <c r="AC37" i="74"/>
  <c r="AB37" i="74"/>
  <c r="AA37" i="74"/>
  <c r="Y37" i="74"/>
  <c r="X37" i="74"/>
  <c r="W37" i="74"/>
  <c r="U37" i="74"/>
  <c r="V37" i="74" s="1"/>
  <c r="S37" i="74"/>
  <c r="R37" i="74"/>
  <c r="Q37" i="74"/>
  <c r="P37" i="74"/>
  <c r="O37" i="74"/>
  <c r="N37" i="74"/>
  <c r="M37" i="74"/>
  <c r="L37" i="74"/>
  <c r="AN36" i="74"/>
  <c r="AM36" i="74"/>
  <c r="AL36" i="74"/>
  <c r="AK36" i="74"/>
  <c r="AJ36" i="74"/>
  <c r="AI36" i="74"/>
  <c r="AH36" i="74"/>
  <c r="AD36" i="74"/>
  <c r="AB36" i="74"/>
  <c r="AA36" i="74" s="1"/>
  <c r="W36" i="74"/>
  <c r="U36" i="74"/>
  <c r="Z36" i="74" s="1"/>
  <c r="T36" i="74"/>
  <c r="P36" i="74"/>
  <c r="N36" i="74"/>
  <c r="S36" i="74" s="1"/>
  <c r="M36" i="74"/>
  <c r="L36" i="74"/>
  <c r="AK35" i="74"/>
  <c r="AI35" i="74"/>
  <c r="AN35" i="74" s="1"/>
  <c r="AH35" i="74"/>
  <c r="AG35" i="74"/>
  <c r="AE35" i="74"/>
  <c r="AD35" i="74"/>
  <c r="AC35" i="74"/>
  <c r="AB35" i="74"/>
  <c r="AF35" i="74" s="1"/>
  <c r="AA35" i="74"/>
  <c r="Z35" i="74"/>
  <c r="Y35" i="74"/>
  <c r="W35" i="74"/>
  <c r="U35" i="74"/>
  <c r="X35" i="74" s="1"/>
  <c r="S35" i="74"/>
  <c r="R35" i="74"/>
  <c r="Q35" i="74"/>
  <c r="P35" i="74"/>
  <c r="O35" i="74"/>
  <c r="N35" i="74"/>
  <c r="M35" i="74"/>
  <c r="L35" i="74"/>
  <c r="AN34" i="74"/>
  <c r="AM34" i="74"/>
  <c r="AL34" i="74"/>
  <c r="AK34" i="74"/>
  <c r="AJ34" i="74"/>
  <c r="AI34" i="74"/>
  <c r="AH34" i="74"/>
  <c r="AF34" i="74"/>
  <c r="AE34" i="74"/>
  <c r="AD34" i="74"/>
  <c r="AB34" i="74"/>
  <c r="AC34" i="74" s="1"/>
  <c r="Z34" i="74"/>
  <c r="Y34" i="74"/>
  <c r="X34" i="74"/>
  <c r="W34" i="74"/>
  <c r="V34" i="74"/>
  <c r="U34" i="74"/>
  <c r="T34" i="74"/>
  <c r="P34" i="74"/>
  <c r="N34" i="74"/>
  <c r="M34" i="74" s="1"/>
  <c r="L34" i="74"/>
  <c r="AK33" i="74"/>
  <c r="AI33" i="74"/>
  <c r="AH33" i="74" s="1"/>
  <c r="AD33" i="74"/>
  <c r="AB33" i="74"/>
  <c r="AG33" i="74" s="1"/>
  <c r="AA33" i="74"/>
  <c r="W33" i="74"/>
  <c r="U33" i="74"/>
  <c r="Z33" i="74" s="1"/>
  <c r="T33" i="74"/>
  <c r="S33" i="74"/>
  <c r="Q33" i="74"/>
  <c r="P33" i="74"/>
  <c r="O33" i="74"/>
  <c r="N33" i="74"/>
  <c r="R33" i="74" s="1"/>
  <c r="M33" i="74"/>
  <c r="L33" i="74"/>
  <c r="AN32" i="74"/>
  <c r="AL32" i="74"/>
  <c r="AK32" i="74"/>
  <c r="AJ32" i="74"/>
  <c r="AI32" i="74"/>
  <c r="AM32" i="74" s="1"/>
  <c r="AH32" i="74"/>
  <c r="AG32" i="74"/>
  <c r="AF32" i="74"/>
  <c r="AD32" i="74"/>
  <c r="AB32" i="74"/>
  <c r="AE32" i="74" s="1"/>
  <c r="Z32" i="74"/>
  <c r="Y32" i="74"/>
  <c r="X32" i="74"/>
  <c r="W32" i="74"/>
  <c r="V32" i="74"/>
  <c r="U32" i="74"/>
  <c r="T32" i="74"/>
  <c r="R32" i="74"/>
  <c r="Q32" i="74"/>
  <c r="P32" i="74"/>
  <c r="N32" i="74"/>
  <c r="O32" i="74" s="1"/>
  <c r="L32" i="74"/>
  <c r="AM31" i="74"/>
  <c r="AL31" i="74"/>
  <c r="AK31" i="74"/>
  <c r="AI31" i="74"/>
  <c r="AJ31" i="74" s="1"/>
  <c r="AG31" i="74"/>
  <c r="AF31" i="74"/>
  <c r="AE31" i="74"/>
  <c r="AD31" i="74"/>
  <c r="AC31" i="74"/>
  <c r="AB31" i="74"/>
  <c r="AA31" i="74"/>
  <c r="W31" i="74"/>
  <c r="U31" i="74"/>
  <c r="T31" i="74" s="1"/>
  <c r="P31" i="74"/>
  <c r="N31" i="74"/>
  <c r="S31" i="74" s="1"/>
  <c r="M31" i="74"/>
  <c r="L31" i="74"/>
  <c r="AK30" i="74"/>
  <c r="AI30" i="74"/>
  <c r="AN30" i="74" s="1"/>
  <c r="AH30" i="74"/>
  <c r="AD30" i="74"/>
  <c r="AB30" i="74"/>
  <c r="AG30" i="74" s="1"/>
  <c r="AA30" i="74"/>
  <c r="Z30" i="74"/>
  <c r="X30" i="74"/>
  <c r="W30" i="74"/>
  <c r="V30" i="74"/>
  <c r="U30" i="74"/>
  <c r="Y30" i="74" s="1"/>
  <c r="T30" i="74"/>
  <c r="S30" i="74"/>
  <c r="R30" i="74"/>
  <c r="P30" i="74"/>
  <c r="N30" i="74"/>
  <c r="Q30" i="74" s="1"/>
  <c r="L30" i="74"/>
  <c r="B27" i="74"/>
  <c r="C27" i="74" s="1"/>
  <c r="L27" i="74" s="1"/>
  <c r="B26" i="74"/>
  <c r="C26" i="74" s="1"/>
  <c r="L26" i="74" s="1"/>
  <c r="L18" i="74"/>
  <c r="L17" i="74"/>
  <c r="C16" i="74"/>
  <c r="L16" i="74" s="1"/>
  <c r="L15" i="74"/>
  <c r="L14" i="74"/>
  <c r="L13" i="74"/>
  <c r="L12" i="74"/>
  <c r="C11" i="74"/>
  <c r="L11" i="74" s="1"/>
  <c r="C10" i="74"/>
  <c r="L10" i="74" s="1"/>
  <c r="L1" i="74"/>
  <c r="L102" i="74" s="1"/>
  <c r="R124" i="73"/>
  <c r="AK123" i="73"/>
  <c r="AI123" i="73"/>
  <c r="AH123" i="73" s="1"/>
  <c r="AD123" i="73"/>
  <c r="AB123" i="73"/>
  <c r="AG123" i="73" s="1"/>
  <c r="W123" i="73"/>
  <c r="U123" i="73"/>
  <c r="Y123" i="73" s="1"/>
  <c r="P123" i="73"/>
  <c r="N123" i="73"/>
  <c r="Q123" i="73" s="1"/>
  <c r="AK122" i="73"/>
  <c r="AI122" i="73"/>
  <c r="AL122" i="73" s="1"/>
  <c r="AD122" i="73"/>
  <c r="AB122" i="73"/>
  <c r="AA122" i="73" s="1"/>
  <c r="W122" i="73"/>
  <c r="U122" i="73"/>
  <c r="V122" i="73" s="1"/>
  <c r="P122" i="73"/>
  <c r="N122" i="73"/>
  <c r="S122" i="73" s="1"/>
  <c r="AK121" i="73"/>
  <c r="AI121" i="73"/>
  <c r="AN121" i="73" s="1"/>
  <c r="AD121" i="73"/>
  <c r="AB121" i="73"/>
  <c r="AC121" i="73" s="1"/>
  <c r="W121" i="73"/>
  <c r="U121" i="73"/>
  <c r="T121" i="73" s="1"/>
  <c r="P121" i="73"/>
  <c r="N121" i="73"/>
  <c r="S121" i="73" s="1"/>
  <c r="AK120" i="73"/>
  <c r="AI120" i="73"/>
  <c r="AN120" i="73" s="1"/>
  <c r="AD120" i="73"/>
  <c r="AB120" i="73"/>
  <c r="AF120" i="73" s="1"/>
  <c r="W120" i="73"/>
  <c r="U120" i="73"/>
  <c r="X120" i="73" s="1"/>
  <c r="P120" i="73"/>
  <c r="N120" i="73"/>
  <c r="O120" i="73" s="1"/>
  <c r="AK119" i="73"/>
  <c r="AI119" i="73"/>
  <c r="AJ119" i="73" s="1"/>
  <c r="AD119" i="73"/>
  <c r="AB119" i="73"/>
  <c r="AC119" i="73" s="1"/>
  <c r="W119" i="73"/>
  <c r="U119" i="73"/>
  <c r="Z119" i="73" s="1"/>
  <c r="P119" i="73"/>
  <c r="N119" i="73"/>
  <c r="O119" i="73" s="1"/>
  <c r="AK118" i="73"/>
  <c r="AI118" i="73"/>
  <c r="AJ118" i="73" s="1"/>
  <c r="AD118" i="73"/>
  <c r="AB118" i="73"/>
  <c r="AA118" i="73" s="1"/>
  <c r="W118" i="73"/>
  <c r="U118" i="73"/>
  <c r="Z118" i="73" s="1"/>
  <c r="P118" i="73"/>
  <c r="N118" i="73"/>
  <c r="R118" i="73" s="1"/>
  <c r="AK117" i="73"/>
  <c r="AI117" i="73"/>
  <c r="AM117" i="73" s="1"/>
  <c r="AD117" i="73"/>
  <c r="AB117" i="73"/>
  <c r="AE117" i="73" s="1"/>
  <c r="W117" i="73"/>
  <c r="U117" i="73"/>
  <c r="V117" i="73" s="1"/>
  <c r="P117" i="73"/>
  <c r="N117" i="73"/>
  <c r="O117" i="73" s="1"/>
  <c r="AK116" i="73"/>
  <c r="AI116" i="73"/>
  <c r="AJ116" i="73" s="1"/>
  <c r="AD116" i="73"/>
  <c r="AB116" i="73"/>
  <c r="AA116" i="73" s="1"/>
  <c r="W116" i="73"/>
  <c r="U116" i="73"/>
  <c r="V116" i="73" s="1"/>
  <c r="P116" i="73"/>
  <c r="N116" i="73"/>
  <c r="M116" i="73" s="1"/>
  <c r="R115" i="73"/>
  <c r="AK103" i="73"/>
  <c r="AI103" i="73"/>
  <c r="AN103" i="73" s="1"/>
  <c r="AD103" i="73"/>
  <c r="AB103" i="73"/>
  <c r="AF103" i="73" s="1"/>
  <c r="W103" i="73"/>
  <c r="U103" i="73"/>
  <c r="T103" i="73" s="1"/>
  <c r="P103" i="73"/>
  <c r="N103" i="73"/>
  <c r="S103" i="73" s="1"/>
  <c r="AK102" i="73"/>
  <c r="AI102" i="73"/>
  <c r="AN102" i="73" s="1"/>
  <c r="AD102" i="73"/>
  <c r="AB102" i="73"/>
  <c r="AF102" i="73" s="1"/>
  <c r="W102" i="73"/>
  <c r="U102" i="73"/>
  <c r="P102" i="73"/>
  <c r="N102" i="73"/>
  <c r="M102" i="73" s="1"/>
  <c r="AK101" i="73"/>
  <c r="AI101" i="73"/>
  <c r="AJ101" i="73" s="1"/>
  <c r="AD101" i="73"/>
  <c r="AB101" i="73"/>
  <c r="AC101" i="73" s="1"/>
  <c r="W101" i="73"/>
  <c r="U101" i="73"/>
  <c r="Z101" i="73" s="1"/>
  <c r="P101" i="73"/>
  <c r="N101" i="73"/>
  <c r="O101" i="73" s="1"/>
  <c r="AK100" i="73"/>
  <c r="AI100" i="73"/>
  <c r="AD100" i="73"/>
  <c r="AB100" i="73"/>
  <c r="AA100" i="73" s="1"/>
  <c r="W100" i="73"/>
  <c r="U100" i="73"/>
  <c r="Z100" i="73" s="1"/>
  <c r="P100" i="73"/>
  <c r="N100" i="73"/>
  <c r="R100" i="73" s="1"/>
  <c r="AK99" i="73"/>
  <c r="AI99" i="73"/>
  <c r="AD99" i="73"/>
  <c r="AB99" i="73"/>
  <c r="AA99" i="73" s="1"/>
  <c r="W99" i="73"/>
  <c r="U99" i="73"/>
  <c r="X99" i="73" s="1"/>
  <c r="P99" i="73"/>
  <c r="N99" i="73"/>
  <c r="O99" i="73" s="1"/>
  <c r="AK98" i="73"/>
  <c r="AI98" i="73"/>
  <c r="AJ98" i="73" s="1"/>
  <c r="AD98" i="73"/>
  <c r="AB98" i="73"/>
  <c r="AC98" i="73" s="1"/>
  <c r="W98" i="73"/>
  <c r="U98" i="73"/>
  <c r="X98" i="73" s="1"/>
  <c r="P98" i="73"/>
  <c r="N98" i="73"/>
  <c r="Q98" i="73" s="1"/>
  <c r="AK97" i="73"/>
  <c r="AI97" i="73"/>
  <c r="AD97" i="73"/>
  <c r="AB97" i="73"/>
  <c r="AG97" i="73" s="1"/>
  <c r="W97" i="73"/>
  <c r="U97" i="73"/>
  <c r="T97" i="73" s="1"/>
  <c r="P97" i="73"/>
  <c r="N97" i="73"/>
  <c r="M97" i="73" s="1"/>
  <c r="AK96" i="73"/>
  <c r="AI96" i="73"/>
  <c r="AH96" i="73" s="1"/>
  <c r="AD96" i="73"/>
  <c r="AB96" i="73"/>
  <c r="AA96" i="73" s="1"/>
  <c r="W96" i="73"/>
  <c r="U96" i="73"/>
  <c r="V96" i="73" s="1"/>
  <c r="P96" i="73"/>
  <c r="N96" i="73"/>
  <c r="S96" i="73" s="1"/>
  <c r="AK95" i="73"/>
  <c r="AI95" i="73"/>
  <c r="AJ95" i="73" s="1"/>
  <c r="AD95" i="73"/>
  <c r="AB95" i="73"/>
  <c r="W95" i="73"/>
  <c r="U95" i="73"/>
  <c r="X95" i="73" s="1"/>
  <c r="P95" i="73"/>
  <c r="N95" i="73"/>
  <c r="AK94" i="73"/>
  <c r="AI94" i="73"/>
  <c r="AH94" i="73" s="1"/>
  <c r="AD94" i="73"/>
  <c r="AB94" i="73"/>
  <c r="AC94" i="73" s="1"/>
  <c r="W94" i="73"/>
  <c r="U94" i="73"/>
  <c r="T94" i="73" s="1"/>
  <c r="P94" i="73"/>
  <c r="N94" i="73"/>
  <c r="R94" i="73" s="1"/>
  <c r="AK93" i="73"/>
  <c r="AI93" i="73"/>
  <c r="AN93" i="73" s="1"/>
  <c r="AD93" i="73"/>
  <c r="AB93" i="73"/>
  <c r="AC93" i="73" s="1"/>
  <c r="W93" i="73"/>
  <c r="U93" i="73"/>
  <c r="V93" i="73" s="1"/>
  <c r="P93" i="73"/>
  <c r="N93" i="73"/>
  <c r="AK84" i="73"/>
  <c r="AI84" i="73"/>
  <c r="AJ84" i="73" s="1"/>
  <c r="AD84" i="73"/>
  <c r="AB84" i="73"/>
  <c r="AF84" i="73" s="1"/>
  <c r="W84" i="73"/>
  <c r="U84" i="73"/>
  <c r="P84" i="73"/>
  <c r="N84" i="73"/>
  <c r="O84" i="73" s="1"/>
  <c r="AK83" i="73"/>
  <c r="AI83" i="73"/>
  <c r="AH83" i="73" s="1"/>
  <c r="AD83" i="73"/>
  <c r="AB83" i="73"/>
  <c r="AG83" i="73" s="1"/>
  <c r="W83" i="73"/>
  <c r="U83" i="73"/>
  <c r="P83" i="73"/>
  <c r="N83" i="73"/>
  <c r="S83" i="73" s="1"/>
  <c r="AK82" i="73"/>
  <c r="AI82" i="73"/>
  <c r="AN82" i="73" s="1"/>
  <c r="AD82" i="73"/>
  <c r="AB82" i="73"/>
  <c r="AC82" i="73" s="1"/>
  <c r="W82" i="73"/>
  <c r="U82" i="73"/>
  <c r="Z82" i="73" s="1"/>
  <c r="P82" i="73"/>
  <c r="N82" i="73"/>
  <c r="O82" i="73" s="1"/>
  <c r="AK81" i="73"/>
  <c r="AI81" i="73"/>
  <c r="AJ81" i="73" s="1"/>
  <c r="AD81" i="73"/>
  <c r="AB81" i="73"/>
  <c r="AF81" i="73" s="1"/>
  <c r="W81" i="73"/>
  <c r="U81" i="73"/>
  <c r="V81" i="73" s="1"/>
  <c r="P81" i="73"/>
  <c r="N81" i="73"/>
  <c r="R81" i="73" s="1"/>
  <c r="AK80" i="73"/>
  <c r="AI80" i="73"/>
  <c r="AM80" i="73" s="1"/>
  <c r="AD80" i="73"/>
  <c r="AB80" i="73"/>
  <c r="AG80" i="73" s="1"/>
  <c r="W80" i="73"/>
  <c r="U80" i="73"/>
  <c r="Z80" i="73" s="1"/>
  <c r="P80" i="73"/>
  <c r="N80" i="73"/>
  <c r="M80" i="73" s="1"/>
  <c r="AK79" i="73"/>
  <c r="AI79" i="73"/>
  <c r="AL79" i="73" s="1"/>
  <c r="AD79" i="73"/>
  <c r="AB79" i="73"/>
  <c r="AG79" i="73" s="1"/>
  <c r="W79" i="73"/>
  <c r="U79" i="73"/>
  <c r="Z79" i="73" s="1"/>
  <c r="P79" i="73"/>
  <c r="N79" i="73"/>
  <c r="R79" i="73" s="1"/>
  <c r="AK78" i="73"/>
  <c r="AI78" i="73"/>
  <c r="AM78" i="73" s="1"/>
  <c r="AD78" i="73"/>
  <c r="AB78" i="73"/>
  <c r="AE78" i="73" s="1"/>
  <c r="W78" i="73"/>
  <c r="U78" i="73"/>
  <c r="Z78" i="73" s="1"/>
  <c r="P78" i="73"/>
  <c r="N78" i="73"/>
  <c r="S78" i="73" s="1"/>
  <c r="AK77" i="73"/>
  <c r="AI77" i="73"/>
  <c r="AN77" i="73" s="1"/>
  <c r="AD77" i="73"/>
  <c r="AB77" i="73"/>
  <c r="AE77" i="73" s="1"/>
  <c r="W77" i="73"/>
  <c r="U77" i="73"/>
  <c r="Z77" i="73" s="1"/>
  <c r="P77" i="73"/>
  <c r="N77" i="73"/>
  <c r="O77" i="73" s="1"/>
  <c r="AK68" i="73"/>
  <c r="AI68" i="73"/>
  <c r="AN68" i="73" s="1"/>
  <c r="AD68" i="73"/>
  <c r="AB68" i="73"/>
  <c r="AC68" i="73" s="1"/>
  <c r="W68" i="73"/>
  <c r="U68" i="73"/>
  <c r="Y68" i="73" s="1"/>
  <c r="P68" i="73"/>
  <c r="N68" i="73"/>
  <c r="AK67" i="73"/>
  <c r="AI67" i="73"/>
  <c r="AL67" i="73" s="1"/>
  <c r="AD67" i="73"/>
  <c r="AB67" i="73"/>
  <c r="AF67" i="73" s="1"/>
  <c r="W67" i="73"/>
  <c r="U67" i="73"/>
  <c r="V67" i="73" s="1"/>
  <c r="P67" i="73"/>
  <c r="N67" i="73"/>
  <c r="M67" i="73" s="1"/>
  <c r="AK66" i="73"/>
  <c r="AI66" i="73"/>
  <c r="AN66" i="73" s="1"/>
  <c r="AD66" i="73"/>
  <c r="AB66" i="73"/>
  <c r="AE66" i="73" s="1"/>
  <c r="W66" i="73"/>
  <c r="U66" i="73"/>
  <c r="X66" i="73" s="1"/>
  <c r="P66" i="73"/>
  <c r="N66" i="73"/>
  <c r="O66" i="73" s="1"/>
  <c r="AK65" i="73"/>
  <c r="AI65" i="73"/>
  <c r="AJ65" i="73" s="1"/>
  <c r="AD65" i="73"/>
  <c r="AB65" i="73"/>
  <c r="AC65" i="73" s="1"/>
  <c r="W65" i="73"/>
  <c r="U65" i="73"/>
  <c r="Y65" i="73" s="1"/>
  <c r="P65" i="73"/>
  <c r="N65" i="73"/>
  <c r="R65" i="73" s="1"/>
  <c r="AK64" i="73"/>
  <c r="AI64" i="73"/>
  <c r="AM64" i="73" s="1"/>
  <c r="AD64" i="73"/>
  <c r="AB64" i="73"/>
  <c r="AC64" i="73" s="1"/>
  <c r="W64" i="73"/>
  <c r="U64" i="73"/>
  <c r="Y64" i="73" s="1"/>
  <c r="P64" i="73"/>
  <c r="N64" i="73"/>
  <c r="M64" i="73" s="1"/>
  <c r="AK63" i="73"/>
  <c r="AI63" i="73"/>
  <c r="AH63" i="73" s="1"/>
  <c r="AD63" i="73"/>
  <c r="AB63" i="73"/>
  <c r="AG63" i="73" s="1"/>
  <c r="W63" i="73"/>
  <c r="U63" i="73"/>
  <c r="Z63" i="73" s="1"/>
  <c r="P63" i="73"/>
  <c r="N63" i="73"/>
  <c r="S63" i="73" s="1"/>
  <c r="AK62" i="73"/>
  <c r="AI62" i="73"/>
  <c r="AL62" i="73" s="1"/>
  <c r="AD62" i="73"/>
  <c r="AB62" i="73"/>
  <c r="AE62" i="73" s="1"/>
  <c r="W62" i="73"/>
  <c r="U62" i="73"/>
  <c r="Y62" i="73" s="1"/>
  <c r="P62" i="73"/>
  <c r="N62" i="73"/>
  <c r="R62" i="73" s="1"/>
  <c r="AK61" i="73"/>
  <c r="AI61" i="73"/>
  <c r="AJ61" i="73" s="1"/>
  <c r="AD61" i="73"/>
  <c r="AB61" i="73"/>
  <c r="AF61" i="73" s="1"/>
  <c r="W61" i="73"/>
  <c r="U61" i="73"/>
  <c r="Y61" i="73" s="1"/>
  <c r="P61" i="73"/>
  <c r="N61" i="73"/>
  <c r="R61" i="73" s="1"/>
  <c r="AK60" i="73"/>
  <c r="AI60" i="73"/>
  <c r="AN60" i="73" s="1"/>
  <c r="AD60" i="73"/>
  <c r="AB60" i="73"/>
  <c r="AG60" i="73" s="1"/>
  <c r="W60" i="73"/>
  <c r="U60" i="73"/>
  <c r="X60" i="73" s="1"/>
  <c r="P60" i="73"/>
  <c r="N60" i="73"/>
  <c r="R59" i="73"/>
  <c r="AK51" i="73"/>
  <c r="AI51" i="73"/>
  <c r="AN51" i="73" s="1"/>
  <c r="AD51" i="73"/>
  <c r="AB51" i="73"/>
  <c r="AC51" i="73" s="1"/>
  <c r="W51" i="73"/>
  <c r="U51" i="73"/>
  <c r="Z51" i="73" s="1"/>
  <c r="P51" i="73"/>
  <c r="N51" i="73"/>
  <c r="O51" i="73" s="1"/>
  <c r="AK50" i="73"/>
  <c r="AI50" i="73"/>
  <c r="AJ50" i="73" s="1"/>
  <c r="AD50" i="73"/>
  <c r="AB50" i="73"/>
  <c r="AE50" i="73" s="1"/>
  <c r="W50" i="73"/>
  <c r="U50" i="73"/>
  <c r="T50" i="73" s="1"/>
  <c r="P50" i="73"/>
  <c r="N50" i="73"/>
  <c r="S50" i="73" s="1"/>
  <c r="AK49" i="73"/>
  <c r="AI49" i="73"/>
  <c r="AN49" i="73" s="1"/>
  <c r="AD49" i="73"/>
  <c r="AB49" i="73"/>
  <c r="AG49" i="73" s="1"/>
  <c r="W49" i="73"/>
  <c r="U49" i="73"/>
  <c r="Y49" i="73" s="1"/>
  <c r="P49" i="73"/>
  <c r="N49" i="73"/>
  <c r="Q49" i="73" s="1"/>
  <c r="AK48" i="73"/>
  <c r="AI48" i="73"/>
  <c r="AL48" i="73" s="1"/>
  <c r="AD48" i="73"/>
  <c r="AB48" i="73"/>
  <c r="AA48" i="73" s="1"/>
  <c r="W48" i="73"/>
  <c r="U48" i="73"/>
  <c r="Z48" i="73" s="1"/>
  <c r="P48" i="73"/>
  <c r="N48" i="73"/>
  <c r="S48" i="73" s="1"/>
  <c r="AK46" i="73"/>
  <c r="AI46" i="73"/>
  <c r="AN46" i="73" s="1"/>
  <c r="AD46" i="73"/>
  <c r="AB46" i="73"/>
  <c r="AF46" i="73" s="1"/>
  <c r="W46" i="73"/>
  <c r="U46" i="73"/>
  <c r="X46" i="73" s="1"/>
  <c r="P46" i="73"/>
  <c r="N46" i="73"/>
  <c r="S46" i="73" s="1"/>
  <c r="AK45" i="73"/>
  <c r="AI45" i="73"/>
  <c r="AL45" i="73" s="1"/>
  <c r="AD45" i="73"/>
  <c r="AB45" i="73"/>
  <c r="AC45" i="73" s="1"/>
  <c r="W45" i="73"/>
  <c r="U45" i="73"/>
  <c r="Y45" i="73" s="1"/>
  <c r="P45" i="73"/>
  <c r="N45" i="73"/>
  <c r="M45" i="73" s="1"/>
  <c r="AK44" i="73"/>
  <c r="AI44" i="73"/>
  <c r="AH44" i="73" s="1"/>
  <c r="AD44" i="73"/>
  <c r="AB44" i="73"/>
  <c r="AG44" i="73" s="1"/>
  <c r="W44" i="73"/>
  <c r="U44" i="73"/>
  <c r="Z44" i="73" s="1"/>
  <c r="P44" i="73"/>
  <c r="N44" i="73"/>
  <c r="R44" i="73" s="1"/>
  <c r="AK43" i="73"/>
  <c r="AI43" i="73"/>
  <c r="AM43" i="73" s="1"/>
  <c r="AD43" i="73"/>
  <c r="AB43" i="73"/>
  <c r="AE43" i="73" s="1"/>
  <c r="W43" i="73"/>
  <c r="U43" i="73"/>
  <c r="Z43" i="73" s="1"/>
  <c r="P43" i="73"/>
  <c r="N43" i="73"/>
  <c r="O43" i="73" s="1"/>
  <c r="AK42" i="73"/>
  <c r="AI42" i="73"/>
  <c r="AJ42" i="73" s="1"/>
  <c r="AD42" i="73"/>
  <c r="AB42" i="73"/>
  <c r="AG42" i="73" s="1"/>
  <c r="W42" i="73"/>
  <c r="U42" i="73"/>
  <c r="T42" i="73" s="1"/>
  <c r="P42" i="73"/>
  <c r="N42" i="73"/>
  <c r="S42" i="73" s="1"/>
  <c r="AK41" i="73"/>
  <c r="AI41" i="73"/>
  <c r="AN41" i="73" s="1"/>
  <c r="AD41" i="73"/>
  <c r="AB41" i="73"/>
  <c r="AG41" i="73" s="1"/>
  <c r="W41" i="73"/>
  <c r="U41" i="73"/>
  <c r="Y41" i="73" s="1"/>
  <c r="P41" i="73"/>
  <c r="N41" i="73"/>
  <c r="Q41" i="73" s="1"/>
  <c r="AK39" i="73"/>
  <c r="AI39" i="73"/>
  <c r="AL39" i="73" s="1"/>
  <c r="AD39" i="73"/>
  <c r="AB39" i="73"/>
  <c r="AF39" i="73" s="1"/>
  <c r="W39" i="73"/>
  <c r="U39" i="73"/>
  <c r="V39" i="73" s="1"/>
  <c r="P39" i="73"/>
  <c r="N39" i="73"/>
  <c r="Q39" i="73" s="1"/>
  <c r="AK38" i="73"/>
  <c r="AI38" i="73"/>
  <c r="AM38" i="73" s="1"/>
  <c r="AD38" i="73"/>
  <c r="AB38" i="73"/>
  <c r="AA38" i="73" s="1"/>
  <c r="W38" i="73"/>
  <c r="U38" i="73"/>
  <c r="Z38" i="73" s="1"/>
  <c r="P38" i="73"/>
  <c r="N38" i="73"/>
  <c r="S38" i="73" s="1"/>
  <c r="AK37" i="73"/>
  <c r="AI37" i="73"/>
  <c r="AN37" i="73" s="1"/>
  <c r="AD37" i="73"/>
  <c r="AB37" i="73"/>
  <c r="AF37" i="73" s="1"/>
  <c r="W37" i="73"/>
  <c r="U37" i="73"/>
  <c r="X37" i="73" s="1"/>
  <c r="P37" i="73"/>
  <c r="N37" i="73"/>
  <c r="S37" i="73" s="1"/>
  <c r="AK36" i="73"/>
  <c r="AI36" i="73"/>
  <c r="AL36" i="73" s="1"/>
  <c r="AD36" i="73"/>
  <c r="AB36" i="73"/>
  <c r="AC36" i="73" s="1"/>
  <c r="W36" i="73"/>
  <c r="U36" i="73"/>
  <c r="Z36" i="73" s="1"/>
  <c r="P36" i="73"/>
  <c r="N36" i="73"/>
  <c r="M36" i="73" s="1"/>
  <c r="AK35" i="73"/>
  <c r="AI35" i="73"/>
  <c r="AH35" i="73" s="1"/>
  <c r="AD35" i="73"/>
  <c r="AB35" i="73"/>
  <c r="AG35" i="73" s="1"/>
  <c r="W35" i="73"/>
  <c r="U35" i="73"/>
  <c r="Z35" i="73" s="1"/>
  <c r="P35" i="73"/>
  <c r="N35" i="73"/>
  <c r="R35" i="73" s="1"/>
  <c r="AK33" i="73"/>
  <c r="AI33" i="73"/>
  <c r="AM33" i="73" s="1"/>
  <c r="AD33" i="73"/>
  <c r="AB33" i="73"/>
  <c r="AE33" i="73" s="1"/>
  <c r="W33" i="73"/>
  <c r="U33" i="73"/>
  <c r="X33" i="73" s="1"/>
  <c r="P33" i="73"/>
  <c r="N33" i="73"/>
  <c r="O33" i="73" s="1"/>
  <c r="AK32" i="73"/>
  <c r="AI32" i="73"/>
  <c r="AJ32" i="73" s="1"/>
  <c r="AD32" i="73"/>
  <c r="AB32" i="73"/>
  <c r="AF32" i="73" s="1"/>
  <c r="W32" i="73"/>
  <c r="U32" i="73"/>
  <c r="T32" i="73" s="1"/>
  <c r="P32" i="73"/>
  <c r="N32" i="73"/>
  <c r="S32" i="73" s="1"/>
  <c r="AK31" i="73"/>
  <c r="AI31" i="73"/>
  <c r="AN31" i="73" s="1"/>
  <c r="AD31" i="73"/>
  <c r="AB31" i="73"/>
  <c r="AG31" i="73" s="1"/>
  <c r="W31" i="73"/>
  <c r="U31" i="73"/>
  <c r="Y31" i="73" s="1"/>
  <c r="P31" i="73"/>
  <c r="N31" i="73"/>
  <c r="Q31" i="73" s="1"/>
  <c r="AK30" i="73"/>
  <c r="AI30" i="73"/>
  <c r="AL30" i="73" s="1"/>
  <c r="AD30" i="73"/>
  <c r="AB30" i="73"/>
  <c r="AG30" i="73" s="1"/>
  <c r="W30" i="73"/>
  <c r="U30" i="73"/>
  <c r="V30" i="73" s="1"/>
  <c r="P30" i="73"/>
  <c r="N30" i="73"/>
  <c r="Q30" i="73" s="1"/>
  <c r="R34" i="73"/>
  <c r="L18" i="73"/>
  <c r="L17" i="73"/>
  <c r="L15" i="73"/>
  <c r="L14" i="73"/>
  <c r="L13" i="73"/>
  <c r="R68" i="71"/>
  <c r="R63" i="71"/>
  <c r="AK69" i="71"/>
  <c r="AI69" i="71"/>
  <c r="AN69" i="71" s="1"/>
  <c r="AG69" i="71"/>
  <c r="AD69" i="71"/>
  <c r="AB69" i="71"/>
  <c r="AF69" i="71" s="1"/>
  <c r="Z69" i="71"/>
  <c r="W69" i="71"/>
  <c r="U69" i="71"/>
  <c r="X69" i="71" s="1"/>
  <c r="Q69" i="71"/>
  <c r="P69" i="71"/>
  <c r="N69" i="71"/>
  <c r="O69" i="71" s="1"/>
  <c r="AK58" i="71"/>
  <c r="AI58" i="71"/>
  <c r="AN58" i="71" s="1"/>
  <c r="AH58" i="71"/>
  <c r="AD58" i="71"/>
  <c r="AB58" i="71"/>
  <c r="AF58" i="71" s="1"/>
  <c r="AA58" i="71"/>
  <c r="W58" i="71"/>
  <c r="U58" i="71"/>
  <c r="X58" i="71" s="1"/>
  <c r="P58" i="71"/>
  <c r="N58" i="71"/>
  <c r="O58" i="71" s="1"/>
  <c r="M58" i="71"/>
  <c r="R57" i="71"/>
  <c r="AK47" i="71"/>
  <c r="AJ47" i="71"/>
  <c r="AI47" i="71"/>
  <c r="AN47" i="71" s="1"/>
  <c r="AD47" i="71"/>
  <c r="AB47" i="71"/>
  <c r="AF47" i="71" s="1"/>
  <c r="W47" i="71"/>
  <c r="U47" i="71"/>
  <c r="V47" i="71" s="1"/>
  <c r="P47" i="71"/>
  <c r="N47" i="71"/>
  <c r="O47" i="71" s="1"/>
  <c r="R46" i="71"/>
  <c r="AK38" i="71"/>
  <c r="AI38" i="71"/>
  <c r="AJ38" i="71" s="1"/>
  <c r="AD38" i="71"/>
  <c r="AB38" i="71"/>
  <c r="AC38" i="71" s="1"/>
  <c r="W38" i="71"/>
  <c r="U38" i="71"/>
  <c r="Z38" i="71" s="1"/>
  <c r="P38" i="71"/>
  <c r="N38" i="71"/>
  <c r="M38" i="71" s="1"/>
  <c r="R37" i="71"/>
  <c r="AK32" i="71"/>
  <c r="AI32" i="71"/>
  <c r="AN32" i="71" s="1"/>
  <c r="AD32" i="71"/>
  <c r="AB32" i="71"/>
  <c r="AF32" i="71" s="1"/>
  <c r="W32" i="71"/>
  <c r="U32" i="71"/>
  <c r="X32" i="71" s="1"/>
  <c r="P32" i="71"/>
  <c r="N32" i="71"/>
  <c r="S32" i="71" s="1"/>
  <c r="AK31" i="71"/>
  <c r="AI31" i="71"/>
  <c r="AN31" i="71" s="1"/>
  <c r="AD31" i="71"/>
  <c r="AB31" i="71"/>
  <c r="AF31" i="71" s="1"/>
  <c r="W31" i="71"/>
  <c r="U31" i="71"/>
  <c r="X31" i="71" s="1"/>
  <c r="P31" i="71"/>
  <c r="N31" i="71"/>
  <c r="S31" i="71" s="1"/>
  <c r="AK101" i="72"/>
  <c r="AI101" i="72"/>
  <c r="AH101" i="72" s="1"/>
  <c r="AD101" i="72"/>
  <c r="AB101" i="72"/>
  <c r="AA101" i="72"/>
  <c r="Z101" i="72"/>
  <c r="W101" i="72"/>
  <c r="U101" i="72"/>
  <c r="Y101" i="72" s="1"/>
  <c r="T101" i="72"/>
  <c r="S101" i="72"/>
  <c r="R101" i="72"/>
  <c r="P101" i="72"/>
  <c r="N101" i="72"/>
  <c r="Q101" i="72" s="1"/>
  <c r="M101" i="72"/>
  <c r="L101" i="72"/>
  <c r="AN100" i="72"/>
  <c r="AM100" i="72"/>
  <c r="AK100" i="72"/>
  <c r="AI100" i="72"/>
  <c r="AL100" i="72" s="1"/>
  <c r="AH100" i="72"/>
  <c r="AG100" i="72"/>
  <c r="AF100" i="72"/>
  <c r="AE100" i="72"/>
  <c r="AD100" i="72"/>
  <c r="AB100" i="72"/>
  <c r="AC100" i="72" s="1"/>
  <c r="AA100" i="72"/>
  <c r="Z100" i="72"/>
  <c r="Y100" i="72"/>
  <c r="X100" i="72"/>
  <c r="W100" i="72"/>
  <c r="U100" i="72"/>
  <c r="V100" i="72" s="1"/>
  <c r="S100" i="72"/>
  <c r="R100" i="72"/>
  <c r="Q100" i="72"/>
  <c r="P100" i="72"/>
  <c r="O100" i="72"/>
  <c r="N100" i="72"/>
  <c r="M100" i="72" s="1"/>
  <c r="AN99" i="72"/>
  <c r="AM99" i="72"/>
  <c r="AL99" i="72"/>
  <c r="AK99" i="72"/>
  <c r="AJ99" i="72"/>
  <c r="AI99" i="72"/>
  <c r="AH99" i="72" s="1"/>
  <c r="AD99" i="72"/>
  <c r="AC99" i="72"/>
  <c r="AB99" i="72"/>
  <c r="W99" i="72"/>
  <c r="U99" i="72"/>
  <c r="T99" i="72" s="1"/>
  <c r="P99" i="72"/>
  <c r="N99" i="72"/>
  <c r="M99" i="72"/>
  <c r="AK98" i="72"/>
  <c r="AI98" i="72"/>
  <c r="AH98" i="72"/>
  <c r="AG98" i="72"/>
  <c r="AD98" i="72"/>
  <c r="AB98" i="72"/>
  <c r="AF98" i="72" s="1"/>
  <c r="AA98" i="72"/>
  <c r="Z98" i="72"/>
  <c r="Y98" i="72"/>
  <c r="W98" i="72"/>
  <c r="U98" i="72"/>
  <c r="X98" i="72" s="1"/>
  <c r="T98" i="72"/>
  <c r="S98" i="72"/>
  <c r="R98" i="72"/>
  <c r="Q98" i="72"/>
  <c r="P98" i="72"/>
  <c r="N98" i="72"/>
  <c r="O98" i="72" s="1"/>
  <c r="M98" i="72"/>
  <c r="AN97" i="72"/>
  <c r="AM97" i="72"/>
  <c r="AL97" i="72"/>
  <c r="AK97" i="72"/>
  <c r="AI97" i="72"/>
  <c r="AJ97" i="72" s="1"/>
  <c r="AH97" i="72"/>
  <c r="AG97" i="72"/>
  <c r="AF97" i="72"/>
  <c r="AE97" i="72"/>
  <c r="AD97" i="72"/>
  <c r="AC97" i="72"/>
  <c r="AB97" i="72"/>
  <c r="AA97" i="72"/>
  <c r="Z97" i="72"/>
  <c r="Y97" i="72"/>
  <c r="X97" i="72"/>
  <c r="W97" i="72"/>
  <c r="V97" i="72"/>
  <c r="U97" i="72"/>
  <c r="T97" i="72" s="1"/>
  <c r="P97" i="72"/>
  <c r="O97" i="72"/>
  <c r="N97" i="72"/>
  <c r="AK96" i="72"/>
  <c r="AI96" i="72"/>
  <c r="AD96" i="72"/>
  <c r="AB96" i="72"/>
  <c r="AA96" i="72" s="1"/>
  <c r="W96" i="72"/>
  <c r="U96" i="72"/>
  <c r="T96" i="72" s="1"/>
  <c r="S96" i="72"/>
  <c r="P96" i="72"/>
  <c r="N96" i="72"/>
  <c r="R96" i="72" s="1"/>
  <c r="M96" i="72"/>
  <c r="AN95" i="72"/>
  <c r="AK95" i="72"/>
  <c r="AI95" i="72"/>
  <c r="AM95" i="72" s="1"/>
  <c r="AH95" i="72"/>
  <c r="AG95" i="72"/>
  <c r="AF95" i="72"/>
  <c r="AD95" i="72"/>
  <c r="AB95" i="72"/>
  <c r="AE95" i="72" s="1"/>
  <c r="AA95" i="72"/>
  <c r="Z95" i="72"/>
  <c r="Y95" i="72"/>
  <c r="X95" i="72"/>
  <c r="W95" i="72"/>
  <c r="U95" i="72"/>
  <c r="V95" i="72" s="1"/>
  <c r="T95" i="72"/>
  <c r="S95" i="72"/>
  <c r="R95" i="72"/>
  <c r="Q95" i="72"/>
  <c r="P95" i="72"/>
  <c r="N95" i="72"/>
  <c r="O95" i="72" s="1"/>
  <c r="M95" i="72"/>
  <c r="AN94" i="72"/>
  <c r="AM94" i="72"/>
  <c r="AL94" i="72"/>
  <c r="AK94" i="72"/>
  <c r="AI94" i="72"/>
  <c r="AJ94" i="72" s="1"/>
  <c r="AH94" i="72"/>
  <c r="AG94" i="72"/>
  <c r="AF94" i="72"/>
  <c r="AE94" i="72"/>
  <c r="AD94" i="72"/>
  <c r="AC94" i="72"/>
  <c r="AB94" i="72"/>
  <c r="AA94" i="72"/>
  <c r="W94" i="72"/>
  <c r="V94" i="72"/>
  <c r="U94" i="72"/>
  <c r="P94" i="72"/>
  <c r="N94" i="72"/>
  <c r="AK93" i="72"/>
  <c r="AI93" i="72"/>
  <c r="AH93" i="72" s="1"/>
  <c r="AD93" i="72"/>
  <c r="AB93" i="72"/>
  <c r="AA93" i="72" s="1"/>
  <c r="Z93" i="72"/>
  <c r="W93" i="72"/>
  <c r="U93" i="72"/>
  <c r="Y93" i="72" s="1"/>
  <c r="T93" i="72"/>
  <c r="S93" i="72"/>
  <c r="R93" i="72"/>
  <c r="P93" i="72"/>
  <c r="N93" i="72"/>
  <c r="Q93" i="72" s="1"/>
  <c r="M93" i="72"/>
  <c r="AN92" i="72"/>
  <c r="AM92" i="72"/>
  <c r="AL92" i="72"/>
  <c r="AK92" i="72"/>
  <c r="AI92" i="72"/>
  <c r="AJ92" i="72" s="1"/>
  <c r="AH92" i="72"/>
  <c r="AG92" i="72"/>
  <c r="AF92" i="72"/>
  <c r="AE92" i="72"/>
  <c r="AD92" i="72"/>
  <c r="AB92" i="72"/>
  <c r="AC92" i="72" s="1"/>
  <c r="AA92" i="72"/>
  <c r="Z92" i="72"/>
  <c r="Y92" i="72"/>
  <c r="X92" i="72"/>
  <c r="W92" i="72"/>
  <c r="V92" i="72"/>
  <c r="U92" i="72"/>
  <c r="T92" i="72" s="1"/>
  <c r="P92" i="72"/>
  <c r="N92" i="72"/>
  <c r="AK91" i="72"/>
  <c r="AJ91" i="72"/>
  <c r="AI91" i="72"/>
  <c r="AD91" i="72"/>
  <c r="AB91" i="72"/>
  <c r="AA91" i="72" s="1"/>
  <c r="Z91" i="72"/>
  <c r="W91" i="72"/>
  <c r="U91" i="72"/>
  <c r="Y91" i="72" s="1"/>
  <c r="T91" i="72"/>
  <c r="S91" i="72"/>
  <c r="R91" i="72"/>
  <c r="P91" i="72"/>
  <c r="N91" i="72"/>
  <c r="Q91" i="72" s="1"/>
  <c r="M91" i="72"/>
  <c r="AN90" i="72"/>
  <c r="AM90" i="72"/>
  <c r="AK90" i="72"/>
  <c r="AI90" i="72"/>
  <c r="AL90" i="72" s="1"/>
  <c r="AH90" i="72"/>
  <c r="AG90" i="72"/>
  <c r="AF90" i="72"/>
  <c r="AE90" i="72"/>
  <c r="AD90" i="72"/>
  <c r="AB90" i="72"/>
  <c r="AC90" i="72" s="1"/>
  <c r="AA90" i="72"/>
  <c r="Z90" i="72"/>
  <c r="Y90" i="72"/>
  <c r="X90" i="72"/>
  <c r="W90" i="72"/>
  <c r="U90" i="72"/>
  <c r="V90" i="72" s="1"/>
  <c r="T90" i="72"/>
  <c r="S90" i="72"/>
  <c r="R90" i="72"/>
  <c r="Q90" i="72"/>
  <c r="P90" i="72"/>
  <c r="O90" i="72"/>
  <c r="N90" i="72"/>
  <c r="M90" i="72" s="1"/>
  <c r="AN89" i="72"/>
  <c r="AM89" i="72"/>
  <c r="AL89" i="72"/>
  <c r="AK89" i="72"/>
  <c r="AJ89" i="72"/>
  <c r="AI89" i="72"/>
  <c r="AH89" i="72" s="1"/>
  <c r="AD89" i="72"/>
  <c r="AB89" i="72"/>
  <c r="W89" i="72"/>
  <c r="V89" i="72"/>
  <c r="U89" i="72"/>
  <c r="T89" i="72" s="1"/>
  <c r="P89" i="72"/>
  <c r="N89" i="72"/>
  <c r="M89" i="72"/>
  <c r="AK88" i="72"/>
  <c r="AI88" i="72"/>
  <c r="AG88" i="72"/>
  <c r="AD88" i="72"/>
  <c r="AB88" i="72"/>
  <c r="AF88" i="72" s="1"/>
  <c r="AA88" i="72"/>
  <c r="Z88" i="72"/>
  <c r="Y88" i="72"/>
  <c r="W88" i="72"/>
  <c r="U88" i="72"/>
  <c r="X88" i="72" s="1"/>
  <c r="T88" i="72"/>
  <c r="S88" i="72"/>
  <c r="R88" i="72"/>
  <c r="Q88" i="72"/>
  <c r="P88" i="72"/>
  <c r="N88" i="72"/>
  <c r="O88" i="72" s="1"/>
  <c r="M88" i="72"/>
  <c r="AN87" i="72"/>
  <c r="AM87" i="72"/>
  <c r="AL87" i="72"/>
  <c r="AK87" i="72"/>
  <c r="AI87" i="72"/>
  <c r="AJ87" i="72" s="1"/>
  <c r="AH87" i="72"/>
  <c r="AG87" i="72"/>
  <c r="AF87" i="72"/>
  <c r="AE87" i="72"/>
  <c r="AD87" i="72"/>
  <c r="AB87" i="72"/>
  <c r="AC87" i="72" s="1"/>
  <c r="AA87" i="72"/>
  <c r="Z87" i="72"/>
  <c r="Y87" i="72"/>
  <c r="X87" i="72"/>
  <c r="W87" i="72"/>
  <c r="V87" i="72"/>
  <c r="U87" i="72"/>
  <c r="T87" i="72" s="1"/>
  <c r="P87" i="72"/>
  <c r="N87" i="72"/>
  <c r="AK86" i="72"/>
  <c r="AJ86" i="72"/>
  <c r="AI86" i="72"/>
  <c r="AD86" i="72"/>
  <c r="AB86" i="72"/>
  <c r="AA86" i="72" s="1"/>
  <c r="W86" i="72"/>
  <c r="U86" i="72"/>
  <c r="T86" i="72"/>
  <c r="S86" i="72"/>
  <c r="P86" i="72"/>
  <c r="N86" i="72"/>
  <c r="R86" i="72" s="1"/>
  <c r="M86" i="72"/>
  <c r="AN85" i="72"/>
  <c r="AK85" i="72"/>
  <c r="AI85" i="72"/>
  <c r="AM85" i="72" s="1"/>
  <c r="AH85" i="72"/>
  <c r="AG85" i="72"/>
  <c r="AF85" i="72"/>
  <c r="AD85" i="72"/>
  <c r="AB85" i="72"/>
  <c r="AE85" i="72" s="1"/>
  <c r="AA85" i="72"/>
  <c r="Z85" i="72"/>
  <c r="Y85" i="72"/>
  <c r="X85" i="72"/>
  <c r="W85" i="72"/>
  <c r="U85" i="72"/>
  <c r="V85" i="72" s="1"/>
  <c r="T85" i="72"/>
  <c r="S85" i="72"/>
  <c r="R85" i="72"/>
  <c r="Q85" i="72"/>
  <c r="P85" i="72"/>
  <c r="N85" i="72"/>
  <c r="O85" i="72" s="1"/>
  <c r="AN84" i="72"/>
  <c r="AM84" i="72"/>
  <c r="AL84" i="72"/>
  <c r="AK84" i="72"/>
  <c r="AI84" i="72"/>
  <c r="AJ84" i="72" s="1"/>
  <c r="AG84" i="72"/>
  <c r="AF84" i="72"/>
  <c r="AE84" i="72"/>
  <c r="AD84" i="72"/>
  <c r="AC84" i="72"/>
  <c r="AB84" i="72"/>
  <c r="AA84" i="72"/>
  <c r="W84" i="72"/>
  <c r="V84" i="72"/>
  <c r="U84" i="72"/>
  <c r="P84" i="72"/>
  <c r="N84" i="72"/>
  <c r="M84" i="72"/>
  <c r="AK82" i="72"/>
  <c r="AI82" i="72"/>
  <c r="AH82" i="72"/>
  <c r="AG82" i="72"/>
  <c r="AD82" i="72"/>
  <c r="AB82" i="72"/>
  <c r="AF82" i="72" s="1"/>
  <c r="AA82" i="72"/>
  <c r="Z82" i="72"/>
  <c r="Y82" i="72"/>
  <c r="W82" i="72"/>
  <c r="U82" i="72"/>
  <c r="X82" i="72" s="1"/>
  <c r="T82" i="72"/>
  <c r="S82" i="72"/>
  <c r="R82" i="72"/>
  <c r="Q82" i="72"/>
  <c r="P82" i="72"/>
  <c r="O82" i="72"/>
  <c r="N82" i="72"/>
  <c r="M82" i="72"/>
  <c r="L82" i="72"/>
  <c r="AN80" i="72"/>
  <c r="AM80" i="72"/>
  <c r="AL80" i="72"/>
  <c r="AK80" i="72"/>
  <c r="AJ80" i="72"/>
  <c r="AI80" i="72"/>
  <c r="AH80" i="72"/>
  <c r="AG80" i="72"/>
  <c r="AF80" i="72"/>
  <c r="AE80" i="72"/>
  <c r="AD80" i="72"/>
  <c r="AB80" i="72"/>
  <c r="AC80" i="72" s="1"/>
  <c r="Z80" i="72"/>
  <c r="Y80" i="72"/>
  <c r="X80" i="72"/>
  <c r="W80" i="72"/>
  <c r="V80" i="72"/>
  <c r="U80" i="72"/>
  <c r="T80" i="72"/>
  <c r="P80" i="72"/>
  <c r="N80" i="72"/>
  <c r="L80" i="72"/>
  <c r="AK79" i="72"/>
  <c r="AJ79" i="72"/>
  <c r="AI79" i="72"/>
  <c r="AD79" i="72"/>
  <c r="AC79" i="72"/>
  <c r="AB79" i="72"/>
  <c r="AA79" i="72"/>
  <c r="W79" i="72"/>
  <c r="U79" i="72"/>
  <c r="S79" i="72"/>
  <c r="P79" i="72"/>
  <c r="N79" i="72"/>
  <c r="R79" i="72" s="1"/>
  <c r="M79" i="72"/>
  <c r="L79" i="72"/>
  <c r="AN78" i="72"/>
  <c r="AK78" i="72"/>
  <c r="AI78" i="72"/>
  <c r="AM78" i="72" s="1"/>
  <c r="AH78" i="72"/>
  <c r="AG78" i="72"/>
  <c r="AF78" i="72"/>
  <c r="AD78" i="72"/>
  <c r="AB78" i="72"/>
  <c r="AE78" i="72" s="1"/>
  <c r="AA78" i="72"/>
  <c r="Z78" i="72"/>
  <c r="Y78" i="72"/>
  <c r="X78" i="72"/>
  <c r="W78" i="72"/>
  <c r="V78" i="72"/>
  <c r="U78" i="72"/>
  <c r="T78" i="72"/>
  <c r="S78" i="72"/>
  <c r="R78" i="72"/>
  <c r="Q78" i="72"/>
  <c r="P78" i="72"/>
  <c r="N78" i="72"/>
  <c r="O78" i="72" s="1"/>
  <c r="L78" i="72"/>
  <c r="AN77" i="72"/>
  <c r="AM77" i="72"/>
  <c r="AL77" i="72"/>
  <c r="AK77" i="72"/>
  <c r="AI77" i="72"/>
  <c r="AJ77" i="72" s="1"/>
  <c r="AG77" i="72"/>
  <c r="AF77" i="72"/>
  <c r="AE77" i="72"/>
  <c r="AD77" i="72"/>
  <c r="AC77" i="72"/>
  <c r="AB77" i="72"/>
  <c r="AA77" i="72"/>
  <c r="W77" i="72"/>
  <c r="U77" i="72"/>
  <c r="P77" i="72"/>
  <c r="N77" i="72"/>
  <c r="M77" i="72"/>
  <c r="L77" i="72"/>
  <c r="AK76" i="72"/>
  <c r="AI76" i="72"/>
  <c r="AH76" i="72"/>
  <c r="AD76" i="72"/>
  <c r="AB76" i="72"/>
  <c r="AA76" i="72"/>
  <c r="Z76" i="72"/>
  <c r="W76" i="72"/>
  <c r="U76" i="72"/>
  <c r="Y76" i="72" s="1"/>
  <c r="T76" i="72"/>
  <c r="S76" i="72"/>
  <c r="R76" i="72"/>
  <c r="P76" i="72"/>
  <c r="N76" i="72"/>
  <c r="Q76" i="72" s="1"/>
  <c r="M76" i="72"/>
  <c r="L76" i="72"/>
  <c r="AN75" i="72"/>
  <c r="AM75" i="72"/>
  <c r="AK75" i="72"/>
  <c r="AI75" i="72"/>
  <c r="AL75" i="72" s="1"/>
  <c r="AH75" i="72"/>
  <c r="AG75" i="72"/>
  <c r="AF75" i="72"/>
  <c r="AE75" i="72"/>
  <c r="AD75" i="72"/>
  <c r="AC75" i="72"/>
  <c r="AB75" i="72"/>
  <c r="AA75" i="72"/>
  <c r="Z75" i="72"/>
  <c r="Y75" i="72"/>
  <c r="X75" i="72"/>
  <c r="W75" i="72"/>
  <c r="U75" i="72"/>
  <c r="V75" i="72" s="1"/>
  <c r="S75" i="72"/>
  <c r="R75" i="72"/>
  <c r="Q75" i="72"/>
  <c r="P75" i="72"/>
  <c r="O75" i="72"/>
  <c r="N75" i="72"/>
  <c r="M75" i="72"/>
  <c r="L75" i="72"/>
  <c r="AN74" i="72"/>
  <c r="AM74" i="72"/>
  <c r="AL74" i="72"/>
  <c r="AK74" i="72"/>
  <c r="AJ74" i="72"/>
  <c r="AI74" i="72"/>
  <c r="AH74" i="72"/>
  <c r="AD74" i="72"/>
  <c r="AB74" i="72"/>
  <c r="W74" i="72"/>
  <c r="U74" i="72"/>
  <c r="T74" i="72" s="1"/>
  <c r="P74" i="72"/>
  <c r="N74" i="72"/>
  <c r="M74" i="72"/>
  <c r="L74" i="72"/>
  <c r="AK73" i="72"/>
  <c r="AI73" i="72"/>
  <c r="AH73" i="72"/>
  <c r="AG73" i="72"/>
  <c r="AD73" i="72"/>
  <c r="AB73" i="72"/>
  <c r="AF73" i="72" s="1"/>
  <c r="AA73" i="72"/>
  <c r="Z73" i="72"/>
  <c r="Y73" i="72"/>
  <c r="W73" i="72"/>
  <c r="U73" i="72"/>
  <c r="X73" i="72" s="1"/>
  <c r="T73" i="72"/>
  <c r="S73" i="72"/>
  <c r="R73" i="72"/>
  <c r="Q73" i="72"/>
  <c r="P73" i="72"/>
  <c r="O73" i="72"/>
  <c r="N73" i="72"/>
  <c r="M73" i="72"/>
  <c r="L73" i="72"/>
  <c r="AN72" i="72"/>
  <c r="AM72" i="72"/>
  <c r="AL72" i="72"/>
  <c r="AK72" i="72"/>
  <c r="AJ72" i="72"/>
  <c r="AI72" i="72"/>
  <c r="AH72" i="72"/>
  <c r="AG72" i="72"/>
  <c r="AF72" i="72"/>
  <c r="AE72" i="72"/>
  <c r="AD72" i="72"/>
  <c r="AB72" i="72"/>
  <c r="AC72" i="72" s="1"/>
  <c r="Z72" i="72"/>
  <c r="Y72" i="72"/>
  <c r="X72" i="72"/>
  <c r="W72" i="72"/>
  <c r="V72" i="72"/>
  <c r="U72" i="72"/>
  <c r="T72" i="72"/>
  <c r="P72" i="72"/>
  <c r="N72" i="72"/>
  <c r="L72" i="72"/>
  <c r="AK71" i="72"/>
  <c r="AI71" i="72"/>
  <c r="AL71" i="72" s="1"/>
  <c r="AD71" i="72"/>
  <c r="AB71" i="72"/>
  <c r="AA71" i="72"/>
  <c r="W71" i="72"/>
  <c r="U71" i="72"/>
  <c r="T71" i="72"/>
  <c r="P71" i="72"/>
  <c r="N71" i="72"/>
  <c r="M71" i="72"/>
  <c r="L71" i="72"/>
  <c r="AN70" i="72"/>
  <c r="AK70" i="72"/>
  <c r="AJ70" i="72"/>
  <c r="AI70" i="72"/>
  <c r="AH70" i="72"/>
  <c r="AG70" i="72"/>
  <c r="AF70" i="72"/>
  <c r="AD70" i="72"/>
  <c r="AB70" i="72"/>
  <c r="AA70" i="72"/>
  <c r="Z70" i="72"/>
  <c r="Y70" i="72"/>
  <c r="X70" i="72"/>
  <c r="W70" i="72"/>
  <c r="V70" i="72"/>
  <c r="U70" i="72"/>
  <c r="T70" i="72"/>
  <c r="P70" i="72"/>
  <c r="N70" i="72"/>
  <c r="L70" i="72"/>
  <c r="AN69" i="72"/>
  <c r="AM69" i="72"/>
  <c r="AL69" i="72"/>
  <c r="AK69" i="72"/>
  <c r="AI69" i="72"/>
  <c r="AG69" i="72"/>
  <c r="AF69" i="72"/>
  <c r="AE69" i="72"/>
  <c r="AD69" i="72"/>
  <c r="AC69" i="72"/>
  <c r="AB69" i="72"/>
  <c r="AA69" i="72"/>
  <c r="W69" i="72"/>
  <c r="V69" i="72"/>
  <c r="U69" i="72"/>
  <c r="P69" i="72"/>
  <c r="N69" i="72"/>
  <c r="R69" i="72" s="1"/>
  <c r="M69" i="72"/>
  <c r="L69" i="72"/>
  <c r="AN68" i="72"/>
  <c r="AL68" i="72"/>
  <c r="AK68" i="72"/>
  <c r="AJ68" i="72"/>
  <c r="AI68" i="72"/>
  <c r="AM68" i="72" s="1"/>
  <c r="AH68" i="72"/>
  <c r="AF68" i="72"/>
  <c r="AD68" i="72"/>
  <c r="AC68" i="72"/>
  <c r="AB68" i="72"/>
  <c r="AA68" i="72"/>
  <c r="W68" i="72"/>
  <c r="V68" i="72"/>
  <c r="U68" i="72"/>
  <c r="S68" i="72"/>
  <c r="R68" i="72"/>
  <c r="P68" i="72"/>
  <c r="N68" i="72"/>
  <c r="M68" i="72"/>
  <c r="L68" i="72"/>
  <c r="AN67" i="72"/>
  <c r="AM67" i="72"/>
  <c r="AK67" i="72"/>
  <c r="AI67" i="72"/>
  <c r="AH67" i="72"/>
  <c r="AG67" i="72"/>
  <c r="AF67" i="72"/>
  <c r="AE67" i="72"/>
  <c r="AD67" i="72"/>
  <c r="AC67" i="72"/>
  <c r="AB67" i="72"/>
  <c r="AA67" i="72"/>
  <c r="W67" i="72"/>
  <c r="U67" i="72"/>
  <c r="S67" i="72"/>
  <c r="R67" i="72"/>
  <c r="Q67" i="72"/>
  <c r="P67" i="72"/>
  <c r="O67" i="72"/>
  <c r="N67" i="72"/>
  <c r="M67" i="72"/>
  <c r="L67" i="72"/>
  <c r="AN66" i="72"/>
  <c r="AM66" i="72"/>
  <c r="AL66" i="72"/>
  <c r="AK66" i="72"/>
  <c r="AJ66" i="72"/>
  <c r="AI66" i="72"/>
  <c r="AH66" i="72"/>
  <c r="AF66" i="72"/>
  <c r="AD66" i="72"/>
  <c r="AB66" i="72"/>
  <c r="AE66" i="72" s="1"/>
  <c r="W66" i="72"/>
  <c r="V66" i="72"/>
  <c r="U66" i="72"/>
  <c r="Y66" i="72" s="1"/>
  <c r="P66" i="72"/>
  <c r="N66" i="72"/>
  <c r="M66" i="72"/>
  <c r="L66" i="72"/>
  <c r="AK65" i="72"/>
  <c r="AI65" i="72"/>
  <c r="AG65" i="72"/>
  <c r="AD65" i="72"/>
  <c r="AB65" i="72"/>
  <c r="AF65" i="72" s="1"/>
  <c r="AA65" i="72"/>
  <c r="Z65" i="72"/>
  <c r="Y65" i="72"/>
  <c r="W65" i="72"/>
  <c r="V65" i="72"/>
  <c r="U65" i="72"/>
  <c r="X65" i="72" s="1"/>
  <c r="T65" i="72"/>
  <c r="S65" i="72"/>
  <c r="R65" i="72"/>
  <c r="P65" i="72"/>
  <c r="N65" i="72"/>
  <c r="O65" i="72" s="1"/>
  <c r="L65" i="72"/>
  <c r="AN64" i="72"/>
  <c r="AM64" i="72"/>
  <c r="AK64" i="72"/>
  <c r="AI64" i="72"/>
  <c r="AJ64" i="72" s="1"/>
  <c r="AG64" i="72"/>
  <c r="AF64" i="72"/>
  <c r="AE64" i="72"/>
  <c r="AD64" i="72"/>
  <c r="AB64" i="72"/>
  <c r="AC64" i="72" s="1"/>
  <c r="AA64" i="72"/>
  <c r="Y64" i="72"/>
  <c r="X64" i="72"/>
  <c r="W64" i="72"/>
  <c r="V64" i="72"/>
  <c r="U64" i="72"/>
  <c r="Z64" i="72" s="1"/>
  <c r="T64" i="72"/>
  <c r="S64" i="72"/>
  <c r="P64" i="72"/>
  <c r="O64" i="72"/>
  <c r="N64" i="72"/>
  <c r="M64" i="72" s="1"/>
  <c r="L64" i="72"/>
  <c r="AN63" i="72"/>
  <c r="AK63" i="72"/>
  <c r="AJ63" i="72"/>
  <c r="AI63" i="72"/>
  <c r="AH63" i="72" s="1"/>
  <c r="AD63" i="72"/>
  <c r="AB63" i="72"/>
  <c r="W63" i="72"/>
  <c r="U63" i="72"/>
  <c r="T63" i="72"/>
  <c r="S63" i="72"/>
  <c r="P63" i="72"/>
  <c r="N63" i="72"/>
  <c r="R63" i="72" s="1"/>
  <c r="M63" i="72"/>
  <c r="L63" i="72"/>
  <c r="AN62" i="72"/>
  <c r="AK62" i="72"/>
  <c r="AI62" i="72"/>
  <c r="AM62" i="72" s="1"/>
  <c r="AH62" i="72"/>
  <c r="AG62" i="72"/>
  <c r="AF62" i="72"/>
  <c r="AD62" i="72"/>
  <c r="AC62" i="72"/>
  <c r="AB62" i="72"/>
  <c r="AE62" i="72" s="1"/>
  <c r="AA62" i="72"/>
  <c r="Z62" i="72"/>
  <c r="Y62" i="72"/>
  <c r="W62" i="72"/>
  <c r="U62" i="72"/>
  <c r="V62" i="72" s="1"/>
  <c r="S62" i="72"/>
  <c r="R62" i="72"/>
  <c r="Q62" i="72"/>
  <c r="P62" i="72"/>
  <c r="N62" i="72"/>
  <c r="O62" i="72" s="1"/>
  <c r="M62" i="72"/>
  <c r="L62" i="72"/>
  <c r="AN61" i="72"/>
  <c r="AM61" i="72"/>
  <c r="AL61" i="72"/>
  <c r="AK61" i="72"/>
  <c r="AI61" i="72"/>
  <c r="AJ61" i="72" s="1"/>
  <c r="AH61" i="72"/>
  <c r="AF61" i="72"/>
  <c r="AE61" i="72"/>
  <c r="AD61" i="72"/>
  <c r="AC61" i="72"/>
  <c r="AB61" i="72"/>
  <c r="AG61" i="72" s="1"/>
  <c r="AA61" i="72"/>
  <c r="Z61" i="72"/>
  <c r="W61" i="72"/>
  <c r="V61" i="72"/>
  <c r="U61" i="72"/>
  <c r="T61" i="72" s="1"/>
  <c r="P61" i="72"/>
  <c r="N61" i="72"/>
  <c r="AK59" i="72"/>
  <c r="AI59" i="72"/>
  <c r="AH59" i="72"/>
  <c r="AG59" i="72"/>
  <c r="AD59" i="72"/>
  <c r="AB59" i="72"/>
  <c r="AF59" i="72" s="1"/>
  <c r="AA59" i="72"/>
  <c r="Z59" i="72"/>
  <c r="Y59" i="72"/>
  <c r="W59" i="72"/>
  <c r="V59" i="72"/>
  <c r="U59" i="72"/>
  <c r="X59" i="72" s="1"/>
  <c r="T59" i="72"/>
  <c r="S59" i="72"/>
  <c r="R59" i="72"/>
  <c r="P59" i="72"/>
  <c r="N59" i="72"/>
  <c r="O59" i="72" s="1"/>
  <c r="L59" i="72"/>
  <c r="AN58" i="72"/>
  <c r="AM58" i="72"/>
  <c r="AK58" i="72"/>
  <c r="AI58" i="72"/>
  <c r="AJ58" i="72" s="1"/>
  <c r="AG58" i="72"/>
  <c r="AF58" i="72"/>
  <c r="AE58" i="72"/>
  <c r="AD58" i="72"/>
  <c r="AB58" i="72"/>
  <c r="AC58" i="72" s="1"/>
  <c r="AA58" i="72"/>
  <c r="Y58" i="72"/>
  <c r="X58" i="72"/>
  <c r="W58" i="72"/>
  <c r="V58" i="72"/>
  <c r="U58" i="72"/>
  <c r="Z58" i="72" s="1"/>
  <c r="T58" i="72"/>
  <c r="S58" i="72"/>
  <c r="P58" i="72"/>
  <c r="O58" i="72"/>
  <c r="N58" i="72"/>
  <c r="M58" i="72" s="1"/>
  <c r="L58" i="72"/>
  <c r="AN57" i="72"/>
  <c r="AK57" i="72"/>
  <c r="AJ57" i="72"/>
  <c r="AI57" i="72"/>
  <c r="AH57" i="72" s="1"/>
  <c r="AD57" i="72"/>
  <c r="AB57" i="72"/>
  <c r="W57" i="72"/>
  <c r="U57" i="72"/>
  <c r="T57" i="72" s="1"/>
  <c r="P57" i="72"/>
  <c r="N57" i="72"/>
  <c r="R57" i="72" s="1"/>
  <c r="M57" i="72"/>
  <c r="L57" i="72"/>
  <c r="AK56" i="72"/>
  <c r="AI56" i="72"/>
  <c r="AM56" i="72" s="1"/>
  <c r="AH56" i="72"/>
  <c r="AG56" i="72"/>
  <c r="AF56" i="72"/>
  <c r="AD56" i="72"/>
  <c r="AC56" i="72"/>
  <c r="AB56" i="72"/>
  <c r="AE56" i="72" s="1"/>
  <c r="AA56" i="72"/>
  <c r="W56" i="72"/>
  <c r="U56" i="72"/>
  <c r="S56" i="72"/>
  <c r="R56" i="72"/>
  <c r="Q56" i="72"/>
  <c r="P56" i="72"/>
  <c r="N56" i="72"/>
  <c r="O56" i="72" s="1"/>
  <c r="M56" i="72"/>
  <c r="L56" i="72"/>
  <c r="AN55" i="72"/>
  <c r="AM55" i="72"/>
  <c r="AL55" i="72"/>
  <c r="AK55" i="72"/>
  <c r="AI55" i="72"/>
  <c r="AJ55" i="72" s="1"/>
  <c r="AH55" i="72"/>
  <c r="AG55" i="72"/>
  <c r="AF55" i="72"/>
  <c r="AE55" i="72"/>
  <c r="AD55" i="72"/>
  <c r="AC55" i="72"/>
  <c r="AB55" i="72"/>
  <c r="AA55" i="72"/>
  <c r="Z55" i="72"/>
  <c r="W55" i="72"/>
  <c r="V55" i="72"/>
  <c r="U55" i="72"/>
  <c r="T55" i="72" s="1"/>
  <c r="R55" i="72"/>
  <c r="P55" i="72"/>
  <c r="N55" i="72"/>
  <c r="L55" i="72"/>
  <c r="AK54" i="72"/>
  <c r="AI54" i="72"/>
  <c r="AJ54" i="72" s="1"/>
  <c r="AE54" i="72"/>
  <c r="AD54" i="72"/>
  <c r="AB54" i="72"/>
  <c r="AA54" i="72" s="1"/>
  <c r="W54" i="72"/>
  <c r="U54" i="72"/>
  <c r="Y54" i="72" s="1"/>
  <c r="T54" i="72"/>
  <c r="S54" i="72"/>
  <c r="R54" i="72"/>
  <c r="P54" i="72"/>
  <c r="O54" i="72"/>
  <c r="N54" i="72"/>
  <c r="Q54" i="72" s="1"/>
  <c r="M54" i="72"/>
  <c r="L54" i="72"/>
  <c r="AN53" i="72"/>
  <c r="AM53" i="72"/>
  <c r="AK53" i="72"/>
  <c r="AJ53" i="72"/>
  <c r="AI53" i="72"/>
  <c r="AL53" i="72" s="1"/>
  <c r="AH53" i="72"/>
  <c r="AD53" i="72"/>
  <c r="AB53" i="72"/>
  <c r="AF53" i="72" s="1"/>
  <c r="Z53" i="72"/>
  <c r="Y53" i="72"/>
  <c r="X53" i="72"/>
  <c r="W53" i="72"/>
  <c r="U53" i="72"/>
  <c r="V53" i="72" s="1"/>
  <c r="T53" i="72"/>
  <c r="R53" i="72"/>
  <c r="Q53" i="72"/>
  <c r="P53" i="72"/>
  <c r="O53" i="72"/>
  <c r="N53" i="72"/>
  <c r="S53" i="72" s="1"/>
  <c r="M53" i="72"/>
  <c r="L53" i="72"/>
  <c r="AM52" i="72"/>
  <c r="AL52" i="72"/>
  <c r="AK52" i="72"/>
  <c r="AJ52" i="72"/>
  <c r="AI52" i="72"/>
  <c r="AN52" i="72" s="1"/>
  <c r="AH52" i="72"/>
  <c r="AG52" i="72"/>
  <c r="AE52" i="72"/>
  <c r="AD52" i="72"/>
  <c r="AC52" i="72"/>
  <c r="AB52" i="72"/>
  <c r="AA52" i="72" s="1"/>
  <c r="Y52" i="72"/>
  <c r="W52" i="72"/>
  <c r="V52" i="72"/>
  <c r="U52" i="72"/>
  <c r="P52" i="72"/>
  <c r="N52" i="72"/>
  <c r="M52" i="72"/>
  <c r="L52" i="72"/>
  <c r="AK51" i="72"/>
  <c r="AI51" i="72"/>
  <c r="AH51" i="72" s="1"/>
  <c r="AD51" i="72"/>
  <c r="AB51" i="72"/>
  <c r="AF51" i="72" s="1"/>
  <c r="AA51" i="72"/>
  <c r="Z51" i="72"/>
  <c r="Y51" i="72"/>
  <c r="W51" i="72"/>
  <c r="V51" i="72"/>
  <c r="U51" i="72"/>
  <c r="X51" i="72" s="1"/>
  <c r="T51" i="72"/>
  <c r="S51" i="72"/>
  <c r="R51" i="72"/>
  <c r="P51" i="72"/>
  <c r="N51" i="72"/>
  <c r="L51" i="72"/>
  <c r="AK50" i="72"/>
  <c r="AI50" i="72"/>
  <c r="AG50" i="72"/>
  <c r="AF50" i="72"/>
  <c r="AE50" i="72"/>
  <c r="AD50" i="72"/>
  <c r="AB50" i="72"/>
  <c r="AC50" i="72" s="1"/>
  <c r="AA50" i="72"/>
  <c r="Y50" i="72"/>
  <c r="X50" i="72"/>
  <c r="W50" i="72"/>
  <c r="V50" i="72"/>
  <c r="U50" i="72"/>
  <c r="Z50" i="72" s="1"/>
  <c r="T50" i="72"/>
  <c r="S50" i="72"/>
  <c r="Q50" i="72"/>
  <c r="P50" i="72"/>
  <c r="O50" i="72"/>
  <c r="N50" i="72"/>
  <c r="M50" i="72" s="1"/>
  <c r="L50" i="72"/>
  <c r="AN49" i="72"/>
  <c r="AL49" i="72"/>
  <c r="AK49" i="72"/>
  <c r="AJ49" i="72"/>
  <c r="AI49" i="72"/>
  <c r="AH49" i="72" s="1"/>
  <c r="AF49" i="72"/>
  <c r="AD49" i="72"/>
  <c r="AC49" i="72"/>
  <c r="AB49" i="72"/>
  <c r="X49" i="72"/>
  <c r="W49" i="72"/>
  <c r="U49" i="72"/>
  <c r="T49" i="72" s="1"/>
  <c r="P49" i="72"/>
  <c r="N49" i="72"/>
  <c r="R49" i="72" s="1"/>
  <c r="M49" i="72"/>
  <c r="L49" i="72"/>
  <c r="AK48" i="72"/>
  <c r="AI48" i="72"/>
  <c r="AM48" i="72" s="1"/>
  <c r="AH48" i="72"/>
  <c r="AG48" i="72"/>
  <c r="AF48" i="72"/>
  <c r="AD48" i="72"/>
  <c r="AC48" i="72"/>
  <c r="AB48" i="72"/>
  <c r="AE48" i="72" s="1"/>
  <c r="AA48" i="72"/>
  <c r="W48" i="72"/>
  <c r="U48" i="72"/>
  <c r="S48" i="72"/>
  <c r="R48" i="72"/>
  <c r="Q48" i="72"/>
  <c r="P48" i="72"/>
  <c r="N48" i="72"/>
  <c r="O48" i="72" s="1"/>
  <c r="M48" i="72"/>
  <c r="L48" i="72"/>
  <c r="AN47" i="72"/>
  <c r="AM47" i="72"/>
  <c r="AL47" i="72"/>
  <c r="AK47" i="72"/>
  <c r="AI47" i="72"/>
  <c r="AJ47" i="72" s="1"/>
  <c r="AH47" i="72"/>
  <c r="AF47" i="72"/>
  <c r="AE47" i="72"/>
  <c r="AD47" i="72"/>
  <c r="AC47" i="72"/>
  <c r="AB47" i="72"/>
  <c r="AG47" i="72" s="1"/>
  <c r="AA47" i="72"/>
  <c r="Z47" i="72"/>
  <c r="X47" i="72"/>
  <c r="W47" i="72"/>
  <c r="V47" i="72"/>
  <c r="U47" i="72"/>
  <c r="T47" i="72" s="1"/>
  <c r="R47" i="72"/>
  <c r="P47" i="72"/>
  <c r="N47" i="72"/>
  <c r="M47" i="72"/>
  <c r="L47" i="72"/>
  <c r="AK46" i="72"/>
  <c r="AJ46" i="72"/>
  <c r="AI46" i="72"/>
  <c r="AE46" i="72"/>
  <c r="AD46" i="72"/>
  <c r="AC46" i="72"/>
  <c r="AB46" i="72"/>
  <c r="AA46" i="72"/>
  <c r="Z46" i="72"/>
  <c r="W46" i="72"/>
  <c r="U46" i="72"/>
  <c r="T46" i="72"/>
  <c r="S46" i="72"/>
  <c r="R46" i="72"/>
  <c r="P46" i="72"/>
  <c r="O46" i="72"/>
  <c r="N46" i="72"/>
  <c r="Q46" i="72" s="1"/>
  <c r="M46" i="72"/>
  <c r="L46" i="72"/>
  <c r="AN45" i="72"/>
  <c r="AM45" i="72"/>
  <c r="AK45" i="72"/>
  <c r="AJ45" i="72"/>
  <c r="AI45" i="72"/>
  <c r="AL45" i="72" s="1"/>
  <c r="AH45" i="72"/>
  <c r="AG45" i="72"/>
  <c r="AE45" i="72"/>
  <c r="AD45" i="72"/>
  <c r="AB45" i="72"/>
  <c r="Z45" i="72"/>
  <c r="Y45" i="72"/>
  <c r="X45" i="72"/>
  <c r="W45" i="72"/>
  <c r="U45" i="72"/>
  <c r="V45" i="72" s="1"/>
  <c r="T45" i="72"/>
  <c r="R45" i="72"/>
  <c r="Q45" i="72"/>
  <c r="P45" i="72"/>
  <c r="O45" i="72"/>
  <c r="N45" i="72"/>
  <c r="S45" i="72" s="1"/>
  <c r="M45" i="72"/>
  <c r="L45" i="72"/>
  <c r="AM44" i="72"/>
  <c r="AL44" i="72"/>
  <c r="AK44" i="72"/>
  <c r="AJ44" i="72"/>
  <c r="AI44" i="72"/>
  <c r="AN44" i="72" s="1"/>
  <c r="AH44" i="72"/>
  <c r="AG44" i="72"/>
  <c r="AD44" i="72"/>
  <c r="AC44" i="72"/>
  <c r="AB44" i="72"/>
  <c r="Z44" i="72"/>
  <c r="Y44" i="72"/>
  <c r="W44" i="72"/>
  <c r="V44" i="72"/>
  <c r="U44" i="72"/>
  <c r="X44" i="72" s="1"/>
  <c r="T44" i="72"/>
  <c r="P44" i="72"/>
  <c r="N44" i="72"/>
  <c r="S44" i="72" s="1"/>
  <c r="L44" i="72"/>
  <c r="AK43" i="72"/>
  <c r="AI43" i="72"/>
  <c r="AN43" i="72" s="1"/>
  <c r="AH43" i="72"/>
  <c r="AG43" i="72"/>
  <c r="AD43" i="72"/>
  <c r="AB43" i="72"/>
  <c r="AA43" i="72" s="1"/>
  <c r="Z43" i="72"/>
  <c r="Y43" i="72"/>
  <c r="W43" i="72"/>
  <c r="V43" i="72"/>
  <c r="U43" i="72"/>
  <c r="X43" i="72" s="1"/>
  <c r="T43" i="72"/>
  <c r="P43" i="72"/>
  <c r="O43" i="72"/>
  <c r="N43" i="72"/>
  <c r="M43" i="72" s="1"/>
  <c r="L43" i="72"/>
  <c r="AK42" i="72"/>
  <c r="AI42" i="72"/>
  <c r="AH42" i="72" s="1"/>
  <c r="AG42" i="72"/>
  <c r="AE42" i="72"/>
  <c r="AD42" i="72"/>
  <c r="AB42" i="72"/>
  <c r="AC42" i="72" s="1"/>
  <c r="Y42" i="72"/>
  <c r="X42" i="72"/>
  <c r="W42" i="72"/>
  <c r="V42" i="72"/>
  <c r="U42" i="72"/>
  <c r="Z42" i="72" s="1"/>
  <c r="T42" i="72"/>
  <c r="P42" i="72"/>
  <c r="O42" i="72"/>
  <c r="N42" i="72"/>
  <c r="L42" i="72"/>
  <c r="AK41" i="72"/>
  <c r="AI41" i="72"/>
  <c r="AJ41" i="72" s="1"/>
  <c r="AG41" i="72"/>
  <c r="AF41" i="72"/>
  <c r="AD41" i="72"/>
  <c r="AB41" i="72"/>
  <c r="AE41" i="72" s="1"/>
  <c r="X41" i="72"/>
  <c r="W41" i="72"/>
  <c r="V41" i="72"/>
  <c r="U41" i="72"/>
  <c r="Z41" i="72" s="1"/>
  <c r="T41" i="72"/>
  <c r="P41" i="72"/>
  <c r="N41" i="72"/>
  <c r="M41" i="72"/>
  <c r="L41" i="72"/>
  <c r="AL40" i="72"/>
  <c r="AK40" i="72"/>
  <c r="AI40" i="72"/>
  <c r="AH40" i="72" s="1"/>
  <c r="AG40" i="72"/>
  <c r="AF40" i="72"/>
  <c r="AD40" i="72"/>
  <c r="AC40" i="72"/>
  <c r="AB40" i="72"/>
  <c r="AE40" i="72" s="1"/>
  <c r="AA40" i="72"/>
  <c r="Z40" i="72"/>
  <c r="X40" i="72"/>
  <c r="W40" i="72"/>
  <c r="V40" i="72"/>
  <c r="U40" i="72"/>
  <c r="T40" i="72" s="1"/>
  <c r="P40" i="72"/>
  <c r="N40" i="72"/>
  <c r="O40" i="72" s="1"/>
  <c r="M40" i="72"/>
  <c r="L40" i="72"/>
  <c r="AN39" i="72"/>
  <c r="AM39" i="72"/>
  <c r="AL39" i="72"/>
  <c r="AK39" i="72"/>
  <c r="AI39" i="72"/>
  <c r="AJ39" i="72" s="1"/>
  <c r="AH39" i="72"/>
  <c r="AG39" i="72"/>
  <c r="AF39" i="72"/>
  <c r="AE39" i="72"/>
  <c r="AD39" i="72"/>
  <c r="AC39" i="72"/>
  <c r="AB39" i="72"/>
  <c r="AA39" i="72"/>
  <c r="Z39" i="72"/>
  <c r="X39" i="72"/>
  <c r="W39" i="72"/>
  <c r="U39" i="72"/>
  <c r="P39" i="72"/>
  <c r="N39" i="72"/>
  <c r="Q39" i="72" s="1"/>
  <c r="L39" i="72"/>
  <c r="AK38" i="72"/>
  <c r="AI38" i="72"/>
  <c r="AL38" i="72" s="1"/>
  <c r="AH38" i="72"/>
  <c r="AF38" i="72"/>
  <c r="AD38" i="72"/>
  <c r="AC38" i="72"/>
  <c r="AB38" i="72"/>
  <c r="AG38" i="72" s="1"/>
  <c r="Z38" i="72"/>
  <c r="X38" i="72"/>
  <c r="W38" i="72"/>
  <c r="U38" i="72"/>
  <c r="T38" i="72"/>
  <c r="P38" i="72"/>
  <c r="N38" i="72"/>
  <c r="Q38" i="72" s="1"/>
  <c r="L38" i="72"/>
  <c r="AK37" i="72"/>
  <c r="AI37" i="72"/>
  <c r="AL37" i="72" s="1"/>
  <c r="AH37" i="72"/>
  <c r="AG37" i="72"/>
  <c r="AF37" i="72"/>
  <c r="AE37" i="72"/>
  <c r="AD37" i="72"/>
  <c r="AC37" i="72"/>
  <c r="AB37" i="72"/>
  <c r="AA37" i="72"/>
  <c r="Z37" i="72"/>
  <c r="Y37" i="72"/>
  <c r="W37" i="72"/>
  <c r="V37" i="72"/>
  <c r="U37" i="72"/>
  <c r="X37" i="72" s="1"/>
  <c r="S37" i="72"/>
  <c r="R37" i="72"/>
  <c r="Q37" i="72"/>
  <c r="P37" i="72"/>
  <c r="N37" i="72"/>
  <c r="O37" i="72" s="1"/>
  <c r="L37" i="72"/>
  <c r="AN36" i="72"/>
  <c r="AM36" i="72"/>
  <c r="AL36" i="72"/>
  <c r="AK36" i="72"/>
  <c r="AI36" i="72"/>
  <c r="AJ36" i="72" s="1"/>
  <c r="AF36" i="72"/>
  <c r="AE36" i="72"/>
  <c r="AD36" i="72"/>
  <c r="AB36" i="72"/>
  <c r="AC36" i="72" s="1"/>
  <c r="AA36" i="72"/>
  <c r="X36" i="72"/>
  <c r="W36" i="72"/>
  <c r="V36" i="72"/>
  <c r="U36" i="72"/>
  <c r="Z36" i="72" s="1"/>
  <c r="T36" i="72"/>
  <c r="P36" i="72"/>
  <c r="O36" i="72"/>
  <c r="N36" i="72"/>
  <c r="M36" i="72" s="1"/>
  <c r="L36" i="72"/>
  <c r="AK35" i="72"/>
  <c r="AJ35" i="72"/>
  <c r="AI35" i="72"/>
  <c r="AH35" i="72" s="1"/>
  <c r="AD35" i="72"/>
  <c r="AB35" i="72"/>
  <c r="AG35" i="72" s="1"/>
  <c r="W35" i="72"/>
  <c r="U35" i="72"/>
  <c r="Z35" i="72" s="1"/>
  <c r="T35" i="72"/>
  <c r="S35" i="72"/>
  <c r="R35" i="72"/>
  <c r="Q35" i="72"/>
  <c r="P35" i="72"/>
  <c r="O35" i="72"/>
  <c r="N35" i="72"/>
  <c r="M35" i="72"/>
  <c r="L35" i="72"/>
  <c r="AN34" i="72"/>
  <c r="AM34" i="72"/>
  <c r="AL34" i="72"/>
  <c r="AK34" i="72"/>
  <c r="AJ34" i="72"/>
  <c r="AI34" i="72"/>
  <c r="AH34" i="72"/>
  <c r="AG34" i="72"/>
  <c r="AF34" i="72"/>
  <c r="AD34" i="72"/>
  <c r="AC34" i="72"/>
  <c r="AB34" i="72"/>
  <c r="AE34" i="72" s="1"/>
  <c r="Z34" i="72"/>
  <c r="Y34" i="72"/>
  <c r="X34" i="72"/>
  <c r="W34" i="72"/>
  <c r="U34" i="72"/>
  <c r="V34" i="72" s="1"/>
  <c r="R34" i="72"/>
  <c r="Q34" i="72"/>
  <c r="P34" i="72"/>
  <c r="N34" i="72"/>
  <c r="O34" i="72" s="1"/>
  <c r="M34" i="72"/>
  <c r="L34" i="72"/>
  <c r="AM33" i="72"/>
  <c r="AL33" i="72"/>
  <c r="AK33" i="72"/>
  <c r="AI33" i="72"/>
  <c r="AJ33" i="72" s="1"/>
  <c r="AH33" i="72"/>
  <c r="AE33" i="72"/>
  <c r="AD33" i="72"/>
  <c r="AC33" i="72"/>
  <c r="AB33" i="72"/>
  <c r="AG33" i="72" s="1"/>
  <c r="AA33" i="72"/>
  <c r="W33" i="72"/>
  <c r="V33" i="72"/>
  <c r="U33" i="72"/>
  <c r="T33" i="72" s="1"/>
  <c r="P33" i="72"/>
  <c r="N33" i="72"/>
  <c r="S33" i="72" s="1"/>
  <c r="L33" i="72"/>
  <c r="AK32" i="72"/>
  <c r="AI32" i="72"/>
  <c r="AN32" i="72" s="1"/>
  <c r="AD32" i="72"/>
  <c r="AB32" i="72"/>
  <c r="AG32" i="72" s="1"/>
  <c r="AA32" i="72"/>
  <c r="Z32" i="72"/>
  <c r="Y32" i="72"/>
  <c r="X32" i="72"/>
  <c r="W32" i="72"/>
  <c r="V32" i="72"/>
  <c r="U32" i="72"/>
  <c r="T32" i="72"/>
  <c r="S32" i="72"/>
  <c r="R32" i="72"/>
  <c r="P32" i="72"/>
  <c r="O32" i="72"/>
  <c r="N32" i="72"/>
  <c r="Q32" i="72" s="1"/>
  <c r="L32" i="72"/>
  <c r="AN31" i="72"/>
  <c r="AM31" i="72"/>
  <c r="AK31" i="72"/>
  <c r="AJ31" i="72"/>
  <c r="AI31" i="72"/>
  <c r="AL31" i="72" s="1"/>
  <c r="AG31" i="72"/>
  <c r="AF31" i="72"/>
  <c r="AD31" i="72"/>
  <c r="AB31" i="72"/>
  <c r="AC31" i="72" s="1"/>
  <c r="Y31" i="72"/>
  <c r="X31" i="72"/>
  <c r="W31" i="72"/>
  <c r="U31" i="72"/>
  <c r="V31" i="72" s="1"/>
  <c r="T31" i="72"/>
  <c r="Q31" i="72"/>
  <c r="P31" i="72"/>
  <c r="O31" i="72"/>
  <c r="N31" i="72"/>
  <c r="S31" i="72" s="1"/>
  <c r="M31" i="72"/>
  <c r="L31" i="72"/>
  <c r="AL30" i="72"/>
  <c r="AK30" i="72"/>
  <c r="AJ30" i="72"/>
  <c r="AI30" i="72"/>
  <c r="AN30" i="72" s="1"/>
  <c r="AH30" i="72"/>
  <c r="AD30" i="72"/>
  <c r="AC30" i="72"/>
  <c r="AB30" i="72"/>
  <c r="AA30" i="72" s="1"/>
  <c r="W30" i="72"/>
  <c r="U30" i="72"/>
  <c r="Z30" i="72" s="1"/>
  <c r="P30" i="72"/>
  <c r="N30" i="72"/>
  <c r="S30" i="72" s="1"/>
  <c r="M30" i="72"/>
  <c r="L30" i="72"/>
  <c r="B27" i="72"/>
  <c r="C27" i="72" s="1"/>
  <c r="L27" i="72" s="1"/>
  <c r="B26" i="72"/>
  <c r="C26" i="72" s="1"/>
  <c r="L26" i="72" s="1"/>
  <c r="L18" i="72"/>
  <c r="L17" i="72"/>
  <c r="C16" i="72"/>
  <c r="L16" i="72" s="1"/>
  <c r="L15" i="72"/>
  <c r="L14" i="72"/>
  <c r="L13" i="72"/>
  <c r="L12" i="72"/>
  <c r="C11" i="72"/>
  <c r="L11" i="72" s="1"/>
  <c r="C10" i="72"/>
  <c r="L10" i="72" s="1"/>
  <c r="C9" i="72"/>
  <c r="L9" i="72" s="1"/>
  <c r="C7" i="72" a="1"/>
  <c r="C7" i="72" s="1"/>
  <c r="L1" i="72"/>
  <c r="L102" i="72" s="1"/>
  <c r="R86" i="71"/>
  <c r="AK85" i="71"/>
  <c r="AI85" i="71"/>
  <c r="AJ85" i="71" s="1"/>
  <c r="AD85" i="71"/>
  <c r="AB85" i="71"/>
  <c r="AC85" i="71" s="1"/>
  <c r="W85" i="71"/>
  <c r="U85" i="71"/>
  <c r="T85" i="71" s="1"/>
  <c r="P85" i="71"/>
  <c r="N85" i="71"/>
  <c r="O85" i="71" s="1"/>
  <c r="AK84" i="71"/>
  <c r="AI84" i="71"/>
  <c r="AJ84" i="71" s="1"/>
  <c r="AD84" i="71"/>
  <c r="AB84" i="71"/>
  <c r="AA84" i="71" s="1"/>
  <c r="W84" i="71"/>
  <c r="U84" i="71"/>
  <c r="T84" i="71" s="1"/>
  <c r="P84" i="71"/>
  <c r="N84" i="71"/>
  <c r="M84" i="71" s="1"/>
  <c r="AK83" i="71"/>
  <c r="AI83" i="71"/>
  <c r="AH83" i="71" s="1"/>
  <c r="AD83" i="71"/>
  <c r="AB83" i="71"/>
  <c r="AC83" i="71" s="1"/>
  <c r="W83" i="71"/>
  <c r="U83" i="71"/>
  <c r="T83" i="71" s="1"/>
  <c r="P83" i="71"/>
  <c r="N83" i="71"/>
  <c r="AK82" i="71"/>
  <c r="AI82" i="71"/>
  <c r="AJ82" i="71" s="1"/>
  <c r="AD82" i="71"/>
  <c r="AB82" i="71"/>
  <c r="AA82" i="71" s="1"/>
  <c r="W82" i="71"/>
  <c r="U82" i="71"/>
  <c r="T82" i="71" s="1"/>
  <c r="P82" i="71"/>
  <c r="N82" i="71"/>
  <c r="O82" i="71" s="1"/>
  <c r="AK81" i="71"/>
  <c r="AI81" i="71"/>
  <c r="AJ81" i="71" s="1"/>
  <c r="AD81" i="71"/>
  <c r="AB81" i="71"/>
  <c r="AA81" i="71" s="1"/>
  <c r="W81" i="71"/>
  <c r="U81" i="71"/>
  <c r="T81" i="71" s="1"/>
  <c r="P81" i="71"/>
  <c r="N81" i="71"/>
  <c r="O81" i="71" s="1"/>
  <c r="AK80" i="71"/>
  <c r="AI80" i="71"/>
  <c r="AD80" i="71"/>
  <c r="AB80" i="71"/>
  <c r="AA80" i="71" s="1"/>
  <c r="W80" i="71"/>
  <c r="U80" i="71"/>
  <c r="T80" i="71" s="1"/>
  <c r="P80" i="71"/>
  <c r="N80" i="71"/>
  <c r="AK79" i="71"/>
  <c r="AI79" i="71"/>
  <c r="AD79" i="71"/>
  <c r="AB79" i="71"/>
  <c r="AE79" i="71" s="1"/>
  <c r="W79" i="71"/>
  <c r="U79" i="71"/>
  <c r="V79" i="71" s="1"/>
  <c r="P79" i="71"/>
  <c r="N79" i="71"/>
  <c r="O79" i="71" s="1"/>
  <c r="AK78" i="71"/>
  <c r="AI78" i="71"/>
  <c r="AJ78" i="71" s="1"/>
  <c r="AD78" i="71"/>
  <c r="AB78" i="71"/>
  <c r="AC78" i="71" s="1"/>
  <c r="W78" i="71"/>
  <c r="U78" i="71"/>
  <c r="P78" i="71"/>
  <c r="N78" i="71"/>
  <c r="M78" i="71" s="1"/>
  <c r="R77" i="71"/>
  <c r="AK73" i="71"/>
  <c r="AI73" i="71"/>
  <c r="AN73" i="71" s="1"/>
  <c r="AD73" i="71"/>
  <c r="AB73" i="71"/>
  <c r="AG73" i="71" s="1"/>
  <c r="W73" i="71"/>
  <c r="U73" i="71"/>
  <c r="Z73" i="71" s="1"/>
  <c r="P73" i="71"/>
  <c r="N73" i="71"/>
  <c r="Q73" i="71" s="1"/>
  <c r="AK72" i="71"/>
  <c r="AI72" i="71"/>
  <c r="AH72" i="71" s="1"/>
  <c r="AD72" i="71"/>
  <c r="AB72" i="71"/>
  <c r="AC72" i="71" s="1"/>
  <c r="W72" i="71"/>
  <c r="U72" i="71"/>
  <c r="V72" i="71" s="1"/>
  <c r="P72" i="71"/>
  <c r="N72" i="71"/>
  <c r="M72" i="71" s="1"/>
  <c r="AK71" i="71"/>
  <c r="AI71" i="71"/>
  <c r="AL71" i="71" s="1"/>
  <c r="AD71" i="71"/>
  <c r="AB71" i="71"/>
  <c r="AE71" i="71" s="1"/>
  <c r="W71" i="71"/>
  <c r="U71" i="71"/>
  <c r="V71" i="71" s="1"/>
  <c r="P71" i="71"/>
  <c r="N71" i="71"/>
  <c r="S71" i="71" s="1"/>
  <c r="AK70" i="71"/>
  <c r="AI70" i="71"/>
  <c r="AN70" i="71" s="1"/>
  <c r="AD70" i="71"/>
  <c r="AB70" i="71"/>
  <c r="AE70" i="71" s="1"/>
  <c r="W70" i="71"/>
  <c r="U70" i="71"/>
  <c r="T70" i="71" s="1"/>
  <c r="P70" i="71"/>
  <c r="N70" i="71"/>
  <c r="O70" i="71" s="1"/>
  <c r="AK67" i="71"/>
  <c r="AI67" i="71"/>
  <c r="AN67" i="71" s="1"/>
  <c r="AD67" i="71"/>
  <c r="AB67" i="71"/>
  <c r="AF67" i="71" s="1"/>
  <c r="W67" i="71"/>
  <c r="U67" i="71"/>
  <c r="T67" i="71" s="1"/>
  <c r="P67" i="71"/>
  <c r="N67" i="71"/>
  <c r="Q67" i="71" s="1"/>
  <c r="AK66" i="71"/>
  <c r="AI66" i="71"/>
  <c r="AL66" i="71" s="1"/>
  <c r="AD66" i="71"/>
  <c r="AB66" i="71"/>
  <c r="AA66" i="71" s="1"/>
  <c r="W66" i="71"/>
  <c r="U66" i="71"/>
  <c r="Y66" i="71" s="1"/>
  <c r="P66" i="71"/>
  <c r="N66" i="71"/>
  <c r="R66" i="71" s="1"/>
  <c r="AK65" i="71"/>
  <c r="AI65" i="71"/>
  <c r="AH65" i="71" s="1"/>
  <c r="AD65" i="71"/>
  <c r="AB65" i="71"/>
  <c r="AA65" i="71" s="1"/>
  <c r="W65" i="71"/>
  <c r="U65" i="71"/>
  <c r="V65" i="71" s="1"/>
  <c r="P65" i="71"/>
  <c r="N65" i="71"/>
  <c r="O65" i="71" s="1"/>
  <c r="AK64" i="71"/>
  <c r="AI64" i="71"/>
  <c r="AJ64" i="71" s="1"/>
  <c r="AD64" i="71"/>
  <c r="AB64" i="71"/>
  <c r="AE64" i="71" s="1"/>
  <c r="W64" i="71"/>
  <c r="U64" i="71"/>
  <c r="X64" i="71" s="1"/>
  <c r="P64" i="71"/>
  <c r="N64" i="71"/>
  <c r="O64" i="71" s="1"/>
  <c r="AK62" i="71"/>
  <c r="AI62" i="71"/>
  <c r="AN62" i="71" s="1"/>
  <c r="AD62" i="71"/>
  <c r="AB62" i="71"/>
  <c r="AG62" i="71" s="1"/>
  <c r="W62" i="71"/>
  <c r="U62" i="71"/>
  <c r="Z62" i="71" s="1"/>
  <c r="P62" i="71"/>
  <c r="N62" i="71"/>
  <c r="AK61" i="71"/>
  <c r="AI61" i="71"/>
  <c r="AJ61" i="71" s="1"/>
  <c r="AD61" i="71"/>
  <c r="AB61" i="71"/>
  <c r="AC61" i="71" s="1"/>
  <c r="W61" i="71"/>
  <c r="U61" i="71"/>
  <c r="T61" i="71" s="1"/>
  <c r="P61" i="71"/>
  <c r="N61" i="71"/>
  <c r="M61" i="71" s="1"/>
  <c r="AK60" i="71"/>
  <c r="AI60" i="71"/>
  <c r="AL60" i="71" s="1"/>
  <c r="AD60" i="71"/>
  <c r="AB60" i="71"/>
  <c r="AE60" i="71" s="1"/>
  <c r="W60" i="71"/>
  <c r="U60" i="71"/>
  <c r="T60" i="71" s="1"/>
  <c r="P60" i="71"/>
  <c r="N60" i="71"/>
  <c r="S60" i="71" s="1"/>
  <c r="AK59" i="71"/>
  <c r="AI59" i="71"/>
  <c r="AL59" i="71" s="1"/>
  <c r="AD59" i="71"/>
  <c r="AB59" i="71"/>
  <c r="AA59" i="71" s="1"/>
  <c r="W59" i="71"/>
  <c r="U59" i="71"/>
  <c r="X59" i="71" s="1"/>
  <c r="P59" i="71"/>
  <c r="N59" i="71"/>
  <c r="AK56" i="71"/>
  <c r="AI56" i="71"/>
  <c r="AH56" i="71" s="1"/>
  <c r="AD56" i="71"/>
  <c r="AB56" i="71"/>
  <c r="AF56" i="71" s="1"/>
  <c r="W56" i="71"/>
  <c r="U56" i="71"/>
  <c r="P56" i="71"/>
  <c r="N56" i="71"/>
  <c r="Q56" i="71" s="1"/>
  <c r="AK55" i="71"/>
  <c r="AI55" i="71"/>
  <c r="AL55" i="71" s="1"/>
  <c r="AD55" i="71"/>
  <c r="AB55" i="71"/>
  <c r="AA55" i="71" s="1"/>
  <c r="W55" i="71"/>
  <c r="U55" i="71"/>
  <c r="P55" i="71"/>
  <c r="N55" i="71"/>
  <c r="Q55" i="71" s="1"/>
  <c r="AK54" i="71"/>
  <c r="AI54" i="71"/>
  <c r="AJ54" i="71" s="1"/>
  <c r="AD54" i="71"/>
  <c r="AB54" i="71"/>
  <c r="AE54" i="71" s="1"/>
  <c r="W54" i="71"/>
  <c r="U54" i="71"/>
  <c r="V54" i="71" s="1"/>
  <c r="P54" i="71"/>
  <c r="N54" i="71"/>
  <c r="M54" i="71" s="1"/>
  <c r="AK53" i="71"/>
  <c r="AI53" i="71"/>
  <c r="AM53" i="71" s="1"/>
  <c r="AD53" i="71"/>
  <c r="AB53" i="71"/>
  <c r="AA53" i="71" s="1"/>
  <c r="W53" i="71"/>
  <c r="U53" i="71"/>
  <c r="X53" i="71" s="1"/>
  <c r="P53" i="71"/>
  <c r="N53" i="71"/>
  <c r="M53" i="71" s="1"/>
  <c r="R52" i="71"/>
  <c r="AK51" i="71"/>
  <c r="AI51" i="71"/>
  <c r="AN51" i="71" s="1"/>
  <c r="AD51" i="71"/>
  <c r="AB51" i="71"/>
  <c r="AA51" i="71" s="1"/>
  <c r="W51" i="71"/>
  <c r="U51" i="71"/>
  <c r="P51" i="71"/>
  <c r="N51" i="71"/>
  <c r="S51" i="71" s="1"/>
  <c r="AK50" i="71"/>
  <c r="AI50" i="71"/>
  <c r="AN50" i="71" s="1"/>
  <c r="AD50" i="71"/>
  <c r="AB50" i="71"/>
  <c r="AC50" i="71" s="1"/>
  <c r="W50" i="71"/>
  <c r="U50" i="71"/>
  <c r="Y50" i="71" s="1"/>
  <c r="P50" i="71"/>
  <c r="N50" i="71"/>
  <c r="O50" i="71" s="1"/>
  <c r="AK49" i="71"/>
  <c r="AI49" i="71"/>
  <c r="AJ49" i="71" s="1"/>
  <c r="AD49" i="71"/>
  <c r="AB49" i="71"/>
  <c r="AC49" i="71" s="1"/>
  <c r="W49" i="71"/>
  <c r="U49" i="71"/>
  <c r="Z49" i="71" s="1"/>
  <c r="P49" i="71"/>
  <c r="N49" i="71"/>
  <c r="M49" i="71" s="1"/>
  <c r="AK48" i="71"/>
  <c r="AI48" i="71"/>
  <c r="AH48" i="71" s="1"/>
  <c r="AD48" i="71"/>
  <c r="AB48" i="71"/>
  <c r="W48" i="71"/>
  <c r="U48" i="71"/>
  <c r="Z48" i="71" s="1"/>
  <c r="P48" i="71"/>
  <c r="N48" i="71"/>
  <c r="O48" i="71" s="1"/>
  <c r="AK45" i="71"/>
  <c r="AI45" i="71"/>
  <c r="AJ45" i="71" s="1"/>
  <c r="AD45" i="71"/>
  <c r="AB45" i="71"/>
  <c r="AC45" i="71" s="1"/>
  <c r="W45" i="71"/>
  <c r="U45" i="71"/>
  <c r="V45" i="71" s="1"/>
  <c r="P45" i="71"/>
  <c r="N45" i="71"/>
  <c r="O45" i="71" s="1"/>
  <c r="AK44" i="71"/>
  <c r="AI44" i="71"/>
  <c r="AJ44" i="71" s="1"/>
  <c r="AD44" i="71"/>
  <c r="AB44" i="71"/>
  <c r="AG44" i="71" s="1"/>
  <c r="W44" i="71"/>
  <c r="U44" i="71"/>
  <c r="T44" i="71" s="1"/>
  <c r="P44" i="71"/>
  <c r="N44" i="71"/>
  <c r="AK43" i="71"/>
  <c r="AI43" i="71"/>
  <c r="AD43" i="71"/>
  <c r="AB43" i="71"/>
  <c r="AG43" i="71" s="1"/>
  <c r="W43" i="71"/>
  <c r="U43" i="71"/>
  <c r="V43" i="71" s="1"/>
  <c r="P43" i="71"/>
  <c r="N43" i="71"/>
  <c r="S43" i="71" s="1"/>
  <c r="AK42" i="71"/>
  <c r="AI42" i="71"/>
  <c r="AH42" i="71" s="1"/>
  <c r="AD42" i="71"/>
  <c r="AB42" i="71"/>
  <c r="AC42" i="71" s="1"/>
  <c r="W42" i="71"/>
  <c r="U42" i="71"/>
  <c r="V42" i="71" s="1"/>
  <c r="P42" i="71"/>
  <c r="N42" i="71"/>
  <c r="S42" i="71" s="1"/>
  <c r="AK41" i="71"/>
  <c r="AI41" i="71"/>
  <c r="AN41" i="71" s="1"/>
  <c r="AD41" i="71"/>
  <c r="AB41" i="71"/>
  <c r="AA41" i="71" s="1"/>
  <c r="W41" i="71"/>
  <c r="U41" i="71"/>
  <c r="P41" i="71"/>
  <c r="N41" i="71"/>
  <c r="S41" i="71" s="1"/>
  <c r="AK40" i="71"/>
  <c r="AI40" i="71"/>
  <c r="AH40" i="71" s="1"/>
  <c r="AD40" i="71"/>
  <c r="AB40" i="71"/>
  <c r="AC40" i="71" s="1"/>
  <c r="W40" i="71"/>
  <c r="U40" i="71"/>
  <c r="X40" i="71" s="1"/>
  <c r="P40" i="71"/>
  <c r="N40" i="71"/>
  <c r="O40" i="71" s="1"/>
  <c r="AK39" i="71"/>
  <c r="AI39" i="71"/>
  <c r="AJ39" i="71" s="1"/>
  <c r="AD39" i="71"/>
  <c r="AB39" i="71"/>
  <c r="AC39" i="71" s="1"/>
  <c r="W39" i="71"/>
  <c r="U39" i="71"/>
  <c r="Z39" i="71" s="1"/>
  <c r="P39" i="71"/>
  <c r="N39" i="71"/>
  <c r="M39" i="71" s="1"/>
  <c r="AK36" i="71"/>
  <c r="AI36" i="71"/>
  <c r="AH36" i="71" s="1"/>
  <c r="AD36" i="71"/>
  <c r="AB36" i="71"/>
  <c r="AC36" i="71" s="1"/>
  <c r="W36" i="71"/>
  <c r="U36" i="71"/>
  <c r="T36" i="71" s="1"/>
  <c r="P36" i="71"/>
  <c r="N36" i="71"/>
  <c r="O36" i="71" s="1"/>
  <c r="AK35" i="71"/>
  <c r="AI35" i="71"/>
  <c r="AJ35" i="71" s="1"/>
  <c r="AD35" i="71"/>
  <c r="AB35" i="71"/>
  <c r="AF35" i="71" s="1"/>
  <c r="W35" i="71"/>
  <c r="U35" i="71"/>
  <c r="V35" i="71" s="1"/>
  <c r="P35" i="71"/>
  <c r="N35" i="71"/>
  <c r="O35" i="71" s="1"/>
  <c r="AK34" i="71"/>
  <c r="AI34" i="71"/>
  <c r="AJ34" i="71" s="1"/>
  <c r="AD34" i="71"/>
  <c r="AB34" i="71"/>
  <c r="AG34" i="71" s="1"/>
  <c r="W34" i="71"/>
  <c r="U34" i="71"/>
  <c r="T34" i="71" s="1"/>
  <c r="P34" i="71"/>
  <c r="N34" i="71"/>
  <c r="AK33" i="71"/>
  <c r="AI33" i="71"/>
  <c r="AJ33" i="71" s="1"/>
  <c r="AD33" i="71"/>
  <c r="AB33" i="71"/>
  <c r="AA33" i="71" s="1"/>
  <c r="W33" i="71"/>
  <c r="U33" i="71"/>
  <c r="V33" i="71" s="1"/>
  <c r="P33" i="71"/>
  <c r="N33" i="71"/>
  <c r="S33" i="71" s="1"/>
  <c r="R30" i="71"/>
  <c r="L18" i="71"/>
  <c r="L17" i="71"/>
  <c r="L15" i="71"/>
  <c r="L14" i="71"/>
  <c r="L13" i="71"/>
  <c r="AN58" i="70"/>
  <c r="AK58" i="70"/>
  <c r="AI58" i="70"/>
  <c r="AM58" i="70" s="1"/>
  <c r="AH58" i="70"/>
  <c r="AG58" i="70"/>
  <c r="AF58" i="70"/>
  <c r="AD58" i="70"/>
  <c r="AC58" i="70"/>
  <c r="AB58" i="70"/>
  <c r="AE58" i="70" s="1"/>
  <c r="AA58" i="70"/>
  <c r="Z58" i="70"/>
  <c r="Y58" i="70"/>
  <c r="W58" i="70"/>
  <c r="U58" i="70"/>
  <c r="X58" i="70" s="1"/>
  <c r="R58" i="70"/>
  <c r="Q58" i="70"/>
  <c r="P58" i="70"/>
  <c r="N58" i="70"/>
  <c r="O58" i="70" s="1"/>
  <c r="M58" i="70"/>
  <c r="AM57" i="70"/>
  <c r="AL57" i="70"/>
  <c r="AK57" i="70"/>
  <c r="AI57" i="70"/>
  <c r="AJ57" i="70" s="1"/>
  <c r="AH57" i="70"/>
  <c r="AG57" i="70"/>
  <c r="AF57" i="70"/>
  <c r="AE57" i="70"/>
  <c r="AD57" i="70"/>
  <c r="AC57" i="70"/>
  <c r="AB57" i="70"/>
  <c r="AA57" i="70"/>
  <c r="Y57" i="70"/>
  <c r="W57" i="70"/>
  <c r="V57" i="70"/>
  <c r="U57" i="70"/>
  <c r="T57" i="70" s="1"/>
  <c r="P57" i="70"/>
  <c r="N57" i="70"/>
  <c r="M57" i="70" s="1"/>
  <c r="AK32" i="70"/>
  <c r="AI32" i="70"/>
  <c r="AN32" i="70" s="1"/>
  <c r="AG32" i="70"/>
  <c r="AD32" i="70"/>
  <c r="AB32" i="70"/>
  <c r="AF32" i="70" s="1"/>
  <c r="W32" i="70"/>
  <c r="U32" i="70"/>
  <c r="X32" i="70" s="1"/>
  <c r="P32" i="70"/>
  <c r="N32" i="70"/>
  <c r="O32" i="70" s="1"/>
  <c r="AK31" i="70"/>
  <c r="AI31" i="70"/>
  <c r="AM31" i="70" s="1"/>
  <c r="AD31" i="70"/>
  <c r="AB31" i="70"/>
  <c r="AE31" i="70" s="1"/>
  <c r="W31" i="70"/>
  <c r="U31" i="70"/>
  <c r="X31" i="70" s="1"/>
  <c r="R31" i="70"/>
  <c r="Q31" i="70"/>
  <c r="P31" i="70"/>
  <c r="N31" i="70"/>
  <c r="O31" i="70" s="1"/>
  <c r="R36" i="70"/>
  <c r="R63" i="70"/>
  <c r="AK84" i="70"/>
  <c r="AI84" i="70"/>
  <c r="AN84" i="70" s="1"/>
  <c r="AD84" i="70"/>
  <c r="AB84" i="70"/>
  <c r="AE84" i="70" s="1"/>
  <c r="W84" i="70"/>
  <c r="U84" i="70"/>
  <c r="Y84" i="70" s="1"/>
  <c r="P84" i="70"/>
  <c r="N84" i="70"/>
  <c r="O84" i="70" s="1"/>
  <c r="AK83" i="70"/>
  <c r="AI83" i="70"/>
  <c r="AJ83" i="70" s="1"/>
  <c r="AD83" i="70"/>
  <c r="AB83" i="70"/>
  <c r="AC83" i="70" s="1"/>
  <c r="W83" i="70"/>
  <c r="U83" i="70"/>
  <c r="T83" i="70" s="1"/>
  <c r="P83" i="70"/>
  <c r="N83" i="70"/>
  <c r="R83" i="70" s="1"/>
  <c r="AK82" i="70"/>
  <c r="AI82" i="70"/>
  <c r="AM82" i="70" s="1"/>
  <c r="AD82" i="70"/>
  <c r="AB82" i="70"/>
  <c r="AC82" i="70" s="1"/>
  <c r="W82" i="70"/>
  <c r="U82" i="70"/>
  <c r="Z82" i="70" s="1"/>
  <c r="P82" i="70"/>
  <c r="N82" i="70"/>
  <c r="R82" i="70" s="1"/>
  <c r="AK81" i="70"/>
  <c r="AI81" i="70"/>
  <c r="AM81" i="70" s="1"/>
  <c r="AD81" i="70"/>
  <c r="AB81" i="70"/>
  <c r="AF81" i="70" s="1"/>
  <c r="W81" i="70"/>
  <c r="U81" i="70"/>
  <c r="V81" i="70" s="1"/>
  <c r="P81" i="70"/>
  <c r="N81" i="70"/>
  <c r="M81" i="70" s="1"/>
  <c r="AK80" i="70"/>
  <c r="AI80" i="70"/>
  <c r="AN80" i="70" s="1"/>
  <c r="AD80" i="70"/>
  <c r="AB80" i="70"/>
  <c r="AA80" i="70" s="1"/>
  <c r="W80" i="70"/>
  <c r="U80" i="70"/>
  <c r="Y80" i="70" s="1"/>
  <c r="P80" i="70"/>
  <c r="N80" i="70"/>
  <c r="O80" i="70" s="1"/>
  <c r="R79" i="70"/>
  <c r="R74" i="70"/>
  <c r="AK73" i="70"/>
  <c r="AI73" i="70"/>
  <c r="AN73" i="70" s="1"/>
  <c r="AD73" i="70"/>
  <c r="AB73" i="70"/>
  <c r="AG73" i="70" s="1"/>
  <c r="W73" i="70"/>
  <c r="U73" i="70"/>
  <c r="Y73" i="70" s="1"/>
  <c r="P73" i="70"/>
  <c r="N73" i="70"/>
  <c r="Q73" i="70" s="1"/>
  <c r="AK72" i="70"/>
  <c r="AI72" i="70"/>
  <c r="AJ72" i="70" s="1"/>
  <c r="AD72" i="70"/>
  <c r="AB72" i="70"/>
  <c r="AA72" i="70" s="1"/>
  <c r="W72" i="70"/>
  <c r="U72" i="70"/>
  <c r="T72" i="70" s="1"/>
  <c r="P72" i="70"/>
  <c r="N72" i="70"/>
  <c r="M72" i="70" s="1"/>
  <c r="AK71" i="70"/>
  <c r="AI71" i="70"/>
  <c r="AH71" i="70" s="1"/>
  <c r="AD71" i="70"/>
  <c r="AB71" i="70"/>
  <c r="AG71" i="70" s="1"/>
  <c r="W71" i="70"/>
  <c r="U71" i="70"/>
  <c r="Z71" i="70" s="1"/>
  <c r="P71" i="70"/>
  <c r="N71" i="70"/>
  <c r="R71" i="70" s="1"/>
  <c r="AK70" i="70"/>
  <c r="AI70" i="70"/>
  <c r="AM70" i="70" s="1"/>
  <c r="AD70" i="70"/>
  <c r="AB70" i="70"/>
  <c r="AE70" i="70" s="1"/>
  <c r="W70" i="70"/>
  <c r="U70" i="70"/>
  <c r="V70" i="70" s="1"/>
  <c r="P70" i="70"/>
  <c r="N70" i="70"/>
  <c r="O70" i="70" s="1"/>
  <c r="AK69" i="70"/>
  <c r="AI69" i="70"/>
  <c r="AJ69" i="70" s="1"/>
  <c r="AD69" i="70"/>
  <c r="AB69" i="70"/>
  <c r="AE69" i="70" s="1"/>
  <c r="W69" i="70"/>
  <c r="U69" i="70"/>
  <c r="T69" i="70" s="1"/>
  <c r="P69" i="70"/>
  <c r="N69" i="70"/>
  <c r="S69" i="70" s="1"/>
  <c r="R68" i="70"/>
  <c r="AK55" i="70"/>
  <c r="AI55" i="70"/>
  <c r="AN55" i="70" s="1"/>
  <c r="AD55" i="70"/>
  <c r="AB55" i="70"/>
  <c r="AF55" i="70" s="1"/>
  <c r="W55" i="70"/>
  <c r="U55" i="70"/>
  <c r="X55" i="70" s="1"/>
  <c r="P55" i="70"/>
  <c r="N55" i="70"/>
  <c r="O55" i="70" s="1"/>
  <c r="AK54" i="70"/>
  <c r="AI54" i="70"/>
  <c r="AJ54" i="70" s="1"/>
  <c r="AD54" i="70"/>
  <c r="AB54" i="70"/>
  <c r="AC54" i="70" s="1"/>
  <c r="W54" i="70"/>
  <c r="U54" i="70"/>
  <c r="X54" i="70" s="1"/>
  <c r="P54" i="70"/>
  <c r="N54" i="70"/>
  <c r="M54" i="70" s="1"/>
  <c r="AK53" i="70"/>
  <c r="AI53" i="70"/>
  <c r="AH53" i="70" s="1"/>
  <c r="AD53" i="70"/>
  <c r="AB53" i="70"/>
  <c r="AG53" i="70" s="1"/>
  <c r="W53" i="70"/>
  <c r="U53" i="70"/>
  <c r="Z53" i="70" s="1"/>
  <c r="P53" i="70"/>
  <c r="N53" i="70"/>
  <c r="R53" i="70" s="1"/>
  <c r="AK52" i="70"/>
  <c r="AI52" i="70"/>
  <c r="AM52" i="70" s="1"/>
  <c r="AD52" i="70"/>
  <c r="AB52" i="70"/>
  <c r="AE52" i="70" s="1"/>
  <c r="W52" i="70"/>
  <c r="U52" i="70"/>
  <c r="T52" i="70" s="1"/>
  <c r="P52" i="70"/>
  <c r="N52" i="70"/>
  <c r="O52" i="70" s="1"/>
  <c r="R51" i="70"/>
  <c r="R46" i="70"/>
  <c r="AK45" i="70"/>
  <c r="AI45" i="70"/>
  <c r="AN45" i="70" s="1"/>
  <c r="AD45" i="70"/>
  <c r="AB45" i="70"/>
  <c r="AG45" i="70" s="1"/>
  <c r="W45" i="70"/>
  <c r="U45" i="70"/>
  <c r="Y45" i="70" s="1"/>
  <c r="P45" i="70"/>
  <c r="N45" i="70"/>
  <c r="Q45" i="70" s="1"/>
  <c r="AK44" i="70"/>
  <c r="AI44" i="70"/>
  <c r="AH44" i="70" s="1"/>
  <c r="AD44" i="70"/>
  <c r="AB44" i="70"/>
  <c r="AG44" i="70" s="1"/>
  <c r="W44" i="70"/>
  <c r="U44" i="70"/>
  <c r="Z44" i="70" s="1"/>
  <c r="P44" i="70"/>
  <c r="N44" i="70"/>
  <c r="R44" i="70" s="1"/>
  <c r="AK43" i="70"/>
  <c r="AI43" i="70"/>
  <c r="AM43" i="70" s="1"/>
  <c r="AD43" i="70"/>
  <c r="AB43" i="70"/>
  <c r="AE43" i="70" s="1"/>
  <c r="W43" i="70"/>
  <c r="U43" i="70"/>
  <c r="V43" i="70" s="1"/>
  <c r="P43" i="70"/>
  <c r="N43" i="70"/>
  <c r="O43" i="70" s="1"/>
  <c r="AK42" i="70"/>
  <c r="AI42" i="70"/>
  <c r="AJ42" i="70" s="1"/>
  <c r="AD42" i="70"/>
  <c r="AB42" i="70"/>
  <c r="AA42" i="70" s="1"/>
  <c r="W42" i="70"/>
  <c r="U42" i="70"/>
  <c r="T42" i="70" s="1"/>
  <c r="P42" i="70"/>
  <c r="N42" i="70"/>
  <c r="S42" i="70" s="1"/>
  <c r="R41" i="70"/>
  <c r="R97" i="70"/>
  <c r="AK96" i="70"/>
  <c r="AI96" i="70"/>
  <c r="AD96" i="70"/>
  <c r="AB96" i="70"/>
  <c r="AA96" i="70" s="1"/>
  <c r="W96" i="70"/>
  <c r="U96" i="70"/>
  <c r="Y96" i="70" s="1"/>
  <c r="P96" i="70"/>
  <c r="N96" i="70"/>
  <c r="R96" i="70" s="1"/>
  <c r="AK95" i="70"/>
  <c r="AI95" i="70"/>
  <c r="AM95" i="70" s="1"/>
  <c r="AD95" i="70"/>
  <c r="AB95" i="70"/>
  <c r="AC95" i="70" s="1"/>
  <c r="W95" i="70"/>
  <c r="U95" i="70"/>
  <c r="Z95" i="70" s="1"/>
  <c r="P95" i="70"/>
  <c r="N95" i="70"/>
  <c r="M95" i="70" s="1"/>
  <c r="AK94" i="70"/>
  <c r="AI94" i="70"/>
  <c r="AH94" i="70" s="1"/>
  <c r="AD94" i="70"/>
  <c r="AB94" i="70"/>
  <c r="AE94" i="70" s="1"/>
  <c r="W94" i="70"/>
  <c r="U94" i="70"/>
  <c r="V94" i="70" s="1"/>
  <c r="P94" i="70"/>
  <c r="N94" i="70"/>
  <c r="M94" i="70" s="1"/>
  <c r="AK93" i="70"/>
  <c r="AI93" i="70"/>
  <c r="AH93" i="70" s="1"/>
  <c r="AD93" i="70"/>
  <c r="AB93" i="70"/>
  <c r="AE93" i="70" s="1"/>
  <c r="W93" i="70"/>
  <c r="U93" i="70"/>
  <c r="T93" i="70" s="1"/>
  <c r="P93" i="70"/>
  <c r="N93" i="70"/>
  <c r="O93" i="70" s="1"/>
  <c r="AK92" i="70"/>
  <c r="AI92" i="70"/>
  <c r="AJ92" i="70" s="1"/>
  <c r="AD92" i="70"/>
  <c r="AB92" i="70"/>
  <c r="AA92" i="70" s="1"/>
  <c r="W92" i="70"/>
  <c r="U92" i="70"/>
  <c r="T92" i="70" s="1"/>
  <c r="P92" i="70"/>
  <c r="N92" i="70"/>
  <c r="M92" i="70" s="1"/>
  <c r="AK91" i="70"/>
  <c r="AI91" i="70"/>
  <c r="AH91" i="70" s="1"/>
  <c r="AD91" i="70"/>
  <c r="AB91" i="70"/>
  <c r="W91" i="70"/>
  <c r="U91" i="70"/>
  <c r="P91" i="70"/>
  <c r="N91" i="70"/>
  <c r="R91" i="70" s="1"/>
  <c r="AK90" i="70"/>
  <c r="AI90" i="70"/>
  <c r="AM90" i="70" s="1"/>
  <c r="AD90" i="70"/>
  <c r="AB90" i="70"/>
  <c r="AG90" i="70" s="1"/>
  <c r="W90" i="70"/>
  <c r="U90" i="70"/>
  <c r="V90" i="70" s="1"/>
  <c r="P90" i="70"/>
  <c r="N90" i="70"/>
  <c r="O90" i="70" s="1"/>
  <c r="AK89" i="70"/>
  <c r="AI89" i="70"/>
  <c r="AJ89" i="70" s="1"/>
  <c r="AD89" i="70"/>
  <c r="AB89" i="70"/>
  <c r="AA89" i="70" s="1"/>
  <c r="W89" i="70"/>
  <c r="U89" i="70"/>
  <c r="T89" i="70" s="1"/>
  <c r="P89" i="70"/>
  <c r="N89" i="70"/>
  <c r="O89" i="70" s="1"/>
  <c r="R88" i="70"/>
  <c r="AK78" i="70"/>
  <c r="AI78" i="70"/>
  <c r="AL78" i="70" s="1"/>
  <c r="AD78" i="70"/>
  <c r="AB78" i="70"/>
  <c r="AA78" i="70" s="1"/>
  <c r="W78" i="70"/>
  <c r="U78" i="70"/>
  <c r="V78" i="70" s="1"/>
  <c r="P78" i="70"/>
  <c r="N78" i="70"/>
  <c r="S78" i="70" s="1"/>
  <c r="AK77" i="70"/>
  <c r="AI77" i="70"/>
  <c r="AM77" i="70" s="1"/>
  <c r="AD77" i="70"/>
  <c r="AB77" i="70"/>
  <c r="W77" i="70"/>
  <c r="U77" i="70"/>
  <c r="P77" i="70"/>
  <c r="N77" i="70"/>
  <c r="S77" i="70" s="1"/>
  <c r="AK76" i="70"/>
  <c r="AI76" i="70"/>
  <c r="AN76" i="70" s="1"/>
  <c r="AD76" i="70"/>
  <c r="AB76" i="70"/>
  <c r="AG76" i="70" s="1"/>
  <c r="W76" i="70"/>
  <c r="U76" i="70"/>
  <c r="X76" i="70" s="1"/>
  <c r="P76" i="70"/>
  <c r="N76" i="70"/>
  <c r="M76" i="70" s="1"/>
  <c r="AK75" i="70"/>
  <c r="AI75" i="70"/>
  <c r="AH75" i="70" s="1"/>
  <c r="AD75" i="70"/>
  <c r="AB75" i="70"/>
  <c r="AC75" i="70" s="1"/>
  <c r="W75" i="70"/>
  <c r="U75" i="70"/>
  <c r="X75" i="70" s="1"/>
  <c r="P75" i="70"/>
  <c r="N75" i="70"/>
  <c r="AK67" i="70"/>
  <c r="AI67" i="70"/>
  <c r="AL67" i="70" s="1"/>
  <c r="AD67" i="70"/>
  <c r="AB67" i="70"/>
  <c r="AA67" i="70" s="1"/>
  <c r="W67" i="70"/>
  <c r="U67" i="70"/>
  <c r="V67" i="70" s="1"/>
  <c r="P67" i="70"/>
  <c r="N67" i="70"/>
  <c r="M67" i="70" s="1"/>
  <c r="AK66" i="70"/>
  <c r="AI66" i="70"/>
  <c r="AN66" i="70" s="1"/>
  <c r="AD66" i="70"/>
  <c r="AB66" i="70"/>
  <c r="AE66" i="70" s="1"/>
  <c r="W66" i="70"/>
  <c r="U66" i="70"/>
  <c r="T66" i="70" s="1"/>
  <c r="P66" i="70"/>
  <c r="N66" i="70"/>
  <c r="S66" i="70" s="1"/>
  <c r="AK65" i="70"/>
  <c r="AI65" i="70"/>
  <c r="AN65" i="70" s="1"/>
  <c r="AD65" i="70"/>
  <c r="AB65" i="70"/>
  <c r="AG65" i="70" s="1"/>
  <c r="W65" i="70"/>
  <c r="U65" i="70"/>
  <c r="X65" i="70" s="1"/>
  <c r="P65" i="70"/>
  <c r="N65" i="70"/>
  <c r="M65" i="70" s="1"/>
  <c r="AK64" i="70"/>
  <c r="AI64" i="70"/>
  <c r="AH64" i="70" s="1"/>
  <c r="AD64" i="70"/>
  <c r="AB64" i="70"/>
  <c r="AC64" i="70" s="1"/>
  <c r="W64" i="70"/>
  <c r="U64" i="70"/>
  <c r="Y64" i="70" s="1"/>
  <c r="P64" i="70"/>
  <c r="N64" i="70"/>
  <c r="O64" i="70" s="1"/>
  <c r="AK62" i="70"/>
  <c r="AI62" i="70"/>
  <c r="AL62" i="70" s="1"/>
  <c r="AD62" i="70"/>
  <c r="AB62" i="70"/>
  <c r="AA62" i="70" s="1"/>
  <c r="W62" i="70"/>
  <c r="U62" i="70"/>
  <c r="Z62" i="70" s="1"/>
  <c r="P62" i="70"/>
  <c r="N62" i="70"/>
  <c r="AK61" i="70"/>
  <c r="AI61" i="70"/>
  <c r="AN61" i="70" s="1"/>
  <c r="AD61" i="70"/>
  <c r="AB61" i="70"/>
  <c r="AE61" i="70" s="1"/>
  <c r="W61" i="70"/>
  <c r="U61" i="70"/>
  <c r="T61" i="70" s="1"/>
  <c r="P61" i="70"/>
  <c r="N61" i="70"/>
  <c r="O61" i="70" s="1"/>
  <c r="AK60" i="70"/>
  <c r="AI60" i="70"/>
  <c r="AJ60" i="70" s="1"/>
  <c r="AD60" i="70"/>
  <c r="AB60" i="70"/>
  <c r="AF60" i="70" s="1"/>
  <c r="W60" i="70"/>
  <c r="U60" i="70"/>
  <c r="X60" i="70" s="1"/>
  <c r="P60" i="70"/>
  <c r="N60" i="70"/>
  <c r="M60" i="70" s="1"/>
  <c r="AK59" i="70"/>
  <c r="AI59" i="70"/>
  <c r="AN59" i="70" s="1"/>
  <c r="AD59" i="70"/>
  <c r="AB59" i="70"/>
  <c r="AG59" i="70" s="1"/>
  <c r="W59" i="70"/>
  <c r="U59" i="70"/>
  <c r="P59" i="70"/>
  <c r="N59" i="70"/>
  <c r="Q59" i="70" s="1"/>
  <c r="R56" i="70"/>
  <c r="AK50" i="70"/>
  <c r="AI50" i="70"/>
  <c r="AM50" i="70" s="1"/>
  <c r="AD50" i="70"/>
  <c r="AB50" i="70"/>
  <c r="AG50" i="70" s="1"/>
  <c r="W50" i="70"/>
  <c r="U50" i="70"/>
  <c r="Y50" i="70" s="1"/>
  <c r="P50" i="70"/>
  <c r="N50" i="70"/>
  <c r="Q50" i="70" s="1"/>
  <c r="AK49" i="70"/>
  <c r="AI49" i="70"/>
  <c r="AL49" i="70" s="1"/>
  <c r="AD49" i="70"/>
  <c r="AB49" i="70"/>
  <c r="AC49" i="70" s="1"/>
  <c r="W49" i="70"/>
  <c r="U49" i="70"/>
  <c r="V49" i="70" s="1"/>
  <c r="P49" i="70"/>
  <c r="N49" i="70"/>
  <c r="M49" i="70" s="1"/>
  <c r="AK48" i="70"/>
  <c r="AI48" i="70"/>
  <c r="AH48" i="70" s="1"/>
  <c r="AD48" i="70"/>
  <c r="AB48" i="70"/>
  <c r="AA48" i="70" s="1"/>
  <c r="W48" i="70"/>
  <c r="U48" i="70"/>
  <c r="Z48" i="70" s="1"/>
  <c r="P48" i="70"/>
  <c r="N48" i="70"/>
  <c r="S48" i="70" s="1"/>
  <c r="AK47" i="70"/>
  <c r="AI47" i="70"/>
  <c r="AN47" i="70" s="1"/>
  <c r="AD47" i="70"/>
  <c r="AB47" i="70"/>
  <c r="AE47" i="70" s="1"/>
  <c r="W47" i="70"/>
  <c r="U47" i="70"/>
  <c r="T47" i="70" s="1"/>
  <c r="P47" i="70"/>
  <c r="N47" i="70"/>
  <c r="O47" i="70" s="1"/>
  <c r="AK40" i="70"/>
  <c r="AI40" i="70"/>
  <c r="AN40" i="70" s="1"/>
  <c r="AD40" i="70"/>
  <c r="AB40" i="70"/>
  <c r="AA40" i="70" s="1"/>
  <c r="W40" i="70"/>
  <c r="U40" i="70"/>
  <c r="T40" i="70" s="1"/>
  <c r="P40" i="70"/>
  <c r="N40" i="70"/>
  <c r="S40" i="70" s="1"/>
  <c r="AK39" i="70"/>
  <c r="AI39" i="70"/>
  <c r="AM39" i="70" s="1"/>
  <c r="AD39" i="70"/>
  <c r="AB39" i="70"/>
  <c r="AG39" i="70" s="1"/>
  <c r="W39" i="70"/>
  <c r="U39" i="70"/>
  <c r="V39" i="70" s="1"/>
  <c r="P39" i="70"/>
  <c r="N39" i="70"/>
  <c r="M39" i="70" s="1"/>
  <c r="AK38" i="70"/>
  <c r="AI38" i="70"/>
  <c r="AH38" i="70" s="1"/>
  <c r="AD38" i="70"/>
  <c r="AB38" i="70"/>
  <c r="AC38" i="70" s="1"/>
  <c r="W38" i="70"/>
  <c r="U38" i="70"/>
  <c r="Z38" i="70" s="1"/>
  <c r="P38" i="70"/>
  <c r="N38" i="70"/>
  <c r="M38" i="70" s="1"/>
  <c r="AK37" i="70"/>
  <c r="AI37" i="70"/>
  <c r="AH37" i="70" s="1"/>
  <c r="AD37" i="70"/>
  <c r="AB37" i="70"/>
  <c r="AA37" i="70" s="1"/>
  <c r="W37" i="70"/>
  <c r="U37" i="70"/>
  <c r="Z37" i="70" s="1"/>
  <c r="P37" i="70"/>
  <c r="N37" i="70"/>
  <c r="S37" i="70" s="1"/>
  <c r="AK35" i="70"/>
  <c r="AI35" i="70"/>
  <c r="AN35" i="70" s="1"/>
  <c r="AD35" i="70"/>
  <c r="AB35" i="70"/>
  <c r="AE35" i="70" s="1"/>
  <c r="W35" i="70"/>
  <c r="U35" i="70"/>
  <c r="T35" i="70" s="1"/>
  <c r="P35" i="70"/>
  <c r="N35" i="70"/>
  <c r="O35" i="70" s="1"/>
  <c r="AK34" i="70"/>
  <c r="AI34" i="70"/>
  <c r="AJ34" i="70" s="1"/>
  <c r="AD34" i="70"/>
  <c r="AB34" i="70"/>
  <c r="AG34" i="70" s="1"/>
  <c r="W34" i="70"/>
  <c r="U34" i="70"/>
  <c r="T34" i="70" s="1"/>
  <c r="P34" i="70"/>
  <c r="N34" i="70"/>
  <c r="M34" i="70" s="1"/>
  <c r="AK33" i="70"/>
  <c r="AI33" i="70"/>
  <c r="AH33" i="70" s="1"/>
  <c r="AD33" i="70"/>
  <c r="AB33" i="70"/>
  <c r="AG33" i="70" s="1"/>
  <c r="W33" i="70"/>
  <c r="U33" i="70"/>
  <c r="Z33" i="70" s="1"/>
  <c r="P33" i="70"/>
  <c r="N33" i="70"/>
  <c r="O33" i="70" s="1"/>
  <c r="R30" i="70"/>
  <c r="L18" i="70"/>
  <c r="L17" i="70"/>
  <c r="L15" i="70"/>
  <c r="L14" i="70"/>
  <c r="L13" i="70"/>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K101" i="68"/>
  <c r="AI101" i="68"/>
  <c r="AD101" i="68"/>
  <c r="AB101" i="68"/>
  <c r="Z101" i="68"/>
  <c r="Y101" i="68"/>
  <c r="X101" i="68"/>
  <c r="W101" i="68"/>
  <c r="V101" i="68"/>
  <c r="U101" i="68"/>
  <c r="T101" i="68"/>
  <c r="S101" i="68"/>
  <c r="R101" i="68"/>
  <c r="Q101" i="68"/>
  <c r="P101" i="68"/>
  <c r="O101" i="68"/>
  <c r="N101" i="68"/>
  <c r="M101" i="68" s="1"/>
  <c r="L101" i="68"/>
  <c r="AN100" i="68"/>
  <c r="AM100" i="68"/>
  <c r="AL100" i="68"/>
  <c r="AK100" i="68"/>
  <c r="AJ100" i="68"/>
  <c r="AI100" i="68"/>
  <c r="AH100" i="68" s="1"/>
  <c r="AG100" i="68"/>
  <c r="AF100" i="68"/>
  <c r="AE100" i="68"/>
  <c r="AD100" i="68"/>
  <c r="AC100" i="68"/>
  <c r="AB100" i="68"/>
  <c r="AA100" i="68" s="1"/>
  <c r="Y100" i="68"/>
  <c r="X100" i="68"/>
  <c r="W100" i="68"/>
  <c r="V100" i="68"/>
  <c r="U100" i="68"/>
  <c r="T100" i="68" s="1"/>
  <c r="P100" i="68"/>
  <c r="N100" i="68"/>
  <c r="AK99" i="68"/>
  <c r="AJ99" i="68"/>
  <c r="AI99" i="68"/>
  <c r="AD99" i="68"/>
  <c r="AB99" i="68"/>
  <c r="AA99" i="68"/>
  <c r="W99" i="68"/>
  <c r="U99" i="68"/>
  <c r="T99" i="68" s="1"/>
  <c r="S99" i="68"/>
  <c r="P99" i="68"/>
  <c r="N99" i="68"/>
  <c r="M99" i="68"/>
  <c r="AK98" i="68"/>
  <c r="AI98" i="68"/>
  <c r="AG98" i="68"/>
  <c r="AF98" i="68"/>
  <c r="AE98" i="68"/>
  <c r="AD98" i="68"/>
  <c r="AC98" i="68"/>
  <c r="AB98" i="68"/>
  <c r="AA98" i="68"/>
  <c r="Z98" i="68"/>
  <c r="Y98" i="68"/>
  <c r="X98" i="68"/>
  <c r="W98" i="68"/>
  <c r="V98" i="68"/>
  <c r="U98" i="68"/>
  <c r="T98" i="68" s="1"/>
  <c r="S98" i="68"/>
  <c r="R98" i="68"/>
  <c r="Q98" i="68"/>
  <c r="P98" i="68"/>
  <c r="O98" i="68"/>
  <c r="N98" i="68"/>
  <c r="M98" i="68" s="1"/>
  <c r="AN97" i="68"/>
  <c r="AM97" i="68"/>
  <c r="AL97" i="68"/>
  <c r="AK97" i="68"/>
  <c r="AJ97" i="68"/>
  <c r="AI97" i="68"/>
  <c r="AH97" i="68" s="1"/>
  <c r="AF97" i="68"/>
  <c r="AE97" i="68"/>
  <c r="AD97" i="68"/>
  <c r="AC97" i="68"/>
  <c r="AB97" i="68"/>
  <c r="AA97" i="68" s="1"/>
  <c r="X97" i="68"/>
  <c r="W97" i="68"/>
  <c r="U97" i="68"/>
  <c r="P97" i="68"/>
  <c r="O97" i="68"/>
  <c r="N97" i="68"/>
  <c r="M97" i="68"/>
  <c r="AK96" i="68"/>
  <c r="AJ96" i="68"/>
  <c r="AI96" i="68"/>
  <c r="AH96" i="68"/>
  <c r="AD96" i="68"/>
  <c r="AC96" i="68"/>
  <c r="AB96" i="68"/>
  <c r="AA96" i="68"/>
  <c r="Z96" i="68"/>
  <c r="W96" i="68"/>
  <c r="U96" i="68"/>
  <c r="T96" i="68"/>
  <c r="S96" i="68"/>
  <c r="R96" i="68"/>
  <c r="Q96" i="68"/>
  <c r="P96" i="68"/>
  <c r="N96" i="68"/>
  <c r="O96" i="68" s="1"/>
  <c r="M96" i="68"/>
  <c r="AN95" i="68"/>
  <c r="AM95" i="68"/>
  <c r="AL95" i="68"/>
  <c r="AK95" i="68"/>
  <c r="AI95" i="68"/>
  <c r="AJ95" i="68" s="1"/>
  <c r="AH95" i="68"/>
  <c r="AG95" i="68"/>
  <c r="AF95" i="68"/>
  <c r="AE95" i="68"/>
  <c r="AD95" i="68"/>
  <c r="AC95" i="68"/>
  <c r="AB95" i="68"/>
  <c r="AA95" i="68"/>
  <c r="Z95" i="68"/>
  <c r="Y95" i="68"/>
  <c r="X95" i="68"/>
  <c r="W95" i="68"/>
  <c r="V95" i="68"/>
  <c r="U95" i="68"/>
  <c r="T95" i="68" s="1"/>
  <c r="R95" i="68"/>
  <c r="Q95" i="68"/>
  <c r="P95" i="68"/>
  <c r="O95" i="68"/>
  <c r="N95" i="68"/>
  <c r="M95" i="68" s="1"/>
  <c r="AM94" i="68"/>
  <c r="AL94" i="68"/>
  <c r="AK94" i="68"/>
  <c r="AJ94" i="68"/>
  <c r="AI94" i="68"/>
  <c r="AH94" i="68" s="1"/>
  <c r="AE94" i="68"/>
  <c r="AD94" i="68"/>
  <c r="AC94" i="68"/>
  <c r="AB94" i="68"/>
  <c r="W94" i="68"/>
  <c r="V94" i="68"/>
  <c r="U94" i="68"/>
  <c r="T94" i="68"/>
  <c r="P94" i="68"/>
  <c r="O94" i="68"/>
  <c r="N94" i="68"/>
  <c r="M94" i="68" s="1"/>
  <c r="AK93" i="68"/>
  <c r="AI93" i="68"/>
  <c r="AH93" i="68"/>
  <c r="AG93" i="68"/>
  <c r="AD93" i="68"/>
  <c r="AB93" i="68"/>
  <c r="AA93" i="68"/>
  <c r="Z93" i="68"/>
  <c r="Y93" i="68"/>
  <c r="X93" i="68"/>
  <c r="W93" i="68"/>
  <c r="V93" i="68"/>
  <c r="U93" i="68"/>
  <c r="T93" i="68"/>
  <c r="S93" i="68"/>
  <c r="R93" i="68"/>
  <c r="Q93" i="68"/>
  <c r="P93" i="68"/>
  <c r="O93" i="68"/>
  <c r="N93" i="68"/>
  <c r="M93" i="68" s="1"/>
  <c r="AN92" i="68"/>
  <c r="AM92" i="68"/>
  <c r="AL92" i="68"/>
  <c r="AK92" i="68"/>
  <c r="AJ92" i="68"/>
  <c r="AI92" i="68"/>
  <c r="AH92" i="68" s="1"/>
  <c r="AF92" i="68"/>
  <c r="AD92" i="68"/>
  <c r="AB92" i="68"/>
  <c r="W92" i="68"/>
  <c r="V92" i="68"/>
  <c r="U92" i="68"/>
  <c r="P92" i="68"/>
  <c r="N92" i="68"/>
  <c r="AK91" i="68"/>
  <c r="AJ91" i="68"/>
  <c r="AI91" i="68"/>
  <c r="AG91" i="68"/>
  <c r="AF91" i="68"/>
  <c r="AD91" i="68"/>
  <c r="AB91" i="68"/>
  <c r="AA91" i="68"/>
  <c r="Z91" i="68"/>
  <c r="Y91" i="68"/>
  <c r="X91" i="68"/>
  <c r="W91" i="68"/>
  <c r="V91" i="68"/>
  <c r="U91" i="68"/>
  <c r="T91" i="68"/>
  <c r="S91" i="68"/>
  <c r="R91" i="68"/>
  <c r="Q91" i="68"/>
  <c r="P91" i="68"/>
  <c r="O91" i="68"/>
  <c r="N91" i="68"/>
  <c r="M91" i="68" s="1"/>
  <c r="AN90" i="68"/>
  <c r="AM90" i="68"/>
  <c r="AL90" i="68"/>
  <c r="AK90" i="68"/>
  <c r="AJ90" i="68"/>
  <c r="AI90" i="68"/>
  <c r="AH90" i="68" s="1"/>
  <c r="AG90" i="68"/>
  <c r="AF90" i="68"/>
  <c r="AE90" i="68"/>
  <c r="AD90" i="68"/>
  <c r="AC90" i="68"/>
  <c r="AB90" i="68"/>
  <c r="AA90" i="68" s="1"/>
  <c r="Y90" i="68"/>
  <c r="X90" i="68"/>
  <c r="W90" i="68"/>
  <c r="V90" i="68"/>
  <c r="U90" i="68"/>
  <c r="Q90" i="68"/>
  <c r="P90" i="68"/>
  <c r="O90" i="68"/>
  <c r="N90" i="68"/>
  <c r="M90" i="68" s="1"/>
  <c r="AK89" i="68"/>
  <c r="AI89" i="68"/>
  <c r="AH89" i="68" s="1"/>
  <c r="AD89" i="68"/>
  <c r="AC89" i="68"/>
  <c r="AB89" i="68"/>
  <c r="AA89" i="68"/>
  <c r="W89" i="68"/>
  <c r="U89" i="68"/>
  <c r="P89" i="68"/>
  <c r="N89" i="68"/>
  <c r="M89" i="68" s="1"/>
  <c r="AN88" i="68"/>
  <c r="AM88" i="68"/>
  <c r="AK88" i="68"/>
  <c r="AI88" i="68"/>
  <c r="AH88" i="68"/>
  <c r="AG88" i="68"/>
  <c r="AF88" i="68"/>
  <c r="AE88" i="68"/>
  <c r="AD88" i="68"/>
  <c r="AC88" i="68"/>
  <c r="AB88" i="68"/>
  <c r="AA88" i="68"/>
  <c r="Z88" i="68"/>
  <c r="Y88" i="68"/>
  <c r="X88" i="68"/>
  <c r="W88" i="68"/>
  <c r="V88" i="68"/>
  <c r="U88" i="68"/>
  <c r="T88" i="68" s="1"/>
  <c r="S88" i="68"/>
  <c r="R88" i="68"/>
  <c r="Q88" i="68"/>
  <c r="P88" i="68"/>
  <c r="O88" i="68"/>
  <c r="N88" i="68"/>
  <c r="M88" i="68" s="1"/>
  <c r="AN87" i="68"/>
  <c r="AM87" i="68"/>
  <c r="AL87" i="68"/>
  <c r="AK87" i="68"/>
  <c r="AJ87" i="68"/>
  <c r="AI87" i="68"/>
  <c r="AH87" i="68" s="1"/>
  <c r="AE87" i="68"/>
  <c r="AD87" i="68"/>
  <c r="AC87" i="68"/>
  <c r="AB87" i="68"/>
  <c r="AF87" i="68" s="1"/>
  <c r="X87" i="68"/>
  <c r="W87" i="68"/>
  <c r="V87" i="68"/>
  <c r="U87" i="68"/>
  <c r="T87" i="68"/>
  <c r="P87" i="68"/>
  <c r="O87" i="68"/>
  <c r="N87" i="68"/>
  <c r="M87" i="68" s="1"/>
  <c r="AK86" i="68"/>
  <c r="AI86" i="68"/>
  <c r="AH86" i="68" s="1"/>
  <c r="AD86" i="68"/>
  <c r="AB86" i="68"/>
  <c r="Y86" i="68"/>
  <c r="W86" i="68"/>
  <c r="U86" i="68"/>
  <c r="S86" i="68"/>
  <c r="R86" i="68"/>
  <c r="Q86" i="68"/>
  <c r="P86" i="68"/>
  <c r="O86" i="68"/>
  <c r="N86" i="68"/>
  <c r="M86" i="68"/>
  <c r="AN85" i="68"/>
  <c r="AM85" i="68"/>
  <c r="AL85" i="68"/>
  <c r="AK85" i="68"/>
  <c r="AJ85" i="68"/>
  <c r="AI85" i="68"/>
  <c r="AH85" i="68"/>
  <c r="AG85" i="68"/>
  <c r="AF85" i="68"/>
  <c r="AE85" i="68"/>
  <c r="AD85" i="68"/>
  <c r="AC85" i="68"/>
  <c r="AB85" i="68"/>
  <c r="AA85" i="68" s="1"/>
  <c r="Z85" i="68"/>
  <c r="Y85" i="68"/>
  <c r="X85" i="68"/>
  <c r="W85" i="68"/>
  <c r="V85" i="68"/>
  <c r="U85" i="68"/>
  <c r="T85" i="68" s="1"/>
  <c r="Q85" i="68"/>
  <c r="P85" i="68"/>
  <c r="N85" i="68"/>
  <c r="R85" i="68" s="1"/>
  <c r="AL84" i="68"/>
  <c r="AK84" i="68"/>
  <c r="AI84" i="68"/>
  <c r="AE84" i="68"/>
  <c r="AD84" i="68"/>
  <c r="AC84" i="68"/>
  <c r="AB84" i="68"/>
  <c r="AA84" i="68"/>
  <c r="W84" i="68"/>
  <c r="U84" i="68"/>
  <c r="P84" i="68"/>
  <c r="N84" i="68"/>
  <c r="AM82" i="68"/>
  <c r="AK82" i="68"/>
  <c r="AI82" i="68"/>
  <c r="AH82" i="68"/>
  <c r="AG82" i="68"/>
  <c r="AF82" i="68"/>
  <c r="AE82" i="68"/>
  <c r="AD82" i="68"/>
  <c r="AC82" i="68"/>
  <c r="AB82" i="68"/>
  <c r="AA82" i="68"/>
  <c r="Z82" i="68"/>
  <c r="Y82" i="68"/>
  <c r="X82" i="68"/>
  <c r="W82" i="68"/>
  <c r="V82" i="68"/>
  <c r="U82" i="68"/>
  <c r="T82" i="68" s="1"/>
  <c r="S82" i="68"/>
  <c r="R82" i="68"/>
  <c r="Q82" i="68"/>
  <c r="P82" i="68"/>
  <c r="O82" i="68"/>
  <c r="N82" i="68"/>
  <c r="M82" i="68" s="1"/>
  <c r="L82" i="68"/>
  <c r="AN80" i="68"/>
  <c r="AM80" i="68"/>
  <c r="AL80" i="68"/>
  <c r="AK80" i="68"/>
  <c r="AJ80" i="68"/>
  <c r="AI80" i="68"/>
  <c r="AH80" i="68" s="1"/>
  <c r="AF80" i="68"/>
  <c r="AD80" i="68"/>
  <c r="AC80" i="68"/>
  <c r="AB80" i="68"/>
  <c r="W80" i="68"/>
  <c r="V80" i="68"/>
  <c r="U80" i="68"/>
  <c r="T80" i="68" s="1"/>
  <c r="P80" i="68"/>
  <c r="O80" i="68"/>
  <c r="N80" i="68"/>
  <c r="M80" i="68"/>
  <c r="L80" i="68"/>
  <c r="AK79" i="68"/>
  <c r="AJ79" i="68"/>
  <c r="AI79" i="68"/>
  <c r="AH79" i="68"/>
  <c r="AG79" i="68"/>
  <c r="AD79" i="68"/>
  <c r="AB79" i="68"/>
  <c r="AA79" i="68"/>
  <c r="W79" i="68"/>
  <c r="U79" i="68"/>
  <c r="S79" i="68"/>
  <c r="R79" i="68"/>
  <c r="Q79" i="68"/>
  <c r="P79" i="68"/>
  <c r="O79" i="68"/>
  <c r="N79" i="68"/>
  <c r="M79" i="68"/>
  <c r="L79" i="68"/>
  <c r="AN78" i="68"/>
  <c r="AM78" i="68"/>
  <c r="AL78" i="68"/>
  <c r="AK78" i="68"/>
  <c r="AI78" i="68"/>
  <c r="AJ78" i="68" s="1"/>
  <c r="AH78" i="68"/>
  <c r="AG78" i="68"/>
  <c r="AF78" i="68"/>
  <c r="AE78" i="68"/>
  <c r="AD78" i="68"/>
  <c r="AC78" i="68"/>
  <c r="AB78" i="68"/>
  <c r="AA78" i="68" s="1"/>
  <c r="Z78" i="68"/>
  <c r="Y78" i="68"/>
  <c r="X78" i="68"/>
  <c r="W78" i="68"/>
  <c r="V78" i="68"/>
  <c r="U78" i="68"/>
  <c r="T78" i="68" s="1"/>
  <c r="R78" i="68"/>
  <c r="P78" i="68"/>
  <c r="N78" i="68"/>
  <c r="L78" i="68"/>
  <c r="AM77" i="68"/>
  <c r="AL77" i="68"/>
  <c r="AK77" i="68"/>
  <c r="AJ77" i="68"/>
  <c r="AI77" i="68"/>
  <c r="AE77" i="68"/>
  <c r="AD77" i="68"/>
  <c r="AB77" i="68"/>
  <c r="AC77" i="68" s="1"/>
  <c r="AA77" i="68"/>
  <c r="W77" i="68"/>
  <c r="V77" i="68"/>
  <c r="U77" i="68"/>
  <c r="T77" i="68"/>
  <c r="S77" i="68"/>
  <c r="P77" i="68"/>
  <c r="N77" i="68"/>
  <c r="M77" i="68"/>
  <c r="L77" i="68"/>
  <c r="AM76" i="68"/>
  <c r="AK76" i="68"/>
  <c r="AI76" i="68"/>
  <c r="AL76" i="68" s="1"/>
  <c r="AH76" i="68"/>
  <c r="AD76" i="68"/>
  <c r="AB76" i="68"/>
  <c r="AG76" i="68" s="1"/>
  <c r="Z76" i="68"/>
  <c r="Y76" i="68"/>
  <c r="X76" i="68"/>
  <c r="W76" i="68"/>
  <c r="U76" i="68"/>
  <c r="V76" i="68" s="1"/>
  <c r="T76" i="68"/>
  <c r="S76" i="68"/>
  <c r="R76" i="68"/>
  <c r="Q76" i="68"/>
  <c r="P76" i="68"/>
  <c r="O76" i="68"/>
  <c r="N76" i="68"/>
  <c r="M76" i="68" s="1"/>
  <c r="L76" i="68"/>
  <c r="AN75" i="68"/>
  <c r="AM75" i="68"/>
  <c r="AL75" i="68"/>
  <c r="AK75" i="68"/>
  <c r="AJ75" i="68"/>
  <c r="AI75" i="68"/>
  <c r="AH75" i="68" s="1"/>
  <c r="AG75" i="68"/>
  <c r="AE75" i="68"/>
  <c r="AD75" i="68"/>
  <c r="AB75" i="68"/>
  <c r="AA75" i="68" s="1"/>
  <c r="X75" i="68"/>
  <c r="W75" i="68"/>
  <c r="U75" i="68"/>
  <c r="T75" i="68"/>
  <c r="P75" i="68"/>
  <c r="N75" i="68"/>
  <c r="L75" i="68"/>
  <c r="AL74" i="68"/>
  <c r="AK74" i="68"/>
  <c r="AI74" i="68"/>
  <c r="AJ74" i="68" s="1"/>
  <c r="AH74" i="68"/>
  <c r="AG74" i="68"/>
  <c r="AD74" i="68"/>
  <c r="AB74" i="68"/>
  <c r="AA74" i="68"/>
  <c r="W74" i="68"/>
  <c r="V74" i="68"/>
  <c r="U74" i="68"/>
  <c r="X74" i="68" s="1"/>
  <c r="S74" i="68"/>
  <c r="R74" i="68"/>
  <c r="P74" i="68"/>
  <c r="N74" i="68"/>
  <c r="O74" i="68" s="1"/>
  <c r="M74" i="68"/>
  <c r="L74" i="68"/>
  <c r="AM73" i="68"/>
  <c r="AL73" i="68"/>
  <c r="AK73" i="68"/>
  <c r="AI73" i="68"/>
  <c r="AJ73" i="68" s="1"/>
  <c r="AH73" i="68"/>
  <c r="AG73" i="68"/>
  <c r="AF73" i="68"/>
  <c r="AE73" i="68"/>
  <c r="AD73" i="68"/>
  <c r="AC73" i="68"/>
  <c r="AB73" i="68"/>
  <c r="AA73" i="68"/>
  <c r="Z73" i="68"/>
  <c r="Y73" i="68"/>
  <c r="X73" i="68"/>
  <c r="W73" i="68"/>
  <c r="V73" i="68"/>
  <c r="U73" i="68"/>
  <c r="T73" i="68" s="1"/>
  <c r="S73" i="68"/>
  <c r="R73" i="68"/>
  <c r="Q73" i="68"/>
  <c r="P73" i="68"/>
  <c r="O73" i="68"/>
  <c r="N73" i="68"/>
  <c r="M73" i="68" s="1"/>
  <c r="L73" i="68"/>
  <c r="AN72" i="68"/>
  <c r="AK72" i="68"/>
  <c r="AJ72" i="68"/>
  <c r="AI72" i="68"/>
  <c r="AH72" i="68" s="1"/>
  <c r="AE72" i="68"/>
  <c r="AD72" i="68"/>
  <c r="AB72" i="68"/>
  <c r="AG72" i="68" s="1"/>
  <c r="AA72" i="68"/>
  <c r="W72" i="68"/>
  <c r="U72" i="68"/>
  <c r="X72" i="68" s="1"/>
  <c r="T72" i="68"/>
  <c r="P72" i="68"/>
  <c r="N72" i="68"/>
  <c r="L72" i="68"/>
  <c r="AN71" i="68"/>
  <c r="AK71" i="68"/>
  <c r="AI71" i="68"/>
  <c r="AJ71" i="68" s="1"/>
  <c r="AH71" i="68"/>
  <c r="AG71" i="68"/>
  <c r="AD71" i="68"/>
  <c r="AB71" i="68"/>
  <c r="Z71" i="68"/>
  <c r="Y71" i="68"/>
  <c r="X71" i="68"/>
  <c r="W71" i="68"/>
  <c r="U71" i="68"/>
  <c r="V71" i="68" s="1"/>
  <c r="T71" i="68"/>
  <c r="S71" i="68"/>
  <c r="R71" i="68"/>
  <c r="Q71" i="68"/>
  <c r="P71" i="68"/>
  <c r="N71" i="68"/>
  <c r="O71" i="68" s="1"/>
  <c r="M71" i="68"/>
  <c r="L71" i="68"/>
  <c r="AN70" i="68"/>
  <c r="AM70" i="68"/>
  <c r="AL70" i="68"/>
  <c r="AK70" i="68"/>
  <c r="AI70" i="68"/>
  <c r="AJ70" i="68" s="1"/>
  <c r="AH70" i="68"/>
  <c r="AG70" i="68"/>
  <c r="AF70" i="68"/>
  <c r="AE70" i="68"/>
  <c r="AD70" i="68"/>
  <c r="AC70" i="68"/>
  <c r="AB70" i="68"/>
  <c r="AA70" i="68"/>
  <c r="Z70" i="68"/>
  <c r="Y70" i="68"/>
  <c r="W70" i="68"/>
  <c r="V70" i="68"/>
  <c r="U70" i="68"/>
  <c r="T70" i="68" s="1"/>
  <c r="R70" i="68"/>
  <c r="Q70" i="68"/>
  <c r="P70" i="68"/>
  <c r="O70" i="68"/>
  <c r="N70" i="68"/>
  <c r="S70" i="68" s="1"/>
  <c r="M70" i="68"/>
  <c r="L70" i="68"/>
  <c r="AK69" i="68"/>
  <c r="AJ69" i="68"/>
  <c r="AI69" i="68"/>
  <c r="AN69" i="68" s="1"/>
  <c r="AE69" i="68"/>
  <c r="AD69" i="68"/>
  <c r="AB69" i="68"/>
  <c r="AC69" i="68" s="1"/>
  <c r="AA69" i="68"/>
  <c r="W69" i="68"/>
  <c r="U69" i="68"/>
  <c r="T69" i="68"/>
  <c r="P69" i="68"/>
  <c r="O69" i="68"/>
  <c r="N69" i="68"/>
  <c r="Q69" i="68" s="1"/>
  <c r="L69" i="68"/>
  <c r="AK68" i="68"/>
  <c r="AI68" i="68"/>
  <c r="AF68" i="68"/>
  <c r="AE68" i="68"/>
  <c r="AD68" i="68"/>
  <c r="AB68" i="68"/>
  <c r="AC68" i="68" s="1"/>
  <c r="AA68" i="68"/>
  <c r="Z68" i="68"/>
  <c r="Y68" i="68"/>
  <c r="X68" i="68"/>
  <c r="W68" i="68"/>
  <c r="U68" i="68"/>
  <c r="V68" i="68" s="1"/>
  <c r="T68" i="68"/>
  <c r="S68" i="68"/>
  <c r="R68" i="68"/>
  <c r="Q68" i="68"/>
  <c r="P68" i="68"/>
  <c r="O68" i="68"/>
  <c r="N68" i="68"/>
  <c r="M68" i="68"/>
  <c r="L68" i="68"/>
  <c r="AN67" i="68"/>
  <c r="AM67" i="68"/>
  <c r="AL67" i="68"/>
  <c r="AK67" i="68"/>
  <c r="AJ67" i="68"/>
  <c r="AI67" i="68"/>
  <c r="AH67" i="68"/>
  <c r="AG67" i="68"/>
  <c r="AF67" i="68"/>
  <c r="AE67" i="68"/>
  <c r="AD67" i="68"/>
  <c r="AC67" i="68"/>
  <c r="AB67" i="68"/>
  <c r="AA67" i="68" s="1"/>
  <c r="Y67" i="68"/>
  <c r="X67" i="68"/>
  <c r="W67" i="68"/>
  <c r="U67" i="68"/>
  <c r="Z67" i="68" s="1"/>
  <c r="T67" i="68"/>
  <c r="P67" i="68"/>
  <c r="N67" i="68"/>
  <c r="L67" i="68"/>
  <c r="AL66" i="68"/>
  <c r="AK66" i="68"/>
  <c r="AJ66" i="68"/>
  <c r="AI66" i="68"/>
  <c r="AH66" i="68"/>
  <c r="AG66" i="68"/>
  <c r="AD66" i="68"/>
  <c r="AB66" i="68"/>
  <c r="AA66" i="68"/>
  <c r="Z66" i="68"/>
  <c r="W66" i="68"/>
  <c r="V66" i="68"/>
  <c r="U66" i="68"/>
  <c r="X66" i="68" s="1"/>
  <c r="T66" i="68"/>
  <c r="R66" i="68"/>
  <c r="P66" i="68"/>
  <c r="N66" i="68"/>
  <c r="L66" i="68"/>
  <c r="AN65" i="68"/>
  <c r="AM65" i="68"/>
  <c r="AL65" i="68"/>
  <c r="AK65" i="68"/>
  <c r="AI65" i="68"/>
  <c r="AJ65" i="68" s="1"/>
  <c r="AH65" i="68"/>
  <c r="AG65" i="68"/>
  <c r="AF65" i="68"/>
  <c r="AE65" i="68"/>
  <c r="AD65" i="68"/>
  <c r="AB65" i="68"/>
  <c r="AC65" i="68" s="1"/>
  <c r="AA65" i="68"/>
  <c r="Z65" i="68"/>
  <c r="Y65" i="68"/>
  <c r="X65" i="68"/>
  <c r="W65" i="68"/>
  <c r="V65" i="68"/>
  <c r="U65" i="68"/>
  <c r="T65" i="68" s="1"/>
  <c r="S65" i="68"/>
  <c r="R65" i="68"/>
  <c r="P65" i="68"/>
  <c r="O65" i="68"/>
  <c r="N65" i="68"/>
  <c r="M65" i="68" s="1"/>
  <c r="L65" i="68"/>
  <c r="AM64" i="68"/>
  <c r="AK64" i="68"/>
  <c r="AI64" i="68"/>
  <c r="AG64" i="68"/>
  <c r="AF64" i="68"/>
  <c r="AE64" i="68"/>
  <c r="AD64" i="68"/>
  <c r="AC64" i="68"/>
  <c r="AB64" i="68"/>
  <c r="AA64" i="68"/>
  <c r="Z64" i="68"/>
  <c r="W64" i="68"/>
  <c r="V64" i="68"/>
  <c r="U64" i="68"/>
  <c r="X64" i="68" s="1"/>
  <c r="S64" i="68"/>
  <c r="R64" i="68"/>
  <c r="P64" i="68"/>
  <c r="N64" i="68"/>
  <c r="L64" i="68"/>
  <c r="AN63" i="68"/>
  <c r="AK63" i="68"/>
  <c r="AI63" i="68"/>
  <c r="AM63" i="68" s="1"/>
  <c r="AF63" i="68"/>
  <c r="AE63" i="68"/>
  <c r="AD63" i="68"/>
  <c r="AB63" i="68"/>
  <c r="AC63" i="68" s="1"/>
  <c r="AA63" i="68"/>
  <c r="X63" i="68"/>
  <c r="W63" i="68"/>
  <c r="U63" i="68"/>
  <c r="Z63" i="68" s="1"/>
  <c r="T63" i="68"/>
  <c r="S63" i="68"/>
  <c r="R63" i="68"/>
  <c r="P63" i="68"/>
  <c r="O63" i="68"/>
  <c r="N63" i="68"/>
  <c r="Q63" i="68" s="1"/>
  <c r="M63" i="68"/>
  <c r="L63" i="68"/>
  <c r="AN62" i="68"/>
  <c r="AM62" i="68"/>
  <c r="AK62" i="68"/>
  <c r="AJ62" i="68"/>
  <c r="AI62" i="68"/>
  <c r="AL62" i="68" s="1"/>
  <c r="AH62" i="68"/>
  <c r="AD62" i="68"/>
  <c r="AC62" i="68"/>
  <c r="AB62" i="68"/>
  <c r="W62" i="68"/>
  <c r="U62" i="68"/>
  <c r="T62" i="68" s="1"/>
  <c r="S62" i="68"/>
  <c r="R62" i="68"/>
  <c r="Q62" i="68"/>
  <c r="P62" i="68"/>
  <c r="O62" i="68"/>
  <c r="N62" i="68"/>
  <c r="M62" i="68"/>
  <c r="L62" i="68"/>
  <c r="AN61" i="68"/>
  <c r="AM61" i="68"/>
  <c r="AL61" i="68"/>
  <c r="AK61" i="68"/>
  <c r="AJ61" i="68"/>
  <c r="AI61" i="68"/>
  <c r="AH61" i="68"/>
  <c r="AG61" i="68"/>
  <c r="AD61" i="68"/>
  <c r="AC61" i="68"/>
  <c r="AB61" i="68"/>
  <c r="AE61" i="68" s="1"/>
  <c r="W61" i="68"/>
  <c r="U61" i="68"/>
  <c r="R61" i="68"/>
  <c r="Q61" i="68"/>
  <c r="P61" i="68"/>
  <c r="N61" i="68"/>
  <c r="O61" i="68" s="1"/>
  <c r="M61" i="68"/>
  <c r="AL59" i="68"/>
  <c r="AK59" i="68"/>
  <c r="AI59" i="68"/>
  <c r="AN59" i="68" s="1"/>
  <c r="AH59" i="68"/>
  <c r="AG59" i="68"/>
  <c r="AF59" i="68"/>
  <c r="AD59" i="68"/>
  <c r="AC59" i="68"/>
  <c r="AB59" i="68"/>
  <c r="AE59" i="68" s="1"/>
  <c r="AA59" i="68"/>
  <c r="Y59" i="68"/>
  <c r="W59" i="68"/>
  <c r="U59" i="68"/>
  <c r="Q59" i="68"/>
  <c r="P59" i="68"/>
  <c r="N59" i="68"/>
  <c r="M59" i="68"/>
  <c r="L59" i="68"/>
  <c r="AK58" i="68"/>
  <c r="AI58" i="68"/>
  <c r="AL58" i="68" s="1"/>
  <c r="AH58" i="68"/>
  <c r="AG58" i="68"/>
  <c r="AF58" i="68"/>
  <c r="AE58" i="68"/>
  <c r="AD58" i="68"/>
  <c r="AC58" i="68"/>
  <c r="AB58" i="68"/>
  <c r="AA58" i="68"/>
  <c r="Z58" i="68"/>
  <c r="W58" i="68"/>
  <c r="V58" i="68"/>
  <c r="U58" i="68"/>
  <c r="X58" i="68" s="1"/>
  <c r="S58" i="68"/>
  <c r="P58" i="68"/>
  <c r="N58" i="68"/>
  <c r="R58" i="68" s="1"/>
  <c r="L58" i="68"/>
  <c r="AN57" i="68"/>
  <c r="AM57" i="68"/>
  <c r="AK57" i="68"/>
  <c r="AJ57" i="68"/>
  <c r="AI57" i="68"/>
  <c r="AF57" i="68"/>
  <c r="AE57" i="68"/>
  <c r="AD57" i="68"/>
  <c r="AB57" i="68"/>
  <c r="AA57" i="68"/>
  <c r="X57" i="68"/>
  <c r="W57" i="68"/>
  <c r="U57" i="68"/>
  <c r="Z57" i="68" s="1"/>
  <c r="T57" i="68"/>
  <c r="S57" i="68"/>
  <c r="R57" i="68"/>
  <c r="P57" i="68"/>
  <c r="O57" i="68"/>
  <c r="N57" i="68"/>
  <c r="Q57" i="68" s="1"/>
  <c r="M57" i="68"/>
  <c r="L57" i="68"/>
  <c r="AN56" i="68"/>
  <c r="AM56" i="68"/>
  <c r="AK56" i="68"/>
  <c r="AJ56" i="68"/>
  <c r="AI56" i="68"/>
  <c r="AL56" i="68" s="1"/>
  <c r="AH56" i="68"/>
  <c r="AG56" i="68"/>
  <c r="AD56" i="68"/>
  <c r="AC56" i="68"/>
  <c r="AB56" i="68"/>
  <c r="X56" i="68"/>
  <c r="W56" i="68"/>
  <c r="U56" i="68"/>
  <c r="S56" i="68"/>
  <c r="R56" i="68"/>
  <c r="Q56" i="68"/>
  <c r="P56" i="68"/>
  <c r="O56" i="68"/>
  <c r="N56" i="68"/>
  <c r="M56" i="68"/>
  <c r="L56" i="68"/>
  <c r="AN55" i="68"/>
  <c r="AM55" i="68"/>
  <c r="AL55" i="68"/>
  <c r="AK55" i="68"/>
  <c r="AJ55" i="68"/>
  <c r="AI55" i="68"/>
  <c r="AH55" i="68"/>
  <c r="AG55" i="68"/>
  <c r="AD55" i="68"/>
  <c r="AC55" i="68"/>
  <c r="AB55" i="68"/>
  <c r="AE55" i="68" s="1"/>
  <c r="Z55" i="68"/>
  <c r="Y55" i="68"/>
  <c r="W55" i="68"/>
  <c r="V55" i="68"/>
  <c r="U55" i="68"/>
  <c r="R55" i="68"/>
  <c r="Q55" i="68"/>
  <c r="P55" i="68"/>
  <c r="N55" i="68"/>
  <c r="M55" i="68"/>
  <c r="L55" i="68"/>
  <c r="AK54" i="68"/>
  <c r="AI54" i="68"/>
  <c r="AH54" i="68" s="1"/>
  <c r="AE54" i="68"/>
  <c r="AD54" i="68"/>
  <c r="AB54" i="68"/>
  <c r="AG54" i="68" s="1"/>
  <c r="AA54" i="68"/>
  <c r="Z54" i="68"/>
  <c r="Y54" i="68"/>
  <c r="W54" i="68"/>
  <c r="V54" i="68"/>
  <c r="U54" i="68"/>
  <c r="X54" i="68" s="1"/>
  <c r="T54" i="68"/>
  <c r="S54" i="68"/>
  <c r="P54" i="68"/>
  <c r="N54" i="68"/>
  <c r="R54" i="68" s="1"/>
  <c r="L54" i="68"/>
  <c r="AN53" i="68"/>
  <c r="AM53" i="68"/>
  <c r="AK53" i="68"/>
  <c r="AJ53" i="68"/>
  <c r="AI53" i="68"/>
  <c r="AF53" i="68"/>
  <c r="AE53" i="68"/>
  <c r="AD53" i="68"/>
  <c r="AB53" i="68"/>
  <c r="AA53" i="68"/>
  <c r="Z53" i="68"/>
  <c r="Y53" i="68"/>
  <c r="X53" i="68"/>
  <c r="W53" i="68"/>
  <c r="V53" i="68"/>
  <c r="U53" i="68"/>
  <c r="T53" i="68"/>
  <c r="S53" i="68"/>
  <c r="Q53" i="68"/>
  <c r="P53" i="68"/>
  <c r="O53" i="68"/>
  <c r="N53" i="68"/>
  <c r="M53" i="68" s="1"/>
  <c r="L53" i="68"/>
  <c r="AN52" i="68"/>
  <c r="AL52" i="68"/>
  <c r="AK52" i="68"/>
  <c r="AJ52" i="68"/>
  <c r="AI52" i="68"/>
  <c r="AH52" i="68" s="1"/>
  <c r="AF52" i="68"/>
  <c r="AD52" i="68"/>
  <c r="AB52" i="68"/>
  <c r="AE52" i="68" s="1"/>
  <c r="AA52" i="68"/>
  <c r="Y52" i="68"/>
  <c r="W52" i="68"/>
  <c r="U52" i="68"/>
  <c r="Z52" i="68" s="1"/>
  <c r="S52" i="68"/>
  <c r="Q52" i="68"/>
  <c r="P52" i="68"/>
  <c r="N52" i="68"/>
  <c r="L52" i="68"/>
  <c r="AN51" i="68"/>
  <c r="AK51" i="68"/>
  <c r="AI51" i="68"/>
  <c r="AH51" i="68"/>
  <c r="AG51" i="68"/>
  <c r="AF51" i="68"/>
  <c r="AD51" i="68"/>
  <c r="AC51" i="68"/>
  <c r="AB51" i="68"/>
  <c r="AE51" i="68" s="1"/>
  <c r="AA51" i="68"/>
  <c r="Y51" i="68"/>
  <c r="W51" i="68"/>
  <c r="U51" i="68"/>
  <c r="T51" i="68" s="1"/>
  <c r="R51" i="68"/>
  <c r="Q51" i="68"/>
  <c r="P51" i="68"/>
  <c r="N51" i="68"/>
  <c r="O51" i="68" s="1"/>
  <c r="L51" i="68"/>
  <c r="AK50" i="68"/>
  <c r="AI50" i="68"/>
  <c r="AJ50" i="68" s="1"/>
  <c r="AG50" i="68"/>
  <c r="AF50" i="68"/>
  <c r="AE50" i="68"/>
  <c r="AD50" i="68"/>
  <c r="AC50" i="68"/>
  <c r="AB50" i="68"/>
  <c r="AA50" i="68"/>
  <c r="Z50" i="68"/>
  <c r="W50" i="68"/>
  <c r="V50" i="68"/>
  <c r="U50" i="68"/>
  <c r="S50" i="68"/>
  <c r="R50" i="68"/>
  <c r="P50" i="68"/>
  <c r="O50" i="68"/>
  <c r="N50" i="68"/>
  <c r="Q50" i="68" s="1"/>
  <c r="M50" i="68"/>
  <c r="L50" i="68"/>
  <c r="AK49" i="68"/>
  <c r="AJ49" i="68"/>
  <c r="AI49" i="68"/>
  <c r="AL49" i="68" s="1"/>
  <c r="AE49" i="68"/>
  <c r="AD49" i="68"/>
  <c r="AB49" i="68"/>
  <c r="AG49" i="68" s="1"/>
  <c r="AA49" i="68"/>
  <c r="W49" i="68"/>
  <c r="U49" i="68"/>
  <c r="T49" i="68" s="1"/>
  <c r="S49" i="68"/>
  <c r="R49" i="68"/>
  <c r="P49" i="68"/>
  <c r="O49" i="68"/>
  <c r="N49" i="68"/>
  <c r="Q49" i="68" s="1"/>
  <c r="M49" i="68"/>
  <c r="L49" i="68"/>
  <c r="AN48" i="68"/>
  <c r="AM48" i="68"/>
  <c r="AK48" i="68"/>
  <c r="AJ48" i="68"/>
  <c r="AI48" i="68"/>
  <c r="AL48" i="68" s="1"/>
  <c r="AH48" i="68"/>
  <c r="AD48" i="68"/>
  <c r="AB48" i="68"/>
  <c r="AA48" i="68" s="1"/>
  <c r="Z48" i="68"/>
  <c r="X48" i="68"/>
  <c r="W48" i="68"/>
  <c r="U48" i="68"/>
  <c r="V48" i="68" s="1"/>
  <c r="T48" i="68"/>
  <c r="S48" i="68"/>
  <c r="R48" i="68"/>
  <c r="Q48" i="68"/>
  <c r="P48" i="68"/>
  <c r="O48" i="68"/>
  <c r="N48" i="68"/>
  <c r="M48" i="68"/>
  <c r="L48" i="68"/>
  <c r="AN47" i="68"/>
  <c r="AM47" i="68"/>
  <c r="AL47" i="68"/>
  <c r="AK47" i="68"/>
  <c r="AJ47" i="68"/>
  <c r="AI47" i="68"/>
  <c r="AH47" i="68"/>
  <c r="AG47" i="68"/>
  <c r="AE47" i="68"/>
  <c r="AD47" i="68"/>
  <c r="AC47" i="68"/>
  <c r="AB47" i="68"/>
  <c r="Y47" i="68"/>
  <c r="W47" i="68"/>
  <c r="U47" i="68"/>
  <c r="X47" i="68" s="1"/>
  <c r="T47" i="68"/>
  <c r="R47" i="68"/>
  <c r="P47" i="68"/>
  <c r="O47" i="68"/>
  <c r="N47" i="68"/>
  <c r="S47" i="68" s="1"/>
  <c r="M47" i="68"/>
  <c r="L47" i="68"/>
  <c r="AM46" i="68"/>
  <c r="AK46" i="68"/>
  <c r="AI46" i="68"/>
  <c r="AN46" i="68" s="1"/>
  <c r="AE46" i="68"/>
  <c r="AD46" i="68"/>
  <c r="AB46" i="68"/>
  <c r="Z46" i="68"/>
  <c r="Y46" i="68"/>
  <c r="W46" i="68"/>
  <c r="V46" i="68"/>
  <c r="U46" i="68"/>
  <c r="X46" i="68" s="1"/>
  <c r="T46" i="68"/>
  <c r="S46" i="68"/>
  <c r="Q46" i="68"/>
  <c r="P46" i="68"/>
  <c r="N46" i="68"/>
  <c r="M46" i="68" s="1"/>
  <c r="L46" i="68"/>
  <c r="AN45" i="68"/>
  <c r="AM45" i="68"/>
  <c r="AK45" i="68"/>
  <c r="AJ45" i="68"/>
  <c r="AI45" i="68"/>
  <c r="AH45" i="68" s="1"/>
  <c r="AG45" i="68"/>
  <c r="AF45" i="68"/>
  <c r="AE45" i="68"/>
  <c r="AD45" i="68"/>
  <c r="AB45" i="68"/>
  <c r="AC45" i="68" s="1"/>
  <c r="AA45" i="68"/>
  <c r="Y45" i="68"/>
  <c r="X45" i="68"/>
  <c r="W45" i="68"/>
  <c r="V45" i="68"/>
  <c r="U45" i="68"/>
  <c r="Z45" i="68" s="1"/>
  <c r="T45" i="68"/>
  <c r="Q45" i="68"/>
  <c r="P45" i="68"/>
  <c r="N45" i="68"/>
  <c r="L45" i="68"/>
  <c r="AN44" i="68"/>
  <c r="AK44" i="68"/>
  <c r="AI44" i="68"/>
  <c r="AL44" i="68" s="1"/>
  <c r="AD44" i="68"/>
  <c r="AC44" i="68"/>
  <c r="AB44" i="68"/>
  <c r="AE44" i="68" s="1"/>
  <c r="X44" i="68"/>
  <c r="W44" i="68"/>
  <c r="U44" i="68"/>
  <c r="Z44" i="68" s="1"/>
  <c r="T44" i="68"/>
  <c r="P44" i="68"/>
  <c r="N44" i="68"/>
  <c r="M44" i="68" s="1"/>
  <c r="L44" i="68"/>
  <c r="AN43" i="68"/>
  <c r="AL43" i="68"/>
  <c r="AK43" i="68"/>
  <c r="AI43" i="68"/>
  <c r="AH43" i="68"/>
  <c r="AG43" i="68"/>
  <c r="AF43" i="68"/>
  <c r="AD43" i="68"/>
  <c r="AC43" i="68"/>
  <c r="AB43" i="68"/>
  <c r="AE43" i="68" s="1"/>
  <c r="AA43" i="68"/>
  <c r="X43" i="68"/>
  <c r="W43" i="68"/>
  <c r="U43" i="68"/>
  <c r="T43" i="68" s="1"/>
  <c r="S43" i="68"/>
  <c r="P43" i="68"/>
  <c r="N43" i="68"/>
  <c r="O43" i="68" s="1"/>
  <c r="L43" i="68"/>
  <c r="AN42" i="68"/>
  <c r="AM42" i="68"/>
  <c r="AK42" i="68"/>
  <c r="AI42" i="68"/>
  <c r="AJ42" i="68" s="1"/>
  <c r="AH42" i="68"/>
  <c r="AG42" i="68"/>
  <c r="AF42" i="68"/>
  <c r="AE42" i="68"/>
  <c r="AD42" i="68"/>
  <c r="AC42" i="68"/>
  <c r="AB42" i="68"/>
  <c r="AA42" i="68"/>
  <c r="W42" i="68"/>
  <c r="U42" i="68"/>
  <c r="V42" i="68" s="1"/>
  <c r="S42" i="68"/>
  <c r="P42" i="68"/>
  <c r="O42" i="68"/>
  <c r="N42" i="68"/>
  <c r="Q42" i="68" s="1"/>
  <c r="M42" i="68"/>
  <c r="L42" i="68"/>
  <c r="AN41" i="68"/>
  <c r="AK41" i="68"/>
  <c r="AI41" i="68"/>
  <c r="AL41" i="68" s="1"/>
  <c r="AF41" i="68"/>
  <c r="AE41" i="68"/>
  <c r="AD41" i="68"/>
  <c r="AC41" i="68"/>
  <c r="AB41" i="68"/>
  <c r="AG41" i="68" s="1"/>
  <c r="AA41" i="68"/>
  <c r="Z41" i="68"/>
  <c r="W41" i="68"/>
  <c r="U41" i="68"/>
  <c r="T41" i="68"/>
  <c r="S41" i="68"/>
  <c r="R41" i="68"/>
  <c r="P41" i="68"/>
  <c r="O41" i="68"/>
  <c r="N41" i="68"/>
  <c r="Q41" i="68" s="1"/>
  <c r="M41" i="68"/>
  <c r="L41" i="68"/>
  <c r="AN40" i="68"/>
  <c r="AM40" i="68"/>
  <c r="AK40" i="68"/>
  <c r="AJ40" i="68"/>
  <c r="AI40" i="68"/>
  <c r="AL40" i="68" s="1"/>
  <c r="AH40" i="68"/>
  <c r="AF40" i="68"/>
  <c r="AE40" i="68"/>
  <c r="AD40" i="68"/>
  <c r="AB40" i="68"/>
  <c r="AA40" i="68" s="1"/>
  <c r="W40" i="68"/>
  <c r="U40" i="68"/>
  <c r="V40" i="68" s="1"/>
  <c r="S40" i="68"/>
  <c r="R40" i="68"/>
  <c r="Q40" i="68"/>
  <c r="P40" i="68"/>
  <c r="O40" i="68"/>
  <c r="N40" i="68"/>
  <c r="M40" i="68"/>
  <c r="L40" i="68"/>
  <c r="AN39" i="68"/>
  <c r="AM39" i="68"/>
  <c r="AL39" i="68"/>
  <c r="AK39" i="68"/>
  <c r="AJ39" i="68"/>
  <c r="AI39" i="68"/>
  <c r="AH39" i="68"/>
  <c r="AG39" i="68"/>
  <c r="AD39" i="68"/>
  <c r="AC39" i="68"/>
  <c r="AB39" i="68"/>
  <c r="Z39" i="68"/>
  <c r="Y39" i="68"/>
  <c r="W39" i="68"/>
  <c r="V39" i="68"/>
  <c r="U39" i="68"/>
  <c r="X39" i="68" s="1"/>
  <c r="T39" i="68"/>
  <c r="P39" i="68"/>
  <c r="N39" i="68"/>
  <c r="S39" i="68" s="1"/>
  <c r="L39" i="68"/>
  <c r="AL38" i="68"/>
  <c r="AK38" i="68"/>
  <c r="AI38" i="68"/>
  <c r="AN38" i="68" s="1"/>
  <c r="AH38" i="68"/>
  <c r="AD38" i="68"/>
  <c r="AB38" i="68"/>
  <c r="AA38" i="68" s="1"/>
  <c r="Z38" i="68"/>
  <c r="Y38" i="68"/>
  <c r="W38" i="68"/>
  <c r="V38" i="68"/>
  <c r="U38" i="68"/>
  <c r="X38" i="68" s="1"/>
  <c r="T38" i="68"/>
  <c r="S38" i="68"/>
  <c r="P38" i="68"/>
  <c r="O38" i="68"/>
  <c r="N38" i="68"/>
  <c r="M38" i="68" s="1"/>
  <c r="L38" i="68"/>
  <c r="AK37" i="68"/>
  <c r="AI37" i="68"/>
  <c r="AH37" i="68" s="1"/>
  <c r="AG37" i="68"/>
  <c r="AE37" i="68"/>
  <c r="AD37" i="68"/>
  <c r="AB37" i="68"/>
  <c r="AC37" i="68" s="1"/>
  <c r="AA37" i="68"/>
  <c r="Y37" i="68"/>
  <c r="X37" i="68"/>
  <c r="W37" i="68"/>
  <c r="V37" i="68"/>
  <c r="U37" i="68"/>
  <c r="Z37" i="68" s="1"/>
  <c r="T37" i="68"/>
  <c r="P37" i="68"/>
  <c r="O37" i="68"/>
  <c r="N37" i="68"/>
  <c r="L37" i="68"/>
  <c r="AL36" i="68"/>
  <c r="AK36" i="68"/>
  <c r="AI36" i="68"/>
  <c r="AG36" i="68"/>
  <c r="AF36" i="68"/>
  <c r="AD36" i="68"/>
  <c r="AC36" i="68"/>
  <c r="AB36" i="68"/>
  <c r="AE36" i="68" s="1"/>
  <c r="AA36" i="68"/>
  <c r="Y36" i="68"/>
  <c r="X36" i="68"/>
  <c r="W36" i="68"/>
  <c r="U36" i="68"/>
  <c r="Z36" i="68" s="1"/>
  <c r="T36" i="68"/>
  <c r="S36" i="68"/>
  <c r="R36" i="68"/>
  <c r="Q36" i="68"/>
  <c r="P36" i="68"/>
  <c r="O36" i="68"/>
  <c r="N36" i="68"/>
  <c r="M36" i="68"/>
  <c r="L36" i="68"/>
  <c r="AN35" i="68"/>
  <c r="AM35" i="68"/>
  <c r="AL35" i="68"/>
  <c r="AK35" i="68"/>
  <c r="AJ35" i="68"/>
  <c r="AI35" i="68"/>
  <c r="AH35" i="68"/>
  <c r="AG35" i="68"/>
  <c r="AD35" i="68"/>
  <c r="AC35" i="68"/>
  <c r="AB35" i="68"/>
  <c r="AA35" i="68" s="1"/>
  <c r="W35" i="68"/>
  <c r="U35" i="68"/>
  <c r="Z35" i="68" s="1"/>
  <c r="Q35" i="68"/>
  <c r="P35" i="68"/>
  <c r="N35" i="68"/>
  <c r="S35" i="68" s="1"/>
  <c r="M35" i="68"/>
  <c r="L35" i="68"/>
  <c r="AL34" i="68"/>
  <c r="AK34" i="68"/>
  <c r="AI34" i="68"/>
  <c r="AN34" i="68" s="1"/>
  <c r="AH34" i="68"/>
  <c r="AG34" i="68"/>
  <c r="AE34" i="68"/>
  <c r="AD34" i="68"/>
  <c r="AB34" i="68"/>
  <c r="AF34" i="68" s="1"/>
  <c r="AA34" i="68"/>
  <c r="Z34" i="68"/>
  <c r="Y34" i="68"/>
  <c r="W34" i="68"/>
  <c r="V34" i="68"/>
  <c r="U34" i="68"/>
  <c r="X34" i="68" s="1"/>
  <c r="T34" i="68"/>
  <c r="R34" i="68"/>
  <c r="P34" i="68"/>
  <c r="N34" i="68"/>
  <c r="O34" i="68" s="1"/>
  <c r="L34" i="68"/>
  <c r="AM33" i="68"/>
  <c r="AK33" i="68"/>
  <c r="AI33" i="68"/>
  <c r="AJ33" i="68" s="1"/>
  <c r="AF33" i="68"/>
  <c r="AE33" i="68"/>
  <c r="AD33" i="68"/>
  <c r="AB33" i="68"/>
  <c r="AC33" i="68" s="1"/>
  <c r="AA33" i="68"/>
  <c r="Z33" i="68"/>
  <c r="Y33" i="68"/>
  <c r="X33" i="68"/>
  <c r="W33" i="68"/>
  <c r="V33" i="68"/>
  <c r="U33" i="68"/>
  <c r="T33" i="68"/>
  <c r="S33" i="68"/>
  <c r="P33" i="68"/>
  <c r="O33" i="68"/>
  <c r="N33" i="68"/>
  <c r="M33" i="68" s="1"/>
  <c r="L33" i="68"/>
  <c r="AN32" i="68"/>
  <c r="AK32" i="68"/>
  <c r="AJ32" i="68"/>
  <c r="AI32" i="68"/>
  <c r="AH32" i="68" s="1"/>
  <c r="AD32" i="68"/>
  <c r="AB32" i="68"/>
  <c r="AG32" i="68" s="1"/>
  <c r="X32" i="68"/>
  <c r="W32" i="68"/>
  <c r="U32" i="68"/>
  <c r="Z32" i="68" s="1"/>
  <c r="T32" i="68"/>
  <c r="S32" i="68"/>
  <c r="Q32" i="68"/>
  <c r="P32" i="68"/>
  <c r="N32" i="68"/>
  <c r="R32" i="68" s="1"/>
  <c r="M32" i="68"/>
  <c r="L32" i="68"/>
  <c r="AN31" i="68"/>
  <c r="AL31" i="68"/>
  <c r="AK31" i="68"/>
  <c r="AI31" i="68"/>
  <c r="AM31" i="68" s="1"/>
  <c r="AH31" i="68"/>
  <c r="AG31" i="68"/>
  <c r="AF31" i="68"/>
  <c r="AD31" i="68"/>
  <c r="AC31" i="68"/>
  <c r="AB31" i="68"/>
  <c r="AE31" i="68" s="1"/>
  <c r="AA31" i="68"/>
  <c r="Y31" i="68"/>
  <c r="W31" i="68"/>
  <c r="U31" i="68"/>
  <c r="V31" i="68" s="1"/>
  <c r="R31" i="68"/>
  <c r="Q31" i="68"/>
  <c r="P31" i="68"/>
  <c r="N31" i="68"/>
  <c r="O31" i="68" s="1"/>
  <c r="M31" i="68"/>
  <c r="L31" i="68"/>
  <c r="AM30" i="68"/>
  <c r="AL30" i="68"/>
  <c r="AK30" i="68"/>
  <c r="AI30" i="68"/>
  <c r="AJ30" i="68" s="1"/>
  <c r="AH30" i="68"/>
  <c r="AG30" i="68"/>
  <c r="AF30" i="68"/>
  <c r="AE30" i="68"/>
  <c r="AD30" i="68"/>
  <c r="AC30" i="68"/>
  <c r="AB30" i="68"/>
  <c r="AA30" i="68"/>
  <c r="Z30" i="68"/>
  <c r="W30" i="68"/>
  <c r="V30" i="68"/>
  <c r="U30" i="68"/>
  <c r="T30" i="68" s="1"/>
  <c r="P30" i="68"/>
  <c r="N30" i="68"/>
  <c r="S30" i="68" s="1"/>
  <c r="L30" i="68"/>
  <c r="B27" i="68"/>
  <c r="C27" i="68" s="1"/>
  <c r="L27" i="68" s="1"/>
  <c r="B26" i="68"/>
  <c r="C26" i="68" s="1"/>
  <c r="L26" i="68" s="1"/>
  <c r="L18" i="68"/>
  <c r="L17" i="68"/>
  <c r="C16" i="68"/>
  <c r="L16" i="68" s="1"/>
  <c r="L15" i="68"/>
  <c r="L14" i="68"/>
  <c r="L13" i="68"/>
  <c r="L12" i="68"/>
  <c r="C11" i="68"/>
  <c r="L11" i="68" s="1"/>
  <c r="C10" i="68"/>
  <c r="L10" i="68" s="1"/>
  <c r="C9" i="68"/>
  <c r="L9" i="68" s="1"/>
  <c r="L1" i="68"/>
  <c r="L102" i="68" s="1"/>
  <c r="R119" i="67"/>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59" a="1"/>
  <c r="C1" i="67" a="1"/>
  <c r="C1" i="64" a="1"/>
  <c r="Q47" i="78" l="1"/>
  <c r="M32" i="78"/>
  <c r="M66" i="78"/>
  <c r="AN35" i="78"/>
  <c r="Z77" i="78"/>
  <c r="S101" i="78"/>
  <c r="AH62" i="78"/>
  <c r="AH108" i="78"/>
  <c r="AN112" i="78"/>
  <c r="R109" i="78"/>
  <c r="AG73" i="78"/>
  <c r="S43" i="78"/>
  <c r="T50" i="78"/>
  <c r="AH76" i="78"/>
  <c r="M94" i="78"/>
  <c r="M100" i="78"/>
  <c r="AA35" i="78"/>
  <c r="R85" i="78"/>
  <c r="T88" i="78"/>
  <c r="Q109" i="78"/>
  <c r="AG99" i="78"/>
  <c r="AH57" i="78"/>
  <c r="M71" i="78"/>
  <c r="S85" i="78"/>
  <c r="M85" i="78"/>
  <c r="T37" i="78"/>
  <c r="AH55" i="78"/>
  <c r="M59" i="78"/>
  <c r="M88" i="78"/>
  <c r="M96" i="78"/>
  <c r="T38" i="78"/>
  <c r="AL90" i="78"/>
  <c r="Q83" i="78"/>
  <c r="AM90" i="78"/>
  <c r="AL101" i="78"/>
  <c r="M31" i="78"/>
  <c r="T35" i="78"/>
  <c r="R83" i="78"/>
  <c r="AN90" i="78"/>
  <c r="AM101" i="78"/>
  <c r="AL69" i="78"/>
  <c r="AN80" i="78"/>
  <c r="AM69" i="78"/>
  <c r="AN69" i="78"/>
  <c r="Q89" i="78"/>
  <c r="R89" i="78"/>
  <c r="AH78" i="78"/>
  <c r="T81" i="78"/>
  <c r="S89" i="78"/>
  <c r="R47" i="78"/>
  <c r="T47" i="78"/>
  <c r="AM78" i="78"/>
  <c r="AN78" i="78"/>
  <c r="X40" i="78"/>
  <c r="AH64" i="78"/>
  <c r="AH73" i="78"/>
  <c r="AH89" i="78"/>
  <c r="T95" i="78"/>
  <c r="Y40" i="78"/>
  <c r="T51" i="78"/>
  <c r="R55" i="78"/>
  <c r="AA110" i="78"/>
  <c r="AA113" i="78"/>
  <c r="Z40" i="78"/>
  <c r="S55" i="78"/>
  <c r="AH47" i="78"/>
  <c r="T55" i="78"/>
  <c r="M65" i="78"/>
  <c r="AL89" i="78"/>
  <c r="AA95" i="78"/>
  <c r="AH36" i="78"/>
  <c r="AA98" i="78"/>
  <c r="Q101" i="78"/>
  <c r="AH107" i="78"/>
  <c r="M33" i="78"/>
  <c r="M48" i="78"/>
  <c r="AH92" i="78"/>
  <c r="R101" i="78"/>
  <c r="M111" i="78"/>
  <c r="M57" i="78"/>
  <c r="AH79" i="78"/>
  <c r="AA93" i="78"/>
  <c r="Z107" i="78"/>
  <c r="T110" i="78"/>
  <c r="M113" i="78"/>
  <c r="Y101" i="78"/>
  <c r="AM50" i="78"/>
  <c r="AN54" i="78"/>
  <c r="AG62" i="78"/>
  <c r="AE113" i="78"/>
  <c r="AL39" i="78"/>
  <c r="AL86" i="78"/>
  <c r="AM54" i="78"/>
  <c r="S68" i="78"/>
  <c r="AN50" i="78"/>
  <c r="Z57" i="78"/>
  <c r="AF113" i="78"/>
  <c r="AM39" i="78"/>
  <c r="Z82" i="78"/>
  <c r="R57" i="78"/>
  <c r="AF84" i="78"/>
  <c r="Y31" i="78"/>
  <c r="Q68" i="78"/>
  <c r="S73" i="78"/>
  <c r="AG84" i="78"/>
  <c r="AM86" i="78"/>
  <c r="Y35" i="78"/>
  <c r="AN86" i="78"/>
  <c r="AE73" i="78"/>
  <c r="AG113" i="78"/>
  <c r="AN39" i="78"/>
  <c r="S75" i="78"/>
  <c r="X82" i="78"/>
  <c r="Y82" i="78"/>
  <c r="Q57" i="78"/>
  <c r="AE84" i="78"/>
  <c r="R73" i="78"/>
  <c r="X35" i="78"/>
  <c r="S57" i="78"/>
  <c r="AG82" i="78"/>
  <c r="AL54" i="78"/>
  <c r="AE62" i="78"/>
  <c r="R68" i="78"/>
  <c r="AF62" i="78"/>
  <c r="AH42" i="78"/>
  <c r="AF73" i="78"/>
  <c r="AA94" i="78"/>
  <c r="T111" i="78"/>
  <c r="AH113" i="78"/>
  <c r="M40" i="78"/>
  <c r="S59" i="78"/>
  <c r="X101" i="78"/>
  <c r="Z101" i="78"/>
  <c r="Y60" i="78"/>
  <c r="AG94" i="78"/>
  <c r="X110" i="78"/>
  <c r="S63" i="78"/>
  <c r="AL78" i="78"/>
  <c r="S83" i="78"/>
  <c r="T85" i="78"/>
  <c r="AA97" i="78"/>
  <c r="M38" i="78"/>
  <c r="V40" i="78"/>
  <c r="R58" i="78"/>
  <c r="Q69" i="78"/>
  <c r="Q74" i="78"/>
  <c r="Z85" i="78"/>
  <c r="AJ97" i="78"/>
  <c r="S58" i="78"/>
  <c r="R69" i="78"/>
  <c r="R74" i="78"/>
  <c r="S79" i="78"/>
  <c r="Y61" i="78"/>
  <c r="AE90" i="78"/>
  <c r="Y38" i="78"/>
  <c r="Z61" i="78"/>
  <c r="AM92" i="78"/>
  <c r="Z38" i="78"/>
  <c r="V72" i="78"/>
  <c r="AN92" i="78"/>
  <c r="AM52" i="78"/>
  <c r="AH69" i="78"/>
  <c r="AA79" i="78"/>
  <c r="M82" i="78"/>
  <c r="M84" i="78"/>
  <c r="AH90" i="78"/>
  <c r="AG109" i="78"/>
  <c r="AH40" i="78"/>
  <c r="R38" i="78"/>
  <c r="AN52" i="78"/>
  <c r="X77" i="78"/>
  <c r="Y85" i="78"/>
  <c r="S38" i="78"/>
  <c r="AN71" i="78"/>
  <c r="S69" i="78"/>
  <c r="R79" i="78"/>
  <c r="AJ92" i="78"/>
  <c r="AL97" i="78"/>
  <c r="AM97" i="78"/>
  <c r="AN97" i="78"/>
  <c r="AE40" i="78"/>
  <c r="AF90" i="78"/>
  <c r="AE109" i="78"/>
  <c r="AF40" i="78"/>
  <c r="R64" i="78"/>
  <c r="AN85" i="78"/>
  <c r="AG90" i="78"/>
  <c r="AF109" i="78"/>
  <c r="AG40" i="78"/>
  <c r="AH61" i="78"/>
  <c r="AA67" i="78"/>
  <c r="Y77" i="78"/>
  <c r="AJ38" i="78"/>
  <c r="AC49" i="78"/>
  <c r="O76" i="78"/>
  <c r="AE32" i="78"/>
  <c r="AC47" i="78"/>
  <c r="X65" i="78"/>
  <c r="Y67" i="78"/>
  <c r="O71" i="78"/>
  <c r="AC98" i="78"/>
  <c r="AF32" i="78"/>
  <c r="X37" i="78"/>
  <c r="O44" i="78"/>
  <c r="AE49" i="78"/>
  <c r="AL55" i="78"/>
  <c r="Y65" i="78"/>
  <c r="Z67" i="78"/>
  <c r="T69" i="78"/>
  <c r="AC72" i="78"/>
  <c r="AE95" i="78"/>
  <c r="AC35" i="78"/>
  <c r="Y37" i="78"/>
  <c r="O42" i="78"/>
  <c r="AE47" i="78"/>
  <c r="AF49" i="78"/>
  <c r="O54" i="78"/>
  <c r="AM55" i="78"/>
  <c r="AE57" i="78"/>
  <c r="AM38" i="78"/>
  <c r="AE61" i="78"/>
  <c r="AE35" i="78"/>
  <c r="Q42" i="78"/>
  <c r="R44" i="78"/>
  <c r="AG47" i="78"/>
  <c r="Q54" i="78"/>
  <c r="M56" i="78"/>
  <c r="AG57" i="78"/>
  <c r="AE59" i="78"/>
  <c r="AF61" i="78"/>
  <c r="AF63" i="78"/>
  <c r="AA69" i="78"/>
  <c r="S71" i="78"/>
  <c r="AF72" i="78"/>
  <c r="AL79" i="78"/>
  <c r="AL81" i="78"/>
  <c r="AA83" i="78"/>
  <c r="T86" i="78"/>
  <c r="AG98" i="78"/>
  <c r="O106" i="78"/>
  <c r="AG110" i="78"/>
  <c r="AJ113" i="78"/>
  <c r="O40" i="78"/>
  <c r="AJ37" i="78"/>
  <c r="AE83" i="78"/>
  <c r="Z86" i="78"/>
  <c r="S40" i="78"/>
  <c r="Q33" i="78"/>
  <c r="AJ35" i="78"/>
  <c r="V42" i="78"/>
  <c r="AC46" i="78"/>
  <c r="V50" i="78"/>
  <c r="AL61" i="78"/>
  <c r="AM65" i="78"/>
  <c r="AG69" i="78"/>
  <c r="X71" i="78"/>
  <c r="AF83" i="78"/>
  <c r="X92" i="78"/>
  <c r="AE97" i="78"/>
  <c r="AN108" i="78"/>
  <c r="AJ112" i="78"/>
  <c r="Q39" i="78"/>
  <c r="AL38" i="78"/>
  <c r="AG112" i="78"/>
  <c r="V31" i="78"/>
  <c r="R33" i="78"/>
  <c r="AL37" i="78"/>
  <c r="O58" i="78"/>
  <c r="AL59" i="78"/>
  <c r="AM61" i="78"/>
  <c r="O64" i="78"/>
  <c r="AN65" i="78"/>
  <c r="Y71" i="78"/>
  <c r="AL76" i="78"/>
  <c r="T80" i="78"/>
  <c r="Q82" i="78"/>
  <c r="AG83" i="78"/>
  <c r="O85" i="78"/>
  <c r="AE88" i="78"/>
  <c r="Y92" i="78"/>
  <c r="Q94" i="78"/>
  <c r="Q96" i="78"/>
  <c r="AF97" i="78"/>
  <c r="M99" i="78"/>
  <c r="M101" i="78"/>
  <c r="M109" i="78"/>
  <c r="Q111" i="78"/>
  <c r="O38" i="78"/>
  <c r="R39" i="78"/>
  <c r="X44" i="78"/>
  <c r="AJ47" i="78"/>
  <c r="AG51" i="78"/>
  <c r="AJ61" i="78"/>
  <c r="AE69" i="78"/>
  <c r="V71" i="78"/>
  <c r="Y86" i="78"/>
  <c r="S90" i="78"/>
  <c r="AC97" i="78"/>
  <c r="AJ98" i="78"/>
  <c r="R40" i="78"/>
  <c r="AL65" i="78"/>
  <c r="S33" i="78"/>
  <c r="AL35" i="78"/>
  <c r="AM37" i="78"/>
  <c r="AE46" i="78"/>
  <c r="X50" i="78"/>
  <c r="AM59" i="78"/>
  <c r="AM76" i="78"/>
  <c r="AF88" i="78"/>
  <c r="Z92" i="78"/>
  <c r="R94" i="78"/>
  <c r="R96" i="78"/>
  <c r="R111" i="78"/>
  <c r="AL112" i="78"/>
  <c r="S39" i="78"/>
  <c r="Q71" i="78"/>
  <c r="AJ79" i="78"/>
  <c r="AJ81" i="78"/>
  <c r="AF95" i="78"/>
  <c r="AE98" i="78"/>
  <c r="AE110" i="78"/>
  <c r="Z37" i="78"/>
  <c r="Q44" i="78"/>
  <c r="AC51" i="78"/>
  <c r="AN55" i="78"/>
  <c r="AF57" i="78"/>
  <c r="AE63" i="78"/>
  <c r="AE72" i="78"/>
  <c r="O90" i="78"/>
  <c r="AG95" i="78"/>
  <c r="AC100" i="78"/>
  <c r="AF110" i="78"/>
  <c r="AC112" i="78"/>
  <c r="AN38" i="78"/>
  <c r="AF35" i="78"/>
  <c r="R42" i="78"/>
  <c r="AE51" i="78"/>
  <c r="R54" i="78"/>
  <c r="AF59" i="78"/>
  <c r="AG63" i="78"/>
  <c r="AE67" i="78"/>
  <c r="AG72" i="78"/>
  <c r="AM79" i="78"/>
  <c r="AM81" i="78"/>
  <c r="AL84" i="78"/>
  <c r="Y88" i="78"/>
  <c r="Q90" i="78"/>
  <c r="AE100" i="78"/>
  <c r="AG108" i="78"/>
  <c r="AE112" i="78"/>
  <c r="AG59" i="78"/>
  <c r="AF67" i="78"/>
  <c r="AE76" i="78"/>
  <c r="AM84" i="78"/>
  <c r="Z88" i="78"/>
  <c r="AF100" i="78"/>
  <c r="AF69" i="78"/>
  <c r="X31" i="78"/>
  <c r="T33" i="78"/>
  <c r="AG46" i="78"/>
  <c r="AH56" i="78"/>
  <c r="AN59" i="78"/>
  <c r="Q64" i="78"/>
  <c r="AA71" i="78"/>
  <c r="R75" i="78"/>
  <c r="AN76" i="78"/>
  <c r="AA92" i="78"/>
  <c r="S96" i="78"/>
  <c r="S111" i="78"/>
  <c r="AM112" i="78"/>
  <c r="T39" i="78"/>
  <c r="AC31" i="78"/>
  <c r="V52" i="78"/>
  <c r="AL56" i="78"/>
  <c r="O60" i="78"/>
  <c r="V64" i="78"/>
  <c r="AM46" i="78"/>
  <c r="AM56" i="78"/>
  <c r="AE92" i="78"/>
  <c r="X96" i="78"/>
  <c r="X111" i="78"/>
  <c r="O113" i="78"/>
  <c r="X39" i="78"/>
  <c r="AE31" i="78"/>
  <c r="AN46" i="78"/>
  <c r="X52" i="78"/>
  <c r="AN56" i="78"/>
  <c r="X64" i="78"/>
  <c r="X75" i="78"/>
  <c r="V85" i="78"/>
  <c r="AF92" i="78"/>
  <c r="Y96" i="78"/>
  <c r="Z111" i="78"/>
  <c r="V38" i="78"/>
  <c r="Y39" i="78"/>
  <c r="AF48" i="78"/>
  <c r="Y52" i="78"/>
  <c r="AL71" i="78"/>
  <c r="Y75" i="78"/>
  <c r="AE94" i="78"/>
  <c r="Z96" i="78"/>
  <c r="X107" i="78"/>
  <c r="R113" i="78"/>
  <c r="Z39" i="78"/>
  <c r="Y36" i="78"/>
  <c r="R43" i="78"/>
  <c r="AG48" i="78"/>
  <c r="X60" i="78"/>
  <c r="T70" i="78"/>
  <c r="AM71" i="78"/>
  <c r="Q79" i="78"/>
  <c r="AM80" i="78"/>
  <c r="AF82" i="78"/>
  <c r="AF94" i="78"/>
  <c r="AA96" i="78"/>
  <c r="M98" i="78"/>
  <c r="AF99" i="78"/>
  <c r="Y107" i="78"/>
  <c r="S113" i="78"/>
  <c r="AA39" i="78"/>
  <c r="AC92" i="78"/>
  <c r="AC39" i="78"/>
  <c r="Q35" i="78"/>
  <c r="AC38" i="78"/>
  <c r="AL111" i="78"/>
  <c r="AJ40" i="78"/>
  <c r="R72" i="78"/>
  <c r="AM75" i="78"/>
  <c r="Z84" i="78"/>
  <c r="AL96" i="78"/>
  <c r="AM111" i="78"/>
  <c r="Y32" i="78"/>
  <c r="AN36" i="78"/>
  <c r="AF43" i="78"/>
  <c r="X47" i="78"/>
  <c r="S49" i="78"/>
  <c r="Q51" i="78"/>
  <c r="R65" i="78"/>
  <c r="S72" i="78"/>
  <c r="AN75" i="78"/>
  <c r="AF77" i="78"/>
  <c r="AC79" i="78"/>
  <c r="X81" i="78"/>
  <c r="AM96" i="78"/>
  <c r="X98" i="78"/>
  <c r="Q100" i="78"/>
  <c r="AG101" i="78"/>
  <c r="AL107" i="78"/>
  <c r="AN111" i="78"/>
  <c r="AF38" i="78"/>
  <c r="AL40" i="78"/>
  <c r="AC52" i="78"/>
  <c r="V70" i="78"/>
  <c r="V84" i="78"/>
  <c r="V87" i="78"/>
  <c r="R98" i="78"/>
  <c r="AL66" i="78"/>
  <c r="X70" i="78"/>
  <c r="O72" i="78"/>
  <c r="R35" i="78"/>
  <c r="AM66" i="78"/>
  <c r="Y70" i="78"/>
  <c r="X84" i="78"/>
  <c r="X87" i="78"/>
  <c r="AJ96" i="78"/>
  <c r="X113" i="78"/>
  <c r="AF39" i="78"/>
  <c r="S35" i="78"/>
  <c r="Q49" i="78"/>
  <c r="AG52" i="78"/>
  <c r="AN66" i="78"/>
  <c r="Y55" i="78"/>
  <c r="AE77" i="78"/>
  <c r="AE38" i="78"/>
  <c r="Z32" i="78"/>
  <c r="V35" i="78"/>
  <c r="AG43" i="78"/>
  <c r="Y47" i="78"/>
  <c r="R51" i="78"/>
  <c r="X57" i="78"/>
  <c r="Q59" i="78"/>
  <c r="S65" i="78"/>
  <c r="T72" i="78"/>
  <c r="AG77" i="78"/>
  <c r="Y81" i="78"/>
  <c r="AL85" i="78"/>
  <c r="Q93" i="78"/>
  <c r="Y98" i="78"/>
  <c r="R100" i="78"/>
  <c r="AM107" i="78"/>
  <c r="AM40" i="78"/>
  <c r="AJ46" i="78"/>
  <c r="V113" i="78"/>
  <c r="AE52" i="78"/>
  <c r="AE39" i="78"/>
  <c r="AF52" i="78"/>
  <c r="AM82" i="78"/>
  <c r="AC85" i="78"/>
  <c r="V47" i="78"/>
  <c r="X55" i="78"/>
  <c r="AL75" i="78"/>
  <c r="AN82" i="78"/>
  <c r="Y87" i="78"/>
  <c r="V98" i="78"/>
  <c r="AJ107" i="78"/>
  <c r="Y113" i="78"/>
  <c r="AM36" i="78"/>
  <c r="AE43" i="78"/>
  <c r="R49" i="78"/>
  <c r="O59" i="78"/>
  <c r="O91" i="78"/>
  <c r="AF101" i="78"/>
  <c r="AA32" i="78"/>
  <c r="AH43" i="78"/>
  <c r="S51" i="78"/>
  <c r="AL52" i="78"/>
  <c r="Y57" i="78"/>
  <c r="X61" i="78"/>
  <c r="R63" i="78"/>
  <c r="T65" i="78"/>
  <c r="T67" i="78"/>
  <c r="O74" i="78"/>
  <c r="AH77" i="78"/>
  <c r="Z81" i="78"/>
  <c r="AM85" i="78"/>
  <c r="X95" i="78"/>
  <c r="S100" i="78"/>
  <c r="Q99" i="78"/>
  <c r="S48" i="78"/>
  <c r="Q77" i="78"/>
  <c r="AF81" i="78"/>
  <c r="AG81" i="78"/>
  <c r="Y90" i="78"/>
  <c r="AM33" i="78"/>
  <c r="AN33" i="78"/>
  <c r="AJ33" i="78"/>
  <c r="Y48" i="78"/>
  <c r="V48" i="78"/>
  <c r="X48" i="78"/>
  <c r="X58" i="78"/>
  <c r="Z58" i="78"/>
  <c r="Y58" i="78"/>
  <c r="AJ64" i="78"/>
  <c r="AM73" i="78"/>
  <c r="AG75" i="78"/>
  <c r="AE75" i="78"/>
  <c r="AF75" i="78"/>
  <c r="AC75" i="78"/>
  <c r="R77" i="78"/>
  <c r="AC81" i="78"/>
  <c r="Z90" i="78"/>
  <c r="Y99" i="78"/>
  <c r="V99" i="78"/>
  <c r="X99" i="78"/>
  <c r="Q32" i="78"/>
  <c r="V36" i="78"/>
  <c r="AL43" i="78"/>
  <c r="V58" i="78"/>
  <c r="S77" i="78"/>
  <c r="R92" i="78"/>
  <c r="S92" i="78"/>
  <c r="Q92" i="78"/>
  <c r="M92" i="78"/>
  <c r="AE93" i="78"/>
  <c r="O98" i="78"/>
  <c r="X106" i="78"/>
  <c r="Q108" i="78"/>
  <c r="R32" i="78"/>
  <c r="AL33" i="78"/>
  <c r="AM43" i="78"/>
  <c r="O47" i="78"/>
  <c r="Z48" i="78"/>
  <c r="AC61" i="78"/>
  <c r="AL64" i="78"/>
  <c r="AG66" i="78"/>
  <c r="AF66" i="78"/>
  <c r="AC66" i="78"/>
  <c r="AE81" i="78"/>
  <c r="AJ85" i="78"/>
  <c r="O92" i="78"/>
  <c r="AF93" i="78"/>
  <c r="Z99" i="78"/>
  <c r="Y106" i="78"/>
  <c r="S110" i="78"/>
  <c r="R110" i="78"/>
  <c r="Q110" i="78"/>
  <c r="M110" i="78"/>
  <c r="S32" i="78"/>
  <c r="X36" i="78"/>
  <c r="AG58" i="78"/>
  <c r="AF58" i="78"/>
  <c r="AE58" i="78"/>
  <c r="AA58" i="78"/>
  <c r="AM64" i="78"/>
  <c r="AG93" i="78"/>
  <c r="Q98" i="78"/>
  <c r="Z106" i="78"/>
  <c r="O110" i="78"/>
  <c r="AG56" i="78"/>
  <c r="AF56" i="78"/>
  <c r="AC56" i="78"/>
  <c r="AG91" i="78"/>
  <c r="AF91" i="78"/>
  <c r="AE91" i="78"/>
  <c r="R99" i="78"/>
  <c r="S99" i="78"/>
  <c r="AJ49" i="78"/>
  <c r="R48" i="78"/>
  <c r="AF78" i="78"/>
  <c r="AE78" i="78"/>
  <c r="AC78" i="78"/>
  <c r="AM91" i="78"/>
  <c r="AL91" i="78"/>
  <c r="AJ91" i="78"/>
  <c r="Q87" i="78"/>
  <c r="Y63" i="78"/>
  <c r="Z63" i="78"/>
  <c r="X63" i="78"/>
  <c r="T63" i="78"/>
  <c r="AG87" i="78"/>
  <c r="AC87" i="78"/>
  <c r="AA87" i="78"/>
  <c r="V63" i="78"/>
  <c r="AC42" i="78"/>
  <c r="V80" i="78"/>
  <c r="AE87" i="78"/>
  <c r="AF36" i="78"/>
  <c r="AC36" i="78"/>
  <c r="AE36" i="78"/>
  <c r="AG55" i="78"/>
  <c r="AC55" i="78"/>
  <c r="AF55" i="78"/>
  <c r="AE55" i="78"/>
  <c r="AN58" i="78"/>
  <c r="AM58" i="78"/>
  <c r="AJ58" i="78"/>
  <c r="X68" i="78"/>
  <c r="Z68" i="78"/>
  <c r="Y68" i="78"/>
  <c r="Z74" i="78"/>
  <c r="V74" i="78"/>
  <c r="T74" i="78"/>
  <c r="AF87" i="78"/>
  <c r="AC108" i="78"/>
  <c r="AE42" i="78"/>
  <c r="Z44" i="78"/>
  <c r="T44" i="78"/>
  <c r="AM48" i="78"/>
  <c r="AN48" i="78"/>
  <c r="AL48" i="78"/>
  <c r="AH48" i="78"/>
  <c r="V68" i="78"/>
  <c r="X80" i="78"/>
  <c r="X89" i="78"/>
  <c r="Z89" i="78"/>
  <c r="Y89" i="78"/>
  <c r="AN99" i="78"/>
  <c r="AM99" i="78"/>
  <c r="AL99" i="78"/>
  <c r="AH99" i="78"/>
  <c r="AM106" i="78"/>
  <c r="AL106" i="78"/>
  <c r="AJ106" i="78"/>
  <c r="AG36" i="78"/>
  <c r="AF42" i="78"/>
  <c r="V44" i="78"/>
  <c r="AJ48" i="78"/>
  <c r="AL58" i="78"/>
  <c r="X74" i="78"/>
  <c r="Y80" i="78"/>
  <c r="AJ84" i="78"/>
  <c r="R86" i="78"/>
  <c r="O86" i="78"/>
  <c r="Q86" i="78"/>
  <c r="V89" i="78"/>
  <c r="AJ99" i="78"/>
  <c r="AE108" i="78"/>
  <c r="AG42" i="78"/>
  <c r="AF50" i="78"/>
  <c r="AC50" i="78"/>
  <c r="AE50" i="78"/>
  <c r="V60" i="78"/>
  <c r="AG68" i="78"/>
  <c r="AF68" i="78"/>
  <c r="AE68" i="78"/>
  <c r="AA68" i="78"/>
  <c r="AN72" i="78"/>
  <c r="AM72" i="78"/>
  <c r="AL72" i="78"/>
  <c r="Y74" i="78"/>
  <c r="Q76" i="78"/>
  <c r="S76" i="78"/>
  <c r="R76" i="78"/>
  <c r="AH95" i="78"/>
  <c r="S97" i="78"/>
  <c r="R97" i="78"/>
  <c r="Q97" i="78"/>
  <c r="AN106" i="78"/>
  <c r="AM93" i="78"/>
  <c r="AJ93" i="78"/>
  <c r="AL93" i="78"/>
  <c r="V54" i="78"/>
  <c r="Z60" i="78"/>
  <c r="O62" i="78"/>
  <c r="AJ63" i="78"/>
  <c r="AN68" i="78"/>
  <c r="AM68" i="78"/>
  <c r="AJ68" i="78"/>
  <c r="Y97" i="78"/>
  <c r="X97" i="78"/>
  <c r="V97" i="78"/>
  <c r="AN91" i="78"/>
  <c r="AL95" i="78"/>
  <c r="AL32" i="78"/>
  <c r="AN32" i="78"/>
  <c r="AM32" i="78"/>
  <c r="AJ32" i="78"/>
  <c r="AH44" i="78"/>
  <c r="Q67" i="78"/>
  <c r="AE71" i="78"/>
  <c r="AJ74" i="78"/>
  <c r="V79" i="78"/>
  <c r="Q88" i="78"/>
  <c r="Z94" i="78"/>
  <c r="Y94" i="78"/>
  <c r="X94" i="78"/>
  <c r="V94" i="78"/>
  <c r="AM95" i="78"/>
  <c r="AH110" i="78"/>
  <c r="Y112" i="78"/>
  <c r="V112" i="78"/>
  <c r="X112" i="78"/>
  <c r="T112" i="78"/>
  <c r="S107" i="78"/>
  <c r="R107" i="78"/>
  <c r="Q107" i="78"/>
  <c r="M107" i="78"/>
  <c r="S37" i="78"/>
  <c r="O37" i="78"/>
  <c r="R37" i="78"/>
  <c r="Q37" i="78"/>
  <c r="R52" i="78"/>
  <c r="O52" i="78"/>
  <c r="Q52" i="78"/>
  <c r="X54" i="78"/>
  <c r="AG60" i="78"/>
  <c r="AF60" i="78"/>
  <c r="AE60" i="78"/>
  <c r="Q62" i="78"/>
  <c r="AL63" i="78"/>
  <c r="R67" i="78"/>
  <c r="AL68" i="78"/>
  <c r="AF71" i="78"/>
  <c r="R88" i="78"/>
  <c r="AN95" i="78"/>
  <c r="Z97" i="78"/>
  <c r="AL109" i="78"/>
  <c r="AN109" i="78"/>
  <c r="AM109" i="78"/>
  <c r="AH109" i="78"/>
  <c r="AJ44" i="78"/>
  <c r="Y46" i="78"/>
  <c r="V46" i="78"/>
  <c r="X46" i="78"/>
  <c r="Q56" i="78"/>
  <c r="S56" i="78"/>
  <c r="R56" i="78"/>
  <c r="T59" i="78"/>
  <c r="AC60" i="78"/>
  <c r="AM63" i="78"/>
  <c r="AG65" i="78"/>
  <c r="AF65" i="78"/>
  <c r="AE65" i="78"/>
  <c r="AC65" i="78"/>
  <c r="S67" i="78"/>
  <c r="AG71" i="78"/>
  <c r="AL74" i="78"/>
  <c r="X79" i="78"/>
  <c r="AL83" i="78"/>
  <c r="AN83" i="78"/>
  <c r="AM83" i="78"/>
  <c r="AG86" i="78"/>
  <c r="AF86" i="78"/>
  <c r="AE86" i="78"/>
  <c r="AA86" i="78"/>
  <c r="S88" i="78"/>
  <c r="AJ110" i="78"/>
  <c r="Z112" i="78"/>
  <c r="Y49" i="78"/>
  <c r="Z49" i="78"/>
  <c r="S52" i="78"/>
  <c r="AM74" i="78"/>
  <c r="Y79" i="78"/>
  <c r="AM94" i="78"/>
  <c r="AN94" i="78"/>
  <c r="AF37" i="78"/>
  <c r="AG37" i="78"/>
  <c r="AN70" i="78"/>
  <c r="AM70" i="78"/>
  <c r="AL70" i="78"/>
  <c r="AH70" i="78"/>
  <c r="AJ94" i="78"/>
  <c r="AC37" i="78"/>
  <c r="O48" i="78"/>
  <c r="V69" i="78"/>
  <c r="AC91" i="78"/>
  <c r="V90" i="78"/>
  <c r="Y69" i="78"/>
  <c r="S95" i="78"/>
  <c r="Q95" i="78"/>
  <c r="R95" i="78"/>
  <c r="M95" i="78"/>
  <c r="Z66" i="78"/>
  <c r="X66" i="78"/>
  <c r="Y66" i="78"/>
  <c r="T66" i="78"/>
  <c r="Z54" i="78"/>
  <c r="T54" i="78"/>
  <c r="S62" i="78"/>
  <c r="M62" i="78"/>
  <c r="Z76" i="78"/>
  <c r="Y76" i="78"/>
  <c r="X76" i="78"/>
  <c r="T76" i="78"/>
  <c r="AL44" i="78"/>
  <c r="Z46" i="78"/>
  <c r="V49" i="78"/>
  <c r="V59" i="78"/>
  <c r="Y73" i="78"/>
  <c r="Z73" i="78"/>
  <c r="X73" i="78"/>
  <c r="T73" i="78"/>
  <c r="O78" i="78"/>
  <c r="AA82" i="78"/>
  <c r="V91" i="78"/>
  <c r="Y100" i="78"/>
  <c r="X100" i="78"/>
  <c r="Z100" i="78"/>
  <c r="AL110" i="78"/>
  <c r="AN67" i="78"/>
  <c r="AM67" i="78"/>
  <c r="AL67" i="78"/>
  <c r="AJ67" i="78"/>
  <c r="Z69" i="78"/>
  <c r="AG106" i="78"/>
  <c r="AC106" i="78"/>
  <c r="AF106" i="78"/>
  <c r="AE106" i="78"/>
  <c r="R31" i="78"/>
  <c r="S31" i="78"/>
  <c r="AL51" i="78"/>
  <c r="AN51" i="78"/>
  <c r="AM51" i="78"/>
  <c r="AF80" i="78"/>
  <c r="AC80" i="78"/>
  <c r="AE80" i="78"/>
  <c r="S46" i="78"/>
  <c r="R46" i="78"/>
  <c r="Q46" i="78"/>
  <c r="AM44" i="78"/>
  <c r="Z56" i="78"/>
  <c r="Y56" i="78"/>
  <c r="X56" i="78"/>
  <c r="T56" i="78"/>
  <c r="AM60" i="78"/>
  <c r="AJ60" i="78"/>
  <c r="AL60" i="78"/>
  <c r="AG107" i="78"/>
  <c r="AF107" i="78"/>
  <c r="AM110" i="78"/>
  <c r="AJ73" i="78"/>
  <c r="AN88" i="78"/>
  <c r="AM88" i="78"/>
  <c r="AL88" i="78"/>
  <c r="AJ88" i="78"/>
  <c r="AJ43" i="78"/>
  <c r="V106" i="78"/>
  <c r="AG31" i="78"/>
  <c r="AA31" i="78"/>
  <c r="Y43" i="78"/>
  <c r="Z43" i="78"/>
  <c r="X43" i="78"/>
  <c r="T43" i="78"/>
  <c r="X49" i="78"/>
  <c r="V56" i="78"/>
  <c r="X59" i="78"/>
  <c r="Q78" i="78"/>
  <c r="AC82" i="78"/>
  <c r="X91" i="78"/>
  <c r="AC107" i="78"/>
  <c r="R61" i="78"/>
  <c r="S61" i="78"/>
  <c r="Q61" i="78"/>
  <c r="M61" i="78"/>
  <c r="X33" i="78"/>
  <c r="Z33" i="78"/>
  <c r="Y33" i="78"/>
  <c r="Z78" i="78"/>
  <c r="Y78" i="78"/>
  <c r="X78" i="78"/>
  <c r="AN49" i="78"/>
  <c r="AH49" i="78"/>
  <c r="AN100" i="78"/>
  <c r="AJ100" i="78"/>
  <c r="AH100" i="78"/>
  <c r="AL100" i="78"/>
  <c r="AM49" i="78"/>
  <c r="V66" i="78"/>
  <c r="AL73" i="78"/>
  <c r="S108" i="78"/>
  <c r="O108" i="78"/>
  <c r="M108" i="78"/>
  <c r="O107" i="78"/>
  <c r="O31" i="78"/>
  <c r="S112" i="78"/>
  <c r="O112" i="78"/>
  <c r="R112" i="78"/>
  <c r="Q112" i="78"/>
  <c r="Y59" i="78"/>
  <c r="AN60" i="78"/>
  <c r="AE70" i="78"/>
  <c r="AG70" i="78"/>
  <c r="AF70" i="78"/>
  <c r="R78" i="78"/>
  <c r="S81" i="78"/>
  <c r="Q81" i="78"/>
  <c r="R81" i="78"/>
  <c r="O81" i="78"/>
  <c r="R84" i="78"/>
  <c r="Q84" i="78"/>
  <c r="O84" i="78"/>
  <c r="Y91" i="78"/>
  <c r="AE56" i="78"/>
  <c r="AJ70" i="78"/>
  <c r="V78" i="78"/>
  <c r="Q66" i="78"/>
  <c r="S66" i="78"/>
  <c r="R66" i="78"/>
  <c r="R87" i="78"/>
  <c r="S87" i="78"/>
  <c r="AG33" i="78"/>
  <c r="AE33" i="78"/>
  <c r="AF33" i="78"/>
  <c r="AA33" i="78"/>
  <c r="AE37" i="78"/>
  <c r="AM62" i="78"/>
  <c r="AJ62" i="78"/>
  <c r="AL62" i="78"/>
  <c r="AG89" i="78"/>
  <c r="AE89" i="78"/>
  <c r="AF89" i="78"/>
  <c r="AA89" i="78"/>
  <c r="AN42" i="78"/>
  <c r="AM42" i="78"/>
  <c r="AL42" i="78"/>
  <c r="AJ51" i="78"/>
  <c r="AA56" i="78"/>
  <c r="Z64" i="78"/>
  <c r="T64" i="78"/>
  <c r="AC70" i="78"/>
  <c r="S78" i="78"/>
  <c r="Z91" i="78"/>
  <c r="S93" i="78"/>
  <c r="O93" i="78"/>
  <c r="M93" i="78"/>
  <c r="AH94" i="78"/>
  <c r="AE107" i="78"/>
  <c r="X109" i="78"/>
  <c r="V109" i="78"/>
  <c r="Z109" i="78"/>
  <c r="Y109" i="78"/>
  <c r="V32" i="78"/>
  <c r="O55" i="78"/>
  <c r="O65" i="78"/>
  <c r="V67" i="78"/>
  <c r="O75" i="78"/>
  <c r="AJ82" i="78"/>
  <c r="V88" i="78"/>
  <c r="AC101" i="78"/>
  <c r="T31" i="78"/>
  <c r="AH37" i="78"/>
  <c r="M44" i="78"/>
  <c r="AA49" i="78"/>
  <c r="M54" i="78"/>
  <c r="M64" i="78"/>
  <c r="M74" i="78"/>
  <c r="AH81" i="78"/>
  <c r="T87" i="78"/>
  <c r="AA100" i="78"/>
  <c r="AL108" i="78"/>
  <c r="AJ108" i="78"/>
  <c r="AJ36" i="78"/>
  <c r="O63" i="78"/>
  <c r="AC32" i="78"/>
  <c r="V55" i="78"/>
  <c r="V65" i="78"/>
  <c r="AC67" i="78"/>
  <c r="V75" i="78"/>
  <c r="AC88" i="78"/>
  <c r="O94" i="78"/>
  <c r="AJ101" i="78"/>
  <c r="O109" i="78"/>
  <c r="O43" i="78"/>
  <c r="AC48" i="78"/>
  <c r="AJ50" i="78"/>
  <c r="O73" i="78"/>
  <c r="AJ80" i="78"/>
  <c r="V86" i="78"/>
  <c r="AC99" i="78"/>
  <c r="V111" i="78"/>
  <c r="AC76" i="78"/>
  <c r="O82" i="78"/>
  <c r="AJ89" i="78"/>
  <c r="V95" i="78"/>
  <c r="V110" i="78"/>
  <c r="AF76" i="78"/>
  <c r="R82" i="78"/>
  <c r="AM89" i="78"/>
  <c r="Y95" i="78"/>
  <c r="AH31" i="78"/>
  <c r="M36" i="78"/>
  <c r="AA44" i="78"/>
  <c r="M50" i="78"/>
  <c r="V51" i="78"/>
  <c r="AA54" i="78"/>
  <c r="AJ57" i="78"/>
  <c r="T62" i="78"/>
  <c r="AA64" i="78"/>
  <c r="O70" i="78"/>
  <c r="AA74" i="78"/>
  <c r="AJ77" i="78"/>
  <c r="M80" i="78"/>
  <c r="V83" i="78"/>
  <c r="AH87" i="78"/>
  <c r="T93" i="78"/>
  <c r="AC96" i="78"/>
  <c r="T108" i="78"/>
  <c r="Z110" i="78"/>
  <c r="AC111" i="78"/>
  <c r="AJ31" i="78"/>
  <c r="O36" i="78"/>
  <c r="AC44" i="78"/>
  <c r="AH46" i="78"/>
  <c r="O50" i="78"/>
  <c r="X51" i="78"/>
  <c r="AC54" i="78"/>
  <c r="AL57" i="78"/>
  <c r="V62" i="78"/>
  <c r="AC64" i="78"/>
  <c r="Q70" i="78"/>
  <c r="AC74" i="78"/>
  <c r="AL77" i="78"/>
  <c r="O80" i="78"/>
  <c r="X83" i="78"/>
  <c r="AJ87" i="78"/>
  <c r="V93" i="78"/>
  <c r="AE96" i="78"/>
  <c r="V108" i="78"/>
  <c r="AE111" i="78"/>
  <c r="M35" i="78"/>
  <c r="X42" i="78"/>
  <c r="AA43" i="78"/>
  <c r="AL47" i="78"/>
  <c r="Y51" i="78"/>
  <c r="AM57" i="78"/>
  <c r="Q60" i="78"/>
  <c r="T61" i="78"/>
  <c r="AA63" i="78"/>
  <c r="R70" i="78"/>
  <c r="X72" i="78"/>
  <c r="AA73" i="78"/>
  <c r="AM77" i="78"/>
  <c r="M79" i="78"/>
  <c r="Y83" i="78"/>
  <c r="AE85" i="78"/>
  <c r="AH86" i="78"/>
  <c r="Q91" i="78"/>
  <c r="T92" i="78"/>
  <c r="AF96" i="78"/>
  <c r="AL98" i="78"/>
  <c r="Q106" i="78"/>
  <c r="T107" i="78"/>
  <c r="AF111" i="78"/>
  <c r="AL113" i="78"/>
  <c r="AL31" i="78"/>
  <c r="Q36" i="78"/>
  <c r="Y42" i="78"/>
  <c r="AE44" i="78"/>
  <c r="AM47" i="78"/>
  <c r="Q50" i="78"/>
  <c r="AE54" i="78"/>
  <c r="R60" i="78"/>
  <c r="X62" i="78"/>
  <c r="AE64" i="78"/>
  <c r="Y72" i="78"/>
  <c r="AE74" i="78"/>
  <c r="Q80" i="78"/>
  <c r="AF85" i="78"/>
  <c r="AL87" i="78"/>
  <c r="R91" i="78"/>
  <c r="X93" i="78"/>
  <c r="AM98" i="78"/>
  <c r="R106" i="78"/>
  <c r="X108" i="78"/>
  <c r="AM113" i="78"/>
  <c r="AM31" i="78"/>
  <c r="R36" i="78"/>
  <c r="AF44" i="78"/>
  <c r="R50" i="78"/>
  <c r="AF54" i="78"/>
  <c r="Y62" i="78"/>
  <c r="AF64" i="78"/>
  <c r="AF74" i="78"/>
  <c r="R80" i="78"/>
  <c r="AM87" i="78"/>
  <c r="Y93" i="78"/>
  <c r="Y108" i="78"/>
  <c r="AN64" i="77"/>
  <c r="AM64" i="77"/>
  <c r="AL64" i="77"/>
  <c r="AJ64" i="77"/>
  <c r="AN88" i="77"/>
  <c r="AM88" i="77"/>
  <c r="AL88" i="77"/>
  <c r="AJ88" i="77"/>
  <c r="O56" i="77"/>
  <c r="Z81" i="77"/>
  <c r="Y81" i="77"/>
  <c r="X69" i="77"/>
  <c r="Z69" i="77"/>
  <c r="Y69" i="77"/>
  <c r="X72" i="77"/>
  <c r="V72" i="77"/>
  <c r="Z72" i="77"/>
  <c r="V81" i="77"/>
  <c r="AC96" i="77"/>
  <c r="AF87" i="77"/>
  <c r="AG87" i="77"/>
  <c r="AF90" i="77"/>
  <c r="AE90" i="77"/>
  <c r="AC90" i="77"/>
  <c r="AF96" i="77"/>
  <c r="AE99" i="77"/>
  <c r="T56" i="77"/>
  <c r="AE60" i="77"/>
  <c r="AF66" i="77"/>
  <c r="AE66" i="77"/>
  <c r="M71" i="77"/>
  <c r="AC72" i="77"/>
  <c r="AM73" i="77"/>
  <c r="M80" i="77"/>
  <c r="AC87" i="77"/>
  <c r="AH93" i="77"/>
  <c r="AG96" i="77"/>
  <c r="AF99" i="77"/>
  <c r="S59" i="77"/>
  <c r="R59" i="77"/>
  <c r="Q59" i="77"/>
  <c r="AC60" i="77"/>
  <c r="AN76" i="77"/>
  <c r="AM76" i="77"/>
  <c r="AL76" i="77"/>
  <c r="AJ76" i="77"/>
  <c r="AE72" i="77"/>
  <c r="O80" i="77"/>
  <c r="AN96" i="77"/>
  <c r="AM96" i="77"/>
  <c r="AL96" i="77"/>
  <c r="AJ96" i="77"/>
  <c r="AJ57" i="77"/>
  <c r="V62" i="77"/>
  <c r="O68" i="77"/>
  <c r="AN60" i="77"/>
  <c r="AM60" i="77"/>
  <c r="AL60" i="77"/>
  <c r="AG72" i="77"/>
  <c r="Q80" i="77"/>
  <c r="AL93" i="77"/>
  <c r="AL57" i="77"/>
  <c r="AJ60" i="77"/>
  <c r="Q68" i="77"/>
  <c r="T71" i="77"/>
  <c r="V71" i="77"/>
  <c r="AE75" i="77"/>
  <c r="R80" i="77"/>
  <c r="AM93" i="77"/>
  <c r="AC56" i="77"/>
  <c r="Y62" i="77"/>
  <c r="V74" i="77"/>
  <c r="AL69" i="77"/>
  <c r="AG75" i="77"/>
  <c r="AE56" i="77"/>
  <c r="AM69" i="77"/>
  <c r="AJ81" i="77"/>
  <c r="O100" i="77"/>
  <c r="AF56" i="77"/>
  <c r="O64" i="77"/>
  <c r="AN69" i="77"/>
  <c r="Y74" i="77"/>
  <c r="Y86" i="77"/>
  <c r="AC92" i="77"/>
  <c r="AG56" i="77"/>
  <c r="Z74" i="77"/>
  <c r="Z86" i="77"/>
  <c r="O88" i="77"/>
  <c r="Q100" i="77"/>
  <c r="AE59" i="77"/>
  <c r="R61" i="77"/>
  <c r="Q64" i="77"/>
  <c r="AG71" i="77"/>
  <c r="AF71" i="77"/>
  <c r="AM81" i="77"/>
  <c r="AE92" i="77"/>
  <c r="Z97" i="77"/>
  <c r="Y97" i="77"/>
  <c r="R100" i="77"/>
  <c r="AF63" i="77"/>
  <c r="AG63" i="77"/>
  <c r="S56" i="77"/>
  <c r="O59" i="77"/>
  <c r="AC63" i="77"/>
  <c r="X56" i="77"/>
  <c r="V56" i="77"/>
  <c r="AF60" i="77"/>
  <c r="AE63" i="77"/>
  <c r="S71" i="77"/>
  <c r="R71" i="77"/>
  <c r="T95" i="77"/>
  <c r="V95" i="77"/>
  <c r="AG60" i="77"/>
  <c r="S83" i="77"/>
  <c r="R83" i="77"/>
  <c r="Q83" i="77"/>
  <c r="AJ93" i="77"/>
  <c r="Y56" i="77"/>
  <c r="AF72" i="77"/>
  <c r="AC75" i="77"/>
  <c r="O83" i="77"/>
  <c r="Z89" i="77"/>
  <c r="Y89" i="77"/>
  <c r="V65" i="77"/>
  <c r="Q71" i="77"/>
  <c r="V89" i="77"/>
  <c r="Y95" i="77"/>
  <c r="X62" i="77"/>
  <c r="Z95" i="77"/>
  <c r="AM57" i="77"/>
  <c r="X65" i="77"/>
  <c r="R68" i="77"/>
  <c r="AJ72" i="77"/>
  <c r="AN72" i="77"/>
  <c r="AM72" i="77"/>
  <c r="AL72" i="77"/>
  <c r="V86" i="77"/>
  <c r="X89" i="77"/>
  <c r="Y65" i="77"/>
  <c r="X71" i="77"/>
  <c r="AN84" i="77"/>
  <c r="AM84" i="77"/>
  <c r="AL84" i="77"/>
  <c r="AF95" i="77"/>
  <c r="AG95" i="77"/>
  <c r="AF98" i="77"/>
  <c r="AE98" i="77"/>
  <c r="AC98" i="77"/>
  <c r="Y71" i="77"/>
  <c r="X77" i="77"/>
  <c r="Z77" i="77"/>
  <c r="Y77" i="77"/>
  <c r="X80" i="77"/>
  <c r="V80" i="77"/>
  <c r="Z80" i="77"/>
  <c r="AC95" i="77"/>
  <c r="AC59" i="77"/>
  <c r="Z71" i="77"/>
  <c r="Q61" i="77"/>
  <c r="AL81" i="77"/>
  <c r="S91" i="77"/>
  <c r="R91" i="77"/>
  <c r="Q91" i="77"/>
  <c r="AN56" i="77"/>
  <c r="AM56" i="77"/>
  <c r="AL56" i="77"/>
  <c r="AJ56" i="77"/>
  <c r="S61" i="77"/>
  <c r="S67" i="77"/>
  <c r="R67" i="77"/>
  <c r="Q67" i="77"/>
  <c r="AC68" i="77"/>
  <c r="AF74" i="77"/>
  <c r="AE74" i="77"/>
  <c r="AC80" i="77"/>
  <c r="AF92" i="77"/>
  <c r="T94" i="77"/>
  <c r="V97" i="77"/>
  <c r="Q60" i="77"/>
  <c r="AJ61" i="77"/>
  <c r="AF64" i="77"/>
  <c r="AC67" i="77"/>
  <c r="AF79" i="77"/>
  <c r="AG79" i="77"/>
  <c r="AF82" i="77"/>
  <c r="AE82" i="77"/>
  <c r="AC82" i="77"/>
  <c r="AF88" i="77"/>
  <c r="AE91" i="77"/>
  <c r="AN100" i="77"/>
  <c r="AM100" i="77"/>
  <c r="AL100" i="77"/>
  <c r="S95" i="77"/>
  <c r="R95" i="77"/>
  <c r="Q95" i="77"/>
  <c r="S79" i="77"/>
  <c r="R79" i="77"/>
  <c r="X61" i="77"/>
  <c r="Z61" i="77"/>
  <c r="Y61" i="77"/>
  <c r="V94" i="77"/>
  <c r="Q79" i="77"/>
  <c r="X94" i="77"/>
  <c r="AJ65" i="77"/>
  <c r="V70" i="77"/>
  <c r="Q76" i="77"/>
  <c r="AJ77" i="77"/>
  <c r="T79" i="77"/>
  <c r="V79" i="77"/>
  <c r="V82" i="77"/>
  <c r="X85" i="77"/>
  <c r="Z85" i="77"/>
  <c r="Y85" i="77"/>
  <c r="Y94" i="77"/>
  <c r="AC100" i="77"/>
  <c r="AF58" i="77"/>
  <c r="AE58" i="77"/>
  <c r="AN68" i="77"/>
  <c r="AM68" i="77"/>
  <c r="AL68" i="77"/>
  <c r="V85" i="77"/>
  <c r="O96" i="77"/>
  <c r="AL65" i="77"/>
  <c r="AJ68" i="77"/>
  <c r="X70" i="77"/>
  <c r="Y73" i="77"/>
  <c r="S76" i="77"/>
  <c r="X79" i="77"/>
  <c r="X82" i="77"/>
  <c r="AM89" i="77"/>
  <c r="AE100" i="77"/>
  <c r="O63" i="77"/>
  <c r="AM65" i="77"/>
  <c r="AM77" i="77"/>
  <c r="Y82" i="77"/>
  <c r="Q96" i="77"/>
  <c r="AG58" i="77"/>
  <c r="AN77" i="77"/>
  <c r="Z79" i="77"/>
  <c r="AC91" i="77"/>
  <c r="R96" i="77"/>
  <c r="AG100" i="77"/>
  <c r="V57" i="77"/>
  <c r="O72" i="77"/>
  <c r="S87" i="77"/>
  <c r="R87" i="77"/>
  <c r="Q87" i="77"/>
  <c r="X57" i="77"/>
  <c r="R60" i="77"/>
  <c r="V63" i="77"/>
  <c r="AG64" i="77"/>
  <c r="Q69" i="77"/>
  <c r="Q72" i="77"/>
  <c r="S75" i="77"/>
  <c r="R75" i="77"/>
  <c r="Q75" i="77"/>
  <c r="AC76" i="77"/>
  <c r="AC79" i="77"/>
  <c r="AG88" i="77"/>
  <c r="AF91" i="77"/>
  <c r="AJ97" i="77"/>
  <c r="AJ100" i="77"/>
  <c r="O79" i="77"/>
  <c r="V61" i="77"/>
  <c r="X64" i="77"/>
  <c r="V64" i="77"/>
  <c r="O76" i="77"/>
  <c r="AN92" i="77"/>
  <c r="AM92" i="77"/>
  <c r="AL92" i="77"/>
  <c r="V73" i="77"/>
  <c r="AJ89" i="77"/>
  <c r="AJ92" i="77"/>
  <c r="Y64" i="77"/>
  <c r="Z64" i="77"/>
  <c r="X73" i="77"/>
  <c r="AN80" i="77"/>
  <c r="AJ80" i="77"/>
  <c r="AM80" i="77"/>
  <c r="AL80" i="77"/>
  <c r="AL89" i="77"/>
  <c r="S99" i="77"/>
  <c r="R99" i="77"/>
  <c r="Q99" i="77"/>
  <c r="AC58" i="77"/>
  <c r="S63" i="77"/>
  <c r="R63" i="77"/>
  <c r="O99" i="77"/>
  <c r="AC64" i="77"/>
  <c r="Y70" i="77"/>
  <c r="Y79" i="77"/>
  <c r="AC88" i="77"/>
  <c r="AF100" i="77"/>
  <c r="O60" i="77"/>
  <c r="AE64" i="77"/>
  <c r="AE88" i="77"/>
  <c r="Y57" i="77"/>
  <c r="AH64" i="77"/>
  <c r="R69" i="77"/>
  <c r="O75" i="77"/>
  <c r="AG82" i="77"/>
  <c r="T87" i="77"/>
  <c r="V87" i="77"/>
  <c r="AH88" i="77"/>
  <c r="Z93" i="77"/>
  <c r="Y93" i="77"/>
  <c r="X93" i="77"/>
  <c r="Z88" i="77"/>
  <c r="Z96" i="77"/>
  <c r="AM59" i="77"/>
  <c r="S62" i="77"/>
  <c r="AM67" i="77"/>
  <c r="S70" i="77"/>
  <c r="AM75" i="77"/>
  <c r="S78" i="77"/>
  <c r="AM83" i="77"/>
  <c r="S86" i="77"/>
  <c r="AM91" i="77"/>
  <c r="S94" i="77"/>
  <c r="AM99" i="77"/>
  <c r="AC62" i="77"/>
  <c r="AC70" i="77"/>
  <c r="AC78" i="77"/>
  <c r="AC86" i="77"/>
  <c r="AC94" i="77"/>
  <c r="V60" i="77"/>
  <c r="V68" i="77"/>
  <c r="V76" i="77"/>
  <c r="V84" i="77"/>
  <c r="V92" i="77"/>
  <c r="V100" i="77"/>
  <c r="O58" i="77"/>
  <c r="AA61" i="77"/>
  <c r="AE62" i="77"/>
  <c r="O66" i="77"/>
  <c r="AA69" i="77"/>
  <c r="AE70" i="77"/>
  <c r="O74" i="77"/>
  <c r="AA77" i="77"/>
  <c r="AE78" i="77"/>
  <c r="O82" i="77"/>
  <c r="AA85" i="77"/>
  <c r="AE86" i="77"/>
  <c r="O90" i="77"/>
  <c r="AA93" i="77"/>
  <c r="AE94" i="77"/>
  <c r="O98" i="77"/>
  <c r="X60" i="77"/>
  <c r="AF62" i="77"/>
  <c r="AF70" i="77"/>
  <c r="AF78" i="77"/>
  <c r="X92" i="77"/>
  <c r="AC61" i="77"/>
  <c r="AC69" i="77"/>
  <c r="AC77" i="77"/>
  <c r="AC85" i="77"/>
  <c r="AC93" i="77"/>
  <c r="Q98" i="77"/>
  <c r="Y100" i="77"/>
  <c r="R58" i="77"/>
  <c r="Z60" i="77"/>
  <c r="AL63" i="77"/>
  <c r="R66" i="77"/>
  <c r="Z68" i="77"/>
  <c r="AL71" i="77"/>
  <c r="R74" i="77"/>
  <c r="Z76" i="77"/>
  <c r="AL79" i="77"/>
  <c r="R82" i="77"/>
  <c r="Z84" i="77"/>
  <c r="AL87" i="77"/>
  <c r="R90" i="77"/>
  <c r="Z92" i="77"/>
  <c r="AL95" i="77"/>
  <c r="R98" i="77"/>
  <c r="Z100" i="77"/>
  <c r="X68" i="77"/>
  <c r="X76" i="77"/>
  <c r="X84" i="77"/>
  <c r="AF86" i="77"/>
  <c r="AF94" i="77"/>
  <c r="Q58" i="77"/>
  <c r="Q66" i="77"/>
  <c r="Q74" i="77"/>
  <c r="Q82" i="77"/>
  <c r="Q90" i="77"/>
  <c r="V88" i="77"/>
  <c r="V96" i="77"/>
  <c r="O55" i="77"/>
  <c r="Q55" i="77"/>
  <c r="R55" i="77"/>
  <c r="AC55" i="77"/>
  <c r="AE55" i="77"/>
  <c r="AL55" i="77"/>
  <c r="V55" i="77"/>
  <c r="X55" i="77"/>
  <c r="Y55" i="77"/>
  <c r="AF55" i="77"/>
  <c r="AM55" i="77"/>
  <c r="AJ55" i="77"/>
  <c r="AJ51" i="77"/>
  <c r="AG49" i="77"/>
  <c r="AM50" i="77"/>
  <c r="AN50" i="77"/>
  <c r="O51" i="77"/>
  <c r="Q51" i="77"/>
  <c r="O50" i="77"/>
  <c r="Q50" i="77"/>
  <c r="R50" i="77"/>
  <c r="AG53" i="77"/>
  <c r="AL51" i="77"/>
  <c r="AM51" i="77"/>
  <c r="Q53" i="77"/>
  <c r="AJ49" i="77"/>
  <c r="AL49" i="77"/>
  <c r="AM49" i="77"/>
  <c r="R51" i="77"/>
  <c r="Y52" i="77"/>
  <c r="Z52" i="77"/>
  <c r="Y51" i="77"/>
  <c r="Z51" i="77"/>
  <c r="AC51" i="77"/>
  <c r="V49" i="77"/>
  <c r="Z50" i="77"/>
  <c r="AC49" i="77"/>
  <c r="AE49" i="77"/>
  <c r="O53" i="77"/>
  <c r="O52" i="77"/>
  <c r="Q52" i="77"/>
  <c r="R52" i="77"/>
  <c r="X53" i="77"/>
  <c r="Y53" i="77"/>
  <c r="V52" i="77"/>
  <c r="O49" i="77"/>
  <c r="AE53" i="77"/>
  <c r="AF53" i="77"/>
  <c r="Q49" i="77"/>
  <c r="AC52" i="77"/>
  <c r="R49" i="77"/>
  <c r="V50" i="77"/>
  <c r="X50" i="77"/>
  <c r="AF52" i="77"/>
  <c r="AE51" i="77"/>
  <c r="AM53" i="77"/>
  <c r="R53" i="77"/>
  <c r="V53" i="77"/>
  <c r="V51" i="77"/>
  <c r="AE52" i="77"/>
  <c r="AJ53" i="77"/>
  <c r="AL53" i="77"/>
  <c r="S38" i="77"/>
  <c r="R38" i="77"/>
  <c r="Q46" i="77"/>
  <c r="Q38" i="77"/>
  <c r="AC37" i="77"/>
  <c r="Y48" i="77"/>
  <c r="AJ47" i="77"/>
  <c r="AG43" i="77"/>
  <c r="M113" i="77"/>
  <c r="T102" i="77"/>
  <c r="AN42" i="77"/>
  <c r="AM42" i="77"/>
  <c r="AL42" i="77"/>
  <c r="AC38" i="77"/>
  <c r="T35" i="77"/>
  <c r="AJ42" i="77"/>
  <c r="X38" i="77"/>
  <c r="AG45" i="77"/>
  <c r="AF45" i="77"/>
  <c r="T112" i="77"/>
  <c r="Z48" i="77"/>
  <c r="AE45" i="77"/>
  <c r="AG41" i="77"/>
  <c r="AH102" i="77"/>
  <c r="S45" i="77"/>
  <c r="R45" i="77"/>
  <c r="T113" i="77"/>
  <c r="AF47" i="77"/>
  <c r="Q45" i="77"/>
  <c r="S47" i="77"/>
  <c r="AF43" i="77"/>
  <c r="AJ40" i="77"/>
  <c r="AF40" i="77"/>
  <c r="AG40" i="77"/>
  <c r="O40" i="77"/>
  <c r="AH32" i="77"/>
  <c r="AM38" i="77"/>
  <c r="AL38" i="77"/>
  <c r="AG47" i="77"/>
  <c r="Y38" i="77"/>
  <c r="R47" i="77"/>
  <c r="AJ43" i="77"/>
  <c r="O38" i="77"/>
  <c r="O47" i="77"/>
  <c r="T33" i="77"/>
  <c r="AH111" i="77"/>
  <c r="V43" i="77"/>
  <c r="AJ48" i="77"/>
  <c r="V46" i="77"/>
  <c r="O43" i="77"/>
  <c r="O41" i="77"/>
  <c r="S42" i="77"/>
  <c r="O42" i="77"/>
  <c r="Z37" i="77"/>
  <c r="M31" i="77"/>
  <c r="X42" i="77"/>
  <c r="T108" i="77"/>
  <c r="M46" i="77"/>
  <c r="S46" i="77"/>
  <c r="AM37" i="77"/>
  <c r="R42" i="77"/>
  <c r="AL37" i="77"/>
  <c r="AN43" i="77"/>
  <c r="Q42" i="77"/>
  <c r="AM43" i="77"/>
  <c r="AJ37" i="77"/>
  <c r="Y37" i="77"/>
  <c r="AE43" i="77"/>
  <c r="AE41" i="77"/>
  <c r="M107" i="77"/>
  <c r="AC47" i="77"/>
  <c r="AN38" i="77"/>
  <c r="AL41" i="77"/>
  <c r="S40" i="77"/>
  <c r="AM47" i="77"/>
  <c r="R40" i="77"/>
  <c r="AH110" i="77"/>
  <c r="AH113" i="77"/>
  <c r="AL47" i="77"/>
  <c r="X46" i="77"/>
  <c r="AJ41" i="77"/>
  <c r="Q40" i="77"/>
  <c r="Z38" i="77"/>
  <c r="M33" i="77"/>
  <c r="V41" i="77"/>
  <c r="AA41" i="77"/>
  <c r="X36" i="77"/>
  <c r="Y36" i="77"/>
  <c r="Z47" i="77"/>
  <c r="AN45" i="77"/>
  <c r="AG42" i="77"/>
  <c r="S41" i="77"/>
  <c r="Z36" i="77"/>
  <c r="Y47" i="77"/>
  <c r="AL45" i="77"/>
  <c r="R41" i="77"/>
  <c r="M109" i="77"/>
  <c r="M112" i="77"/>
  <c r="AN48" i="77"/>
  <c r="X47" i="77"/>
  <c r="AC42" i="77"/>
  <c r="Q41" i="77"/>
  <c r="AN37" i="77"/>
  <c r="V109" i="77"/>
  <c r="AL40" i="77"/>
  <c r="AA109" i="77"/>
  <c r="Q47" i="77"/>
  <c r="AC45" i="77"/>
  <c r="V42" i="77"/>
  <c r="X48" i="77"/>
  <c r="AJ46" i="77"/>
  <c r="AC43" i="77"/>
  <c r="AE40" i="77"/>
  <c r="AJ38" i="77"/>
  <c r="X37" i="77"/>
  <c r="AG46" i="77"/>
  <c r="AG38" i="77"/>
  <c r="AA42" i="77"/>
  <c r="T110" i="77"/>
  <c r="S48" i="77"/>
  <c r="AF46" i="77"/>
  <c r="O45" i="77"/>
  <c r="Z43" i="77"/>
  <c r="X40" i="77"/>
  <c r="AF38" i="77"/>
  <c r="S37" i="77"/>
  <c r="AE46" i="77"/>
  <c r="Y43" i="77"/>
  <c r="AN41" i="77"/>
  <c r="AE38" i="77"/>
  <c r="AH31" i="77"/>
  <c r="AA113" i="77"/>
  <c r="O48" i="77"/>
  <c r="X43" i="77"/>
  <c r="AM41" i="77"/>
  <c r="AF109" i="77"/>
  <c r="AG109" i="77"/>
  <c r="Z45" i="77"/>
  <c r="Y45" i="77"/>
  <c r="S43" i="77"/>
  <c r="AG48" i="77"/>
  <c r="X45" i="77"/>
  <c r="R43" i="77"/>
  <c r="AG37" i="77"/>
  <c r="AF48" i="77"/>
  <c r="Z46" i="77"/>
  <c r="Q43" i="77"/>
  <c r="AF37" i="77"/>
  <c r="M110" i="77"/>
  <c r="AN112" i="77"/>
  <c r="AE48" i="77"/>
  <c r="Y46" i="77"/>
  <c r="V45" i="77"/>
  <c r="AN40" i="77"/>
  <c r="AE37" i="77"/>
  <c r="V48" i="77"/>
  <c r="V37" i="77"/>
  <c r="AH101" i="77"/>
  <c r="AA108" i="77"/>
  <c r="AC40" i="77"/>
  <c r="AA31" i="77"/>
  <c r="S111" i="77"/>
  <c r="R48" i="77"/>
  <c r="R37" i="77"/>
  <c r="AH47" i="77"/>
  <c r="AH108" i="77"/>
  <c r="Q48" i="77"/>
  <c r="AF42" i="77"/>
  <c r="Z40" i="77"/>
  <c r="Q37" i="77"/>
  <c r="AM45" i="77"/>
  <c r="Y40" i="77"/>
  <c r="O37" i="77"/>
  <c r="AN46" i="77"/>
  <c r="Z41" i="77"/>
  <c r="AM46" i="77"/>
  <c r="AJ45" i="77"/>
  <c r="Y41" i="77"/>
  <c r="V40" i="77"/>
  <c r="T41" i="77"/>
  <c r="AC32" i="77"/>
  <c r="T42" i="77"/>
  <c r="AL46" i="77"/>
  <c r="AG32" i="77"/>
  <c r="AE109" i="77"/>
  <c r="AA102" i="77"/>
  <c r="V108" i="77"/>
  <c r="S35" i="77"/>
  <c r="S110" i="77"/>
  <c r="O101" i="77"/>
  <c r="AC31" i="77"/>
  <c r="Q101" i="77"/>
  <c r="R101" i="77"/>
  <c r="Y33" i="77"/>
  <c r="AF31" i="77"/>
  <c r="AG31" i="77"/>
  <c r="AE35" i="77"/>
  <c r="AJ33" i="77"/>
  <c r="AG35" i="77"/>
  <c r="Z112" i="77"/>
  <c r="X114" i="77"/>
  <c r="AH35" i="77"/>
  <c r="AA112" i="77"/>
  <c r="AM33" i="77"/>
  <c r="AC107" i="77"/>
  <c r="AL110" i="77"/>
  <c r="O33" i="77"/>
  <c r="Y108" i="77"/>
  <c r="Q35" i="77"/>
  <c r="AL111" i="77"/>
  <c r="AM111" i="77"/>
  <c r="S33" i="77"/>
  <c r="AM113" i="77"/>
  <c r="O107" i="77"/>
  <c r="AE110" i="77"/>
  <c r="AF110" i="77"/>
  <c r="AF35" i="77"/>
  <c r="AG110" i="77"/>
  <c r="AN33" i="77"/>
  <c r="AL35" i="77"/>
  <c r="X109" i="77"/>
  <c r="AM110" i="77"/>
  <c r="AE112" i="77"/>
  <c r="AH114" i="77"/>
  <c r="AN32" i="77"/>
  <c r="Q110" i="77"/>
  <c r="R35" i="77"/>
  <c r="AM102" i="77"/>
  <c r="AN102" i="77"/>
  <c r="S101" i="77"/>
  <c r="Q107" i="77"/>
  <c r="S107" i="77"/>
  <c r="AE107" i="77"/>
  <c r="Y109" i="77"/>
  <c r="AN110" i="77"/>
  <c r="S113" i="77"/>
  <c r="AG111" i="77"/>
  <c r="Q31" i="77"/>
  <c r="AJ108" i="77"/>
  <c r="AL108" i="77"/>
  <c r="AM108" i="77"/>
  <c r="AF107" i="77"/>
  <c r="Z109" i="77"/>
  <c r="M111" i="77"/>
  <c r="AJ112" i="77"/>
  <c r="AJ114" i="77"/>
  <c r="AJ32" i="77"/>
  <c r="O35" i="77"/>
  <c r="AL33" i="77"/>
  <c r="T36" i="77"/>
  <c r="AG107" i="77"/>
  <c r="Y102" i="77"/>
  <c r="Z102" i="77"/>
  <c r="S31" i="77"/>
  <c r="Q33" i="77"/>
  <c r="Z108" i="77"/>
  <c r="R110" i="77"/>
  <c r="AC110" i="77"/>
  <c r="V112" i="77"/>
  <c r="Y112" i="77"/>
  <c r="AL112" i="77"/>
  <c r="AL114" i="77"/>
  <c r="R31" i="77"/>
  <c r="AL102" i="77"/>
  <c r="AN111" i="77"/>
  <c r="X33" i="77"/>
  <c r="AN113" i="77"/>
  <c r="Z33" i="77"/>
  <c r="AF32" i="77"/>
  <c r="S102" i="77"/>
  <c r="AM112" i="77"/>
  <c r="AE36" i="77"/>
  <c r="AG36" i="77"/>
  <c r="AF36" i="77"/>
  <c r="AJ31" i="77"/>
  <c r="O109" i="77"/>
  <c r="AM31" i="77"/>
  <c r="X32" i="77"/>
  <c r="AC102" i="77"/>
  <c r="AE102" i="77"/>
  <c r="Z114" i="77"/>
  <c r="T114" i="77"/>
  <c r="T107" i="77"/>
  <c r="Z107" i="77"/>
  <c r="Y107" i="77"/>
  <c r="X107" i="77"/>
  <c r="AL101" i="77"/>
  <c r="AL107" i="77"/>
  <c r="AM107" i="77"/>
  <c r="AN107" i="77"/>
  <c r="Z32" i="77"/>
  <c r="T32" i="77"/>
  <c r="AJ107" i="77"/>
  <c r="V32" i="77"/>
  <c r="S114" i="77"/>
  <c r="R114" i="77"/>
  <c r="Q114" i="77"/>
  <c r="O114" i="77"/>
  <c r="AF102" i="77"/>
  <c r="R111" i="77"/>
  <c r="Q111" i="77"/>
  <c r="V114" i="77"/>
  <c r="AM109" i="77"/>
  <c r="O113" i="77"/>
  <c r="AC36" i="77"/>
  <c r="S109" i="77"/>
  <c r="R109" i="77"/>
  <c r="AL31" i="77"/>
  <c r="M36" i="77"/>
  <c r="S36" i="77"/>
  <c r="R36" i="77"/>
  <c r="AG114" i="77"/>
  <c r="AA114" i="77"/>
  <c r="AF114" i="77"/>
  <c r="AE114" i="77"/>
  <c r="AC114" i="77"/>
  <c r="V101" i="77"/>
  <c r="Z101" i="77"/>
  <c r="Y101" i="77"/>
  <c r="X101" i="77"/>
  <c r="AL109" i="77"/>
  <c r="AC108" i="77"/>
  <c r="V107" i="77"/>
  <c r="O36" i="77"/>
  <c r="AJ109" i="77"/>
  <c r="Q113" i="77"/>
  <c r="AN101" i="77"/>
  <c r="AM101" i="77"/>
  <c r="Z35" i="77"/>
  <c r="Y35" i="77"/>
  <c r="X35" i="77"/>
  <c r="AG33" i="77"/>
  <c r="AF33" i="77"/>
  <c r="AE33" i="77"/>
  <c r="AC33" i="77"/>
  <c r="AA33" i="77"/>
  <c r="Z111" i="77"/>
  <c r="Y111" i="77"/>
  <c r="X111" i="77"/>
  <c r="V111" i="77"/>
  <c r="Q36" i="77"/>
  <c r="AG108" i="77"/>
  <c r="AF108" i="77"/>
  <c r="S32" i="77"/>
  <c r="R32" i="77"/>
  <c r="O32" i="77"/>
  <c r="V102" i="77"/>
  <c r="Q32" i="77"/>
  <c r="Z31" i="77"/>
  <c r="Y31" i="77"/>
  <c r="X31" i="77"/>
  <c r="O112" i="77"/>
  <c r="AN36" i="77"/>
  <c r="AM36" i="77"/>
  <c r="AL36" i="77"/>
  <c r="Q112" i="77"/>
  <c r="Y113" i="77"/>
  <c r="V31" i="77"/>
  <c r="V113" i="77"/>
  <c r="S108" i="77"/>
  <c r="R108" i="77"/>
  <c r="Q108" i="77"/>
  <c r="O108" i="77"/>
  <c r="R112" i="77"/>
  <c r="Z113" i="77"/>
  <c r="AL32" i="77"/>
  <c r="AG101" i="77"/>
  <c r="AF101" i="77"/>
  <c r="AC101" i="77"/>
  <c r="AG113" i="77"/>
  <c r="AE113" i="77"/>
  <c r="AF113" i="77"/>
  <c r="V110" i="77"/>
  <c r="AA32" i="77"/>
  <c r="AJ35" i="77"/>
  <c r="AC112" i="77"/>
  <c r="M102" i="77"/>
  <c r="X110" i="77"/>
  <c r="AA111" i="77"/>
  <c r="Y110" i="77"/>
  <c r="AN35" i="77"/>
  <c r="AG112" i="77"/>
  <c r="AJ113" i="77"/>
  <c r="AM114" i="77"/>
  <c r="Q102" i="77"/>
  <c r="AE111" i="77"/>
  <c r="O102" i="77"/>
  <c r="AC111" i="77"/>
  <c r="O51" i="76"/>
  <c r="Q51" i="76"/>
  <c r="O50" i="76"/>
  <c r="R51" i="76"/>
  <c r="Q50" i="76"/>
  <c r="R50" i="76"/>
  <c r="T50" i="76"/>
  <c r="V50" i="76"/>
  <c r="X50" i="76"/>
  <c r="Y50" i="76"/>
  <c r="AE51" i="76"/>
  <c r="AF51" i="76"/>
  <c r="AG51" i="76"/>
  <c r="AJ51" i="76"/>
  <c r="AF50" i="76"/>
  <c r="AL51" i="76"/>
  <c r="AM51" i="76"/>
  <c r="AC50" i="76"/>
  <c r="AE50" i="76"/>
  <c r="R46" i="76"/>
  <c r="Y93" i="76"/>
  <c r="V46" i="76"/>
  <c r="X46" i="76"/>
  <c r="Y46" i="76"/>
  <c r="AA97" i="76"/>
  <c r="AA100" i="76"/>
  <c r="AH112" i="76"/>
  <c r="AC46" i="76"/>
  <c r="Y114" i="76"/>
  <c r="AM38" i="76"/>
  <c r="AH97" i="76"/>
  <c r="AH100" i="76"/>
  <c r="M116" i="76"/>
  <c r="V122" i="76"/>
  <c r="AA35" i="76"/>
  <c r="AH106" i="76"/>
  <c r="M110" i="76"/>
  <c r="AE46" i="76"/>
  <c r="AL42" i="76"/>
  <c r="AF46" i="76"/>
  <c r="AM100" i="76"/>
  <c r="AM42" i="76"/>
  <c r="AN100" i="76"/>
  <c r="AL41" i="76"/>
  <c r="M43" i="76"/>
  <c r="AN40" i="76"/>
  <c r="AN41" i="76"/>
  <c r="AJ46" i="76"/>
  <c r="R33" i="76"/>
  <c r="AH116" i="76"/>
  <c r="AA130" i="76"/>
  <c r="O46" i="76"/>
  <c r="AL82" i="76"/>
  <c r="AL46" i="76"/>
  <c r="Q46" i="76"/>
  <c r="AM41" i="76"/>
  <c r="AM82" i="76"/>
  <c r="AH110" i="76"/>
  <c r="AM46" i="76"/>
  <c r="AN82" i="76"/>
  <c r="AA92" i="76"/>
  <c r="AA101" i="76"/>
  <c r="M41" i="76"/>
  <c r="T40" i="76"/>
  <c r="O33" i="76"/>
  <c r="M79" i="76"/>
  <c r="AA117" i="76"/>
  <c r="T123" i="76"/>
  <c r="V47" i="76"/>
  <c r="AM133" i="76"/>
  <c r="R109" i="76"/>
  <c r="AN133" i="76"/>
  <c r="Q83" i="76"/>
  <c r="AL39" i="76"/>
  <c r="AH47" i="76"/>
  <c r="AH79" i="76"/>
  <c r="T83" i="76"/>
  <c r="AJ100" i="76"/>
  <c r="AA131" i="76"/>
  <c r="S79" i="76"/>
  <c r="AG117" i="76"/>
  <c r="AN98" i="76"/>
  <c r="R41" i="76"/>
  <c r="X43" i="76"/>
  <c r="S41" i="76"/>
  <c r="Y43" i="76"/>
  <c r="AG48" i="76"/>
  <c r="T84" i="76"/>
  <c r="S90" i="76"/>
  <c r="AA96" i="76"/>
  <c r="M99" i="76"/>
  <c r="T41" i="76"/>
  <c r="AA43" i="76"/>
  <c r="T38" i="76"/>
  <c r="AH48" i="76"/>
  <c r="Z113" i="76"/>
  <c r="AG131" i="76"/>
  <c r="S31" i="76"/>
  <c r="AA84" i="76"/>
  <c r="Z93" i="76"/>
  <c r="Y122" i="76"/>
  <c r="Y41" i="76"/>
  <c r="AE43" i="76"/>
  <c r="AF131" i="76"/>
  <c r="M102" i="76"/>
  <c r="Z41" i="76"/>
  <c r="AF43" i="76"/>
  <c r="AG43" i="76"/>
  <c r="Q31" i="76"/>
  <c r="AH38" i="76"/>
  <c r="T45" i="76"/>
  <c r="M105" i="76"/>
  <c r="M111" i="76"/>
  <c r="M133" i="76"/>
  <c r="AH43" i="76"/>
  <c r="AA82" i="76"/>
  <c r="M97" i="76"/>
  <c r="AH99" i="76"/>
  <c r="T102" i="76"/>
  <c r="AM119" i="76"/>
  <c r="M35" i="76"/>
  <c r="AF95" i="76"/>
  <c r="O41" i="76"/>
  <c r="AN119" i="76"/>
  <c r="O31" i="76"/>
  <c r="AG106" i="76"/>
  <c r="AL38" i="76"/>
  <c r="AA45" i="76"/>
  <c r="T117" i="76"/>
  <c r="M123" i="76"/>
  <c r="T133" i="76"/>
  <c r="AL43" i="76"/>
  <c r="AJ41" i="76"/>
  <c r="M84" i="76"/>
  <c r="T86" i="76"/>
  <c r="AH114" i="76"/>
  <c r="AH129" i="76"/>
  <c r="AA132" i="76"/>
  <c r="M135" i="76"/>
  <c r="Z39" i="76"/>
  <c r="Z82" i="76"/>
  <c r="Z100" i="76"/>
  <c r="AG102" i="76"/>
  <c r="Q105" i="76"/>
  <c r="R107" i="76"/>
  <c r="R43" i="76"/>
  <c r="S105" i="76"/>
  <c r="S107" i="76"/>
  <c r="AF120" i="76"/>
  <c r="S43" i="76"/>
  <c r="AE84" i="76"/>
  <c r="O98" i="76"/>
  <c r="T105" i="76"/>
  <c r="Q118" i="76"/>
  <c r="S133" i="76"/>
  <c r="Q42" i="76"/>
  <c r="T43" i="76"/>
  <c r="X92" i="76"/>
  <c r="Y92" i="76"/>
  <c r="AC102" i="76"/>
  <c r="O43" i="76"/>
  <c r="X82" i="76"/>
  <c r="Z92" i="76"/>
  <c r="O105" i="76"/>
  <c r="X39" i="76"/>
  <c r="Y82" i="76"/>
  <c r="AF102" i="76"/>
  <c r="Q107" i="76"/>
  <c r="AM36" i="76"/>
  <c r="O42" i="76"/>
  <c r="AF84" i="76"/>
  <c r="S118" i="76"/>
  <c r="R42" i="76"/>
  <c r="AG84" i="76"/>
  <c r="AG95" i="76"/>
  <c r="Q98" i="76"/>
  <c r="V43" i="76"/>
  <c r="AH84" i="76"/>
  <c r="AH95" i="76"/>
  <c r="AA105" i="76"/>
  <c r="M121" i="76"/>
  <c r="M131" i="76"/>
  <c r="T42" i="76"/>
  <c r="V35" i="76"/>
  <c r="AG105" i="76"/>
  <c r="AJ133" i="76"/>
  <c r="V41" i="76"/>
  <c r="Y42" i="76"/>
  <c r="V42" i="76"/>
  <c r="X42" i="76"/>
  <c r="V93" i="76"/>
  <c r="S108" i="76"/>
  <c r="X116" i="76"/>
  <c r="Y35" i="76"/>
  <c r="AE105" i="76"/>
  <c r="AG79" i="76"/>
  <c r="AF105" i="76"/>
  <c r="AH45" i="76"/>
  <c r="T85" i="76"/>
  <c r="M88" i="76"/>
  <c r="AA116" i="76"/>
  <c r="Z35" i="76"/>
  <c r="AA42" i="76"/>
  <c r="O47" i="76"/>
  <c r="AE42" i="76"/>
  <c r="AF40" i="76"/>
  <c r="S104" i="76"/>
  <c r="AJ35" i="76"/>
  <c r="AC41" i="76"/>
  <c r="AF42" i="76"/>
  <c r="AA38" i="76"/>
  <c r="AG40" i="76"/>
  <c r="Q47" i="76"/>
  <c r="AA83" i="76"/>
  <c r="AH85" i="76"/>
  <c r="T99" i="76"/>
  <c r="T104" i="76"/>
  <c r="T122" i="76"/>
  <c r="AG42" i="76"/>
  <c r="AJ43" i="76"/>
  <c r="AH40" i="76"/>
  <c r="R47" i="76"/>
  <c r="M109" i="76"/>
  <c r="AH111" i="76"/>
  <c r="X114" i="76"/>
  <c r="AH119" i="76"/>
  <c r="M132" i="76"/>
  <c r="AL35" i="76"/>
  <c r="AE41" i="76"/>
  <c r="AH42" i="76"/>
  <c r="S47" i="76"/>
  <c r="AM35" i="76"/>
  <c r="AF41" i="76"/>
  <c r="R88" i="76"/>
  <c r="T47" i="76"/>
  <c r="AG81" i="76"/>
  <c r="Z114" i="76"/>
  <c r="AJ119" i="76"/>
  <c r="AN35" i="76"/>
  <c r="AM43" i="76"/>
  <c r="AM40" i="76"/>
  <c r="AH81" i="76"/>
  <c r="M86" i="76"/>
  <c r="AF106" i="76"/>
  <c r="Q109" i="76"/>
  <c r="AA114" i="76"/>
  <c r="X122" i="76"/>
  <c r="M36" i="76"/>
  <c r="AF34" i="76"/>
  <c r="O35" i="76"/>
  <c r="R36" i="76"/>
  <c r="AG34" i="76"/>
  <c r="S36" i="76"/>
  <c r="AH34" i="76"/>
  <c r="Q35" i="76"/>
  <c r="T36" i="76"/>
  <c r="S35" i="76"/>
  <c r="V36" i="76"/>
  <c r="X36" i="76"/>
  <c r="Y36" i="76"/>
  <c r="AA36" i="76"/>
  <c r="AE36" i="76"/>
  <c r="AC35" i="76"/>
  <c r="AF36" i="76"/>
  <c r="AG36" i="76"/>
  <c r="AE35" i="76"/>
  <c r="AH36" i="76"/>
  <c r="AF35" i="76"/>
  <c r="AJ36" i="76"/>
  <c r="AL36" i="76"/>
  <c r="O36" i="76"/>
  <c r="AC134" i="76"/>
  <c r="AG33" i="76"/>
  <c r="AG38" i="76"/>
  <c r="AN83" i="76"/>
  <c r="AG85" i="76"/>
  <c r="AJ96" i="76"/>
  <c r="AG98" i="76"/>
  <c r="AJ101" i="76"/>
  <c r="AN108" i="76"/>
  <c r="O111" i="76"/>
  <c r="AJ114" i="76"/>
  <c r="R122" i="76"/>
  <c r="R48" i="76"/>
  <c r="Q82" i="76"/>
  <c r="AC88" i="76"/>
  <c r="AL90" i="76"/>
  <c r="AL112" i="76"/>
  <c r="AE118" i="76"/>
  <c r="Q120" i="76"/>
  <c r="S122" i="76"/>
  <c r="AF134" i="76"/>
  <c r="AF31" i="76"/>
  <c r="S48" i="76"/>
  <c r="AL96" i="76"/>
  <c r="AM101" i="76"/>
  <c r="Q111" i="76"/>
  <c r="AN112" i="76"/>
  <c r="AL114" i="76"/>
  <c r="AG118" i="76"/>
  <c r="R120" i="76"/>
  <c r="Q133" i="76"/>
  <c r="AG134" i="76"/>
  <c r="AJ38" i="76"/>
  <c r="AC40" i="76"/>
  <c r="T48" i="76"/>
  <c r="AJ85" i="76"/>
  <c r="V87" i="76"/>
  <c r="AF88" i="76"/>
  <c r="M91" i="76"/>
  <c r="AM96" i="76"/>
  <c r="R111" i="76"/>
  <c r="AM114" i="76"/>
  <c r="AH118" i="76"/>
  <c r="T120" i="76"/>
  <c r="R133" i="76"/>
  <c r="AH134" i="76"/>
  <c r="X96" i="76"/>
  <c r="X103" i="76"/>
  <c r="AL86" i="76"/>
  <c r="R94" i="76"/>
  <c r="AE101" i="76"/>
  <c r="V105" i="76"/>
  <c r="AN99" i="76"/>
  <c r="O113" i="76"/>
  <c r="AJ118" i="76"/>
  <c r="V120" i="76"/>
  <c r="AJ134" i="76"/>
  <c r="O32" i="76"/>
  <c r="AL118" i="76"/>
  <c r="X131" i="76"/>
  <c r="AM134" i="76"/>
  <c r="X34" i="76"/>
  <c r="X84" i="76"/>
  <c r="X95" i="76"/>
  <c r="Q115" i="76"/>
  <c r="AM118" i="76"/>
  <c r="Y120" i="76"/>
  <c r="AN134" i="76"/>
  <c r="Q86" i="76"/>
  <c r="AF87" i="76"/>
  <c r="Z104" i="76"/>
  <c r="V107" i="76"/>
  <c r="Z120" i="76"/>
  <c r="X133" i="76"/>
  <c r="S32" i="76"/>
  <c r="AL45" i="76"/>
  <c r="AE79" i="76"/>
  <c r="R86" i="76"/>
  <c r="AG87" i="76"/>
  <c r="Q99" i="76"/>
  <c r="X113" i="76"/>
  <c r="Y129" i="76"/>
  <c r="Z133" i="76"/>
  <c r="AJ86" i="76"/>
  <c r="Z38" i="76"/>
  <c r="Z85" i="76"/>
  <c r="AL110" i="76"/>
  <c r="AJ83" i="76"/>
  <c r="AJ106" i="76"/>
  <c r="AE116" i="76"/>
  <c r="AL108" i="76"/>
  <c r="AF33" i="76"/>
  <c r="O48" i="76"/>
  <c r="Z105" i="76"/>
  <c r="AM108" i="76"/>
  <c r="AJ112" i="76"/>
  <c r="X48" i="76"/>
  <c r="S91" i="76"/>
  <c r="O93" i="76"/>
  <c r="Y48" i="76"/>
  <c r="AC87" i="76"/>
  <c r="V133" i="76"/>
  <c r="R93" i="76"/>
  <c r="O99" i="76"/>
  <c r="V113" i="76"/>
  <c r="R32" i="76"/>
  <c r="AJ40" i="76"/>
  <c r="S93" i="76"/>
  <c r="X129" i="76"/>
  <c r="T32" i="76"/>
  <c r="AE34" i="76"/>
  <c r="V39" i="76"/>
  <c r="AF48" i="76"/>
  <c r="AF79" i="76"/>
  <c r="S86" i="76"/>
  <c r="AH87" i="76"/>
  <c r="AH91" i="76"/>
  <c r="AE95" i="76"/>
  <c r="R99" i="76"/>
  <c r="M106" i="76"/>
  <c r="Y107" i="76"/>
  <c r="AE109" i="76"/>
  <c r="Y113" i="76"/>
  <c r="AA115" i="76"/>
  <c r="AC120" i="76"/>
  <c r="Z129" i="76"/>
  <c r="AE131" i="76"/>
  <c r="AA133" i="76"/>
  <c r="O94" i="76"/>
  <c r="V88" i="76"/>
  <c r="AN47" i="76"/>
  <c r="Z103" i="76"/>
  <c r="AG112" i="76"/>
  <c r="AE33" i="76"/>
  <c r="AF130" i="76"/>
  <c r="Q122" i="76"/>
  <c r="V32" i="76"/>
  <c r="AE115" i="76"/>
  <c r="Y32" i="76"/>
  <c r="AL87" i="76"/>
  <c r="X99" i="76"/>
  <c r="X86" i="76"/>
  <c r="AM87" i="76"/>
  <c r="AJ95" i="76"/>
  <c r="Y99" i="76"/>
  <c r="AL104" i="76"/>
  <c r="AJ107" i="76"/>
  <c r="O112" i="76"/>
  <c r="S123" i="76"/>
  <c r="X135" i="76"/>
  <c r="AC39" i="76"/>
  <c r="AL48" i="76"/>
  <c r="AJ84" i="76"/>
  <c r="Z86" i="76"/>
  <c r="AN87" i="76"/>
  <c r="AL89" i="76"/>
  <c r="O92" i="76"/>
  <c r="Z99" i="76"/>
  <c r="AM104" i="76"/>
  <c r="V106" i="76"/>
  <c r="O110" i="76"/>
  <c r="AJ129" i="76"/>
  <c r="Y135" i="76"/>
  <c r="AL34" i="76"/>
  <c r="AN48" i="76"/>
  <c r="AA86" i="76"/>
  <c r="AH93" i="76"/>
  <c r="AL95" i="76"/>
  <c r="AA99" i="76"/>
  <c r="AN104" i="76"/>
  <c r="AL107" i="76"/>
  <c r="R112" i="76"/>
  <c r="AC119" i="76"/>
  <c r="Z135" i="76"/>
  <c r="V118" i="76"/>
  <c r="X118" i="76"/>
  <c r="AG116" i="76"/>
  <c r="AN34" i="76"/>
  <c r="AG39" i="76"/>
  <c r="AM84" i="76"/>
  <c r="AC86" i="76"/>
  <c r="S92" i="76"/>
  <c r="AM97" i="76"/>
  <c r="AC99" i="76"/>
  <c r="R101" i="76"/>
  <c r="Z106" i="76"/>
  <c r="AF119" i="76"/>
  <c r="AM129" i="76"/>
  <c r="AJ99" i="76"/>
  <c r="AE112" i="76"/>
  <c r="AG132" i="76"/>
  <c r="AC33" i="76"/>
  <c r="AC90" i="76"/>
  <c r="AL99" i="76"/>
  <c r="X31" i="76"/>
  <c r="Y31" i="76"/>
  <c r="Z31" i="76"/>
  <c r="AM83" i="76"/>
  <c r="Z88" i="76"/>
  <c r="AN106" i="76"/>
  <c r="V86" i="76"/>
  <c r="AJ48" i="76"/>
  <c r="AE97" i="76"/>
  <c r="AM117" i="76"/>
  <c r="AE133" i="76"/>
  <c r="AM34" i="76"/>
  <c r="Q110" i="76"/>
  <c r="AA47" i="76"/>
  <c r="O88" i="76"/>
  <c r="T92" i="76"/>
  <c r="AL93" i="76"/>
  <c r="AN97" i="76"/>
  <c r="S101" i="76"/>
  <c r="AA106" i="76"/>
  <c r="R118" i="76"/>
  <c r="AG119" i="76"/>
  <c r="AN129" i="76"/>
  <c r="T132" i="76"/>
  <c r="AC101" i="76"/>
  <c r="Y103" i="76"/>
  <c r="Z118" i="76"/>
  <c r="X88" i="76"/>
  <c r="AF101" i="76"/>
  <c r="AE130" i="76"/>
  <c r="AN86" i="76"/>
  <c r="X105" i="76"/>
  <c r="AF116" i="76"/>
  <c r="O120" i="76"/>
  <c r="AC107" i="76"/>
  <c r="AC133" i="76"/>
  <c r="AF129" i="76"/>
  <c r="AF115" i="76"/>
  <c r="AE39" i="76"/>
  <c r="AL84" i="76"/>
  <c r="Y106" i="76"/>
  <c r="S112" i="76"/>
  <c r="AJ39" i="76"/>
  <c r="AE86" i="76"/>
  <c r="Q90" i="76"/>
  <c r="AM93" i="76"/>
  <c r="AE99" i="76"/>
  <c r="Q103" i="76"/>
  <c r="T116" i="76"/>
  <c r="V31" i="76"/>
  <c r="AF112" i="76"/>
  <c r="AC118" i="76"/>
  <c r="V119" i="76"/>
  <c r="Z32" i="76"/>
  <c r="AG133" i="76"/>
  <c r="Q92" i="76"/>
  <c r="AM95" i="76"/>
  <c r="AL97" i="76"/>
  <c r="Q101" i="76"/>
  <c r="AM107" i="76"/>
  <c r="O38" i="76"/>
  <c r="AG86" i="76"/>
  <c r="Q88" i="76"/>
  <c r="R90" i="76"/>
  <c r="AN93" i="76"/>
  <c r="AG99" i="76"/>
  <c r="T103" i="76"/>
  <c r="AC106" i="76"/>
  <c r="AA112" i="76"/>
  <c r="T118" i="76"/>
  <c r="AH123" i="76"/>
  <c r="O89" i="76"/>
  <c r="AC93" i="76"/>
  <c r="V101" i="76"/>
  <c r="V45" i="76"/>
  <c r="T79" i="76"/>
  <c r="AN81" i="76"/>
  <c r="AM81" i="76"/>
  <c r="AL81" i="76"/>
  <c r="X110" i="76"/>
  <c r="V128" i="76"/>
  <c r="AL33" i="76"/>
  <c r="Z79" i="76"/>
  <c r="AF83" i="76"/>
  <c r="V89" i="76"/>
  <c r="R97" i="76"/>
  <c r="R100" i="76"/>
  <c r="AF104" i="76"/>
  <c r="AL116" i="76"/>
  <c r="AN33" i="76"/>
  <c r="AG83" i="76"/>
  <c r="S97" i="76"/>
  <c r="S100" i="76"/>
  <c r="AG104" i="76"/>
  <c r="V112" i="76"/>
  <c r="AM116" i="76"/>
  <c r="R121" i="76"/>
  <c r="AC128" i="76"/>
  <c r="AM131" i="76"/>
  <c r="V48" i="76"/>
  <c r="Y89" i="76"/>
  <c r="AG92" i="76"/>
  <c r="AF92" i="76"/>
  <c r="O109" i="76"/>
  <c r="AN113" i="76"/>
  <c r="AM113" i="76"/>
  <c r="AL113" i="76"/>
  <c r="S121" i="76"/>
  <c r="AA32" i="76"/>
  <c r="M40" i="76"/>
  <c r="Z89" i="76"/>
  <c r="T91" i="76"/>
  <c r="AC92" i="76"/>
  <c r="Y100" i="76"/>
  <c r="X100" i="76"/>
  <c r="S106" i="76"/>
  <c r="R106" i="76"/>
  <c r="Q106" i="76"/>
  <c r="X112" i="76"/>
  <c r="AJ113" i="76"/>
  <c r="AC115" i="76"/>
  <c r="M117" i="76"/>
  <c r="T121" i="76"/>
  <c r="AC130" i="76"/>
  <c r="Q132" i="76"/>
  <c r="S132" i="76"/>
  <c r="R132" i="76"/>
  <c r="AE32" i="76"/>
  <c r="Q40" i="76"/>
  <c r="X91" i="76"/>
  <c r="AL92" i="76"/>
  <c r="AN92" i="76"/>
  <c r="AM92" i="76"/>
  <c r="Y121" i="76"/>
  <c r="O135" i="76"/>
  <c r="AF32" i="76"/>
  <c r="S40" i="76"/>
  <c r="AC82" i="76"/>
  <c r="Y91" i="76"/>
  <c r="AJ92" i="76"/>
  <c r="AG100" i="76"/>
  <c r="AF100" i="76"/>
  <c r="AE100" i="76"/>
  <c r="AA103" i="76"/>
  <c r="AH115" i="76"/>
  <c r="Z121" i="76"/>
  <c r="V123" i="76"/>
  <c r="AH130" i="76"/>
  <c r="AC122" i="76"/>
  <c r="AC83" i="76"/>
  <c r="AC104" i="76"/>
  <c r="Y128" i="76"/>
  <c r="Q85" i="76"/>
  <c r="S85" i="76"/>
  <c r="R85" i="76"/>
  <c r="V121" i="76"/>
  <c r="AG32" i="76"/>
  <c r="Z91" i="76"/>
  <c r="Q135" i="76"/>
  <c r="AH32" i="76"/>
  <c r="M39" i="76"/>
  <c r="Z40" i="76"/>
  <c r="Y40" i="76"/>
  <c r="X40" i="76"/>
  <c r="AE48" i="76"/>
  <c r="AE82" i="76"/>
  <c r="AA91" i="76"/>
  <c r="R96" i="76"/>
  <c r="S96" i="76"/>
  <c r="M96" i="76"/>
  <c r="AC103" i="76"/>
  <c r="AJ115" i="76"/>
  <c r="AC121" i="76"/>
  <c r="AG121" i="76"/>
  <c r="AF121" i="76"/>
  <c r="AE121" i="76"/>
  <c r="X123" i="76"/>
  <c r="AJ130" i="76"/>
  <c r="R135" i="76"/>
  <c r="S117" i="76"/>
  <c r="R117" i="76"/>
  <c r="AF82" i="76"/>
  <c r="Y123" i="76"/>
  <c r="AF113" i="76"/>
  <c r="AE113" i="76"/>
  <c r="Z109" i="76"/>
  <c r="Y109" i="76"/>
  <c r="T109" i="76"/>
  <c r="AC94" i="76"/>
  <c r="AE103" i="76"/>
  <c r="AM115" i="76"/>
  <c r="AM130" i="76"/>
  <c r="Y112" i="76"/>
  <c r="R87" i="76"/>
  <c r="Q87" i="76"/>
  <c r="AA31" i="76"/>
  <c r="AL32" i="76"/>
  <c r="Q39" i="76"/>
  <c r="AL85" i="76"/>
  <c r="O87" i="76"/>
  <c r="AE91" i="76"/>
  <c r="Q96" i="76"/>
  <c r="AF103" i="76"/>
  <c r="AN107" i="76"/>
  <c r="Z111" i="76"/>
  <c r="Y111" i="76"/>
  <c r="AN115" i="76"/>
  <c r="AN130" i="76"/>
  <c r="AM32" i="76"/>
  <c r="R39" i="76"/>
  <c r="AM85" i="76"/>
  <c r="AF91" i="76"/>
  <c r="AE94" i="76"/>
  <c r="AM103" i="76"/>
  <c r="AN103" i="76"/>
  <c r="AH103" i="76"/>
  <c r="V111" i="76"/>
  <c r="X128" i="76"/>
  <c r="AG93" i="76"/>
  <c r="AN105" i="76"/>
  <c r="AM105" i="76"/>
  <c r="AJ33" i="76"/>
  <c r="AJ116" i="76"/>
  <c r="Y79" i="76"/>
  <c r="O40" i="76"/>
  <c r="X109" i="76"/>
  <c r="AC31" i="76"/>
  <c r="AN32" i="76"/>
  <c r="S39" i="76"/>
  <c r="V81" i="76"/>
  <c r="S87" i="76"/>
  <c r="AG91" i="76"/>
  <c r="AF94" i="76"/>
  <c r="V102" i="76"/>
  <c r="AJ103" i="76"/>
  <c r="M108" i="76"/>
  <c r="AC114" i="76"/>
  <c r="AH117" i="76"/>
  <c r="AA129" i="76"/>
  <c r="AJ132" i="76"/>
  <c r="Y45" i="76"/>
  <c r="Z101" i="76"/>
  <c r="AJ131" i="76"/>
  <c r="AL131" i="76"/>
  <c r="O34" i="76"/>
  <c r="S34" i="76"/>
  <c r="R34" i="76"/>
  <c r="Q34" i="76"/>
  <c r="X47" i="76"/>
  <c r="AG94" i="76"/>
  <c r="X111" i="76"/>
  <c r="AE123" i="76"/>
  <c r="R134" i="76"/>
  <c r="Q134" i="76"/>
  <c r="Y110" i="76"/>
  <c r="AE31" i="76"/>
  <c r="M45" i="76"/>
  <c r="Y47" i="76"/>
  <c r="X81" i="76"/>
  <c r="Z87" i="76"/>
  <c r="Y87" i="76"/>
  <c r="X87" i="76"/>
  <c r="T90" i="76"/>
  <c r="S98" i="76"/>
  <c r="R98" i="76"/>
  <c r="X102" i="76"/>
  <c r="AL103" i="76"/>
  <c r="O108" i="76"/>
  <c r="AE114" i="76"/>
  <c r="AJ117" i="76"/>
  <c r="AF123" i="76"/>
  <c r="AC129" i="76"/>
  <c r="AL132" i="76"/>
  <c r="O134" i="76"/>
  <c r="Y81" i="76"/>
  <c r="AM94" i="76"/>
  <c r="AL94" i="76"/>
  <c r="Y102" i="76"/>
  <c r="AE111" i="76"/>
  <c r="AG111" i="76"/>
  <c r="AF111" i="76"/>
  <c r="AF114" i="76"/>
  <c r="R119" i="76"/>
  <c r="Q119" i="76"/>
  <c r="AG123" i="76"/>
  <c r="AM132" i="76"/>
  <c r="O95" i="76"/>
  <c r="S95" i="76"/>
  <c r="R95" i="76"/>
  <c r="Q95" i="76"/>
  <c r="X101" i="76"/>
  <c r="X45" i="76"/>
  <c r="Y101" i="76"/>
  <c r="Q97" i="76"/>
  <c r="Q121" i="76"/>
  <c r="O45" i="76"/>
  <c r="AE47" i="76"/>
  <c r="AG47" i="76"/>
  <c r="AF47" i="76"/>
  <c r="Z81" i="76"/>
  <c r="V90" i="76"/>
  <c r="AJ94" i="76"/>
  <c r="R108" i="76"/>
  <c r="AC111" i="76"/>
  <c r="AL117" i="76"/>
  <c r="O119" i="76"/>
  <c r="AE129" i="76"/>
  <c r="S134" i="76"/>
  <c r="AL31" i="76"/>
  <c r="AN31" i="76"/>
  <c r="AM31" i="76"/>
  <c r="AF122" i="76"/>
  <c r="AG122" i="76"/>
  <c r="AA122" i="76"/>
  <c r="R89" i="76"/>
  <c r="AF93" i="76"/>
  <c r="S89" i="76"/>
  <c r="O100" i="76"/>
  <c r="AJ105" i="76"/>
  <c r="AC113" i="76"/>
  <c r="Z128" i="76"/>
  <c r="O85" i="76"/>
  <c r="AN128" i="76"/>
  <c r="AM128" i="76"/>
  <c r="AL128" i="76"/>
  <c r="AJ31" i="76"/>
  <c r="Q45" i="76"/>
  <c r="AF81" i="76"/>
  <c r="AE81" i="76"/>
  <c r="X90" i="76"/>
  <c r="AN94" i="76"/>
  <c r="R110" i="76"/>
  <c r="S119" i="76"/>
  <c r="Z134" i="76"/>
  <c r="Y134" i="76"/>
  <c r="X134" i="76"/>
  <c r="AC89" i="76"/>
  <c r="AG89" i="76"/>
  <c r="AF89" i="76"/>
  <c r="AE89" i="76"/>
  <c r="AJ128" i="76"/>
  <c r="R45" i="76"/>
  <c r="AC81" i="76"/>
  <c r="Y90" i="76"/>
  <c r="Z98" i="76"/>
  <c r="Y98" i="76"/>
  <c r="X98" i="76"/>
  <c r="AL106" i="76"/>
  <c r="V108" i="76"/>
  <c r="Z108" i="76"/>
  <c r="Y108" i="76"/>
  <c r="X108" i="76"/>
  <c r="V134" i="76"/>
  <c r="Q89" i="76"/>
  <c r="AE93" i="76"/>
  <c r="AJ102" i="76"/>
  <c r="AN102" i="76"/>
  <c r="AM102" i="76"/>
  <c r="AL102" i="76"/>
  <c r="V79" i="76"/>
  <c r="Z110" i="76"/>
  <c r="Q100" i="76"/>
  <c r="AF128" i="76"/>
  <c r="AE128" i="76"/>
  <c r="O117" i="76"/>
  <c r="S38" i="76"/>
  <c r="R38" i="76"/>
  <c r="Q38" i="76"/>
  <c r="AF90" i="76"/>
  <c r="AG90" i="76"/>
  <c r="AA90" i="76"/>
  <c r="M95" i="76"/>
  <c r="V98" i="76"/>
  <c r="T110" i="76"/>
  <c r="Z119" i="76"/>
  <c r="Y119" i="76"/>
  <c r="X119" i="76"/>
  <c r="M33" i="76"/>
  <c r="AC45" i="76"/>
  <c r="AJ79" i="76"/>
  <c r="O84" i="76"/>
  <c r="AA88" i="76"/>
  <c r="AJ91" i="76"/>
  <c r="M94" i="76"/>
  <c r="V97" i="76"/>
  <c r="AH101" i="76"/>
  <c r="T107" i="76"/>
  <c r="AC110" i="76"/>
  <c r="O116" i="76"/>
  <c r="AA120" i="76"/>
  <c r="AJ123" i="76"/>
  <c r="O131" i="76"/>
  <c r="AA135" i="76"/>
  <c r="M83" i="76"/>
  <c r="AH90" i="76"/>
  <c r="T96" i="76"/>
  <c r="AA109" i="76"/>
  <c r="M115" i="76"/>
  <c r="AH122" i="76"/>
  <c r="M130" i="76"/>
  <c r="AE45" i="76"/>
  <c r="AL79" i="76"/>
  <c r="Q84" i="76"/>
  <c r="AL91" i="76"/>
  <c r="X97" i="76"/>
  <c r="AE110" i="76"/>
  <c r="Q116" i="76"/>
  <c r="AL123" i="76"/>
  <c r="Q131" i="76"/>
  <c r="AC135" i="76"/>
  <c r="AF45" i="76"/>
  <c r="AM79" i="76"/>
  <c r="O83" i="76"/>
  <c r="R84" i="76"/>
  <c r="AJ90" i="76"/>
  <c r="AM91" i="76"/>
  <c r="V96" i="76"/>
  <c r="Y97" i="76"/>
  <c r="AC109" i="76"/>
  <c r="AF110" i="76"/>
  <c r="O115" i="76"/>
  <c r="R116" i="76"/>
  <c r="AJ122" i="76"/>
  <c r="AM123" i="76"/>
  <c r="O130" i="76"/>
  <c r="R131" i="76"/>
  <c r="Q33" i="76"/>
  <c r="T34" i="76"/>
  <c r="V38" i="76"/>
  <c r="AJ47" i="76"/>
  <c r="M82" i="76"/>
  <c r="V85" i="76"/>
  <c r="AE88" i="76"/>
  <c r="AH89" i="76"/>
  <c r="Q94" i="76"/>
  <c r="T95" i="76"/>
  <c r="AC98" i="76"/>
  <c r="AL101" i="76"/>
  <c r="O104" i="76"/>
  <c r="X107" i="76"/>
  <c r="AA108" i="76"/>
  <c r="AJ111" i="76"/>
  <c r="M114" i="76"/>
  <c r="V117" i="76"/>
  <c r="AE120" i="76"/>
  <c r="AH121" i="76"/>
  <c r="M129" i="76"/>
  <c r="V132" i="76"/>
  <c r="AE135" i="76"/>
  <c r="AL122" i="76"/>
  <c r="Q130" i="76"/>
  <c r="AF135" i="76"/>
  <c r="V34" i="76"/>
  <c r="X38" i="76"/>
  <c r="AL47" i="76"/>
  <c r="O82" i="76"/>
  <c r="R83" i="76"/>
  <c r="X85" i="76"/>
  <c r="AJ89" i="76"/>
  <c r="AM90" i="76"/>
  <c r="V95" i="76"/>
  <c r="Y96" i="76"/>
  <c r="AE98" i="76"/>
  <c r="Q104" i="76"/>
  <c r="AC108" i="76"/>
  <c r="AF109" i="76"/>
  <c r="AL111" i="76"/>
  <c r="O114" i="76"/>
  <c r="R115" i="76"/>
  <c r="X117" i="76"/>
  <c r="AJ121" i="76"/>
  <c r="AM122" i="76"/>
  <c r="O129" i="76"/>
  <c r="R130" i="76"/>
  <c r="X132" i="76"/>
  <c r="T33" i="76"/>
  <c r="AJ45" i="76"/>
  <c r="M81" i="76"/>
  <c r="V84" i="76"/>
  <c r="AH88" i="76"/>
  <c r="T94" i="76"/>
  <c r="AC97" i="76"/>
  <c r="O103" i="76"/>
  <c r="AA107" i="76"/>
  <c r="AJ110" i="76"/>
  <c r="AM111" i="76"/>
  <c r="M113" i="76"/>
  <c r="V116" i="76"/>
  <c r="Y117" i="76"/>
  <c r="AH120" i="76"/>
  <c r="M128" i="76"/>
  <c r="V131" i="76"/>
  <c r="Y132" i="76"/>
  <c r="AH135" i="76"/>
  <c r="AE108" i="76"/>
  <c r="AH109" i="76"/>
  <c r="Q114" i="76"/>
  <c r="T115" i="76"/>
  <c r="AL121" i="76"/>
  <c r="Q129" i="76"/>
  <c r="T130" i="76"/>
  <c r="V33" i="76"/>
  <c r="Y34" i="76"/>
  <c r="O81" i="76"/>
  <c r="R82" i="76"/>
  <c r="AJ88" i="76"/>
  <c r="AM89" i="76"/>
  <c r="V94" i="76"/>
  <c r="Y95" i="76"/>
  <c r="AF108" i="76"/>
  <c r="R114" i="76"/>
  <c r="AJ120" i="76"/>
  <c r="AM121" i="76"/>
  <c r="O128" i="76"/>
  <c r="R129" i="76"/>
  <c r="AJ135" i="76"/>
  <c r="AM45" i="76"/>
  <c r="V83" i="76"/>
  <c r="Y84" i="76"/>
  <c r="AC96" i="76"/>
  <c r="AF97" i="76"/>
  <c r="O102" i="76"/>
  <c r="R103" i="76"/>
  <c r="AJ109" i="76"/>
  <c r="AM110" i="76"/>
  <c r="V115" i="76"/>
  <c r="Y116" i="76"/>
  <c r="V130" i="76"/>
  <c r="Y131" i="76"/>
  <c r="X33" i="76"/>
  <c r="AA34" i="76"/>
  <c r="AC38" i="76"/>
  <c r="O79" i="76"/>
  <c r="Q81" i="76"/>
  <c r="T82" i="76"/>
  <c r="AC85" i="76"/>
  <c r="AL88" i="76"/>
  <c r="O91" i="76"/>
  <c r="X94" i="76"/>
  <c r="AA95" i="76"/>
  <c r="AJ98" i="76"/>
  <c r="M101" i="76"/>
  <c r="V104" i="76"/>
  <c r="AE107" i="76"/>
  <c r="AH108" i="76"/>
  <c r="Q113" i="76"/>
  <c r="T114" i="76"/>
  <c r="AC117" i="76"/>
  <c r="AL120" i="76"/>
  <c r="O123" i="76"/>
  <c r="Q128" i="76"/>
  <c r="T129" i="76"/>
  <c r="AC132" i="76"/>
  <c r="AL135" i="76"/>
  <c r="Y33" i="76"/>
  <c r="R81" i="76"/>
  <c r="X83" i="76"/>
  <c r="AM88" i="76"/>
  <c r="Y94" i="76"/>
  <c r="AE96" i="76"/>
  <c r="Q102" i="76"/>
  <c r="AF107" i="76"/>
  <c r="AL109" i="76"/>
  <c r="R113" i="76"/>
  <c r="X115" i="76"/>
  <c r="AM120" i="76"/>
  <c r="R128" i="76"/>
  <c r="X130" i="76"/>
  <c r="AM135" i="76"/>
  <c r="AE38" i="76"/>
  <c r="Q79" i="76"/>
  <c r="Y83" i="76"/>
  <c r="AE85" i="76"/>
  <c r="Q91" i="76"/>
  <c r="AF96" i="76"/>
  <c r="AL98" i="76"/>
  <c r="R102" i="76"/>
  <c r="X104" i="76"/>
  <c r="AM109" i="76"/>
  <c r="Y115" i="76"/>
  <c r="AE117" i="76"/>
  <c r="Q123" i="76"/>
  <c r="Y130" i="76"/>
  <c r="AE132" i="76"/>
  <c r="Q73" i="75"/>
  <c r="S73" i="75"/>
  <c r="X69" i="75"/>
  <c r="Y69" i="75"/>
  <c r="M70" i="75"/>
  <c r="O70" i="75"/>
  <c r="Q70" i="75"/>
  <c r="R70" i="75"/>
  <c r="T66" i="75"/>
  <c r="X66" i="75"/>
  <c r="Z66" i="75"/>
  <c r="T60" i="75"/>
  <c r="Y56" i="75"/>
  <c r="Z55" i="75"/>
  <c r="V55" i="75"/>
  <c r="Y55" i="75"/>
  <c r="M57" i="75"/>
  <c r="O53" i="75"/>
  <c r="L53" i="75" s="1"/>
  <c r="S53" i="75"/>
  <c r="Q52" i="75"/>
  <c r="V52" i="75"/>
  <c r="O48" i="75"/>
  <c r="X45" i="75"/>
  <c r="Q48" i="75"/>
  <c r="Q36" i="75"/>
  <c r="R36" i="75"/>
  <c r="S36" i="75"/>
  <c r="Y39" i="75"/>
  <c r="Q37" i="75"/>
  <c r="R37" i="75"/>
  <c r="S37" i="75"/>
  <c r="T37" i="75"/>
  <c r="V34" i="75"/>
  <c r="Y33" i="75"/>
  <c r="R47" i="75"/>
  <c r="Z31" i="75"/>
  <c r="R33" i="75"/>
  <c r="AN43" i="75"/>
  <c r="AF76" i="75"/>
  <c r="AG78" i="75"/>
  <c r="R84" i="75"/>
  <c r="AG87" i="75"/>
  <c r="R93" i="75"/>
  <c r="AL96" i="75"/>
  <c r="Z98" i="75"/>
  <c r="AN101" i="75"/>
  <c r="V103" i="75"/>
  <c r="V107" i="75"/>
  <c r="AM127" i="75"/>
  <c r="R45" i="75"/>
  <c r="X47" i="75"/>
  <c r="AG50" i="75"/>
  <c r="AJ51" i="75"/>
  <c r="AM52" i="75"/>
  <c r="S56" i="75"/>
  <c r="S33" i="75"/>
  <c r="AM34" i="75"/>
  <c r="AL36" i="75"/>
  <c r="AN38" i="75"/>
  <c r="X42" i="75"/>
  <c r="AE57" i="75"/>
  <c r="T59" i="75"/>
  <c r="X65" i="75"/>
  <c r="M67" i="75"/>
  <c r="L67" i="75" s="1"/>
  <c r="AH70" i="75"/>
  <c r="AG76" i="75"/>
  <c r="AG80" i="75"/>
  <c r="AJ82" i="75"/>
  <c r="S84" i="75"/>
  <c r="AH87" i="75"/>
  <c r="S93" i="75"/>
  <c r="AM96" i="75"/>
  <c r="AA98" i="75"/>
  <c r="AC100" i="75"/>
  <c r="AJ114" i="75"/>
  <c r="X118" i="75"/>
  <c r="O124" i="75"/>
  <c r="M128" i="75"/>
  <c r="AH129" i="75"/>
  <c r="S45" i="75"/>
  <c r="V46" i="75"/>
  <c r="Y47" i="75"/>
  <c r="AH50" i="75"/>
  <c r="AN52" i="75"/>
  <c r="Q55" i="75"/>
  <c r="L55" i="75" s="1"/>
  <c r="T56" i="75"/>
  <c r="AM130" i="75"/>
  <c r="AN64" i="75"/>
  <c r="AM92" i="75"/>
  <c r="AG123" i="75"/>
  <c r="AM83" i="75"/>
  <c r="AG96" i="75"/>
  <c r="O107" i="75"/>
  <c r="V31" i="75"/>
  <c r="Q89" i="75"/>
  <c r="Q46" i="75"/>
  <c r="L46" i="75" s="1"/>
  <c r="AL53" i="75"/>
  <c r="Z70" i="75"/>
  <c r="AL43" i="75"/>
  <c r="AL60" i="75"/>
  <c r="AE73" i="75"/>
  <c r="X98" i="75"/>
  <c r="S107" i="75"/>
  <c r="AN112" i="75"/>
  <c r="AL125" i="75"/>
  <c r="V47" i="75"/>
  <c r="AC57" i="75"/>
  <c r="R56" i="75"/>
  <c r="AL34" i="75"/>
  <c r="AN34" i="75"/>
  <c r="AM36" i="75"/>
  <c r="Y42" i="75"/>
  <c r="AF57" i="75"/>
  <c r="Y65" i="75"/>
  <c r="S86" i="75"/>
  <c r="Y89" i="75"/>
  <c r="X95" i="75"/>
  <c r="AN96" i="75"/>
  <c r="Y103" i="75"/>
  <c r="Y118" i="75"/>
  <c r="AL51" i="75"/>
  <c r="AN36" i="75"/>
  <c r="Z42" i="75"/>
  <c r="Z65" i="75"/>
  <c r="AJ70" i="75"/>
  <c r="R72" i="75"/>
  <c r="AM82" i="75"/>
  <c r="Y95" i="75"/>
  <c r="AE100" i="75"/>
  <c r="Z103" i="75"/>
  <c r="Q113" i="75"/>
  <c r="AM114" i="75"/>
  <c r="Z118" i="75"/>
  <c r="Q126" i="75"/>
  <c r="O128" i="75"/>
  <c r="AJ129" i="75"/>
  <c r="X46" i="75"/>
  <c r="AJ50" i="75"/>
  <c r="AM51" i="75"/>
  <c r="S55" i="75"/>
  <c r="V56" i="75"/>
  <c r="AJ31" i="75"/>
  <c r="AH57" i="75"/>
  <c r="AA59" i="75"/>
  <c r="AA65" i="75"/>
  <c r="R67" i="75"/>
  <c r="S72" i="75"/>
  <c r="M79" i="75"/>
  <c r="AN82" i="75"/>
  <c r="AA84" i="75"/>
  <c r="AC89" i="75"/>
  <c r="AE91" i="75"/>
  <c r="Z95" i="75"/>
  <c r="M97" i="75"/>
  <c r="AG98" i="75"/>
  <c r="AF100" i="75"/>
  <c r="O102" i="75"/>
  <c r="AA103" i="75"/>
  <c r="R113" i="75"/>
  <c r="AN114" i="75"/>
  <c r="AA118" i="75"/>
  <c r="V45" i="75"/>
  <c r="Y46" i="75"/>
  <c r="AE48" i="75"/>
  <c r="T55" i="75"/>
  <c r="Q47" i="75"/>
  <c r="R55" i="75"/>
  <c r="M37" i="75"/>
  <c r="L37" i="75" s="1"/>
  <c r="T39" i="75"/>
  <c r="AL70" i="75"/>
  <c r="AH91" i="75"/>
  <c r="AA95" i="75"/>
  <c r="AH98" i="75"/>
  <c r="AG100" i="75"/>
  <c r="S113" i="75"/>
  <c r="Q128" i="75"/>
  <c r="AM129" i="75"/>
  <c r="AL50" i="75"/>
  <c r="X56" i="75"/>
  <c r="AL52" i="75"/>
  <c r="AE65" i="75"/>
  <c r="Q79" i="75"/>
  <c r="AF84" i="75"/>
  <c r="AE118" i="75"/>
  <c r="Z124" i="75"/>
  <c r="Y45" i="75"/>
  <c r="AE47" i="75"/>
  <c r="Q53" i="75"/>
  <c r="AM41" i="75"/>
  <c r="AL64" i="75"/>
  <c r="AN90" i="75"/>
  <c r="Q100" i="75"/>
  <c r="AG127" i="75"/>
  <c r="AL104" i="75"/>
  <c r="AC50" i="75"/>
  <c r="AL66" i="75"/>
  <c r="X31" i="75"/>
  <c r="AM66" i="75"/>
  <c r="S89" i="75"/>
  <c r="AL101" i="75"/>
  <c r="AN108" i="75"/>
  <c r="S46" i="75"/>
  <c r="Y48" i="75"/>
  <c r="AE50" i="75"/>
  <c r="AN53" i="75"/>
  <c r="Q56" i="75"/>
  <c r="Y31" i="75"/>
  <c r="Q33" i="75"/>
  <c r="L33" i="75" s="1"/>
  <c r="AM43" i="75"/>
  <c r="AN66" i="75"/>
  <c r="AF73" i="75"/>
  <c r="AF78" i="75"/>
  <c r="Y98" i="75"/>
  <c r="Z100" i="75"/>
  <c r="AM101" i="75"/>
  <c r="AM125" i="75"/>
  <c r="AL127" i="75"/>
  <c r="Q45" i="75"/>
  <c r="L45" i="75" s="1"/>
  <c r="Z48" i="75"/>
  <c r="AH33" i="75"/>
  <c r="X39" i="75"/>
  <c r="M41" i="75"/>
  <c r="L41" i="75" s="1"/>
  <c r="AF65" i="75"/>
  <c r="O77" i="75"/>
  <c r="R79" i="75"/>
  <c r="AG84" i="75"/>
  <c r="AA86" i="75"/>
  <c r="AG89" i="75"/>
  <c r="AL91" i="75"/>
  <c r="Q97" i="75"/>
  <c r="M106" i="75"/>
  <c r="AH107" i="75"/>
  <c r="Z109" i="75"/>
  <c r="AG111" i="75"/>
  <c r="AF118" i="75"/>
  <c r="AA56" i="75"/>
  <c r="O47" i="75"/>
  <c r="Q129" i="75"/>
  <c r="V48" i="75"/>
  <c r="R46" i="75"/>
  <c r="AE56" i="75"/>
  <c r="AE39" i="75"/>
  <c r="S41" i="75"/>
  <c r="R64" i="75"/>
  <c r="Y77" i="75"/>
  <c r="Y81" i="75"/>
  <c r="O92" i="75"/>
  <c r="Y97" i="75"/>
  <c r="X102" i="75"/>
  <c r="R106" i="75"/>
  <c r="AL111" i="75"/>
  <c r="Q117" i="75"/>
  <c r="Z130" i="75"/>
  <c r="AE45" i="75"/>
  <c r="Q51" i="75"/>
  <c r="AC55" i="75"/>
  <c r="AF56" i="75"/>
  <c r="Y32" i="75"/>
  <c r="AG39" i="75"/>
  <c r="T41" i="75"/>
  <c r="M60" i="75"/>
  <c r="O62" i="75"/>
  <c r="AL69" i="75"/>
  <c r="AJ72" i="75"/>
  <c r="AF74" i="75"/>
  <c r="Z77" i="75"/>
  <c r="AA81" i="75"/>
  <c r="M85" i="75"/>
  <c r="Q96" i="75"/>
  <c r="Z99" i="75"/>
  <c r="Y102" i="75"/>
  <c r="M104" i="75"/>
  <c r="S106" i="75"/>
  <c r="M108" i="75"/>
  <c r="AM111" i="75"/>
  <c r="AG113" i="75"/>
  <c r="R117" i="75"/>
  <c r="M123" i="75"/>
  <c r="AG128" i="75"/>
  <c r="AA130" i="75"/>
  <c r="AF45" i="75"/>
  <c r="AL47" i="75"/>
  <c r="O50" i="75"/>
  <c r="R51" i="75"/>
  <c r="X53" i="75"/>
  <c r="AG56" i="75"/>
  <c r="Z32" i="75"/>
  <c r="X37" i="75"/>
  <c r="AM69" i="75"/>
  <c r="AG74" i="75"/>
  <c r="AE79" i="75"/>
  <c r="Q92" i="75"/>
  <c r="R96" i="75"/>
  <c r="Z102" i="75"/>
  <c r="AN111" i="75"/>
  <c r="S117" i="75"/>
  <c r="AG45" i="75"/>
  <c r="AM47" i="75"/>
  <c r="S51" i="75"/>
  <c r="Y53" i="75"/>
  <c r="AE55" i="75"/>
  <c r="O34" i="75"/>
  <c r="Y37" i="75"/>
  <c r="Q62" i="75"/>
  <c r="AL67" i="75"/>
  <c r="AN69" i="75"/>
  <c r="AF79" i="75"/>
  <c r="X83" i="75"/>
  <c r="AM86" i="75"/>
  <c r="X94" i="75"/>
  <c r="S96" i="75"/>
  <c r="AE97" i="75"/>
  <c r="AJ113" i="75"/>
  <c r="AL126" i="75"/>
  <c r="AC130" i="75"/>
  <c r="AN47" i="75"/>
  <c r="Q50" i="75"/>
  <c r="Z53" i="75"/>
  <c r="AF55" i="75"/>
  <c r="AC66" i="75"/>
  <c r="AN41" i="75"/>
  <c r="AF123" i="75"/>
  <c r="S31" i="75"/>
  <c r="AN94" i="75"/>
  <c r="AJ104" i="75"/>
  <c r="AJ53" i="75"/>
  <c r="AE85" i="75"/>
  <c r="AE51" i="75"/>
  <c r="AF85" i="75"/>
  <c r="O65" i="75"/>
  <c r="O95" i="75"/>
  <c r="AJ84" i="75"/>
  <c r="AL107" i="75"/>
  <c r="AM33" i="75"/>
  <c r="AJ69" i="75"/>
  <c r="X77" i="75"/>
  <c r="Y41" i="75"/>
  <c r="Q60" i="75"/>
  <c r="R62" i="75"/>
  <c r="AM67" i="75"/>
  <c r="M73" i="75"/>
  <c r="L73" i="75" s="1"/>
  <c r="AG79" i="75"/>
  <c r="AG81" i="75"/>
  <c r="AA83" i="75"/>
  <c r="Q85" i="75"/>
  <c r="AN86" i="75"/>
  <c r="V90" i="75"/>
  <c r="Y94" i="75"/>
  <c r="AF97" i="75"/>
  <c r="R104" i="75"/>
  <c r="R108" i="75"/>
  <c r="X115" i="75"/>
  <c r="R123" i="75"/>
  <c r="V125" i="75"/>
  <c r="AM126" i="75"/>
  <c r="AJ128" i="75"/>
  <c r="AL46" i="75"/>
  <c r="R50" i="75"/>
  <c r="X52" i="75"/>
  <c r="AA53" i="75"/>
  <c r="AJ56" i="75"/>
  <c r="AM32" i="75"/>
  <c r="Z73" i="75"/>
  <c r="AE34" i="75"/>
  <c r="R76" i="75"/>
  <c r="X87" i="75"/>
  <c r="AG112" i="75"/>
  <c r="AJ60" i="75"/>
  <c r="Z87" i="75"/>
  <c r="S118" i="75"/>
  <c r="AF51" i="75"/>
  <c r="R89" i="75"/>
  <c r="R103" i="75"/>
  <c r="AM115" i="75"/>
  <c r="Z129" i="75"/>
  <c r="Q106" i="75"/>
  <c r="R34" i="75"/>
  <c r="Z41" i="75"/>
  <c r="R60" i="75"/>
  <c r="S62" i="75"/>
  <c r="V66" i="75"/>
  <c r="R85" i="75"/>
  <c r="AJ88" i="75"/>
  <c r="Y92" i="75"/>
  <c r="S104" i="75"/>
  <c r="AL113" i="75"/>
  <c r="Y115" i="75"/>
  <c r="AN126" i="75"/>
  <c r="AE130" i="75"/>
  <c r="AM46" i="75"/>
  <c r="Y52" i="75"/>
  <c r="V87" i="75"/>
  <c r="AE108" i="75"/>
  <c r="V78" i="75"/>
  <c r="AL92" i="75"/>
  <c r="AF34" i="75"/>
  <c r="Y87" i="75"/>
  <c r="R100" i="75"/>
  <c r="AG34" i="75"/>
  <c r="Q103" i="75"/>
  <c r="R107" i="75"/>
  <c r="O41" i="75"/>
  <c r="AL33" i="75"/>
  <c r="AF86" i="75"/>
  <c r="X81" i="75"/>
  <c r="AG86" i="75"/>
  <c r="X97" i="75"/>
  <c r="AM107" i="75"/>
  <c r="AE32" i="75"/>
  <c r="S34" i="75"/>
  <c r="Z43" i="75"/>
  <c r="S60" i="75"/>
  <c r="AE64" i="75"/>
  <c r="AM74" i="75"/>
  <c r="AJ81" i="75"/>
  <c r="AC83" i="75"/>
  <c r="S85" i="75"/>
  <c r="M87" i="75"/>
  <c r="Z92" i="75"/>
  <c r="AF102" i="75"/>
  <c r="T104" i="75"/>
  <c r="T110" i="75"/>
  <c r="AM113" i="75"/>
  <c r="AA115" i="75"/>
  <c r="X125" i="75"/>
  <c r="M127" i="75"/>
  <c r="AL128" i="75"/>
  <c r="AF130" i="75"/>
  <c r="T50" i="75"/>
  <c r="AL56" i="75"/>
  <c r="AE96" i="75"/>
  <c r="R129" i="75"/>
  <c r="X78" i="75"/>
  <c r="AN92" i="75"/>
  <c r="AC73" i="75"/>
  <c r="AG51" i="75"/>
  <c r="V32" i="75"/>
  <c r="Q41" i="75"/>
  <c r="AG109" i="75"/>
  <c r="AN113" i="75"/>
  <c r="AM128" i="75"/>
  <c r="AM56" i="75"/>
  <c r="AL32" i="75"/>
  <c r="S57" i="75"/>
  <c r="AC85" i="75"/>
  <c r="AF108" i="75"/>
  <c r="AF96" i="75"/>
  <c r="S47" i="75"/>
  <c r="AH32" i="75"/>
  <c r="AH41" i="75"/>
  <c r="AH64" i="75"/>
  <c r="R73" i="75"/>
  <c r="AL81" i="75"/>
  <c r="Z96" i="75"/>
  <c r="V110" i="75"/>
  <c r="T112" i="75"/>
  <c r="AH130" i="75"/>
  <c r="AN62" i="75"/>
  <c r="AM62" i="75"/>
  <c r="AL62" i="75"/>
  <c r="S32" i="75"/>
  <c r="R32" i="75"/>
  <c r="Q32" i="75"/>
  <c r="O32" i="75"/>
  <c r="L32" i="75" s="1"/>
  <c r="O36" i="75"/>
  <c r="L36" i="75" s="1"/>
  <c r="AJ62" i="75"/>
  <c r="S80" i="75"/>
  <c r="R80" i="75"/>
  <c r="AG114" i="75"/>
  <c r="AF114" i="75"/>
  <c r="AE114" i="75"/>
  <c r="AC114" i="75"/>
  <c r="AA41" i="75"/>
  <c r="AA61" i="75"/>
  <c r="T72" i="75"/>
  <c r="AH78" i="75"/>
  <c r="O80" i="75"/>
  <c r="T84" i="75"/>
  <c r="M91" i="75"/>
  <c r="X92" i="75"/>
  <c r="M94" i="75"/>
  <c r="AA99" i="75"/>
  <c r="T106" i="75"/>
  <c r="T117" i="75"/>
  <c r="O130" i="75"/>
  <c r="S43" i="75"/>
  <c r="R43" i="75"/>
  <c r="Q43" i="75"/>
  <c r="AL57" i="75"/>
  <c r="Y60" i="75"/>
  <c r="AJ65" i="75"/>
  <c r="V76" i="75"/>
  <c r="AF77" i="75"/>
  <c r="AG88" i="75"/>
  <c r="AN89" i="75"/>
  <c r="AC95" i="75"/>
  <c r="R101" i="75"/>
  <c r="Q101" i="75"/>
  <c r="R105" i="75"/>
  <c r="AF110" i="75"/>
  <c r="R116" i="75"/>
  <c r="AN118" i="75"/>
  <c r="X36" i="75"/>
  <c r="O43" i="75"/>
  <c r="L43" i="75" s="1"/>
  <c r="AM57" i="75"/>
  <c r="Q59" i="75"/>
  <c r="Z60" i="75"/>
  <c r="AG77" i="75"/>
  <c r="V83" i="75"/>
  <c r="O101" i="75"/>
  <c r="S105" i="75"/>
  <c r="AG106" i="75"/>
  <c r="AF106" i="75"/>
  <c r="AG110" i="75"/>
  <c r="S112" i="75"/>
  <c r="R112" i="75"/>
  <c r="S116" i="75"/>
  <c r="AJ125" i="75"/>
  <c r="Q130" i="75"/>
  <c r="AC32" i="75"/>
  <c r="AJ33" i="75"/>
  <c r="Y36" i="75"/>
  <c r="M38" i="75"/>
  <c r="L38" i="75" s="1"/>
  <c r="V39" i="75"/>
  <c r="AJ41" i="75"/>
  <c r="AN57" i="75"/>
  <c r="R59" i="75"/>
  <c r="AG60" i="75"/>
  <c r="AF60" i="75"/>
  <c r="AE60" i="75"/>
  <c r="AA60" i="75"/>
  <c r="AC64" i="75"/>
  <c r="AL65" i="75"/>
  <c r="Q67" i="75"/>
  <c r="AC72" i="75"/>
  <c r="X76" i="75"/>
  <c r="AH77" i="75"/>
  <c r="M82" i="75"/>
  <c r="AC84" i="75"/>
  <c r="M90" i="75"/>
  <c r="V94" i="75"/>
  <c r="AJ99" i="75"/>
  <c r="T105" i="75"/>
  <c r="AC106" i="75"/>
  <c r="AH110" i="75"/>
  <c r="O112" i="75"/>
  <c r="T116" i="75"/>
  <c r="AC117" i="75"/>
  <c r="AA124" i="75"/>
  <c r="V127" i="75"/>
  <c r="Z127" i="75"/>
  <c r="Y127" i="75"/>
  <c r="X127" i="75"/>
  <c r="R130" i="75"/>
  <c r="X117" i="75"/>
  <c r="AG37" i="75"/>
  <c r="AF37" i="75"/>
  <c r="AE37" i="75"/>
  <c r="X64" i="75"/>
  <c r="AN73" i="75"/>
  <c r="AM73" i="75"/>
  <c r="AL73" i="75"/>
  <c r="AH73" i="75"/>
  <c r="AL118" i="75"/>
  <c r="Z64" i="75"/>
  <c r="AN78" i="75"/>
  <c r="Z91" i="75"/>
  <c r="Y91" i="75"/>
  <c r="X91" i="75"/>
  <c r="T91" i="75"/>
  <c r="AG99" i="75"/>
  <c r="Q105" i="75"/>
  <c r="AN65" i="75"/>
  <c r="S67" i="75"/>
  <c r="Z76" i="75"/>
  <c r="AJ77" i="75"/>
  <c r="Y83" i="75"/>
  <c r="AJ110" i="75"/>
  <c r="AJ80" i="75"/>
  <c r="S66" i="75"/>
  <c r="R66" i="75"/>
  <c r="Q66" i="75"/>
  <c r="M66" i="75"/>
  <c r="AC87" i="75"/>
  <c r="R90" i="75"/>
  <c r="AN106" i="75"/>
  <c r="AM106" i="75"/>
  <c r="AL106" i="75"/>
  <c r="AL110" i="75"/>
  <c r="X116" i="75"/>
  <c r="AE124" i="75"/>
  <c r="O66" i="75"/>
  <c r="V74" i="75"/>
  <c r="R82" i="75"/>
  <c r="V86" i="75"/>
  <c r="S90" i="75"/>
  <c r="O93" i="75"/>
  <c r="O104" i="75"/>
  <c r="Y105" i="75"/>
  <c r="AJ106" i="75"/>
  <c r="AM110" i="75"/>
  <c r="Y116" i="75"/>
  <c r="V123" i="75"/>
  <c r="AF124" i="75"/>
  <c r="S38" i="75"/>
  <c r="Y59" i="75"/>
  <c r="AN77" i="75"/>
  <c r="AM80" i="75"/>
  <c r="S82" i="75"/>
  <c r="AE87" i="75"/>
  <c r="AE98" i="75"/>
  <c r="AJ102" i="75"/>
  <c r="Z105" i="75"/>
  <c r="AE109" i="75"/>
  <c r="Z116" i="75"/>
  <c r="AG124" i="75"/>
  <c r="S126" i="75"/>
  <c r="O126" i="75"/>
  <c r="X130" i="75"/>
  <c r="AC61" i="75"/>
  <c r="AJ78" i="75"/>
  <c r="AC37" i="75"/>
  <c r="AJ89" i="75"/>
  <c r="Q39" i="75"/>
  <c r="AE61" i="75"/>
  <c r="Z80" i="75"/>
  <c r="Y80" i="75"/>
  <c r="X80" i="75"/>
  <c r="Q94" i="75"/>
  <c r="AC110" i="75"/>
  <c r="Y72" i="75"/>
  <c r="Y84" i="75"/>
  <c r="V36" i="75"/>
  <c r="S39" i="75"/>
  <c r="O59" i="75"/>
  <c r="AG61" i="75"/>
  <c r="AE77" i="75"/>
  <c r="Z84" i="75"/>
  <c r="Z106" i="75"/>
  <c r="Y76" i="75"/>
  <c r="O38" i="75"/>
  <c r="O82" i="75"/>
  <c r="O90" i="75"/>
  <c r="AN95" i="75"/>
  <c r="AM95" i="75"/>
  <c r="AL95" i="75"/>
  <c r="AJ95" i="75"/>
  <c r="V105" i="75"/>
  <c r="Z101" i="75"/>
  <c r="Y101" i="75"/>
  <c r="X101" i="75"/>
  <c r="V101" i="75"/>
  <c r="Q38" i="75"/>
  <c r="V59" i="75"/>
  <c r="AL77" i="75"/>
  <c r="AC98" i="75"/>
  <c r="AC109" i="75"/>
  <c r="Z112" i="75"/>
  <c r="Y112" i="75"/>
  <c r="X112" i="75"/>
  <c r="AN117" i="75"/>
  <c r="AM117" i="75"/>
  <c r="AL117" i="75"/>
  <c r="AH117" i="75"/>
  <c r="V130" i="75"/>
  <c r="AC76" i="75"/>
  <c r="AL80" i="75"/>
  <c r="AA31" i="75"/>
  <c r="AJ32" i="75"/>
  <c r="T38" i="75"/>
  <c r="AC39" i="75"/>
  <c r="Z59" i="75"/>
  <c r="T62" i="75"/>
  <c r="AJ64" i="75"/>
  <c r="Y70" i="75"/>
  <c r="X70" i="75"/>
  <c r="T82" i="75"/>
  <c r="AJ91" i="75"/>
  <c r="V97" i="75"/>
  <c r="AA105" i="75"/>
  <c r="V108" i="75"/>
  <c r="AA116" i="75"/>
  <c r="X123" i="75"/>
  <c r="AH124" i="75"/>
  <c r="AJ127" i="75"/>
  <c r="O129" i="75"/>
  <c r="O116" i="75"/>
  <c r="AE31" i="75"/>
  <c r="X38" i="75"/>
  <c r="O61" i="75"/>
  <c r="X62" i="75"/>
  <c r="AM76" i="75"/>
  <c r="AL76" i="75"/>
  <c r="O81" i="75"/>
  <c r="Z82" i="75"/>
  <c r="AJ87" i="75"/>
  <c r="Z93" i="75"/>
  <c r="Y93" i="75"/>
  <c r="AJ98" i="75"/>
  <c r="AF105" i="75"/>
  <c r="Z108" i="75"/>
  <c r="AJ109" i="75"/>
  <c r="Q111" i="75"/>
  <c r="O114" i="75"/>
  <c r="AF116" i="75"/>
  <c r="AL124" i="75"/>
  <c r="AF31" i="75"/>
  <c r="Y38" i="75"/>
  <c r="AN39" i="75"/>
  <c r="AM39" i="75"/>
  <c r="AL39" i="75"/>
  <c r="AJ39" i="75"/>
  <c r="O57" i="75"/>
  <c r="Y62" i="75"/>
  <c r="AH67" i="75"/>
  <c r="Q69" i="75"/>
  <c r="AG70" i="75"/>
  <c r="AF70" i="75"/>
  <c r="AE70" i="75"/>
  <c r="AC70" i="75"/>
  <c r="AC74" i="75"/>
  <c r="AJ76" i="75"/>
  <c r="AC86" i="75"/>
  <c r="V93" i="75"/>
  <c r="V96" i="75"/>
  <c r="AA97" i="75"/>
  <c r="M103" i="75"/>
  <c r="V104" i="75"/>
  <c r="AG105" i="75"/>
  <c r="AA108" i="75"/>
  <c r="R111" i="75"/>
  <c r="AJ112" i="75"/>
  <c r="AG116" i="75"/>
  <c r="AC123" i="75"/>
  <c r="AM124" i="75"/>
  <c r="AJ124" i="75"/>
  <c r="O69" i="75"/>
  <c r="L69" i="75" s="1"/>
  <c r="AG31" i="75"/>
  <c r="Z38" i="75"/>
  <c r="Q61" i="75"/>
  <c r="Z62" i="75"/>
  <c r="R69" i="75"/>
  <c r="Q81" i="75"/>
  <c r="AG82" i="75"/>
  <c r="AF82" i="75"/>
  <c r="AE82" i="75"/>
  <c r="AC82" i="75"/>
  <c r="AL98" i="75"/>
  <c r="AL109" i="75"/>
  <c r="S111" i="75"/>
  <c r="Q114" i="75"/>
  <c r="Y129" i="75"/>
  <c r="X129" i="75"/>
  <c r="AE33" i="75"/>
  <c r="S127" i="75"/>
  <c r="R127" i="75"/>
  <c r="R39" i="75"/>
  <c r="AE88" i="75"/>
  <c r="R91" i="75"/>
  <c r="R94" i="75"/>
  <c r="AF99" i="75"/>
  <c r="O127" i="75"/>
  <c r="X60" i="75"/>
  <c r="Z72" i="75"/>
  <c r="AF88" i="75"/>
  <c r="S78" i="75"/>
  <c r="R78" i="75"/>
  <c r="Q78" i="75"/>
  <c r="M78" i="75"/>
  <c r="O78" i="75"/>
  <c r="AC116" i="75"/>
  <c r="AN87" i="75"/>
  <c r="AM87" i="75"/>
  <c r="AE105" i="75"/>
  <c r="AH31" i="75"/>
  <c r="AA42" i="75"/>
  <c r="Q57" i="75"/>
  <c r="R61" i="75"/>
  <c r="AA62" i="75"/>
  <c r="AA66" i="75"/>
  <c r="AJ67" i="75"/>
  <c r="AN76" i="75"/>
  <c r="R81" i="75"/>
  <c r="X93" i="75"/>
  <c r="AC97" i="75"/>
  <c r="AM98" i="75"/>
  <c r="O103" i="75"/>
  <c r="X104" i="75"/>
  <c r="T107" i="75"/>
  <c r="AC108" i="75"/>
  <c r="AM109" i="75"/>
  <c r="AL112" i="75"/>
  <c r="R114" i="75"/>
  <c r="S125" i="75"/>
  <c r="R125" i="75"/>
  <c r="Q125" i="75"/>
  <c r="M125" i="75"/>
  <c r="V129" i="75"/>
  <c r="Y117" i="75"/>
  <c r="AG38" i="75"/>
  <c r="AC38" i="75"/>
  <c r="T73" i="75"/>
  <c r="T85" i="75"/>
  <c r="AH90" i="75"/>
  <c r="Y104" i="75"/>
  <c r="S88" i="75"/>
  <c r="R88" i="75"/>
  <c r="Q88" i="75"/>
  <c r="O88" i="75"/>
  <c r="AG93" i="75"/>
  <c r="AF93" i="75"/>
  <c r="AE93" i="75"/>
  <c r="AG104" i="75"/>
  <c r="AF104" i="75"/>
  <c r="AE104" i="75"/>
  <c r="AA104" i="75"/>
  <c r="AC104" i="75"/>
  <c r="S110" i="75"/>
  <c r="R110" i="75"/>
  <c r="Q110" i="75"/>
  <c r="M110" i="75"/>
  <c r="Y114" i="75"/>
  <c r="X114" i="75"/>
  <c r="AC41" i="75"/>
  <c r="V72" i="75"/>
  <c r="V117" i="75"/>
  <c r="AF41" i="75"/>
  <c r="Y64" i="75"/>
  <c r="AL89" i="75"/>
  <c r="AG41" i="75"/>
  <c r="AF95" i="75"/>
  <c r="AE95" i="75"/>
  <c r="V85" i="75"/>
  <c r="AJ90" i="75"/>
  <c r="AC93" i="75"/>
  <c r="S99" i="75"/>
  <c r="R99" i="75"/>
  <c r="Q99" i="75"/>
  <c r="AL31" i="75"/>
  <c r="AF38" i="75"/>
  <c r="V41" i="75"/>
  <c r="AE42" i="75"/>
  <c r="V61" i="75"/>
  <c r="AE62" i="75"/>
  <c r="AE66" i="75"/>
  <c r="O72" i="75"/>
  <c r="L72" i="75" s="1"/>
  <c r="AC78" i="75"/>
  <c r="AM79" i="75"/>
  <c r="O84" i="75"/>
  <c r="R92" i="75"/>
  <c r="Q95" i="75"/>
  <c r="O99" i="75"/>
  <c r="X107" i="75"/>
  <c r="O110" i="75"/>
  <c r="V114" i="75"/>
  <c r="AM123" i="75"/>
  <c r="AL123" i="75"/>
  <c r="R128" i="75"/>
  <c r="AG129" i="75"/>
  <c r="AF129" i="75"/>
  <c r="AE129" i="75"/>
  <c r="AC129" i="75"/>
  <c r="O94" i="75"/>
  <c r="AC99" i="75"/>
  <c r="V106" i="75"/>
  <c r="AL78" i="75"/>
  <c r="Q91" i="75"/>
  <c r="AF33" i="75"/>
  <c r="AN85" i="75"/>
  <c r="AM85" i="75"/>
  <c r="AL85" i="75"/>
  <c r="AH85" i="75"/>
  <c r="Y106" i="75"/>
  <c r="AG33" i="75"/>
  <c r="AJ73" i="75"/>
  <c r="AM118" i="75"/>
  <c r="Y82" i="75"/>
  <c r="X82" i="75"/>
  <c r="Z57" i="75"/>
  <c r="Y57" i="75"/>
  <c r="X57" i="75"/>
  <c r="V57" i="75"/>
  <c r="AM31" i="75"/>
  <c r="AF42" i="75"/>
  <c r="AF62" i="75"/>
  <c r="AF66" i="75"/>
  <c r="X73" i="75"/>
  <c r="X85" i="75"/>
  <c r="AL90" i="75"/>
  <c r="R95" i="75"/>
  <c r="Y107" i="75"/>
  <c r="AJ123" i="75"/>
  <c r="AC33" i="75"/>
  <c r="O39" i="75"/>
  <c r="V64" i="75"/>
  <c r="V84" i="75"/>
  <c r="O91" i="75"/>
  <c r="AE38" i="75"/>
  <c r="V73" i="75"/>
  <c r="V37" i="75"/>
  <c r="AH62" i="75"/>
  <c r="AL74" i="75"/>
  <c r="AL86" i="75"/>
  <c r="T92" i="75"/>
  <c r="S95" i="75"/>
  <c r="AM108" i="75"/>
  <c r="AL108" i="75"/>
  <c r="Z114" i="75"/>
  <c r="V69" i="75"/>
  <c r="V81" i="75"/>
  <c r="AC94" i="75"/>
  <c r="O100" i="75"/>
  <c r="AJ107" i="75"/>
  <c r="V113" i="75"/>
  <c r="V128" i="75"/>
  <c r="AA36" i="75"/>
  <c r="M42" i="75"/>
  <c r="AH61" i="75"/>
  <c r="T67" i="75"/>
  <c r="T79" i="75"/>
  <c r="AA92" i="75"/>
  <c r="M98" i="75"/>
  <c r="AH105" i="75"/>
  <c r="T111" i="75"/>
  <c r="T126" i="75"/>
  <c r="AJ116" i="75"/>
  <c r="AC36" i="75"/>
  <c r="O42" i="75"/>
  <c r="AJ61" i="75"/>
  <c r="V67" i="75"/>
  <c r="V79" i="75"/>
  <c r="AC92" i="75"/>
  <c r="O98" i="75"/>
  <c r="AJ105" i="75"/>
  <c r="V111" i="75"/>
  <c r="V126" i="75"/>
  <c r="O31" i="75"/>
  <c r="X34" i="75"/>
  <c r="AJ38" i="75"/>
  <c r="AE59" i="75"/>
  <c r="Q65" i="75"/>
  <c r="AC69" i="75"/>
  <c r="AL72" i="75"/>
  <c r="Q77" i="75"/>
  <c r="AC81" i="75"/>
  <c r="AL84" i="75"/>
  <c r="O87" i="75"/>
  <c r="X90" i="75"/>
  <c r="AJ94" i="75"/>
  <c r="V100" i="75"/>
  <c r="AE103" i="75"/>
  <c r="Q109" i="75"/>
  <c r="AC113" i="75"/>
  <c r="AL116" i="75"/>
  <c r="Q124" i="75"/>
  <c r="AC128" i="75"/>
  <c r="V33" i="75"/>
  <c r="Y34" i="75"/>
  <c r="AE36" i="75"/>
  <c r="AH37" i="75"/>
  <c r="Q42" i="75"/>
  <c r="T43" i="75"/>
  <c r="AF59" i="75"/>
  <c r="AL61" i="75"/>
  <c r="O64" i="75"/>
  <c r="R65" i="75"/>
  <c r="X67" i="75"/>
  <c r="AM72" i="75"/>
  <c r="M74" i="75"/>
  <c r="O76" i="75"/>
  <c r="R77" i="75"/>
  <c r="X79" i="75"/>
  <c r="AA80" i="75"/>
  <c r="AJ83" i="75"/>
  <c r="AM84" i="75"/>
  <c r="M86" i="75"/>
  <c r="V89" i="75"/>
  <c r="Y90" i="75"/>
  <c r="AE92" i="75"/>
  <c r="AH93" i="75"/>
  <c r="Q98" i="75"/>
  <c r="T99" i="75"/>
  <c r="AC102" i="75"/>
  <c r="AF103" i="75"/>
  <c r="AL105" i="75"/>
  <c r="O108" i="75"/>
  <c r="R109" i="75"/>
  <c r="X111" i="75"/>
  <c r="AA112" i="75"/>
  <c r="AJ115" i="75"/>
  <c r="AM116" i="75"/>
  <c r="M118" i="75"/>
  <c r="O123" i="75"/>
  <c r="R124" i="75"/>
  <c r="X126" i="75"/>
  <c r="AA127" i="75"/>
  <c r="AJ130" i="75"/>
  <c r="Q31" i="75"/>
  <c r="AF36" i="75"/>
  <c r="AL38" i="75"/>
  <c r="R42" i="75"/>
  <c r="AM61" i="75"/>
  <c r="Y67" i="75"/>
  <c r="AE69" i="75"/>
  <c r="Y79" i="75"/>
  <c r="AE81" i="75"/>
  <c r="Q87" i="75"/>
  <c r="AF92" i="75"/>
  <c r="AL94" i="75"/>
  <c r="R98" i="75"/>
  <c r="X100" i="75"/>
  <c r="AM105" i="75"/>
  <c r="Y111" i="75"/>
  <c r="AE113" i="75"/>
  <c r="Y126" i="75"/>
  <c r="AE128" i="75"/>
  <c r="X33" i="75"/>
  <c r="AA34" i="75"/>
  <c r="AJ37" i="75"/>
  <c r="V43" i="75"/>
  <c r="AH59" i="75"/>
  <c r="Q64" i="75"/>
  <c r="T65" i="75"/>
  <c r="O74" i="75"/>
  <c r="Q76" i="75"/>
  <c r="T77" i="75"/>
  <c r="AC80" i="75"/>
  <c r="AL83" i="75"/>
  <c r="O86" i="75"/>
  <c r="X89" i="75"/>
  <c r="AA90" i="75"/>
  <c r="AJ93" i="75"/>
  <c r="M96" i="75"/>
  <c r="V99" i="75"/>
  <c r="AE102" i="75"/>
  <c r="AH103" i="75"/>
  <c r="Q108" i="75"/>
  <c r="T109" i="75"/>
  <c r="AC112" i="75"/>
  <c r="AL115" i="75"/>
  <c r="O118" i="75"/>
  <c r="Q123" i="75"/>
  <c r="T124" i="75"/>
  <c r="AC127" i="75"/>
  <c r="AL130" i="75"/>
  <c r="AL37" i="75"/>
  <c r="X43" i="75"/>
  <c r="AM60" i="75"/>
  <c r="Q74" i="75"/>
  <c r="Y78" i="75"/>
  <c r="AE80" i="75"/>
  <c r="Q86" i="75"/>
  <c r="AF91" i="75"/>
  <c r="AL93" i="75"/>
  <c r="R97" i="75"/>
  <c r="X99" i="75"/>
  <c r="AM104" i="75"/>
  <c r="Y110" i="75"/>
  <c r="AE112" i="75"/>
  <c r="Q118" i="75"/>
  <c r="Y125" i="75"/>
  <c r="AE127" i="75"/>
  <c r="X57" i="73"/>
  <c r="AA54" i="73"/>
  <c r="AG57" i="73"/>
  <c r="Z58" i="73"/>
  <c r="AE54" i="73"/>
  <c r="AH107" i="73"/>
  <c r="AF54" i="73"/>
  <c r="Y55" i="73"/>
  <c r="AF109" i="73"/>
  <c r="T53" i="73"/>
  <c r="AG54" i="73"/>
  <c r="AG109" i="73"/>
  <c r="AH90" i="73"/>
  <c r="AA91" i="73"/>
  <c r="AA109" i="73"/>
  <c r="M110" i="73"/>
  <c r="Z55" i="73"/>
  <c r="M57" i="73"/>
  <c r="Z57" i="73"/>
  <c r="AJ57" i="73"/>
  <c r="AA58" i="73"/>
  <c r="T107" i="73"/>
  <c r="M108" i="73"/>
  <c r="AA53" i="73"/>
  <c r="AA55" i="73"/>
  <c r="T56" i="73"/>
  <c r="M91" i="73"/>
  <c r="O108" i="73"/>
  <c r="AN108" i="73"/>
  <c r="AE109" i="73"/>
  <c r="M53" i="73"/>
  <c r="AE57" i="73"/>
  <c r="T55" i="73"/>
  <c r="AG55" i="73"/>
  <c r="AF57" i="73"/>
  <c r="T58" i="73"/>
  <c r="V54" i="73"/>
  <c r="O58" i="73"/>
  <c r="AA110" i="73"/>
  <c r="Q55" i="73"/>
  <c r="M56" i="73"/>
  <c r="AH56" i="73"/>
  <c r="O57" i="73"/>
  <c r="R58" i="73"/>
  <c r="T87" i="73"/>
  <c r="M89" i="73"/>
  <c r="S105" i="73"/>
  <c r="S53" i="73"/>
  <c r="Y54" i="73"/>
  <c r="S55" i="73"/>
  <c r="AJ56" i="73"/>
  <c r="Q57" i="73"/>
  <c r="S58" i="73"/>
  <c r="AH58" i="73"/>
  <c r="X54" i="73"/>
  <c r="R55" i="73"/>
  <c r="AL54" i="73"/>
  <c r="R57" i="73"/>
  <c r="AM57" i="73"/>
  <c r="AM54" i="73"/>
  <c r="AL56" i="73"/>
  <c r="AN57" i="73"/>
  <c r="X87" i="73"/>
  <c r="AA106" i="73"/>
  <c r="T54" i="73"/>
  <c r="AN54" i="73"/>
  <c r="V55" i="73"/>
  <c r="AH55" i="73"/>
  <c r="AM56" i="73"/>
  <c r="M58" i="73"/>
  <c r="AC53" i="73"/>
  <c r="AG87" i="73"/>
  <c r="V53" i="73"/>
  <c r="AL53" i="73"/>
  <c r="AJ55" i="73"/>
  <c r="AE56" i="73"/>
  <c r="AC58" i="73"/>
  <c r="Y90" i="73"/>
  <c r="AA105" i="73"/>
  <c r="AH106" i="73"/>
  <c r="Y107" i="73"/>
  <c r="O53" i="73"/>
  <c r="AE53" i="73"/>
  <c r="AM53" i="73"/>
  <c r="R54" i="73"/>
  <c r="AH54" i="73"/>
  <c r="M55" i="73"/>
  <c r="AC55" i="73"/>
  <c r="X56" i="73"/>
  <c r="AF56" i="73"/>
  <c r="AA57" i="73"/>
  <c r="V58" i="73"/>
  <c r="AL58" i="73"/>
  <c r="O109" i="73"/>
  <c r="V56" i="73"/>
  <c r="AJ58" i="73"/>
  <c r="O56" i="73"/>
  <c r="Z90" i="73"/>
  <c r="X106" i="73"/>
  <c r="Z107" i="73"/>
  <c r="AN109" i="73"/>
  <c r="X53" i="73"/>
  <c r="AF53" i="73"/>
  <c r="AN53" i="73"/>
  <c r="S54" i="73"/>
  <c r="AL55" i="73"/>
  <c r="Q56" i="73"/>
  <c r="Y56" i="73"/>
  <c r="AG56" i="73"/>
  <c r="AE58" i="73"/>
  <c r="AM58" i="73"/>
  <c r="AJ53" i="73"/>
  <c r="AC56" i="73"/>
  <c r="AG106" i="73"/>
  <c r="Q54" i="73"/>
  <c r="Y106" i="73"/>
  <c r="Q53" i="73"/>
  <c r="Y53" i="73"/>
  <c r="AE55" i="73"/>
  <c r="AM55" i="73"/>
  <c r="R56" i="73"/>
  <c r="X58" i="73"/>
  <c r="AF58" i="73"/>
  <c r="O54" i="73"/>
  <c r="X90" i="73"/>
  <c r="Z106" i="73"/>
  <c r="T108" i="73"/>
  <c r="M109" i="73"/>
  <c r="AH121" i="73"/>
  <c r="T105" i="73"/>
  <c r="Q107" i="73"/>
  <c r="AH108" i="73"/>
  <c r="X109" i="73"/>
  <c r="AC110" i="73"/>
  <c r="R107" i="73"/>
  <c r="Y109" i="73"/>
  <c r="Y87" i="73"/>
  <c r="M90" i="73"/>
  <c r="AA90" i="73"/>
  <c r="V105" i="73"/>
  <c r="AL106" i="73"/>
  <c r="S107" i="73"/>
  <c r="AG107" i="73"/>
  <c r="AJ108" i="73"/>
  <c r="Z109" i="73"/>
  <c r="AH109" i="73"/>
  <c r="R110" i="73"/>
  <c r="AH110" i="73"/>
  <c r="Z87" i="73"/>
  <c r="AM106" i="73"/>
  <c r="Q109" i="73"/>
  <c r="S110" i="73"/>
  <c r="V106" i="73"/>
  <c r="AE106" i="73"/>
  <c r="AN106" i="73"/>
  <c r="AL108" i="73"/>
  <c r="R109" i="73"/>
  <c r="AG90" i="73"/>
  <c r="AF106" i="73"/>
  <c r="M107" i="73"/>
  <c r="AJ107" i="73"/>
  <c r="AM109" i="73"/>
  <c r="AJ89" i="73"/>
  <c r="AJ105" i="73"/>
  <c r="O106" i="73"/>
  <c r="AC108" i="73"/>
  <c r="Z110" i="73"/>
  <c r="M63" i="73"/>
  <c r="Y88" i="73"/>
  <c r="Z91" i="73"/>
  <c r="M105" i="73"/>
  <c r="AC105" i="73"/>
  <c r="AA107" i="73"/>
  <c r="V108" i="73"/>
  <c r="T110" i="73"/>
  <c r="AJ110" i="73"/>
  <c r="Z88" i="73"/>
  <c r="AE108" i="73"/>
  <c r="S86" i="73"/>
  <c r="O105" i="73"/>
  <c r="AE105" i="73"/>
  <c r="AM105" i="73"/>
  <c r="R106" i="73"/>
  <c r="AC107" i="73"/>
  <c r="X108" i="73"/>
  <c r="AF108" i="73"/>
  <c r="V110" i="73"/>
  <c r="AL110" i="73"/>
  <c r="Q88" i="73"/>
  <c r="X105" i="73"/>
  <c r="AF105" i="73"/>
  <c r="AN105" i="73"/>
  <c r="S106" i="73"/>
  <c r="V107" i="73"/>
  <c r="AL107" i="73"/>
  <c r="Q108" i="73"/>
  <c r="Y108" i="73"/>
  <c r="AG108" i="73"/>
  <c r="T109" i="73"/>
  <c r="AJ109" i="73"/>
  <c r="O110" i="73"/>
  <c r="AE110" i="73"/>
  <c r="AM110" i="73"/>
  <c r="AL105" i="73"/>
  <c r="Q106" i="73"/>
  <c r="AE87" i="73"/>
  <c r="R88" i="73"/>
  <c r="AE90" i="73"/>
  <c r="Q105" i="73"/>
  <c r="Y105" i="73"/>
  <c r="AE107" i="73"/>
  <c r="AM107" i="73"/>
  <c r="R108" i="73"/>
  <c r="X110" i="73"/>
  <c r="AF110" i="73"/>
  <c r="AA63" i="73"/>
  <c r="M75" i="73"/>
  <c r="AF87" i="73"/>
  <c r="S88" i="73"/>
  <c r="AH89" i="73"/>
  <c r="AF90" i="73"/>
  <c r="T91" i="73"/>
  <c r="T95" i="73"/>
  <c r="M121" i="73"/>
  <c r="AG122" i="73"/>
  <c r="AH75" i="73"/>
  <c r="T86" i="73"/>
  <c r="AA88" i="73"/>
  <c r="O90" i="73"/>
  <c r="R91" i="73"/>
  <c r="AA30" i="73"/>
  <c r="T45" i="73"/>
  <c r="AH70" i="73"/>
  <c r="AA72" i="73"/>
  <c r="V86" i="73"/>
  <c r="AA87" i="73"/>
  <c r="AL87" i="73"/>
  <c r="T88" i="73"/>
  <c r="T89" i="73"/>
  <c r="Q90" i="73"/>
  <c r="S91" i="73"/>
  <c r="AH91" i="73"/>
  <c r="AM87" i="73"/>
  <c r="AG88" i="73"/>
  <c r="AL89" i="73"/>
  <c r="R90" i="73"/>
  <c r="S61" i="73"/>
  <c r="AC72" i="73"/>
  <c r="X73" i="73"/>
  <c r="AA86" i="73"/>
  <c r="AN87" i="73"/>
  <c r="V88" i="73"/>
  <c r="AH88" i="73"/>
  <c r="AM89" i="73"/>
  <c r="AM90" i="73"/>
  <c r="AH38" i="73"/>
  <c r="T62" i="73"/>
  <c r="AN71" i="73"/>
  <c r="AN90" i="73"/>
  <c r="AJ86" i="73"/>
  <c r="AC89" i="73"/>
  <c r="AF50" i="73"/>
  <c r="AA71" i="73"/>
  <c r="M86" i="73"/>
  <c r="AC86" i="73"/>
  <c r="V89" i="73"/>
  <c r="AJ91" i="73"/>
  <c r="T43" i="73"/>
  <c r="M65" i="73"/>
  <c r="AJ80" i="73"/>
  <c r="AG73" i="73"/>
  <c r="AL86" i="73"/>
  <c r="Q87" i="73"/>
  <c r="AJ88" i="73"/>
  <c r="O89" i="73"/>
  <c r="AE89" i="73"/>
  <c r="AC91" i="73"/>
  <c r="O86" i="73"/>
  <c r="AE86" i="73"/>
  <c r="AM86" i="73"/>
  <c r="R87" i="73"/>
  <c r="AH87" i="73"/>
  <c r="M88" i="73"/>
  <c r="AC88" i="73"/>
  <c r="X89" i="73"/>
  <c r="AF89" i="73"/>
  <c r="V91" i="73"/>
  <c r="AL91" i="73"/>
  <c r="T49" i="73"/>
  <c r="AF71" i="73"/>
  <c r="X86" i="73"/>
  <c r="AF86" i="73"/>
  <c r="AN86" i="73"/>
  <c r="S87" i="73"/>
  <c r="AL88" i="73"/>
  <c r="Q89" i="73"/>
  <c r="Y89" i="73"/>
  <c r="AG89" i="73"/>
  <c r="T90" i="73"/>
  <c r="AJ90" i="73"/>
  <c r="O91" i="73"/>
  <c r="AE91" i="73"/>
  <c r="AM91" i="73"/>
  <c r="M32" i="73"/>
  <c r="AG71" i="73"/>
  <c r="Q86" i="73"/>
  <c r="Y86" i="73"/>
  <c r="AE88" i="73"/>
  <c r="AM88" i="73"/>
  <c r="R89" i="73"/>
  <c r="X91" i="73"/>
  <c r="AF91" i="73"/>
  <c r="O87" i="73"/>
  <c r="M38" i="73"/>
  <c r="T82" i="73"/>
  <c r="AN64" i="73"/>
  <c r="AE65" i="73"/>
  <c r="AA70" i="73"/>
  <c r="Q71" i="73"/>
  <c r="M96" i="73"/>
  <c r="AM103" i="73"/>
  <c r="M70" i="73"/>
  <c r="AG72" i="73"/>
  <c r="Y73" i="73"/>
  <c r="AJ75" i="73"/>
  <c r="AA35" i="73"/>
  <c r="T38" i="73"/>
  <c r="AH48" i="73"/>
  <c r="AA73" i="73"/>
  <c r="AH33" i="73"/>
  <c r="T79" i="73"/>
  <c r="AC75" i="73"/>
  <c r="AJ48" i="73"/>
  <c r="AM62" i="73"/>
  <c r="X93" i="73"/>
  <c r="AF98" i="73"/>
  <c r="Z33" i="73"/>
  <c r="Y43" i="73"/>
  <c r="Z49" i="73"/>
  <c r="V66" i="73"/>
  <c r="O80" i="73"/>
  <c r="Y81" i="73"/>
  <c r="AC70" i="73"/>
  <c r="AL70" i="73"/>
  <c r="X71" i="73"/>
  <c r="AL73" i="73"/>
  <c r="Y74" i="73"/>
  <c r="AJ38" i="73"/>
  <c r="AM48" i="73"/>
  <c r="T68" i="73"/>
  <c r="AH78" i="73"/>
  <c r="Y79" i="73"/>
  <c r="R96" i="73"/>
  <c r="R117" i="73"/>
  <c r="AJ121" i="73"/>
  <c r="O70" i="73"/>
  <c r="AM70" i="73"/>
  <c r="Z71" i="73"/>
  <c r="AC73" i="73"/>
  <c r="AN73" i="73"/>
  <c r="Z74" i="73"/>
  <c r="V74" i="73"/>
  <c r="Y66" i="73"/>
  <c r="AC79" i="73"/>
  <c r="S80" i="73"/>
  <c r="V97" i="73"/>
  <c r="AL121" i="73"/>
  <c r="R70" i="73"/>
  <c r="AF70" i="73"/>
  <c r="V73" i="73"/>
  <c r="AE73" i="73"/>
  <c r="V72" i="73"/>
  <c r="AJ74" i="73"/>
  <c r="AN48" i="73"/>
  <c r="R80" i="73"/>
  <c r="AE70" i="73"/>
  <c r="AN70" i="73"/>
  <c r="AE45" i="73"/>
  <c r="AG51" i="73"/>
  <c r="AH62" i="73"/>
  <c r="T77" i="73"/>
  <c r="T80" i="73"/>
  <c r="AE82" i="73"/>
  <c r="R101" i="73"/>
  <c r="AM121" i="73"/>
  <c r="AC71" i="73"/>
  <c r="AF72" i="73"/>
  <c r="T74" i="73"/>
  <c r="AG74" i="73"/>
  <c r="R75" i="73"/>
  <c r="S75" i="73"/>
  <c r="M71" i="73"/>
  <c r="R71" i="73"/>
  <c r="S71" i="73"/>
  <c r="S72" i="73"/>
  <c r="Q74" i="73"/>
  <c r="S74" i="73"/>
  <c r="AC42" i="73"/>
  <c r="AF45" i="73"/>
  <c r="AG50" i="73"/>
  <c r="AE61" i="73"/>
  <c r="AH64" i="73"/>
  <c r="T66" i="73"/>
  <c r="AC67" i="73"/>
  <c r="AC78" i="73"/>
  <c r="AA80" i="73"/>
  <c r="AG82" i="73"/>
  <c r="AA83" i="73"/>
  <c r="AJ93" i="73"/>
  <c r="V99" i="73"/>
  <c r="AJ120" i="73"/>
  <c r="AF122" i="73"/>
  <c r="X123" i="73"/>
  <c r="V70" i="73"/>
  <c r="Y71" i="73"/>
  <c r="T72" i="73"/>
  <c r="AJ72" i="73"/>
  <c r="O73" i="73"/>
  <c r="AM73" i="73"/>
  <c r="R74" i="73"/>
  <c r="AH74" i="73"/>
  <c r="AA75" i="73"/>
  <c r="Z75" i="73"/>
  <c r="AM30" i="73"/>
  <c r="AH31" i="73"/>
  <c r="AA32" i="73"/>
  <c r="AL32" i="73"/>
  <c r="T35" i="73"/>
  <c r="M37" i="73"/>
  <c r="AH45" i="73"/>
  <c r="AH82" i="73"/>
  <c r="M103" i="73"/>
  <c r="AA123" i="73"/>
  <c r="AH71" i="73"/>
  <c r="M72" i="73"/>
  <c r="AA74" i="73"/>
  <c r="T75" i="73"/>
  <c r="Y99" i="73"/>
  <c r="X70" i="73"/>
  <c r="AC32" i="73"/>
  <c r="AA39" i="73"/>
  <c r="AF42" i="73"/>
  <c r="AA50" i="73"/>
  <c r="AH51" i="73"/>
  <c r="AA81" i="73"/>
  <c r="Z93" i="73"/>
  <c r="Z99" i="73"/>
  <c r="Q117" i="73"/>
  <c r="Y120" i="73"/>
  <c r="Q70" i="73"/>
  <c r="Y70" i="73"/>
  <c r="T71" i="73"/>
  <c r="AJ71" i="73"/>
  <c r="O72" i="73"/>
  <c r="AM72" i="73"/>
  <c r="R73" i="73"/>
  <c r="Z73" i="73"/>
  <c r="AH73" i="73"/>
  <c r="M74" i="73"/>
  <c r="AC74" i="73"/>
  <c r="V75" i="73"/>
  <c r="AL75" i="73"/>
  <c r="AJ33" i="73"/>
  <c r="AM45" i="73"/>
  <c r="AF68" i="73"/>
  <c r="AL95" i="73"/>
  <c r="Q99" i="73"/>
  <c r="AG119" i="73"/>
  <c r="X122" i="73"/>
  <c r="Z70" i="73"/>
  <c r="X72" i="73"/>
  <c r="AN72" i="73"/>
  <c r="S73" i="73"/>
  <c r="AL74" i="73"/>
  <c r="O75" i="73"/>
  <c r="AE75" i="73"/>
  <c r="AM75" i="73"/>
  <c r="AG67" i="73"/>
  <c r="AL72" i="73"/>
  <c r="AE32" i="73"/>
  <c r="Z41" i="73"/>
  <c r="AN45" i="73"/>
  <c r="AC50" i="73"/>
  <c r="Q51" i="73"/>
  <c r="Z66" i="73"/>
  <c r="AG68" i="73"/>
  <c r="R99" i="73"/>
  <c r="S117" i="73"/>
  <c r="Y122" i="73"/>
  <c r="AL71" i="73"/>
  <c r="Q72" i="73"/>
  <c r="Y72" i="73"/>
  <c r="AE74" i="73"/>
  <c r="AM74" i="73"/>
  <c r="X75" i="73"/>
  <c r="AF75" i="73"/>
  <c r="AN30" i="73"/>
  <c r="AE42" i="73"/>
  <c r="Q73" i="73"/>
  <c r="AG32" i="73"/>
  <c r="Y33" i="73"/>
  <c r="AL33" i="73"/>
  <c r="AN38" i="73"/>
  <c r="AG39" i="73"/>
  <c r="AA42" i="73"/>
  <c r="M46" i="73"/>
  <c r="AH60" i="73"/>
  <c r="AN62" i="73"/>
  <c r="AC63" i="73"/>
  <c r="AA67" i="73"/>
  <c r="AA78" i="73"/>
  <c r="AH93" i="73"/>
  <c r="AE98" i="73"/>
  <c r="T99" i="73"/>
  <c r="T118" i="73"/>
  <c r="AH120" i="73"/>
  <c r="X30" i="73"/>
  <c r="AM32" i="73"/>
  <c r="AE36" i="73"/>
  <c r="O37" i="73"/>
  <c r="AL38" i="73"/>
  <c r="X39" i="73"/>
  <c r="AA41" i="73"/>
  <c r="V45" i="73"/>
  <c r="M48" i="73"/>
  <c r="T51" i="73"/>
  <c r="AF60" i="73"/>
  <c r="T61" i="73"/>
  <c r="AF64" i="73"/>
  <c r="AE67" i="73"/>
  <c r="V68" i="73"/>
  <c r="AH68" i="73"/>
  <c r="AF78" i="73"/>
  <c r="M81" i="73"/>
  <c r="V82" i="73"/>
  <c r="AF82" i="73"/>
  <c r="AL84" i="73"/>
  <c r="Y93" i="73"/>
  <c r="AL93" i="73"/>
  <c r="V95" i="73"/>
  <c r="AM95" i="73"/>
  <c r="AG98" i="73"/>
  <c r="AF99" i="73"/>
  <c r="T101" i="73"/>
  <c r="AL101" i="73"/>
  <c r="AJ102" i="73"/>
  <c r="AC103" i="73"/>
  <c r="AL116" i="73"/>
  <c r="AN117" i="73"/>
  <c r="Z120" i="73"/>
  <c r="AH122" i="73"/>
  <c r="Z123" i="73"/>
  <c r="AF33" i="73"/>
  <c r="AF36" i="73"/>
  <c r="AE37" i="73"/>
  <c r="AM39" i="73"/>
  <c r="AL43" i="73"/>
  <c r="Y46" i="73"/>
  <c r="AM65" i="73"/>
  <c r="Y80" i="73"/>
  <c r="AG94" i="73"/>
  <c r="AG99" i="73"/>
  <c r="AM116" i="73"/>
  <c r="X119" i="73"/>
  <c r="Q37" i="73"/>
  <c r="AN39" i="73"/>
  <c r="AN43" i="73"/>
  <c r="Z45" i="73"/>
  <c r="X68" i="73"/>
  <c r="X82" i="73"/>
  <c r="AN116" i="73"/>
  <c r="AJ43" i="73"/>
  <c r="V119" i="73"/>
  <c r="T36" i="73"/>
  <c r="R37" i="73"/>
  <c r="AC39" i="73"/>
  <c r="AH41" i="73"/>
  <c r="AL42" i="73"/>
  <c r="AJ60" i="73"/>
  <c r="AA61" i="73"/>
  <c r="AJ64" i="73"/>
  <c r="AA66" i="73"/>
  <c r="Z68" i="73"/>
  <c r="AM68" i="73"/>
  <c r="Q80" i="73"/>
  <c r="AL81" i="73"/>
  <c r="Y82" i="73"/>
  <c r="AC83" i="73"/>
  <c r="T93" i="73"/>
  <c r="S94" i="73"/>
  <c r="O96" i="73"/>
  <c r="Z97" i="73"/>
  <c r="Y101" i="73"/>
  <c r="AH103" i="73"/>
  <c r="S118" i="73"/>
  <c r="Q120" i="73"/>
  <c r="X31" i="73"/>
  <c r="AM36" i="73"/>
  <c r="R39" i="73"/>
  <c r="AM42" i="73"/>
  <c r="AG46" i="73"/>
  <c r="Y60" i="73"/>
  <c r="AN78" i="73"/>
  <c r="AF117" i="73"/>
  <c r="AE119" i="73"/>
  <c r="R120" i="73"/>
  <c r="AN36" i="73"/>
  <c r="S39" i="73"/>
  <c r="AE39" i="73"/>
  <c r="AH43" i="73"/>
  <c r="T44" i="73"/>
  <c r="AH46" i="73"/>
  <c r="AH49" i="73"/>
  <c r="Z60" i="73"/>
  <c r="AL64" i="73"/>
  <c r="Q96" i="73"/>
  <c r="AG117" i="73"/>
  <c r="AF119" i="73"/>
  <c r="M122" i="73"/>
  <c r="AC116" i="73"/>
  <c r="R30" i="73"/>
  <c r="AC30" i="73"/>
  <c r="Z31" i="73"/>
  <c r="V36" i="73"/>
  <c r="AG37" i="73"/>
  <c r="AF43" i="73"/>
  <c r="X45" i="73"/>
  <c r="O46" i="73"/>
  <c r="Z46" i="73"/>
  <c r="V51" i="73"/>
  <c r="AL60" i="73"/>
  <c r="AG61" i="73"/>
  <c r="V62" i="73"/>
  <c r="AE63" i="73"/>
  <c r="R64" i="73"/>
  <c r="AF65" i="73"/>
  <c r="V77" i="73"/>
  <c r="AF77" i="73"/>
  <c r="V78" i="73"/>
  <c r="O81" i="73"/>
  <c r="AJ82" i="73"/>
  <c r="AJ83" i="73"/>
  <c r="AM84" i="73"/>
  <c r="AE100" i="73"/>
  <c r="AE101" i="73"/>
  <c r="AM101" i="73"/>
  <c r="X117" i="73"/>
  <c r="AC97" i="73"/>
  <c r="AC102" i="73"/>
  <c r="S30" i="73"/>
  <c r="AA31" i="73"/>
  <c r="T33" i="73"/>
  <c r="AN33" i="73"/>
  <c r="AH36" i="73"/>
  <c r="Y37" i="73"/>
  <c r="AH37" i="73"/>
  <c r="T41" i="73"/>
  <c r="V43" i="73"/>
  <c r="AG43" i="73"/>
  <c r="AJ45" i="73"/>
  <c r="AA46" i="73"/>
  <c r="V49" i="73"/>
  <c r="AL50" i="73"/>
  <c r="T60" i="73"/>
  <c r="AM60" i="73"/>
  <c r="AJ62" i="73"/>
  <c r="AF63" i="73"/>
  <c r="T64" i="73"/>
  <c r="AG65" i="73"/>
  <c r="AJ68" i="73"/>
  <c r="AJ78" i="73"/>
  <c r="V80" i="73"/>
  <c r="AF80" i="73"/>
  <c r="AE84" i="73"/>
  <c r="AN84" i="73"/>
  <c r="AE93" i="73"/>
  <c r="AM93" i="73"/>
  <c r="AN95" i="73"/>
  <c r="AE96" i="73"/>
  <c r="AA98" i="73"/>
  <c r="S99" i="73"/>
  <c r="T100" i="73"/>
  <c r="V101" i="73"/>
  <c r="AF101" i="73"/>
  <c r="AN101" i="73"/>
  <c r="AG102" i="73"/>
  <c r="AJ103" i="73"/>
  <c r="AE116" i="73"/>
  <c r="Y117" i="73"/>
  <c r="V118" i="73"/>
  <c r="Y119" i="73"/>
  <c r="S120" i="73"/>
  <c r="O121" i="73"/>
  <c r="O122" i="73"/>
  <c r="AJ122" i="73"/>
  <c r="R123" i="73"/>
  <c r="AC84" i="73"/>
  <c r="O123" i="73"/>
  <c r="AE30" i="73"/>
  <c r="X36" i="73"/>
  <c r="Z37" i="73"/>
  <c r="Q46" i="73"/>
  <c r="AM50" i="73"/>
  <c r="X51" i="73"/>
  <c r="X62" i="73"/>
  <c r="AF66" i="73"/>
  <c r="X77" i="73"/>
  <c r="Q81" i="73"/>
  <c r="AL82" i="73"/>
  <c r="AF93" i="73"/>
  <c r="X96" i="73"/>
  <c r="AF96" i="73"/>
  <c r="AL98" i="73"/>
  <c r="AG101" i="73"/>
  <c r="AH102" i="73"/>
  <c r="AF116" i="73"/>
  <c r="Z117" i="73"/>
  <c r="AA119" i="73"/>
  <c r="AL119" i="73"/>
  <c r="T120" i="73"/>
  <c r="AG120" i="73"/>
  <c r="AC122" i="73"/>
  <c r="S123" i="73"/>
  <c r="AF123" i="73"/>
  <c r="AF30" i="73"/>
  <c r="T31" i="73"/>
  <c r="V33" i="73"/>
  <c r="AG33" i="73"/>
  <c r="Y36" i="73"/>
  <c r="AJ36" i="73"/>
  <c r="AA37" i="73"/>
  <c r="M39" i="73"/>
  <c r="Y39" i="73"/>
  <c r="V41" i="73"/>
  <c r="X43" i="73"/>
  <c r="R46" i="73"/>
  <c r="AC46" i="73"/>
  <c r="X49" i="73"/>
  <c r="M50" i="73"/>
  <c r="Y51" i="73"/>
  <c r="V60" i="73"/>
  <c r="M61" i="73"/>
  <c r="Z62" i="73"/>
  <c r="AA65" i="73"/>
  <c r="AL68" i="73"/>
  <c r="Y77" i="73"/>
  <c r="AL78" i="73"/>
  <c r="X80" i="73"/>
  <c r="T81" i="73"/>
  <c r="AG81" i="73"/>
  <c r="AM82" i="73"/>
  <c r="AH84" i="73"/>
  <c r="AG93" i="73"/>
  <c r="M94" i="73"/>
  <c r="AA94" i="73"/>
  <c r="AH95" i="73"/>
  <c r="Y96" i="73"/>
  <c r="AG96" i="73"/>
  <c r="M98" i="73"/>
  <c r="AM98" i="73"/>
  <c r="V100" i="73"/>
  <c r="X101" i="73"/>
  <c r="AH101" i="73"/>
  <c r="AL103" i="73"/>
  <c r="AG116" i="73"/>
  <c r="AA117" i="73"/>
  <c r="AM119" i="73"/>
  <c r="Q122" i="73"/>
  <c r="AM122" i="73"/>
  <c r="AC96" i="73"/>
  <c r="Z96" i="73"/>
  <c r="AN98" i="73"/>
  <c r="T119" i="73"/>
  <c r="AN119" i="73"/>
  <c r="V120" i="73"/>
  <c r="R122" i="73"/>
  <c r="AE122" i="73"/>
  <c r="AN122" i="73"/>
  <c r="Y30" i="73"/>
  <c r="V31" i="73"/>
  <c r="AC37" i="73"/>
  <c r="X41" i="73"/>
  <c r="M42" i="73"/>
  <c r="AA44" i="73"/>
  <c r="AE46" i="73"/>
  <c r="T48" i="73"/>
  <c r="AA49" i="73"/>
  <c r="O61" i="73"/>
  <c r="AN65" i="73"/>
  <c r="AA77" i="73"/>
  <c r="M83" i="73"/>
  <c r="O94" i="73"/>
  <c r="AA97" i="73"/>
  <c r="AC117" i="73"/>
  <c r="M123" i="73"/>
  <c r="O65" i="73"/>
  <c r="Q79" i="73"/>
  <c r="O63" i="73"/>
  <c r="S79" i="73"/>
  <c r="Q82" i="73"/>
  <c r="O83" i="73"/>
  <c r="M84" i="73"/>
  <c r="S100" i="73"/>
  <c r="Q102" i="73"/>
  <c r="O103" i="73"/>
  <c r="M30" i="73"/>
  <c r="Q65" i="73"/>
  <c r="R82" i="73"/>
  <c r="R102" i="73"/>
  <c r="Q63" i="73"/>
  <c r="S65" i="73"/>
  <c r="R77" i="73"/>
  <c r="Q83" i="73"/>
  <c r="S102" i="73"/>
  <c r="O100" i="73"/>
  <c r="O102" i="73"/>
  <c r="Q61" i="73"/>
  <c r="R63" i="73"/>
  <c r="R66" i="73"/>
  <c r="S77" i="73"/>
  <c r="R83" i="73"/>
  <c r="Q94" i="73"/>
  <c r="S66" i="73"/>
  <c r="C8" i="74"/>
  <c r="L8" i="74" s="1"/>
  <c r="L4" i="74"/>
  <c r="C7" i="74" a="1"/>
  <c r="C7" i="74" s="1"/>
  <c r="C19" i="74" s="1"/>
  <c r="L19" i="74" s="1"/>
  <c r="Q69" i="74"/>
  <c r="S69" i="74"/>
  <c r="R69" i="74"/>
  <c r="S89" i="74"/>
  <c r="R89" i="74"/>
  <c r="Q89" i="74"/>
  <c r="O89" i="74"/>
  <c r="AJ33" i="74"/>
  <c r="AC36" i="74"/>
  <c r="M47" i="74"/>
  <c r="S47" i="74"/>
  <c r="R47" i="74"/>
  <c r="Q47" i="74"/>
  <c r="AA49" i="74"/>
  <c r="AG49" i="74"/>
  <c r="AF49" i="74"/>
  <c r="AE49" i="74"/>
  <c r="O69" i="74"/>
  <c r="AC33" i="74"/>
  <c r="AJ38" i="74"/>
  <c r="V41" i="74"/>
  <c r="O47" i="74"/>
  <c r="T52" i="74"/>
  <c r="Z52" i="74"/>
  <c r="Y52" i="74"/>
  <c r="X52" i="74"/>
  <c r="AN59" i="74"/>
  <c r="AM59" i="74"/>
  <c r="AL59" i="74"/>
  <c r="M80" i="74"/>
  <c r="S80" i="74"/>
  <c r="R80" i="74"/>
  <c r="Q80" i="74"/>
  <c r="AG86" i="74"/>
  <c r="AF86" i="74"/>
  <c r="AE86" i="74"/>
  <c r="AC86" i="74"/>
  <c r="M30" i="74"/>
  <c r="AC30" i="74"/>
  <c r="X31" i="74"/>
  <c r="AN31" i="74"/>
  <c r="S32" i="74"/>
  <c r="AA32" i="74"/>
  <c r="V33" i="74"/>
  <c r="AL33" i="74"/>
  <c r="Q34" i="74"/>
  <c r="AG34" i="74"/>
  <c r="T35" i="74"/>
  <c r="AJ35" i="74"/>
  <c r="O36" i="74"/>
  <c r="AE36" i="74"/>
  <c r="Z37" i="74"/>
  <c r="AH37" i="74"/>
  <c r="M38" i="74"/>
  <c r="AC38" i="74"/>
  <c r="AJ39" i="74"/>
  <c r="AH40" i="74"/>
  <c r="S49" i="74"/>
  <c r="R49" i="74"/>
  <c r="Q49" i="74"/>
  <c r="O49" i="74"/>
  <c r="V52" i="74"/>
  <c r="S57" i="74"/>
  <c r="R57" i="74"/>
  <c r="Q57" i="74"/>
  <c r="O57" i="74"/>
  <c r="AJ59" i="74"/>
  <c r="AN62" i="74"/>
  <c r="AM62" i="74"/>
  <c r="AL62" i="74"/>
  <c r="AJ62" i="74"/>
  <c r="AH71" i="74"/>
  <c r="AM71" i="74"/>
  <c r="AN71" i="74"/>
  <c r="AL71" i="74"/>
  <c r="AJ71" i="74"/>
  <c r="AG79" i="74"/>
  <c r="AF79" i="74"/>
  <c r="AE79" i="74"/>
  <c r="O80" i="74"/>
  <c r="V31" i="74"/>
  <c r="V45" i="74"/>
  <c r="T45" i="74"/>
  <c r="M55" i="74"/>
  <c r="S55" i="74"/>
  <c r="R55" i="74"/>
  <c r="Q55" i="74"/>
  <c r="AJ30" i="74"/>
  <c r="O31" i="74"/>
  <c r="O40" i="74"/>
  <c r="AN43" i="74"/>
  <c r="AL43" i="74"/>
  <c r="AG54" i="74"/>
  <c r="AF54" i="74"/>
  <c r="AE54" i="74"/>
  <c r="S66" i="74"/>
  <c r="R66" i="74"/>
  <c r="Q66" i="74"/>
  <c r="C9" i="74"/>
  <c r="L9" i="74" s="1"/>
  <c r="AL30" i="74"/>
  <c r="Q31" i="74"/>
  <c r="Y31" i="74"/>
  <c r="AE33" i="74"/>
  <c r="AM33" i="74"/>
  <c r="R34" i="74"/>
  <c r="X36" i="74"/>
  <c r="AF36" i="74"/>
  <c r="AL38" i="74"/>
  <c r="Q39" i="74"/>
  <c r="Q40" i="74"/>
  <c r="Y41" i="74"/>
  <c r="T44" i="74"/>
  <c r="Y44" i="74"/>
  <c r="X44" i="74"/>
  <c r="Y45" i="74"/>
  <c r="AL68" i="74"/>
  <c r="AN68" i="74"/>
  <c r="AM68" i="74"/>
  <c r="AJ68" i="74"/>
  <c r="O70" i="74"/>
  <c r="S70" i="74"/>
  <c r="R70" i="74"/>
  <c r="Q70" i="74"/>
  <c r="AN73" i="74"/>
  <c r="AL73" i="74"/>
  <c r="AJ73" i="74"/>
  <c r="AM73" i="74"/>
  <c r="Y74" i="74"/>
  <c r="X74" i="74"/>
  <c r="Z74" i="74"/>
  <c r="V74" i="74"/>
  <c r="S84" i="74"/>
  <c r="R84" i="74"/>
  <c r="Q84" i="74"/>
  <c r="O84" i="74"/>
  <c r="AA89" i="74"/>
  <c r="AG89" i="74"/>
  <c r="AF89" i="74"/>
  <c r="AE89" i="74"/>
  <c r="AG101" i="74"/>
  <c r="AF101" i="74"/>
  <c r="AE101" i="74"/>
  <c r="AC101" i="74"/>
  <c r="L7" i="74"/>
  <c r="AA57" i="74"/>
  <c r="AG57" i="74"/>
  <c r="AF57" i="74"/>
  <c r="AE57" i="74"/>
  <c r="AG46" i="74"/>
  <c r="AF46" i="74"/>
  <c r="AE46" i="74"/>
  <c r="AC49" i="74"/>
  <c r="O30" i="74"/>
  <c r="AE30" i="74"/>
  <c r="AM30" i="74"/>
  <c r="R31" i="74"/>
  <c r="Z31" i="74"/>
  <c r="AH31" i="74"/>
  <c r="M32" i="74"/>
  <c r="AC32" i="74"/>
  <c r="X33" i="74"/>
  <c r="AF33" i="74"/>
  <c r="AN33" i="74"/>
  <c r="S34" i="74"/>
  <c r="AA34" i="74"/>
  <c r="V35" i="74"/>
  <c r="AL35" i="74"/>
  <c r="Q36" i="74"/>
  <c r="Y36" i="74"/>
  <c r="AG36" i="74"/>
  <c r="T37" i="74"/>
  <c r="AJ37" i="74"/>
  <c r="O38" i="74"/>
  <c r="AE38" i="74"/>
  <c r="AM38" i="74"/>
  <c r="S39" i="74"/>
  <c r="AL39" i="74"/>
  <c r="R40" i="74"/>
  <c r="AJ40" i="74"/>
  <c r="Z41" i="74"/>
  <c r="AC42" i="74"/>
  <c r="AA42" i="74"/>
  <c r="AM43" i="74"/>
  <c r="V44" i="74"/>
  <c r="Z45" i="74"/>
  <c r="AH46" i="74"/>
  <c r="AN46" i="74"/>
  <c r="AM46" i="74"/>
  <c r="AL46" i="74"/>
  <c r="AH54" i="74"/>
  <c r="AN54" i="74"/>
  <c r="AM54" i="74"/>
  <c r="AL54" i="74"/>
  <c r="M61" i="74"/>
  <c r="S61" i="74"/>
  <c r="R61" i="74"/>
  <c r="Q61" i="74"/>
  <c r="AA63" i="74"/>
  <c r="AG63" i="74"/>
  <c r="AF63" i="74"/>
  <c r="AE63" i="74"/>
  <c r="AN65" i="74"/>
  <c r="AM65" i="74"/>
  <c r="AL65" i="74"/>
  <c r="T66" i="74"/>
  <c r="Z66" i="74"/>
  <c r="Y66" i="74"/>
  <c r="X66" i="74"/>
  <c r="AM76" i="74"/>
  <c r="AL76" i="74"/>
  <c r="AN76" i="74"/>
  <c r="AC89" i="74"/>
  <c r="AN91" i="74"/>
  <c r="AM91" i="74"/>
  <c r="AL91" i="74"/>
  <c r="S44" i="74"/>
  <c r="Q44" i="74"/>
  <c r="O44" i="74"/>
  <c r="V36" i="74"/>
  <c r="O39" i="74"/>
  <c r="AN51" i="74"/>
  <c r="AM51" i="74"/>
  <c r="AL51" i="74"/>
  <c r="O55" i="74"/>
  <c r="Z63" i="74"/>
  <c r="Y63" i="74"/>
  <c r="X63" i="74"/>
  <c r="AG65" i="74"/>
  <c r="AF65" i="74"/>
  <c r="AE65" i="74"/>
  <c r="AC65" i="74"/>
  <c r="AF30" i="74"/>
  <c r="Y33" i="74"/>
  <c r="AM35" i="74"/>
  <c r="R36" i="74"/>
  <c r="AF38" i="74"/>
  <c r="AM39" i="74"/>
  <c r="S40" i="74"/>
  <c r="AA41" i="74"/>
  <c r="AF41" i="74"/>
  <c r="AG43" i="74"/>
  <c r="AF43" i="74"/>
  <c r="AC43" i="74"/>
  <c r="Z49" i="74"/>
  <c r="Y49" i="74"/>
  <c r="X49" i="74"/>
  <c r="Z57" i="74"/>
  <c r="Y57" i="74"/>
  <c r="X57" i="74"/>
  <c r="M72" i="74"/>
  <c r="R72" i="74"/>
  <c r="S72" i="74"/>
  <c r="Q72" i="74"/>
  <c r="M87" i="74"/>
  <c r="S87" i="74"/>
  <c r="R87" i="74"/>
  <c r="Q87" i="74"/>
  <c r="Z99" i="74"/>
  <c r="Y99" i="74"/>
  <c r="X99" i="74"/>
  <c r="V99" i="74"/>
  <c r="O34" i="74"/>
  <c r="AE39" i="74"/>
  <c r="AN39" i="74"/>
  <c r="AF40" i="74"/>
  <c r="AC40" i="74"/>
  <c r="AL40" i="74"/>
  <c r="R41" i="74"/>
  <c r="AC41" i="74"/>
  <c r="AE42" i="74"/>
  <c r="M44" i="74"/>
  <c r="Z44" i="74"/>
  <c r="Z46" i="74"/>
  <c r="Y46" i="74"/>
  <c r="X46" i="74"/>
  <c r="V46" i="74"/>
  <c r="AN48" i="74"/>
  <c r="AM48" i="74"/>
  <c r="AL48" i="74"/>
  <c r="AJ48" i="74"/>
  <c r="V49" i="74"/>
  <c r="AG51" i="74"/>
  <c r="AF51" i="74"/>
  <c r="AE51" i="74"/>
  <c r="AC51" i="74"/>
  <c r="S52" i="74"/>
  <c r="R52" i="74"/>
  <c r="Q52" i="74"/>
  <c r="Z54" i="74"/>
  <c r="Y54" i="74"/>
  <c r="X54" i="74"/>
  <c r="V54" i="74"/>
  <c r="AN56" i="74"/>
  <c r="AM56" i="74"/>
  <c r="AL56" i="74"/>
  <c r="AJ56" i="74"/>
  <c r="V57" i="74"/>
  <c r="AG59" i="74"/>
  <c r="AF59" i="74"/>
  <c r="AE59" i="74"/>
  <c r="AC59" i="74"/>
  <c r="S63" i="74"/>
  <c r="R63" i="74"/>
  <c r="Q63" i="74"/>
  <c r="O63" i="74"/>
  <c r="M69" i="74"/>
  <c r="R71" i="74"/>
  <c r="O71" i="74"/>
  <c r="S71" i="74"/>
  <c r="Q71" i="74"/>
  <c r="O72" i="74"/>
  <c r="V75" i="74"/>
  <c r="T75" i="74"/>
  <c r="Z75" i="74"/>
  <c r="Y75" i="74"/>
  <c r="O87" i="74"/>
  <c r="M89" i="74"/>
  <c r="AG96" i="74"/>
  <c r="AF96" i="74"/>
  <c r="AE96" i="74"/>
  <c r="AA96" i="74"/>
  <c r="Z42" i="74"/>
  <c r="AN44" i="74"/>
  <c r="S45" i="74"/>
  <c r="T77" i="74"/>
  <c r="Z77" i="74"/>
  <c r="Y77" i="74"/>
  <c r="X77" i="74"/>
  <c r="S94" i="74"/>
  <c r="R94" i="74"/>
  <c r="Q94" i="74"/>
  <c r="AH96" i="74"/>
  <c r="AN96" i="74"/>
  <c r="AM96" i="74"/>
  <c r="AL96" i="74"/>
  <c r="AN98" i="74"/>
  <c r="AM98" i="74"/>
  <c r="AL98" i="74"/>
  <c r="AJ98" i="74"/>
  <c r="V43" i="74"/>
  <c r="AJ45" i="74"/>
  <c r="O46" i="74"/>
  <c r="Z47" i="74"/>
  <c r="AH47" i="74"/>
  <c r="M48" i="74"/>
  <c r="AC48" i="74"/>
  <c r="AN49" i="74"/>
  <c r="S50" i="74"/>
  <c r="AA50" i="74"/>
  <c r="V51" i="74"/>
  <c r="AG52" i="74"/>
  <c r="T53" i="74"/>
  <c r="AJ53" i="74"/>
  <c r="O54" i="74"/>
  <c r="Z55" i="74"/>
  <c r="AH55" i="74"/>
  <c r="M56" i="74"/>
  <c r="AC56" i="74"/>
  <c r="AN57" i="74"/>
  <c r="S58" i="74"/>
  <c r="AA58" i="74"/>
  <c r="V59" i="74"/>
  <c r="Z61" i="74"/>
  <c r="AH61" i="74"/>
  <c r="M62" i="74"/>
  <c r="AC62" i="74"/>
  <c r="AA64" i="74"/>
  <c r="V65" i="74"/>
  <c r="T67" i="74"/>
  <c r="AC67" i="74"/>
  <c r="Z70" i="74"/>
  <c r="AM70" i="74"/>
  <c r="AJ70" i="74"/>
  <c r="AA71" i="74"/>
  <c r="AC72" i="74"/>
  <c r="AA72" i="74"/>
  <c r="AG72" i="74"/>
  <c r="V77" i="74"/>
  <c r="AH79" i="74"/>
  <c r="AN79" i="74"/>
  <c r="AM79" i="74"/>
  <c r="AL79" i="74"/>
  <c r="M92" i="74"/>
  <c r="S92" i="74"/>
  <c r="R92" i="74"/>
  <c r="Q92" i="74"/>
  <c r="AG93" i="74"/>
  <c r="AF93" i="74"/>
  <c r="AE93" i="74"/>
  <c r="AC93" i="74"/>
  <c r="O94" i="74"/>
  <c r="L94" i="74" s="1"/>
  <c r="AJ96" i="74"/>
  <c r="AG76" i="74"/>
  <c r="AE76" i="74"/>
  <c r="AC76" i="74"/>
  <c r="T84" i="74"/>
  <c r="Z84" i="74"/>
  <c r="Y84" i="74"/>
  <c r="X84" i="74"/>
  <c r="AH86" i="74"/>
  <c r="AN86" i="74"/>
  <c r="AM86" i="74"/>
  <c r="AL86" i="74"/>
  <c r="Z89" i="74"/>
  <c r="Y89" i="74"/>
  <c r="X89" i="74"/>
  <c r="Z96" i="74"/>
  <c r="Y96" i="74"/>
  <c r="X96" i="74"/>
  <c r="V96" i="74"/>
  <c r="AA99" i="74"/>
  <c r="AG99" i="74"/>
  <c r="AF99" i="74"/>
  <c r="AE99" i="74"/>
  <c r="AN101" i="74"/>
  <c r="AM101" i="74"/>
  <c r="AL101" i="74"/>
  <c r="X43" i="74"/>
  <c r="AL45" i="74"/>
  <c r="Q46" i="74"/>
  <c r="AE48" i="74"/>
  <c r="X51" i="74"/>
  <c r="AL53" i="74"/>
  <c r="Q54" i="74"/>
  <c r="AE56" i="74"/>
  <c r="X59" i="74"/>
  <c r="AE62" i="74"/>
  <c r="X65" i="74"/>
  <c r="AE67" i="74"/>
  <c r="T69" i="74"/>
  <c r="Y69" i="74"/>
  <c r="AM69" i="74"/>
  <c r="AC71" i="74"/>
  <c r="S74" i="74"/>
  <c r="Q74" i="74"/>
  <c r="O74" i="74"/>
  <c r="AA74" i="74"/>
  <c r="AG74" i="74"/>
  <c r="AF74" i="74"/>
  <c r="AE74" i="74"/>
  <c r="Z79" i="74"/>
  <c r="Y79" i="74"/>
  <c r="X79" i="74"/>
  <c r="V79" i="74"/>
  <c r="V84" i="74"/>
  <c r="AJ86" i="74"/>
  <c r="AN88" i="74"/>
  <c r="AM88" i="74"/>
  <c r="AL88" i="74"/>
  <c r="AJ88" i="74"/>
  <c r="V89" i="74"/>
  <c r="AG91" i="74"/>
  <c r="AF91" i="74"/>
  <c r="AE91" i="74"/>
  <c r="AC91" i="74"/>
  <c r="T94" i="74"/>
  <c r="Z94" i="74"/>
  <c r="Y94" i="74"/>
  <c r="X94" i="74"/>
  <c r="M97" i="74"/>
  <c r="S97" i="74"/>
  <c r="R97" i="74"/>
  <c r="Q97" i="74"/>
  <c r="AC99" i="74"/>
  <c r="AJ101" i="74"/>
  <c r="X67" i="74"/>
  <c r="Y68" i="74"/>
  <c r="V68" i="74"/>
  <c r="V69" i="74"/>
  <c r="AN69" i="74"/>
  <c r="AN70" i="74"/>
  <c r="AF72" i="74"/>
  <c r="AC74" i="74"/>
  <c r="AF76" i="74"/>
  <c r="R77" i="74"/>
  <c r="Q77" i="74"/>
  <c r="AN82" i="74"/>
  <c r="AM82" i="74"/>
  <c r="AL82" i="74"/>
  <c r="AJ82" i="74"/>
  <c r="Z86" i="74"/>
  <c r="Y86" i="74"/>
  <c r="X86" i="74"/>
  <c r="V86" i="74"/>
  <c r="AN93" i="74"/>
  <c r="AM93" i="74"/>
  <c r="AL93" i="74"/>
  <c r="V94" i="74"/>
  <c r="O97" i="74"/>
  <c r="S99" i="74"/>
  <c r="R99" i="74"/>
  <c r="Q99" i="74"/>
  <c r="O99" i="74"/>
  <c r="AN77" i="74"/>
  <c r="S78" i="74"/>
  <c r="AG80" i="74"/>
  <c r="AN84" i="74"/>
  <c r="S85" i="74"/>
  <c r="AN94" i="74"/>
  <c r="S95" i="74"/>
  <c r="AC73" i="74"/>
  <c r="V76" i="74"/>
  <c r="AJ78" i="74"/>
  <c r="O79" i="74"/>
  <c r="AC82" i="74"/>
  <c r="AJ85" i="74"/>
  <c r="O86" i="74"/>
  <c r="AC88" i="74"/>
  <c r="L88" i="74" s="1"/>
  <c r="V91" i="74"/>
  <c r="V93" i="74"/>
  <c r="T95" i="74"/>
  <c r="AJ95" i="74"/>
  <c r="O96" i="74"/>
  <c r="L96" i="74" s="1"/>
  <c r="AH97" i="74"/>
  <c r="M98" i="74"/>
  <c r="AC98" i="74"/>
  <c r="V101" i="74"/>
  <c r="AH77" i="74"/>
  <c r="M78" i="74"/>
  <c r="AA80" i="74"/>
  <c r="AH84" i="74"/>
  <c r="M85" i="74"/>
  <c r="L85" i="74" s="1"/>
  <c r="AA87" i="74"/>
  <c r="T90" i="74"/>
  <c r="L90" i="74" s="1"/>
  <c r="AA92" i="74"/>
  <c r="AH94" i="74"/>
  <c r="M95" i="74"/>
  <c r="T100" i="74"/>
  <c r="L100" i="74" s="1"/>
  <c r="AJ100" i="74"/>
  <c r="O101" i="74"/>
  <c r="AE88" i="74"/>
  <c r="X91" i="74"/>
  <c r="X93" i="74"/>
  <c r="AL95" i="74"/>
  <c r="Q96" i="74"/>
  <c r="AE98" i="74"/>
  <c r="X101" i="74"/>
  <c r="M35" i="73"/>
  <c r="M44" i="73"/>
  <c r="R31" i="73"/>
  <c r="O35" i="73"/>
  <c r="R41" i="73"/>
  <c r="O44" i="73"/>
  <c r="R49" i="73"/>
  <c r="O30" i="73"/>
  <c r="S31" i="73"/>
  <c r="O39" i="73"/>
  <c r="S41" i="73"/>
  <c r="S49" i="73"/>
  <c r="Q33" i="73"/>
  <c r="Q35" i="73"/>
  <c r="Q43" i="73"/>
  <c r="Q44" i="73"/>
  <c r="R33" i="73"/>
  <c r="S35" i="73"/>
  <c r="R43" i="73"/>
  <c r="S44" i="73"/>
  <c r="R51" i="73"/>
  <c r="AC38" i="73"/>
  <c r="AC48" i="73"/>
  <c r="V50" i="73"/>
  <c r="AL63" i="73"/>
  <c r="AJ63" i="73"/>
  <c r="AN63" i="73"/>
  <c r="AJ31" i="73"/>
  <c r="O32" i="73"/>
  <c r="AC35" i="73"/>
  <c r="V38" i="73"/>
  <c r="AJ41" i="73"/>
  <c r="O42" i="73"/>
  <c r="AC44" i="73"/>
  <c r="V48" i="73"/>
  <c r="AJ49" i="73"/>
  <c r="O50" i="73"/>
  <c r="X61" i="73"/>
  <c r="V61" i="73"/>
  <c r="Z61" i="73"/>
  <c r="AA62" i="73"/>
  <c r="AG62" i="73"/>
  <c r="AC62" i="73"/>
  <c r="X65" i="73"/>
  <c r="R78" i="73"/>
  <c r="Q78" i="73"/>
  <c r="O78" i="73"/>
  <c r="M78" i="73"/>
  <c r="T98" i="73"/>
  <c r="Z98" i="73"/>
  <c r="Y98" i="73"/>
  <c r="V98" i="73"/>
  <c r="AM99" i="73"/>
  <c r="AL99" i="73"/>
  <c r="AH99" i="73"/>
  <c r="AN99" i="73"/>
  <c r="AJ99" i="73"/>
  <c r="Z67" i="73"/>
  <c r="Y67" i="73"/>
  <c r="X67" i="73"/>
  <c r="T67" i="73"/>
  <c r="AA95" i="73"/>
  <c r="AG95" i="73"/>
  <c r="AF95" i="73"/>
  <c r="AE95" i="73"/>
  <c r="AC95" i="73"/>
  <c r="O36" i="73"/>
  <c r="O45" i="73"/>
  <c r="O62" i="73"/>
  <c r="M93" i="73"/>
  <c r="S93" i="73"/>
  <c r="R93" i="73"/>
  <c r="Q93" i="73"/>
  <c r="O93" i="73"/>
  <c r="S95" i="73"/>
  <c r="R95" i="73"/>
  <c r="Q95" i="73"/>
  <c r="O95" i="73"/>
  <c r="M95" i="73"/>
  <c r="Z30" i="73"/>
  <c r="AH30" i="73"/>
  <c r="M31" i="73"/>
  <c r="AC31" i="73"/>
  <c r="X32" i="73"/>
  <c r="AN32" i="73"/>
  <c r="S33" i="73"/>
  <c r="AA33" i="73"/>
  <c r="V35" i="73"/>
  <c r="AL35" i="73"/>
  <c r="Q36" i="73"/>
  <c r="AG36" i="73"/>
  <c r="T37" i="73"/>
  <c r="AJ37" i="73"/>
  <c r="O38" i="73"/>
  <c r="AE38" i="73"/>
  <c r="Z39" i="73"/>
  <c r="AH39" i="73"/>
  <c r="M41" i="73"/>
  <c r="AC41" i="73"/>
  <c r="X42" i="73"/>
  <c r="AN42" i="73"/>
  <c r="S43" i="73"/>
  <c r="AA43" i="73"/>
  <c r="V44" i="73"/>
  <c r="AL44" i="73"/>
  <c r="Q45" i="73"/>
  <c r="AG45" i="73"/>
  <c r="T46" i="73"/>
  <c r="AJ46" i="73"/>
  <c r="O48" i="73"/>
  <c r="AE48" i="73"/>
  <c r="M49" i="73"/>
  <c r="AC49" i="73"/>
  <c r="X50" i="73"/>
  <c r="AN50" i="73"/>
  <c r="S51" i="73"/>
  <c r="AA51" i="73"/>
  <c r="AJ51" i="73"/>
  <c r="M60" i="73"/>
  <c r="S60" i="73"/>
  <c r="O60" i="73"/>
  <c r="AN61" i="73"/>
  <c r="AL61" i="73"/>
  <c r="AH61" i="73"/>
  <c r="AM63" i="73"/>
  <c r="V64" i="73"/>
  <c r="AN97" i="73"/>
  <c r="AM97" i="73"/>
  <c r="AJ97" i="73"/>
  <c r="AH97" i="73"/>
  <c r="AL97" i="73"/>
  <c r="X102" i="73"/>
  <c r="V102" i="73"/>
  <c r="T102" i="73"/>
  <c r="Y102" i="73"/>
  <c r="AJ35" i="73"/>
  <c r="AL31" i="73"/>
  <c r="Q32" i="73"/>
  <c r="Y32" i="73"/>
  <c r="AE35" i="73"/>
  <c r="AM35" i="73"/>
  <c r="R36" i="73"/>
  <c r="X38" i="73"/>
  <c r="AF38" i="73"/>
  <c r="AL41" i="73"/>
  <c r="Q42" i="73"/>
  <c r="Y42" i="73"/>
  <c r="AE44" i="73"/>
  <c r="AM44" i="73"/>
  <c r="R45" i="73"/>
  <c r="X48" i="73"/>
  <c r="AF48" i="73"/>
  <c r="AL49" i="73"/>
  <c r="Q50" i="73"/>
  <c r="Y50" i="73"/>
  <c r="X83" i="73"/>
  <c r="V83" i="73"/>
  <c r="T83" i="73"/>
  <c r="Y83" i="73"/>
  <c r="Z84" i="73"/>
  <c r="Y84" i="73"/>
  <c r="X84" i="73"/>
  <c r="V84" i="73"/>
  <c r="T84" i="73"/>
  <c r="V42" i="73"/>
  <c r="AH67" i="73"/>
  <c r="AN67" i="73"/>
  <c r="AM67" i="73"/>
  <c r="AJ67" i="73"/>
  <c r="T30" i="73"/>
  <c r="AJ30" i="73"/>
  <c r="O31" i="73"/>
  <c r="AE31" i="73"/>
  <c r="AM31" i="73"/>
  <c r="R32" i="73"/>
  <c r="Z32" i="73"/>
  <c r="AH32" i="73"/>
  <c r="M33" i="73"/>
  <c r="AC33" i="73"/>
  <c r="X35" i="73"/>
  <c r="AF35" i="73"/>
  <c r="AN35" i="73"/>
  <c r="S36" i="73"/>
  <c r="AA36" i="73"/>
  <c r="V37" i="73"/>
  <c r="AL37" i="73"/>
  <c r="Q38" i="73"/>
  <c r="Y38" i="73"/>
  <c r="AG38" i="73"/>
  <c r="T39" i="73"/>
  <c r="AJ39" i="73"/>
  <c r="O41" i="73"/>
  <c r="AE41" i="73"/>
  <c r="AM41" i="73"/>
  <c r="R42" i="73"/>
  <c r="Z42" i="73"/>
  <c r="AH42" i="73"/>
  <c r="M43" i="73"/>
  <c r="AC43" i="73"/>
  <c r="X44" i="73"/>
  <c r="AF44" i="73"/>
  <c r="AN44" i="73"/>
  <c r="S45" i="73"/>
  <c r="AA45" i="73"/>
  <c r="V46" i="73"/>
  <c r="AL46" i="73"/>
  <c r="Q48" i="73"/>
  <c r="Y48" i="73"/>
  <c r="AG48" i="73"/>
  <c r="O49" i="73"/>
  <c r="AE49" i="73"/>
  <c r="AM49" i="73"/>
  <c r="R50" i="73"/>
  <c r="Z50" i="73"/>
  <c r="AH50" i="73"/>
  <c r="M51" i="73"/>
  <c r="AL51" i="73"/>
  <c r="Q60" i="73"/>
  <c r="AF62" i="73"/>
  <c r="V63" i="73"/>
  <c r="T63" i="73"/>
  <c r="X63" i="73"/>
  <c r="X64" i="73"/>
  <c r="R67" i="73"/>
  <c r="Q67" i="73"/>
  <c r="O67" i="73"/>
  <c r="M68" i="73"/>
  <c r="S68" i="73"/>
  <c r="R68" i="73"/>
  <c r="O68" i="73"/>
  <c r="Z102" i="73"/>
  <c r="AF31" i="73"/>
  <c r="Y35" i="73"/>
  <c r="AM37" i="73"/>
  <c r="R38" i="73"/>
  <c r="AF41" i="73"/>
  <c r="Y44" i="73"/>
  <c r="AM46" i="73"/>
  <c r="R48" i="73"/>
  <c r="AF49" i="73"/>
  <c r="AE51" i="73"/>
  <c r="AM51" i="73"/>
  <c r="R60" i="73"/>
  <c r="AC60" i="73"/>
  <c r="AA60" i="73"/>
  <c r="AE60" i="73"/>
  <c r="AM61" i="73"/>
  <c r="Q64" i="73"/>
  <c r="O64" i="73"/>
  <c r="S64" i="73"/>
  <c r="Z64" i="73"/>
  <c r="AM77" i="73"/>
  <c r="AL77" i="73"/>
  <c r="AJ77" i="73"/>
  <c r="AH77" i="73"/>
  <c r="Z83" i="73"/>
  <c r="S62" i="73"/>
  <c r="Q62" i="73"/>
  <c r="M62" i="73"/>
  <c r="T65" i="73"/>
  <c r="Z65" i="73"/>
  <c r="V65" i="73"/>
  <c r="AM66" i="73"/>
  <c r="AL66" i="73"/>
  <c r="AJ66" i="73"/>
  <c r="V32" i="73"/>
  <c r="AJ44" i="73"/>
  <c r="AF51" i="73"/>
  <c r="AC61" i="73"/>
  <c r="Y63" i="73"/>
  <c r="AG64" i="73"/>
  <c r="AE64" i="73"/>
  <c r="AA64" i="73"/>
  <c r="AH66" i="73"/>
  <c r="S67" i="73"/>
  <c r="Q68" i="73"/>
  <c r="AH79" i="73"/>
  <c r="AN79" i="73"/>
  <c r="AM79" i="73"/>
  <c r="AJ79" i="73"/>
  <c r="AL65" i="73"/>
  <c r="Q66" i="73"/>
  <c r="AG66" i="73"/>
  <c r="AE68" i="73"/>
  <c r="Q77" i="73"/>
  <c r="AG77" i="73"/>
  <c r="T78" i="73"/>
  <c r="AA79" i="73"/>
  <c r="AH80" i="73"/>
  <c r="AH81" i="73"/>
  <c r="AN81" i="73"/>
  <c r="AF94" i="73"/>
  <c r="AE94" i="73"/>
  <c r="AG100" i="73"/>
  <c r="AF100" i="73"/>
  <c r="AC100" i="73"/>
  <c r="M101" i="73"/>
  <c r="S101" i="73"/>
  <c r="Q101" i="73"/>
  <c r="T116" i="73"/>
  <c r="Z116" i="73"/>
  <c r="Y116" i="73"/>
  <c r="X116" i="73"/>
  <c r="M119" i="73"/>
  <c r="S119" i="73"/>
  <c r="R119" i="73"/>
  <c r="Q119" i="73"/>
  <c r="AN83" i="73"/>
  <c r="AM83" i="73"/>
  <c r="AL83" i="73"/>
  <c r="Q97" i="73"/>
  <c r="O97" i="73"/>
  <c r="Z103" i="73"/>
  <c r="Y103" i="73"/>
  <c r="V103" i="73"/>
  <c r="X94" i="73"/>
  <c r="V94" i="73"/>
  <c r="AL96" i="73"/>
  <c r="AJ96" i="73"/>
  <c r="R97" i="73"/>
  <c r="AH100" i="73"/>
  <c r="AN100" i="73"/>
  <c r="AL100" i="73"/>
  <c r="X103" i="73"/>
  <c r="AG118" i="73"/>
  <c r="AF118" i="73"/>
  <c r="AE118" i="73"/>
  <c r="AC118" i="73"/>
  <c r="AH65" i="73"/>
  <c r="M66" i="73"/>
  <c r="AC66" i="73"/>
  <c r="AA68" i="73"/>
  <c r="M77" i="73"/>
  <c r="AC77" i="73"/>
  <c r="X78" i="73"/>
  <c r="AG78" i="73"/>
  <c r="M79" i="73"/>
  <c r="V79" i="73"/>
  <c r="AE79" i="73"/>
  <c r="AE80" i="73"/>
  <c r="AC80" i="73"/>
  <c r="AL80" i="73"/>
  <c r="S81" i="73"/>
  <c r="AC81" i="73"/>
  <c r="AM81" i="73"/>
  <c r="AF83" i="73"/>
  <c r="AE83" i="73"/>
  <c r="S97" i="73"/>
  <c r="S98" i="73"/>
  <c r="R98" i="73"/>
  <c r="O98" i="73"/>
  <c r="AJ100" i="73"/>
  <c r="AA103" i="73"/>
  <c r="AG103" i="73"/>
  <c r="AE103" i="73"/>
  <c r="Z121" i="73"/>
  <c r="Y121" i="73"/>
  <c r="X121" i="73"/>
  <c r="V121" i="73"/>
  <c r="AN123" i="73"/>
  <c r="AM123" i="73"/>
  <c r="AL123" i="73"/>
  <c r="AJ123" i="73"/>
  <c r="Y78" i="73"/>
  <c r="AF79" i="73"/>
  <c r="AN80" i="73"/>
  <c r="Y94" i="73"/>
  <c r="AN94" i="73"/>
  <c r="AM94" i="73"/>
  <c r="AL94" i="73"/>
  <c r="AM96" i="73"/>
  <c r="AH118" i="73"/>
  <c r="AN118" i="73"/>
  <c r="AM118" i="73"/>
  <c r="AL118" i="73"/>
  <c r="O79" i="73"/>
  <c r="X79" i="73"/>
  <c r="Z81" i="73"/>
  <c r="X81" i="73"/>
  <c r="AE81" i="73"/>
  <c r="M82" i="73"/>
  <c r="S82" i="73"/>
  <c r="S84" i="73"/>
  <c r="R84" i="73"/>
  <c r="Q84" i="73"/>
  <c r="AA84" i="73"/>
  <c r="AG84" i="73"/>
  <c r="Z94" i="73"/>
  <c r="AJ94" i="73"/>
  <c r="Z95" i="73"/>
  <c r="Y95" i="73"/>
  <c r="AN96" i="73"/>
  <c r="Y97" i="73"/>
  <c r="X97" i="73"/>
  <c r="AE99" i="73"/>
  <c r="AC99" i="73"/>
  <c r="AM100" i="73"/>
  <c r="S116" i="73"/>
  <c r="R116" i="73"/>
  <c r="Q116" i="73"/>
  <c r="O116" i="73"/>
  <c r="AA121" i="73"/>
  <c r="AG121" i="73"/>
  <c r="AF121" i="73"/>
  <c r="AE121" i="73"/>
  <c r="M100" i="73"/>
  <c r="AA102" i="73"/>
  <c r="AH117" i="73"/>
  <c r="M118" i="73"/>
  <c r="AA120" i="73"/>
  <c r="T123" i="73"/>
  <c r="Z122" i="73"/>
  <c r="AC123" i="73"/>
  <c r="T117" i="73"/>
  <c r="AJ117" i="73"/>
  <c r="O118" i="73"/>
  <c r="AH119" i="73"/>
  <c r="M120" i="73"/>
  <c r="AC120" i="73"/>
  <c r="V123" i="73"/>
  <c r="AA82" i="73"/>
  <c r="AA93" i="73"/>
  <c r="T96" i="73"/>
  <c r="AE97" i="73"/>
  <c r="AH98" i="73"/>
  <c r="M99" i="73"/>
  <c r="X100" i="73"/>
  <c r="AA101" i="73"/>
  <c r="AL102" i="73"/>
  <c r="Q103" i="73"/>
  <c r="AH116" i="73"/>
  <c r="M117" i="73"/>
  <c r="X118" i="73"/>
  <c r="AL120" i="73"/>
  <c r="Q121" i="73"/>
  <c r="T122" i="73"/>
  <c r="AE123" i="73"/>
  <c r="AF97" i="73"/>
  <c r="Q100" i="73"/>
  <c r="Y100" i="73"/>
  <c r="AE102" i="73"/>
  <c r="AM102" i="73"/>
  <c r="R103" i="73"/>
  <c r="AL117" i="73"/>
  <c r="Q118" i="73"/>
  <c r="Y118" i="73"/>
  <c r="AE120" i="73"/>
  <c r="AM120" i="73"/>
  <c r="R121" i="73"/>
  <c r="R69" i="71"/>
  <c r="S69" i="71"/>
  <c r="X47" i="71"/>
  <c r="Y47" i="71"/>
  <c r="Z47" i="71"/>
  <c r="T69" i="71"/>
  <c r="AH69" i="71"/>
  <c r="M69" i="71"/>
  <c r="AJ69" i="71"/>
  <c r="Q47" i="71"/>
  <c r="Y69" i="71"/>
  <c r="Y58" i="71"/>
  <c r="AA69" i="71"/>
  <c r="Z58" i="71"/>
  <c r="R47" i="71"/>
  <c r="Q58" i="71"/>
  <c r="AC69" i="71"/>
  <c r="T47" i="71"/>
  <c r="R58" i="71"/>
  <c r="V69" i="71"/>
  <c r="AL69" i="71"/>
  <c r="S58" i="71"/>
  <c r="AE69" i="71"/>
  <c r="AM69" i="71"/>
  <c r="T58" i="71"/>
  <c r="AG58" i="71"/>
  <c r="AG38" i="71"/>
  <c r="AJ58" i="71"/>
  <c r="S47" i="71"/>
  <c r="AC58" i="71"/>
  <c r="AG35" i="71"/>
  <c r="AG47" i="71"/>
  <c r="V58" i="71"/>
  <c r="AL58" i="71"/>
  <c r="AH47" i="71"/>
  <c r="AE58" i="71"/>
  <c r="AM58" i="71"/>
  <c r="M47" i="71"/>
  <c r="AA47" i="71"/>
  <c r="AC47" i="71"/>
  <c r="AL47" i="71"/>
  <c r="AE47" i="71"/>
  <c r="AM47" i="71"/>
  <c r="AA56" i="71"/>
  <c r="M31" i="71"/>
  <c r="AA32" i="71"/>
  <c r="T38" i="71"/>
  <c r="V38" i="71"/>
  <c r="Q32" i="71"/>
  <c r="X38" i="71"/>
  <c r="R32" i="71"/>
  <c r="Y38" i="71"/>
  <c r="AL38" i="71"/>
  <c r="AM38" i="71"/>
  <c r="AA38" i="71"/>
  <c r="AL34" i="71"/>
  <c r="AH45" i="71"/>
  <c r="Q43" i="71"/>
  <c r="AN45" i="71"/>
  <c r="AN38" i="71"/>
  <c r="AM49" i="71"/>
  <c r="AG32" i="71"/>
  <c r="AE38" i="71"/>
  <c r="AF38" i="71"/>
  <c r="O38" i="71"/>
  <c r="AH32" i="71"/>
  <c r="Q38" i="71"/>
  <c r="AA34" i="71"/>
  <c r="AJ41" i="71"/>
  <c r="T49" i="71"/>
  <c r="M51" i="71"/>
  <c r="R38" i="71"/>
  <c r="AH38" i="71"/>
  <c r="Q40" i="71"/>
  <c r="S38" i="71"/>
  <c r="S40" i="71"/>
  <c r="AL41" i="71"/>
  <c r="R31" i="71"/>
  <c r="O53" i="71"/>
  <c r="T31" i="71"/>
  <c r="O32" i="71"/>
  <c r="AC32" i="71"/>
  <c r="Y32" i="71"/>
  <c r="Z32" i="71"/>
  <c r="M32" i="71"/>
  <c r="O42" i="71"/>
  <c r="AA67" i="71"/>
  <c r="Q84" i="71"/>
  <c r="T32" i="71"/>
  <c r="AJ32" i="71"/>
  <c r="AJ31" i="71"/>
  <c r="AH41" i="71"/>
  <c r="Y31" i="71"/>
  <c r="M48" i="71"/>
  <c r="S55" i="71"/>
  <c r="O31" i="71"/>
  <c r="V32" i="71"/>
  <c r="AL32" i="71"/>
  <c r="AE32" i="71"/>
  <c r="AM32" i="71"/>
  <c r="AC35" i="71"/>
  <c r="T62" i="71"/>
  <c r="Q31" i="71"/>
  <c r="AH31" i="71"/>
  <c r="AG31" i="71"/>
  <c r="M35" i="71"/>
  <c r="O43" i="71"/>
  <c r="M73" i="71"/>
  <c r="AF79" i="71"/>
  <c r="Q85" i="71"/>
  <c r="Z31" i="71"/>
  <c r="AE35" i="71"/>
  <c r="AN56" i="71"/>
  <c r="AH62" i="71"/>
  <c r="AA64" i="71"/>
  <c r="T71" i="71"/>
  <c r="AG79" i="71"/>
  <c r="R85" i="71"/>
  <c r="AA31" i="71"/>
  <c r="AC31" i="71"/>
  <c r="R53" i="71"/>
  <c r="O55" i="71"/>
  <c r="AG55" i="71"/>
  <c r="V31" i="71"/>
  <c r="AL31" i="71"/>
  <c r="AA35" i="71"/>
  <c r="AM35" i="71"/>
  <c r="AF39" i="71"/>
  <c r="O49" i="71"/>
  <c r="AH55" i="71"/>
  <c r="M85" i="71"/>
  <c r="AE31" i="71"/>
  <c r="AM31" i="71"/>
  <c r="AN35" i="71"/>
  <c r="M43" i="71"/>
  <c r="R55" i="71"/>
  <c r="T64" i="71"/>
  <c r="AL44" i="71"/>
  <c r="AE45" i="71"/>
  <c r="R50" i="71"/>
  <c r="AL54" i="71"/>
  <c r="S66" i="71"/>
  <c r="AF70" i="71"/>
  <c r="AE78" i="71"/>
  <c r="AC34" i="71"/>
  <c r="Y40" i="71"/>
  <c r="AA44" i="71"/>
  <c r="M45" i="71"/>
  <c r="AF45" i="71"/>
  <c r="AL51" i="71"/>
  <c r="Y53" i="71"/>
  <c r="AM54" i="71"/>
  <c r="AG70" i="71"/>
  <c r="AF78" i="71"/>
  <c r="Q33" i="71"/>
  <c r="R36" i="71"/>
  <c r="S48" i="71"/>
  <c r="Z53" i="71"/>
  <c r="AN54" i="71"/>
  <c r="AM55" i="71"/>
  <c r="AG78" i="71"/>
  <c r="Y79" i="71"/>
  <c r="X84" i="71"/>
  <c r="R33" i="71"/>
  <c r="AE34" i="71"/>
  <c r="AC44" i="71"/>
  <c r="AL49" i="71"/>
  <c r="Z50" i="71"/>
  <c r="AC55" i="71"/>
  <c r="AN55" i="71"/>
  <c r="AJ65" i="71"/>
  <c r="AH71" i="71"/>
  <c r="AA79" i="71"/>
  <c r="AL35" i="71"/>
  <c r="R40" i="71"/>
  <c r="AE44" i="71"/>
  <c r="AM45" i="71"/>
  <c r="AN49" i="71"/>
  <c r="AH53" i="71"/>
  <c r="AF55" i="71"/>
  <c r="AF60" i="71"/>
  <c r="AL65" i="71"/>
  <c r="AH66" i="71"/>
  <c r="AA70" i="71"/>
  <c r="AH73" i="71"/>
  <c r="AA78" i="71"/>
  <c r="AN78" i="71"/>
  <c r="AC79" i="71"/>
  <c r="O84" i="71"/>
  <c r="AH84" i="71"/>
  <c r="X79" i="71"/>
  <c r="AC81" i="71"/>
  <c r="AE81" i="71"/>
  <c r="V82" i="71"/>
  <c r="Y84" i="71"/>
  <c r="M79" i="71"/>
  <c r="AF81" i="71"/>
  <c r="Z84" i="71"/>
  <c r="AH85" i="71"/>
  <c r="X82" i="71"/>
  <c r="Z82" i="71"/>
  <c r="O78" i="71"/>
  <c r="AN81" i="71"/>
  <c r="V39" i="71"/>
  <c r="V49" i="71"/>
  <c r="Y61" i="71"/>
  <c r="AJ62" i="71"/>
  <c r="Q64" i="71"/>
  <c r="V70" i="71"/>
  <c r="AH34" i="71"/>
  <c r="R35" i="71"/>
  <c r="M36" i="71"/>
  <c r="AL39" i="71"/>
  <c r="T40" i="71"/>
  <c r="M41" i="71"/>
  <c r="AL42" i="71"/>
  <c r="AH44" i="71"/>
  <c r="AG45" i="71"/>
  <c r="AJ48" i="71"/>
  <c r="AH50" i="71"/>
  <c r="AJ53" i="71"/>
  <c r="M55" i="71"/>
  <c r="R64" i="71"/>
  <c r="AH64" i="71"/>
  <c r="AC65" i="71"/>
  <c r="AM65" i="71"/>
  <c r="AC66" i="71"/>
  <c r="AM66" i="71"/>
  <c r="R73" i="71"/>
  <c r="AH78" i="71"/>
  <c r="Z79" i="71"/>
  <c r="X81" i="71"/>
  <c r="AG81" i="71"/>
  <c r="Q82" i="71"/>
  <c r="Y82" i="71"/>
  <c r="AJ83" i="71"/>
  <c r="R84" i="71"/>
  <c r="AC84" i="71"/>
  <c r="AL84" i="71"/>
  <c r="S85" i="71"/>
  <c r="X39" i="71"/>
  <c r="AM39" i="71"/>
  <c r="Y42" i="71"/>
  <c r="AM42" i="71"/>
  <c r="AH54" i="71"/>
  <c r="V62" i="71"/>
  <c r="AL62" i="71"/>
  <c r="S64" i="71"/>
  <c r="AN65" i="71"/>
  <c r="AN66" i="71"/>
  <c r="X70" i="71"/>
  <c r="AL70" i="71"/>
  <c r="X71" i="71"/>
  <c r="S73" i="71"/>
  <c r="Q79" i="71"/>
  <c r="Y81" i="71"/>
  <c r="R82" i="71"/>
  <c r="AM84" i="71"/>
  <c r="V81" i="71"/>
  <c r="M33" i="71"/>
  <c r="AH35" i="71"/>
  <c r="AJ36" i="71"/>
  <c r="AA39" i="71"/>
  <c r="AN39" i="71"/>
  <c r="AN42" i="71"/>
  <c r="AA43" i="71"/>
  <c r="AA45" i="71"/>
  <c r="AH51" i="71"/>
  <c r="AM62" i="71"/>
  <c r="AE65" i="71"/>
  <c r="AE66" i="71"/>
  <c r="AM70" i="71"/>
  <c r="Y71" i="71"/>
  <c r="AJ72" i="71"/>
  <c r="R79" i="71"/>
  <c r="S82" i="71"/>
  <c r="AL83" i="71"/>
  <c r="V84" i="71"/>
  <c r="AE84" i="71"/>
  <c r="AN84" i="71"/>
  <c r="AJ42" i="71"/>
  <c r="AF66" i="71"/>
  <c r="Z71" i="71"/>
  <c r="AL78" i="71"/>
  <c r="S79" i="71"/>
  <c r="AL81" i="71"/>
  <c r="AM83" i="71"/>
  <c r="AF84" i="71"/>
  <c r="O33" i="71"/>
  <c r="AM34" i="71"/>
  <c r="S36" i="71"/>
  <c r="AM44" i="71"/>
  <c r="AL45" i="71"/>
  <c r="AJ51" i="71"/>
  <c r="AE55" i="71"/>
  <c r="M64" i="71"/>
  <c r="AG66" i="71"/>
  <c r="AA71" i="71"/>
  <c r="AL72" i="71"/>
  <c r="AM78" i="71"/>
  <c r="AM81" i="71"/>
  <c r="AG84" i="71"/>
  <c r="Q53" i="71"/>
  <c r="M56" i="71"/>
  <c r="AG60" i="71"/>
  <c r="Q61" i="71"/>
  <c r="AE62" i="71"/>
  <c r="M66" i="71"/>
  <c r="M67" i="71"/>
  <c r="X67" i="71"/>
  <c r="R71" i="71"/>
  <c r="T73" i="71"/>
  <c r="AF73" i="71"/>
  <c r="V60" i="71"/>
  <c r="X66" i="71"/>
  <c r="S53" i="71"/>
  <c r="AF59" i="71"/>
  <c r="Q60" i="71"/>
  <c r="Y60" i="71"/>
  <c r="O66" i="71"/>
  <c r="S61" i="71"/>
  <c r="T53" i="71"/>
  <c r="R54" i="71"/>
  <c r="R56" i="71"/>
  <c r="AG59" i="71"/>
  <c r="R60" i="71"/>
  <c r="Z60" i="71"/>
  <c r="X62" i="71"/>
  <c r="R67" i="71"/>
  <c r="AC67" i="71"/>
  <c r="AC70" i="71"/>
  <c r="O73" i="71"/>
  <c r="X73" i="71"/>
  <c r="AC59" i="71"/>
  <c r="T54" i="71"/>
  <c r="S56" i="71"/>
  <c r="AA60" i="71"/>
  <c r="Y62" i="71"/>
  <c r="Y64" i="71"/>
  <c r="Q66" i="71"/>
  <c r="S67" i="71"/>
  <c r="AF71" i="71"/>
  <c r="AE59" i="71"/>
  <c r="X60" i="71"/>
  <c r="Z64" i="71"/>
  <c r="AG71" i="71"/>
  <c r="Q72" i="71"/>
  <c r="AA73" i="71"/>
  <c r="Z40" i="71"/>
  <c r="AC41" i="71"/>
  <c r="M42" i="71"/>
  <c r="X42" i="71"/>
  <c r="T48" i="71"/>
  <c r="X49" i="71"/>
  <c r="S50" i="71"/>
  <c r="AA50" i="71"/>
  <c r="AC51" i="71"/>
  <c r="X33" i="71"/>
  <c r="X35" i="71"/>
  <c r="AA40" i="71"/>
  <c r="X43" i="71"/>
  <c r="X45" i="71"/>
  <c r="AA49" i="71"/>
  <c r="T50" i="71"/>
  <c r="Y33" i="71"/>
  <c r="Z33" i="71"/>
  <c r="Z35" i="71"/>
  <c r="O39" i="71"/>
  <c r="Z43" i="71"/>
  <c r="Z45" i="71"/>
  <c r="V50" i="71"/>
  <c r="AE50" i="71"/>
  <c r="V40" i="71"/>
  <c r="AE40" i="71"/>
  <c r="Q42" i="71"/>
  <c r="AE42" i="71"/>
  <c r="R43" i="71"/>
  <c r="AE49" i="71"/>
  <c r="AF50" i="71"/>
  <c r="Y45" i="71"/>
  <c r="V34" i="71"/>
  <c r="Q35" i="71"/>
  <c r="Q36" i="71"/>
  <c r="T39" i="71"/>
  <c r="AE39" i="71"/>
  <c r="AF40" i="71"/>
  <c r="T42" i="71"/>
  <c r="AF42" i="71"/>
  <c r="V44" i="71"/>
  <c r="Q45" i="71"/>
  <c r="Q48" i="71"/>
  <c r="AF49" i="71"/>
  <c r="X50" i="71"/>
  <c r="AG50" i="71"/>
  <c r="Y35" i="71"/>
  <c r="Y43" i="71"/>
  <c r="T33" i="71"/>
  <c r="AG40" i="71"/>
  <c r="AG42" i="71"/>
  <c r="T43" i="71"/>
  <c r="R45" i="71"/>
  <c r="R48" i="71"/>
  <c r="Q50" i="71"/>
  <c r="L4" i="72"/>
  <c r="L7" i="72"/>
  <c r="C19" i="72"/>
  <c r="L19" i="72" s="1"/>
  <c r="C8" i="72"/>
  <c r="L8" i="72" s="1"/>
  <c r="T30" i="72"/>
  <c r="AE31" i="72"/>
  <c r="AH32" i="72"/>
  <c r="M33" i="72"/>
  <c r="AA35" i="72"/>
  <c r="M38" i="72"/>
  <c r="M39" i="72"/>
  <c r="M42" i="72"/>
  <c r="R42" i="72"/>
  <c r="M44" i="72"/>
  <c r="AN46" i="72"/>
  <c r="AL46" i="72"/>
  <c r="AN65" i="72"/>
  <c r="AM65" i="72"/>
  <c r="AL65" i="72"/>
  <c r="AJ65" i="72"/>
  <c r="Z79" i="72"/>
  <c r="Y79" i="72"/>
  <c r="X79" i="72"/>
  <c r="V79" i="72"/>
  <c r="T79" i="72"/>
  <c r="M72" i="72"/>
  <c r="S72" i="72"/>
  <c r="R72" i="72"/>
  <c r="Q72" i="72"/>
  <c r="O72" i="72"/>
  <c r="AA89" i="72"/>
  <c r="AG89" i="72"/>
  <c r="AF89" i="72"/>
  <c r="AE89" i="72"/>
  <c r="AC89" i="72"/>
  <c r="S94" i="72"/>
  <c r="R94" i="72"/>
  <c r="Q94" i="72"/>
  <c r="M94" i="72"/>
  <c r="AG96" i="72"/>
  <c r="AF96" i="72"/>
  <c r="AE96" i="72"/>
  <c r="AC96" i="72"/>
  <c r="AJ32" i="72"/>
  <c r="O33" i="72"/>
  <c r="AC35" i="72"/>
  <c r="AJ50" i="72"/>
  <c r="AH50" i="72"/>
  <c r="AL50" i="72"/>
  <c r="O94" i="72"/>
  <c r="O30" i="72"/>
  <c r="AE30" i="72"/>
  <c r="AM30" i="72"/>
  <c r="R31" i="72"/>
  <c r="Z31" i="72"/>
  <c r="AH31" i="72"/>
  <c r="M32" i="72"/>
  <c r="AC32" i="72"/>
  <c r="X33" i="72"/>
  <c r="AF33" i="72"/>
  <c r="AN33" i="72"/>
  <c r="S34" i="72"/>
  <c r="AA34" i="72"/>
  <c r="V35" i="72"/>
  <c r="AL35" i="72"/>
  <c r="Q36" i="72"/>
  <c r="Y36" i="72"/>
  <c r="AG36" i="72"/>
  <c r="T37" i="72"/>
  <c r="AJ37" i="72"/>
  <c r="AA38" i="72"/>
  <c r="AJ38" i="72"/>
  <c r="Y40" i="72"/>
  <c r="Y41" i="72"/>
  <c r="Q42" i="72"/>
  <c r="AA42" i="72"/>
  <c r="Q43" i="72"/>
  <c r="AJ43" i="72"/>
  <c r="AG46" i="72"/>
  <c r="AF46" i="72"/>
  <c r="AM46" i="72"/>
  <c r="V67" i="72"/>
  <c r="T67" i="72"/>
  <c r="Z67" i="72"/>
  <c r="Y67" i="72"/>
  <c r="X67" i="72"/>
  <c r="AC53" i="72"/>
  <c r="AA53" i="72"/>
  <c r="AE53" i="72"/>
  <c r="AN54" i="72"/>
  <c r="AL54" i="72"/>
  <c r="AH54" i="72"/>
  <c r="O70" i="72"/>
  <c r="M70" i="72"/>
  <c r="S70" i="72"/>
  <c r="R70" i="72"/>
  <c r="Q70" i="72"/>
  <c r="V30" i="72"/>
  <c r="O38" i="72"/>
  <c r="O39" i="72"/>
  <c r="R41" i="72"/>
  <c r="O41" i="72"/>
  <c r="AH41" i="72"/>
  <c r="AM41" i="72"/>
  <c r="AJ42" i="72"/>
  <c r="O44" i="72"/>
  <c r="V48" i="72"/>
  <c r="T48" i="72"/>
  <c r="X48" i="72"/>
  <c r="S52" i="72"/>
  <c r="R52" i="72"/>
  <c r="O52" i="72"/>
  <c r="V56" i="72"/>
  <c r="T56" i="72"/>
  <c r="X56" i="72"/>
  <c r="AN59" i="72"/>
  <c r="AM59" i="72"/>
  <c r="AL59" i="72"/>
  <c r="AJ59" i="72"/>
  <c r="Z63" i="72"/>
  <c r="Y63" i="72"/>
  <c r="X63" i="72"/>
  <c r="V63" i="72"/>
  <c r="X30" i="72"/>
  <c r="AF30" i="72"/>
  <c r="AA31" i="72"/>
  <c r="AL32" i="72"/>
  <c r="Q33" i="72"/>
  <c r="Y33" i="72"/>
  <c r="T34" i="72"/>
  <c r="AE35" i="72"/>
  <c r="AM35" i="72"/>
  <c r="R36" i="72"/>
  <c r="AH36" i="72"/>
  <c r="M37" i="72"/>
  <c r="R38" i="72"/>
  <c r="R39" i="72"/>
  <c r="Q40" i="72"/>
  <c r="AM40" i="72"/>
  <c r="AJ40" i="72"/>
  <c r="Q41" i="72"/>
  <c r="AA41" i="72"/>
  <c r="S42" i="72"/>
  <c r="AL42" i="72"/>
  <c r="R43" i="72"/>
  <c r="Q44" i="72"/>
  <c r="AA44" i="72"/>
  <c r="AF44" i="72"/>
  <c r="AC45" i="72"/>
  <c r="AA45" i="72"/>
  <c r="Y48" i="72"/>
  <c r="Z49" i="72"/>
  <c r="Y49" i="72"/>
  <c r="V49" i="72"/>
  <c r="AM50" i="72"/>
  <c r="Q52" i="72"/>
  <c r="AG53" i="72"/>
  <c r="AM54" i="72"/>
  <c r="Y56" i="72"/>
  <c r="Z57" i="72"/>
  <c r="Y57" i="72"/>
  <c r="X57" i="72"/>
  <c r="V57" i="72"/>
  <c r="S61" i="72"/>
  <c r="R61" i="72"/>
  <c r="Q61" i="72"/>
  <c r="M61" i="72"/>
  <c r="AG63" i="72"/>
  <c r="AF63" i="72"/>
  <c r="AE63" i="72"/>
  <c r="AA63" i="72"/>
  <c r="Q66" i="72"/>
  <c r="S66" i="72"/>
  <c r="R66" i="72"/>
  <c r="O66" i="72"/>
  <c r="AG71" i="72"/>
  <c r="AF71" i="72"/>
  <c r="AE71" i="72"/>
  <c r="AC71" i="72"/>
  <c r="AG101" i="72"/>
  <c r="AF101" i="72"/>
  <c r="AE101" i="72"/>
  <c r="AC101" i="72"/>
  <c r="Q30" i="72"/>
  <c r="Y30" i="72"/>
  <c r="AG30" i="72"/>
  <c r="AE32" i="72"/>
  <c r="AM32" i="72"/>
  <c r="R33" i="72"/>
  <c r="Z33" i="72"/>
  <c r="X35" i="72"/>
  <c r="AF35" i="72"/>
  <c r="AN35" i="72"/>
  <c r="S36" i="72"/>
  <c r="AM37" i="72"/>
  <c r="S38" i="72"/>
  <c r="AM38" i="72"/>
  <c r="S39" i="72"/>
  <c r="R40" i="72"/>
  <c r="S41" i="72"/>
  <c r="AL41" i="72"/>
  <c r="AM42" i="72"/>
  <c r="S43" i="72"/>
  <c r="AF43" i="72"/>
  <c r="AC43" i="72"/>
  <c r="AL43" i="72"/>
  <c r="R44" i="72"/>
  <c r="Z48" i="72"/>
  <c r="AN50" i="72"/>
  <c r="AN51" i="72"/>
  <c r="AM51" i="72"/>
  <c r="AJ51" i="72"/>
  <c r="Z52" i="72"/>
  <c r="X52" i="72"/>
  <c r="T52" i="72"/>
  <c r="Z56" i="72"/>
  <c r="O61" i="72"/>
  <c r="AC63" i="72"/>
  <c r="AG93" i="72"/>
  <c r="AF93" i="72"/>
  <c r="AE93" i="72"/>
  <c r="AC93" i="72"/>
  <c r="R30" i="72"/>
  <c r="AF32" i="72"/>
  <c r="Y35" i="72"/>
  <c r="AN37" i="72"/>
  <c r="AN38" i="72"/>
  <c r="T39" i="72"/>
  <c r="Y39" i="72"/>
  <c r="S40" i="72"/>
  <c r="AC41" i="72"/>
  <c r="AN41" i="72"/>
  <c r="AN42" i="72"/>
  <c r="AM43" i="72"/>
  <c r="S47" i="72"/>
  <c r="Q47" i="72"/>
  <c r="AG54" i="72"/>
  <c r="AF54" i="72"/>
  <c r="AC54" i="72"/>
  <c r="S55" i="72"/>
  <c r="Q55" i="72"/>
  <c r="M55" i="72"/>
  <c r="AG57" i="72"/>
  <c r="AF57" i="72"/>
  <c r="AE57" i="72"/>
  <c r="AA57" i="72"/>
  <c r="R71" i="72"/>
  <c r="Q71" i="72"/>
  <c r="O71" i="72"/>
  <c r="S71" i="72"/>
  <c r="T84" i="72"/>
  <c r="Z84" i="72"/>
  <c r="Y84" i="72"/>
  <c r="X84" i="72"/>
  <c r="Z86" i="72"/>
  <c r="Y86" i="72"/>
  <c r="X86" i="72"/>
  <c r="V86" i="72"/>
  <c r="S99" i="72"/>
  <c r="R99" i="72"/>
  <c r="Q99" i="72"/>
  <c r="O99" i="72"/>
  <c r="L99" i="72" s="1"/>
  <c r="Y38" i="72"/>
  <c r="V38" i="72"/>
  <c r="AE38" i="72"/>
  <c r="V39" i="72"/>
  <c r="AN40" i="72"/>
  <c r="AF42" i="72"/>
  <c r="AE43" i="72"/>
  <c r="AE44" i="72"/>
  <c r="AF45" i="72"/>
  <c r="Y46" i="72"/>
  <c r="X46" i="72"/>
  <c r="V46" i="72"/>
  <c r="AH46" i="72"/>
  <c r="O47" i="72"/>
  <c r="AG49" i="72"/>
  <c r="AE49" i="72"/>
  <c r="AA49" i="72"/>
  <c r="O51" i="72"/>
  <c r="M51" i="72"/>
  <c r="Q51" i="72"/>
  <c r="AL51" i="72"/>
  <c r="O55" i="72"/>
  <c r="AC57" i="72"/>
  <c r="AH65" i="72"/>
  <c r="Y68" i="72"/>
  <c r="Z68" i="72"/>
  <c r="X68" i="72"/>
  <c r="T68" i="72"/>
  <c r="Z74" i="72"/>
  <c r="Y74" i="72"/>
  <c r="X74" i="72"/>
  <c r="V74" i="72"/>
  <c r="AN48" i="72"/>
  <c r="S49" i="72"/>
  <c r="AG51" i="72"/>
  <c r="Z54" i="72"/>
  <c r="AN56" i="72"/>
  <c r="S57" i="72"/>
  <c r="AL58" i="72"/>
  <c r="Q59" i="72"/>
  <c r="X62" i="72"/>
  <c r="AL64" i="72"/>
  <c r="Q65" i="72"/>
  <c r="T69" i="72"/>
  <c r="Z69" i="72"/>
  <c r="AH86" i="72"/>
  <c r="AN86" i="72"/>
  <c r="AM86" i="72"/>
  <c r="AL86" i="72"/>
  <c r="AN88" i="72"/>
  <c r="AM88" i="72"/>
  <c r="AL88" i="72"/>
  <c r="AJ88" i="72"/>
  <c r="AN91" i="72"/>
  <c r="AM91" i="72"/>
  <c r="AL91" i="72"/>
  <c r="M97" i="72"/>
  <c r="S97" i="72"/>
  <c r="R97" i="72"/>
  <c r="Q97" i="72"/>
  <c r="AA99" i="72"/>
  <c r="AG99" i="72"/>
  <c r="AF99" i="72"/>
  <c r="AE99" i="72"/>
  <c r="X55" i="72"/>
  <c r="AL57" i="72"/>
  <c r="Q58" i="72"/>
  <c r="X61" i="72"/>
  <c r="AL63" i="72"/>
  <c r="Q64" i="72"/>
  <c r="X66" i="72"/>
  <c r="X69" i="72"/>
  <c r="AN73" i="72"/>
  <c r="AM73" i="72"/>
  <c r="AL73" i="72"/>
  <c r="AJ73" i="72"/>
  <c r="AG76" i="72"/>
  <c r="AF76" i="72"/>
  <c r="AE76" i="72"/>
  <c r="AC76" i="72"/>
  <c r="S77" i="72"/>
  <c r="R77" i="72"/>
  <c r="Q77" i="72"/>
  <c r="M80" i="72"/>
  <c r="S80" i="72"/>
  <c r="R80" i="72"/>
  <c r="Q80" i="72"/>
  <c r="AN82" i="72"/>
  <c r="AM82" i="72"/>
  <c r="AL82" i="72"/>
  <c r="AJ82" i="72"/>
  <c r="M87" i="72"/>
  <c r="S87" i="72"/>
  <c r="R87" i="72"/>
  <c r="Q87" i="72"/>
  <c r="M92" i="72"/>
  <c r="S92" i="72"/>
  <c r="R92" i="72"/>
  <c r="Q92" i="72"/>
  <c r="Y47" i="72"/>
  <c r="AJ48" i="72"/>
  <c r="O49" i="72"/>
  <c r="AM49" i="72"/>
  <c r="R50" i="72"/>
  <c r="AC51" i="72"/>
  <c r="AF52" i="72"/>
  <c r="V54" i="72"/>
  <c r="Y55" i="72"/>
  <c r="AJ56" i="72"/>
  <c r="O57" i="72"/>
  <c r="AM57" i="72"/>
  <c r="R58" i="72"/>
  <c r="AH58" i="72"/>
  <c r="M59" i="72"/>
  <c r="AC59" i="72"/>
  <c r="Y61" i="72"/>
  <c r="T62" i="72"/>
  <c r="AJ62" i="72"/>
  <c r="O63" i="72"/>
  <c r="AM63" i="72"/>
  <c r="R64" i="72"/>
  <c r="AH64" i="72"/>
  <c r="M65" i="72"/>
  <c r="AC65" i="72"/>
  <c r="Z66" i="72"/>
  <c r="Q68" i="72"/>
  <c r="O68" i="72"/>
  <c r="O69" i="72"/>
  <c r="Y69" i="72"/>
  <c r="AJ69" i="72"/>
  <c r="AH69" i="72"/>
  <c r="AM70" i="72"/>
  <c r="AL70" i="72"/>
  <c r="O77" i="72"/>
  <c r="AG79" i="72"/>
  <c r="AF79" i="72"/>
  <c r="AE79" i="72"/>
  <c r="O80" i="72"/>
  <c r="O87" i="72"/>
  <c r="S89" i="72"/>
  <c r="R89" i="72"/>
  <c r="Q89" i="72"/>
  <c r="O89" i="72"/>
  <c r="O92" i="72"/>
  <c r="T94" i="72"/>
  <c r="Z94" i="72"/>
  <c r="Y94" i="72"/>
  <c r="X94" i="72"/>
  <c r="AA66" i="72"/>
  <c r="AG66" i="72"/>
  <c r="AH71" i="72"/>
  <c r="AN71" i="72"/>
  <c r="AM71" i="72"/>
  <c r="AA74" i="72"/>
  <c r="AG74" i="72"/>
  <c r="AF74" i="72"/>
  <c r="AE74" i="72"/>
  <c r="AG86" i="72"/>
  <c r="AF86" i="72"/>
  <c r="AE86" i="72"/>
  <c r="AG91" i="72"/>
  <c r="AF91" i="72"/>
  <c r="AE91" i="72"/>
  <c r="AC91" i="72"/>
  <c r="AN93" i="72"/>
  <c r="AM93" i="72"/>
  <c r="AL93" i="72"/>
  <c r="AH96" i="72"/>
  <c r="AN96" i="72"/>
  <c r="AM96" i="72"/>
  <c r="AL96" i="72"/>
  <c r="Z99" i="72"/>
  <c r="Y99" i="72"/>
  <c r="X99" i="72"/>
  <c r="AN101" i="72"/>
  <c r="AM101" i="72"/>
  <c r="AL101" i="72"/>
  <c r="AL48" i="72"/>
  <c r="Q49" i="72"/>
  <c r="AE51" i="72"/>
  <c r="X54" i="72"/>
  <c r="AL56" i="72"/>
  <c r="Q57" i="72"/>
  <c r="AE59" i="72"/>
  <c r="AL62" i="72"/>
  <c r="Q63" i="72"/>
  <c r="AE65" i="72"/>
  <c r="AC66" i="72"/>
  <c r="AL67" i="72"/>
  <c r="AJ67" i="72"/>
  <c r="Q69" i="72"/>
  <c r="Z71" i="72"/>
  <c r="Y71" i="72"/>
  <c r="X71" i="72"/>
  <c r="AJ71" i="72"/>
  <c r="AC74" i="72"/>
  <c r="AN76" i="72"/>
  <c r="AM76" i="72"/>
  <c r="AL76" i="72"/>
  <c r="T77" i="72"/>
  <c r="Z77" i="72"/>
  <c r="Y77" i="72"/>
  <c r="X77" i="72"/>
  <c r="S84" i="72"/>
  <c r="R84" i="72"/>
  <c r="Q84" i="72"/>
  <c r="AC86" i="72"/>
  <c r="AJ93" i="72"/>
  <c r="AJ96" i="72"/>
  <c r="AN98" i="72"/>
  <c r="AM98" i="72"/>
  <c r="AL98" i="72"/>
  <c r="AJ98" i="72"/>
  <c r="V99" i="72"/>
  <c r="AJ101" i="72"/>
  <c r="T66" i="72"/>
  <c r="AG68" i="72"/>
  <c r="AE68" i="72"/>
  <c r="S69" i="72"/>
  <c r="AE70" i="72"/>
  <c r="AC70" i="72"/>
  <c r="V71" i="72"/>
  <c r="S74" i="72"/>
  <c r="R74" i="72"/>
  <c r="Q74" i="72"/>
  <c r="O74" i="72"/>
  <c r="AJ76" i="72"/>
  <c r="V77" i="72"/>
  <c r="AH79" i="72"/>
  <c r="AN79" i="72"/>
  <c r="AM79" i="72"/>
  <c r="AL79" i="72"/>
  <c r="O84" i="72"/>
  <c r="AH88" i="72"/>
  <c r="Z89" i="72"/>
  <c r="Y89" i="72"/>
  <c r="X89" i="72"/>
  <c r="AH91" i="72"/>
  <c r="Z96" i="72"/>
  <c r="Y96" i="72"/>
  <c r="X96" i="72"/>
  <c r="V96" i="72"/>
  <c r="AC73" i="72"/>
  <c r="V76" i="72"/>
  <c r="AJ78" i="72"/>
  <c r="O79" i="72"/>
  <c r="AC82" i="72"/>
  <c r="AJ85" i="72"/>
  <c r="O86" i="72"/>
  <c r="L86" i="72" s="1"/>
  <c r="AC88" i="72"/>
  <c r="V91" i="72"/>
  <c r="V93" i="72"/>
  <c r="AJ95" i="72"/>
  <c r="O96" i="72"/>
  <c r="AC98" i="72"/>
  <c r="V101" i="72"/>
  <c r="AA72" i="72"/>
  <c r="V73" i="72"/>
  <c r="T75" i="72"/>
  <c r="AJ75" i="72"/>
  <c r="O76" i="72"/>
  <c r="AH77" i="72"/>
  <c r="M78" i="72"/>
  <c r="AC78" i="72"/>
  <c r="AA80" i="72"/>
  <c r="V82" i="72"/>
  <c r="AH84" i="72"/>
  <c r="M85" i="72"/>
  <c r="L85" i="72" s="1"/>
  <c r="AC85" i="72"/>
  <c r="V88" i="72"/>
  <c r="L88" i="72" s="1"/>
  <c r="AJ90" i="72"/>
  <c r="L90" i="72" s="1"/>
  <c r="O91" i="72"/>
  <c r="O93" i="72"/>
  <c r="AC95" i="72"/>
  <c r="L95" i="72" s="1"/>
  <c r="V98" i="72"/>
  <c r="L98" i="72" s="1"/>
  <c r="T100" i="72"/>
  <c r="L100" i="72" s="1"/>
  <c r="AJ100" i="72"/>
  <c r="O101" i="72"/>
  <c r="AE73" i="72"/>
  <c r="X76" i="72"/>
  <c r="AL78" i="72"/>
  <c r="Q79" i="72"/>
  <c r="AE82" i="72"/>
  <c r="AL85" i="72"/>
  <c r="Q86" i="72"/>
  <c r="AE88" i="72"/>
  <c r="X91" i="72"/>
  <c r="X93" i="72"/>
  <c r="AL95" i="72"/>
  <c r="Q96" i="72"/>
  <c r="AE98" i="72"/>
  <c r="X101" i="72"/>
  <c r="Y56" i="71"/>
  <c r="V56" i="71"/>
  <c r="Z56" i="71"/>
  <c r="X56" i="71"/>
  <c r="T56" i="71"/>
  <c r="M62" i="71"/>
  <c r="S62" i="71"/>
  <c r="R62" i="71"/>
  <c r="Q62" i="71"/>
  <c r="O62" i="71"/>
  <c r="AN43" i="71"/>
  <c r="AM43" i="71"/>
  <c r="AL43" i="71"/>
  <c r="AJ43" i="71"/>
  <c r="AH43" i="71"/>
  <c r="S34" i="71"/>
  <c r="R34" i="71"/>
  <c r="Q34" i="71"/>
  <c r="M34" i="71"/>
  <c r="Z36" i="71"/>
  <c r="Y36" i="71"/>
  <c r="X36" i="71"/>
  <c r="V36" i="71"/>
  <c r="O34" i="71"/>
  <c r="R59" i="71"/>
  <c r="Q59" i="71"/>
  <c r="S59" i="71"/>
  <c r="O59" i="71"/>
  <c r="M59" i="71"/>
  <c r="AN40" i="71"/>
  <c r="AM40" i="71"/>
  <c r="AL40" i="71"/>
  <c r="AJ40" i="71"/>
  <c r="AG33" i="71"/>
  <c r="AF33" i="71"/>
  <c r="AE33" i="71"/>
  <c r="AC33" i="71"/>
  <c r="AG36" i="71"/>
  <c r="AF36" i="71"/>
  <c r="AE36" i="71"/>
  <c r="AA36" i="71"/>
  <c r="S44" i="71"/>
  <c r="R44" i="71"/>
  <c r="Q44" i="71"/>
  <c r="O44" i="71"/>
  <c r="M44" i="71"/>
  <c r="V55" i="71"/>
  <c r="T55" i="71"/>
  <c r="Z55" i="71"/>
  <c r="Y55" i="71"/>
  <c r="X55" i="71"/>
  <c r="AH80" i="71"/>
  <c r="AN80" i="71"/>
  <c r="AM80" i="71"/>
  <c r="AJ80" i="71"/>
  <c r="AL80" i="71"/>
  <c r="AG48" i="71"/>
  <c r="AF48" i="71"/>
  <c r="AE48" i="71"/>
  <c r="AC48" i="71"/>
  <c r="AA48" i="71"/>
  <c r="R80" i="71"/>
  <c r="Q80" i="71"/>
  <c r="O80" i="71"/>
  <c r="S80" i="71"/>
  <c r="M80" i="71"/>
  <c r="AN33" i="71"/>
  <c r="AM33" i="71"/>
  <c r="AL33" i="71"/>
  <c r="AH33" i="71"/>
  <c r="Z41" i="71"/>
  <c r="Y41" i="71"/>
  <c r="X41" i="71"/>
  <c r="V41" i="71"/>
  <c r="T41" i="71"/>
  <c r="Z51" i="71"/>
  <c r="Y51" i="71"/>
  <c r="X51" i="71"/>
  <c r="V51" i="71"/>
  <c r="T51" i="71"/>
  <c r="AJ59" i="71"/>
  <c r="AH59" i="71"/>
  <c r="AM60" i="71"/>
  <c r="AJ60" i="71"/>
  <c r="AF61" i="71"/>
  <c r="AE61" i="71"/>
  <c r="S65" i="71"/>
  <c r="Q65" i="71"/>
  <c r="M70" i="71"/>
  <c r="R70" i="71"/>
  <c r="Q70" i="71"/>
  <c r="Z72" i="71"/>
  <c r="X72" i="71"/>
  <c r="AG85" i="71"/>
  <c r="AF85" i="71"/>
  <c r="AE85" i="71"/>
  <c r="AA85" i="71"/>
  <c r="X34" i="71"/>
  <c r="AF34" i="71"/>
  <c r="AN34" i="71"/>
  <c r="S35" i="71"/>
  <c r="AL36" i="71"/>
  <c r="Q39" i="71"/>
  <c r="Y39" i="71"/>
  <c r="AG39" i="71"/>
  <c r="O41" i="71"/>
  <c r="AE41" i="71"/>
  <c r="AM41" i="71"/>
  <c r="R42" i="71"/>
  <c r="Z42" i="71"/>
  <c r="AC43" i="71"/>
  <c r="X44" i="71"/>
  <c r="AF44" i="71"/>
  <c r="AN44" i="71"/>
  <c r="S45" i="71"/>
  <c r="V48" i="71"/>
  <c r="AL48" i="71"/>
  <c r="Q49" i="71"/>
  <c r="Y49" i="71"/>
  <c r="AG49" i="71"/>
  <c r="AJ50" i="71"/>
  <c r="O51" i="71"/>
  <c r="AE51" i="71"/>
  <c r="AM51" i="71"/>
  <c r="AM56" i="71"/>
  <c r="AL56" i="71"/>
  <c r="AM59" i="71"/>
  <c r="AN60" i="71"/>
  <c r="Z61" i="71"/>
  <c r="X61" i="71"/>
  <c r="AG61" i="71"/>
  <c r="R65" i="71"/>
  <c r="V66" i="71"/>
  <c r="T66" i="71"/>
  <c r="Z67" i="71"/>
  <c r="Y67" i="71"/>
  <c r="V67" i="71"/>
  <c r="AH67" i="71"/>
  <c r="AM67" i="71"/>
  <c r="AL67" i="71"/>
  <c r="S70" i="71"/>
  <c r="Y72" i="71"/>
  <c r="AF53" i="71"/>
  <c r="AC53" i="71"/>
  <c r="Y54" i="71"/>
  <c r="X54" i="71"/>
  <c r="AN64" i="71"/>
  <c r="AL64" i="71"/>
  <c r="S83" i="71"/>
  <c r="R83" i="71"/>
  <c r="Q83" i="71"/>
  <c r="O83" i="71"/>
  <c r="M83" i="71"/>
  <c r="Y34" i="71"/>
  <c r="T35" i="71"/>
  <c r="AM36" i="71"/>
  <c r="R39" i="71"/>
  <c r="AH39" i="71"/>
  <c r="M40" i="71"/>
  <c r="AF41" i="71"/>
  <c r="AA42" i="71"/>
  <c r="Y44" i="71"/>
  <c r="T45" i="71"/>
  <c r="AM48" i="71"/>
  <c r="R49" i="71"/>
  <c r="AH49" i="71"/>
  <c r="M50" i="71"/>
  <c r="AF51" i="71"/>
  <c r="AE53" i="71"/>
  <c r="AJ56" i="71"/>
  <c r="AN59" i="71"/>
  <c r="V61" i="71"/>
  <c r="AH61" i="71"/>
  <c r="AN61" i="71"/>
  <c r="AM61" i="71"/>
  <c r="AC62" i="71"/>
  <c r="AA62" i="71"/>
  <c r="T65" i="71"/>
  <c r="Y65" i="71"/>
  <c r="X65" i="71"/>
  <c r="AJ67" i="71"/>
  <c r="S72" i="71"/>
  <c r="R72" i="71"/>
  <c r="O72" i="71"/>
  <c r="AA72" i="71"/>
  <c r="AF72" i="71"/>
  <c r="AE72" i="71"/>
  <c r="T78" i="71"/>
  <c r="Z78" i="71"/>
  <c r="Y78" i="71"/>
  <c r="V78" i="71"/>
  <c r="M81" i="71"/>
  <c r="S81" i="71"/>
  <c r="R81" i="71"/>
  <c r="Q81" i="71"/>
  <c r="Z34" i="71"/>
  <c r="AN36" i="71"/>
  <c r="S39" i="71"/>
  <c r="Q41" i="71"/>
  <c r="AG41" i="71"/>
  <c r="AE43" i="71"/>
  <c r="Z44" i="71"/>
  <c r="X48" i="71"/>
  <c r="AN48" i="71"/>
  <c r="S49" i="71"/>
  <c r="AL50" i="71"/>
  <c r="Q51" i="71"/>
  <c r="AG51" i="71"/>
  <c r="AG53" i="71"/>
  <c r="S54" i="71"/>
  <c r="Q54" i="71"/>
  <c r="Z54" i="71"/>
  <c r="T59" i="71"/>
  <c r="Z59" i="71"/>
  <c r="Y59" i="71"/>
  <c r="AM64" i="71"/>
  <c r="O71" i="71"/>
  <c r="M71" i="71"/>
  <c r="AM79" i="71"/>
  <c r="AL79" i="71"/>
  <c r="AJ79" i="71"/>
  <c r="AN79" i="71"/>
  <c r="AH79" i="71"/>
  <c r="Z83" i="71"/>
  <c r="Y83" i="71"/>
  <c r="X83" i="71"/>
  <c r="R41" i="71"/>
  <c r="AF43" i="71"/>
  <c r="Y48" i="71"/>
  <c r="AM50" i="71"/>
  <c r="R51" i="71"/>
  <c r="O54" i="71"/>
  <c r="AA54" i="71"/>
  <c r="AG54" i="71"/>
  <c r="AF54" i="71"/>
  <c r="AG56" i="71"/>
  <c r="AE56" i="71"/>
  <c r="V59" i="71"/>
  <c r="O60" i="71"/>
  <c r="M60" i="71"/>
  <c r="R61" i="71"/>
  <c r="O61" i="71"/>
  <c r="AG64" i="71"/>
  <c r="AF64" i="71"/>
  <c r="AC64" i="71"/>
  <c r="AL73" i="71"/>
  <c r="AM73" i="71"/>
  <c r="X78" i="71"/>
  <c r="V83" i="71"/>
  <c r="AN53" i="71"/>
  <c r="AL53" i="71"/>
  <c r="AC54" i="71"/>
  <c r="AC56" i="71"/>
  <c r="AH60" i="71"/>
  <c r="AA61" i="71"/>
  <c r="AL61" i="71"/>
  <c r="AF62" i="71"/>
  <c r="M65" i="71"/>
  <c r="Z65" i="71"/>
  <c r="Z66" i="71"/>
  <c r="AG67" i="71"/>
  <c r="AE67" i="71"/>
  <c r="AJ70" i="71"/>
  <c r="AH70" i="71"/>
  <c r="Q71" i="71"/>
  <c r="AN71" i="71"/>
  <c r="AM71" i="71"/>
  <c r="AJ71" i="71"/>
  <c r="T72" i="71"/>
  <c r="AG72" i="71"/>
  <c r="AJ73" i="71"/>
  <c r="AG80" i="71"/>
  <c r="AF80" i="71"/>
  <c r="AE80" i="71"/>
  <c r="AC80" i="71"/>
  <c r="AN82" i="71"/>
  <c r="AM82" i="71"/>
  <c r="AL82" i="71"/>
  <c r="AH82" i="71"/>
  <c r="AF65" i="71"/>
  <c r="Y70" i="71"/>
  <c r="AM72" i="71"/>
  <c r="V53" i="71"/>
  <c r="AJ55" i="71"/>
  <c r="O56" i="71"/>
  <c r="AC60" i="71"/>
  <c r="V64" i="71"/>
  <c r="AG65" i="71"/>
  <c r="AJ66" i="71"/>
  <c r="O67" i="71"/>
  <c r="Z70" i="71"/>
  <c r="AC71" i="71"/>
  <c r="AN72" i="71"/>
  <c r="AC73" i="71"/>
  <c r="AF82" i="71"/>
  <c r="AE82" i="71"/>
  <c r="AC82" i="71"/>
  <c r="AA83" i="71"/>
  <c r="AG83" i="71"/>
  <c r="AF83" i="71"/>
  <c r="Y85" i="71"/>
  <c r="X85" i="71"/>
  <c r="V85" i="71"/>
  <c r="AN85" i="71"/>
  <c r="AM85" i="71"/>
  <c r="AL85" i="71"/>
  <c r="Y73" i="71"/>
  <c r="V73" i="71"/>
  <c r="AE73" i="71"/>
  <c r="Z80" i="71"/>
  <c r="Y80" i="71"/>
  <c r="X80" i="71"/>
  <c r="AG82" i="71"/>
  <c r="Z85" i="71"/>
  <c r="S78" i="71"/>
  <c r="R78" i="71"/>
  <c r="Q78" i="71"/>
  <c r="V80" i="71"/>
  <c r="AE83" i="71"/>
  <c r="T79" i="71"/>
  <c r="Z81" i="71"/>
  <c r="AH81" i="71"/>
  <c r="M82" i="71"/>
  <c r="AN83" i="71"/>
  <c r="S84" i="71"/>
  <c r="AL82" i="70"/>
  <c r="AH32" i="70"/>
  <c r="X57" i="70"/>
  <c r="AN57" i="70"/>
  <c r="S58" i="70"/>
  <c r="L58" i="70" s="1"/>
  <c r="O57" i="70"/>
  <c r="L57" i="70" s="1"/>
  <c r="Q57" i="70"/>
  <c r="T58" i="70"/>
  <c r="AJ58" i="70"/>
  <c r="AC31" i="70"/>
  <c r="AJ32" i="70"/>
  <c r="R57" i="70"/>
  <c r="Z57" i="70"/>
  <c r="S57" i="70"/>
  <c r="V58" i="70"/>
  <c r="AL58" i="70"/>
  <c r="AF31" i="70"/>
  <c r="Z32" i="70"/>
  <c r="AG31" i="70"/>
  <c r="Y32" i="70"/>
  <c r="M32" i="70"/>
  <c r="Q32" i="70"/>
  <c r="R32" i="70"/>
  <c r="S32" i="70"/>
  <c r="AA32" i="70"/>
  <c r="T32" i="70"/>
  <c r="AC32" i="70"/>
  <c r="V32" i="70"/>
  <c r="AL32" i="70"/>
  <c r="AE32" i="70"/>
  <c r="AM32" i="70"/>
  <c r="AH31" i="70"/>
  <c r="Y31" i="70"/>
  <c r="AA83" i="70"/>
  <c r="M31" i="70"/>
  <c r="Z31" i="70"/>
  <c r="AJ82" i="70"/>
  <c r="Z84" i="70"/>
  <c r="AN31" i="70"/>
  <c r="S31" i="70"/>
  <c r="AA31" i="70"/>
  <c r="T31" i="70"/>
  <c r="AJ31" i="70"/>
  <c r="V80" i="70"/>
  <c r="V31" i="70"/>
  <c r="AL31" i="70"/>
  <c r="AN82" i="70"/>
  <c r="Z80" i="70"/>
  <c r="AA70" i="70"/>
  <c r="AH81" i="70"/>
  <c r="AH82" i="70"/>
  <c r="R84" i="70"/>
  <c r="T84" i="70"/>
  <c r="X80" i="70"/>
  <c r="AA84" i="70"/>
  <c r="AA69" i="70"/>
  <c r="AE81" i="70"/>
  <c r="AE83" i="70"/>
  <c r="S84" i="70"/>
  <c r="AH84" i="70"/>
  <c r="AA71" i="70"/>
  <c r="AF83" i="70"/>
  <c r="AG81" i="70"/>
  <c r="T80" i="70"/>
  <c r="AE80" i="70"/>
  <c r="Y81" i="70"/>
  <c r="Q83" i="70"/>
  <c r="AG83" i="70"/>
  <c r="M70" i="70"/>
  <c r="AH80" i="70"/>
  <c r="Z81" i="70"/>
  <c r="M82" i="70"/>
  <c r="O81" i="70"/>
  <c r="AJ80" i="70"/>
  <c r="AA81" i="70"/>
  <c r="M83" i="70"/>
  <c r="X83" i="70"/>
  <c r="Q81" i="70"/>
  <c r="Y83" i="70"/>
  <c r="AL80" i="70"/>
  <c r="R81" i="70"/>
  <c r="AC81" i="70"/>
  <c r="O83" i="70"/>
  <c r="AF84" i="70"/>
  <c r="T53" i="70"/>
  <c r="AA73" i="70"/>
  <c r="AM80" i="70"/>
  <c r="S81" i="70"/>
  <c r="AM83" i="70"/>
  <c r="V84" i="70"/>
  <c r="AN83" i="70"/>
  <c r="AF80" i="70"/>
  <c r="T82" i="70"/>
  <c r="S83" i="70"/>
  <c r="X84" i="70"/>
  <c r="M80" i="70"/>
  <c r="AC80" i="70"/>
  <c r="X81" i="70"/>
  <c r="AN81" i="70"/>
  <c r="S82" i="70"/>
  <c r="AA82" i="70"/>
  <c r="V83" i="70"/>
  <c r="AL83" i="70"/>
  <c r="Q84" i="70"/>
  <c r="AG84" i="70"/>
  <c r="Y52" i="70"/>
  <c r="V82" i="70"/>
  <c r="AJ84" i="70"/>
  <c r="M44" i="70"/>
  <c r="Z52" i="70"/>
  <c r="M69" i="70"/>
  <c r="AF69" i="70"/>
  <c r="Z70" i="70"/>
  <c r="T71" i="70"/>
  <c r="AL72" i="70"/>
  <c r="Q80" i="70"/>
  <c r="AG80" i="70"/>
  <c r="T81" i="70"/>
  <c r="AJ81" i="70"/>
  <c r="O82" i="70"/>
  <c r="AE82" i="70"/>
  <c r="Z83" i="70"/>
  <c r="AH83" i="70"/>
  <c r="M84" i="70"/>
  <c r="AC84" i="70"/>
  <c r="R80" i="70"/>
  <c r="X82" i="70"/>
  <c r="AF82" i="70"/>
  <c r="AL84" i="70"/>
  <c r="AA53" i="70"/>
  <c r="S80" i="70"/>
  <c r="AL81" i="70"/>
  <c r="Q82" i="70"/>
  <c r="Y82" i="70"/>
  <c r="AG82" i="70"/>
  <c r="AM84" i="70"/>
  <c r="Y70" i="70"/>
  <c r="V71" i="70"/>
  <c r="AM72" i="70"/>
  <c r="T55" i="70"/>
  <c r="AN72" i="70"/>
  <c r="AH73" i="70"/>
  <c r="AG69" i="70"/>
  <c r="AN52" i="70"/>
  <c r="Z55" i="70"/>
  <c r="AH69" i="70"/>
  <c r="X70" i="70"/>
  <c r="AC72" i="70"/>
  <c r="AN70" i="70"/>
  <c r="V72" i="70"/>
  <c r="AC73" i="70"/>
  <c r="R70" i="70"/>
  <c r="AE72" i="70"/>
  <c r="S70" i="70"/>
  <c r="AC70" i="70"/>
  <c r="X72" i="70"/>
  <c r="AF72" i="70"/>
  <c r="AC69" i="70"/>
  <c r="AL69" i="70"/>
  <c r="S71" i="70"/>
  <c r="Y72" i="70"/>
  <c r="AG72" i="70"/>
  <c r="AM69" i="70"/>
  <c r="AF70" i="70"/>
  <c r="Z72" i="70"/>
  <c r="AH54" i="70"/>
  <c r="Y55" i="70"/>
  <c r="AN69" i="70"/>
  <c r="AG70" i="70"/>
  <c r="Z73" i="70"/>
  <c r="M73" i="70"/>
  <c r="R73" i="70"/>
  <c r="S73" i="70"/>
  <c r="Q70" i="70"/>
  <c r="AA52" i="70"/>
  <c r="Y54" i="70"/>
  <c r="O69" i="70"/>
  <c r="AH70" i="70"/>
  <c r="M71" i="70"/>
  <c r="AC71" i="70"/>
  <c r="T73" i="70"/>
  <c r="AJ73" i="70"/>
  <c r="Z54" i="70"/>
  <c r="Q55" i="70"/>
  <c r="X69" i="70"/>
  <c r="AL71" i="70"/>
  <c r="Q72" i="70"/>
  <c r="AJ71" i="70"/>
  <c r="T64" i="70"/>
  <c r="AH42" i="70"/>
  <c r="S53" i="70"/>
  <c r="S55" i="70"/>
  <c r="AH55" i="70"/>
  <c r="Q69" i="70"/>
  <c r="Y69" i="70"/>
  <c r="T70" i="70"/>
  <c r="AJ70" i="70"/>
  <c r="O71" i="70"/>
  <c r="AE71" i="70"/>
  <c r="AM71" i="70"/>
  <c r="R72" i="70"/>
  <c r="AH72" i="70"/>
  <c r="V73" i="70"/>
  <c r="AL73" i="70"/>
  <c r="V69" i="70"/>
  <c r="AF52" i="70"/>
  <c r="R69" i="70"/>
  <c r="Z69" i="70"/>
  <c r="X71" i="70"/>
  <c r="AF71" i="70"/>
  <c r="AN71" i="70"/>
  <c r="S72" i="70"/>
  <c r="O73" i="70"/>
  <c r="AE73" i="70"/>
  <c r="AM73" i="70"/>
  <c r="V52" i="70"/>
  <c r="AG52" i="70"/>
  <c r="AL70" i="70"/>
  <c r="Q71" i="70"/>
  <c r="Y71" i="70"/>
  <c r="X73" i="70"/>
  <c r="AF73" i="70"/>
  <c r="O72" i="70"/>
  <c r="AN42" i="70"/>
  <c r="T54" i="70"/>
  <c r="AA45" i="70"/>
  <c r="X52" i="70"/>
  <c r="V53" i="70"/>
  <c r="AA54" i="70"/>
  <c r="R55" i="70"/>
  <c r="Q52" i="70"/>
  <c r="AL54" i="70"/>
  <c r="AG55" i="70"/>
  <c r="R52" i="70"/>
  <c r="AM54" i="70"/>
  <c r="AE67" i="70"/>
  <c r="S52" i="70"/>
  <c r="V54" i="70"/>
  <c r="AE54" i="70"/>
  <c r="AN54" i="70"/>
  <c r="AF54" i="70"/>
  <c r="M55" i="70"/>
  <c r="AJ55" i="70"/>
  <c r="AG54" i="70"/>
  <c r="AC42" i="70"/>
  <c r="AJ53" i="70"/>
  <c r="O54" i="70"/>
  <c r="AH52" i="70"/>
  <c r="M53" i="70"/>
  <c r="AC53" i="70"/>
  <c r="AA55" i="70"/>
  <c r="AL53" i="70"/>
  <c r="AN38" i="70"/>
  <c r="AJ52" i="70"/>
  <c r="O53" i="70"/>
  <c r="AE53" i="70"/>
  <c r="AM53" i="70"/>
  <c r="R54" i="70"/>
  <c r="AC55" i="70"/>
  <c r="M52" i="70"/>
  <c r="AC52" i="70"/>
  <c r="X53" i="70"/>
  <c r="AF53" i="70"/>
  <c r="AN53" i="70"/>
  <c r="S54" i="70"/>
  <c r="V55" i="70"/>
  <c r="AL55" i="70"/>
  <c r="AL42" i="70"/>
  <c r="AL52" i="70"/>
  <c r="Q53" i="70"/>
  <c r="Y53" i="70"/>
  <c r="AE55" i="70"/>
  <c r="AM55" i="70"/>
  <c r="AM38" i="70"/>
  <c r="Q54" i="70"/>
  <c r="AM42" i="70"/>
  <c r="AH40" i="70"/>
  <c r="AH67" i="70"/>
  <c r="AE42" i="70"/>
  <c r="AA61" i="70"/>
  <c r="AF42" i="70"/>
  <c r="AN43" i="70"/>
  <c r="AE59" i="70"/>
  <c r="AG42" i="70"/>
  <c r="AG94" i="70"/>
  <c r="AL37" i="70"/>
  <c r="AC67" i="70"/>
  <c r="AH95" i="70"/>
  <c r="V47" i="70"/>
  <c r="V64" i="70"/>
  <c r="O67" i="70"/>
  <c r="Z89" i="70"/>
  <c r="R50" i="70"/>
  <c r="Z64" i="70"/>
  <c r="Y76" i="70"/>
  <c r="S43" i="70"/>
  <c r="AG43" i="70"/>
  <c r="O45" i="70"/>
  <c r="AH45" i="70"/>
  <c r="V35" i="70"/>
  <c r="AN77" i="70"/>
  <c r="X89" i="70"/>
  <c r="AC45" i="70"/>
  <c r="Z47" i="70"/>
  <c r="Q49" i="70"/>
  <c r="R43" i="70"/>
  <c r="Q95" i="70"/>
  <c r="AH43" i="70"/>
  <c r="AC43" i="70"/>
  <c r="AH47" i="70"/>
  <c r="AH89" i="70"/>
  <c r="AA44" i="70"/>
  <c r="AF43" i="70"/>
  <c r="T33" i="70"/>
  <c r="AH66" i="70"/>
  <c r="AH77" i="70"/>
  <c r="AH90" i="70"/>
  <c r="M42" i="70"/>
  <c r="AA43" i="70"/>
  <c r="R45" i="70"/>
  <c r="S45" i="70"/>
  <c r="M45" i="70"/>
  <c r="Z45" i="70"/>
  <c r="Q43" i="70"/>
  <c r="M43" i="70"/>
  <c r="X43" i="70"/>
  <c r="S44" i="70"/>
  <c r="Y43" i="70"/>
  <c r="T44" i="70"/>
  <c r="Z43" i="70"/>
  <c r="AG35" i="70"/>
  <c r="R59" i="70"/>
  <c r="AG60" i="70"/>
  <c r="X67" i="70"/>
  <c r="AJ76" i="70"/>
  <c r="AM78" i="70"/>
  <c r="AG95" i="70"/>
  <c r="O42" i="70"/>
  <c r="AC44" i="70"/>
  <c r="T45" i="70"/>
  <c r="AJ45" i="70"/>
  <c r="V42" i="70"/>
  <c r="R35" i="70"/>
  <c r="AH35" i="70"/>
  <c r="AG49" i="70"/>
  <c r="AM64" i="70"/>
  <c r="AC78" i="70"/>
  <c r="AN78" i="70"/>
  <c r="X93" i="70"/>
  <c r="X42" i="70"/>
  <c r="V44" i="70"/>
  <c r="AL44" i="70"/>
  <c r="AJ44" i="70"/>
  <c r="S35" i="70"/>
  <c r="AG61" i="70"/>
  <c r="AL89" i="70"/>
  <c r="Y93" i="70"/>
  <c r="Q42" i="70"/>
  <c r="Y42" i="70"/>
  <c r="T43" i="70"/>
  <c r="AJ43" i="70"/>
  <c r="O44" i="70"/>
  <c r="AE44" i="70"/>
  <c r="AM44" i="70"/>
  <c r="V45" i="70"/>
  <c r="AL45" i="70"/>
  <c r="V93" i="70"/>
  <c r="AJ37" i="70"/>
  <c r="AA59" i="70"/>
  <c r="AE78" i="70"/>
  <c r="R42" i="70"/>
  <c r="Z42" i="70"/>
  <c r="X44" i="70"/>
  <c r="AF44" i="70"/>
  <c r="AN44" i="70"/>
  <c r="AE45" i="70"/>
  <c r="AM45" i="70"/>
  <c r="AF78" i="70"/>
  <c r="AL43" i="70"/>
  <c r="Q44" i="70"/>
  <c r="Y44" i="70"/>
  <c r="X45" i="70"/>
  <c r="AF45" i="70"/>
  <c r="O38" i="70"/>
  <c r="AC59" i="70"/>
  <c r="AF67" i="70"/>
  <c r="AE75" i="70"/>
  <c r="AH78" i="70"/>
  <c r="AG93" i="70"/>
  <c r="AC90" i="70"/>
  <c r="M33" i="70"/>
  <c r="Y47" i="70"/>
  <c r="AJ48" i="70"/>
  <c r="S50" i="70"/>
  <c r="S59" i="70"/>
  <c r="AF59" i="70"/>
  <c r="X61" i="70"/>
  <c r="V65" i="70"/>
  <c r="O66" i="70"/>
  <c r="M78" i="70"/>
  <c r="S92" i="70"/>
  <c r="AM92" i="70"/>
  <c r="AF94" i="70"/>
  <c r="T95" i="70"/>
  <c r="AN92" i="70"/>
  <c r="AN33" i="70"/>
  <c r="AM40" i="70"/>
  <c r="AA47" i="70"/>
  <c r="AL48" i="70"/>
  <c r="V62" i="70"/>
  <c r="Z65" i="70"/>
  <c r="Q66" i="70"/>
  <c r="AN67" i="70"/>
  <c r="AN75" i="70"/>
  <c r="AG78" i="70"/>
  <c r="AF89" i="70"/>
  <c r="V92" i="70"/>
  <c r="Z93" i="70"/>
  <c r="AN95" i="70"/>
  <c r="AM34" i="70"/>
  <c r="Z50" i="70"/>
  <c r="R66" i="70"/>
  <c r="Y90" i="70"/>
  <c r="M96" i="70"/>
  <c r="Z40" i="70"/>
  <c r="AA50" i="70"/>
  <c r="V89" i="70"/>
  <c r="Z90" i="70"/>
  <c r="M91" i="70"/>
  <c r="AJ91" i="70"/>
  <c r="R93" i="70"/>
  <c r="AL94" i="70"/>
  <c r="AF35" i="70"/>
  <c r="AL38" i="70"/>
  <c r="AF47" i="70"/>
  <c r="AJ77" i="70"/>
  <c r="AA90" i="70"/>
  <c r="AF93" i="70"/>
  <c r="AA94" i="70"/>
  <c r="AF95" i="70"/>
  <c r="O96" i="70"/>
  <c r="AJ65" i="70"/>
  <c r="AC92" i="70"/>
  <c r="X47" i="70"/>
  <c r="T49" i="70"/>
  <c r="AH59" i="70"/>
  <c r="AA60" i="70"/>
  <c r="Y61" i="70"/>
  <c r="AE64" i="70"/>
  <c r="O65" i="70"/>
  <c r="Y65" i="70"/>
  <c r="AJ66" i="70"/>
  <c r="AG75" i="70"/>
  <c r="O76" i="70"/>
  <c r="Z76" i="70"/>
  <c r="M77" i="70"/>
  <c r="Q90" i="70"/>
  <c r="V95" i="70"/>
  <c r="V34" i="70"/>
  <c r="AG38" i="70"/>
  <c r="AN49" i="70"/>
  <c r="AC60" i="70"/>
  <c r="AN60" i="70"/>
  <c r="Q65" i="70"/>
  <c r="AM65" i="70"/>
  <c r="AL66" i="70"/>
  <c r="AJ75" i="70"/>
  <c r="Q76" i="70"/>
  <c r="S90" i="70"/>
  <c r="AF92" i="70"/>
  <c r="X95" i="70"/>
  <c r="AJ49" i="70"/>
  <c r="AF38" i="70"/>
  <c r="AM49" i="70"/>
  <c r="AL65" i="70"/>
  <c r="AN34" i="70"/>
  <c r="X35" i="70"/>
  <c r="AG37" i="70"/>
  <c r="Q38" i="70"/>
  <c r="AJ40" i="70"/>
  <c r="AC61" i="70"/>
  <c r="X64" i="70"/>
  <c r="AJ64" i="70"/>
  <c r="R65" i="70"/>
  <c r="M66" i="70"/>
  <c r="AM66" i="70"/>
  <c r="Z67" i="70"/>
  <c r="AJ67" i="70"/>
  <c r="Y75" i="70"/>
  <c r="R76" i="70"/>
  <c r="AL77" i="70"/>
  <c r="X78" i="70"/>
  <c r="AC89" i="70"/>
  <c r="AM89" i="70"/>
  <c r="AE90" i="70"/>
  <c r="AN91" i="70"/>
  <c r="X92" i="70"/>
  <c r="AG92" i="70"/>
  <c r="S93" i="70"/>
  <c r="AA93" i="70"/>
  <c r="AC94" i="70"/>
  <c r="Y95" i="70"/>
  <c r="AJ95" i="70"/>
  <c r="Q96" i="70"/>
  <c r="AL60" i="70"/>
  <c r="AG64" i="70"/>
  <c r="R90" i="70"/>
  <c r="AE92" i="70"/>
  <c r="AJ33" i="70"/>
  <c r="X34" i="70"/>
  <c r="AA35" i="70"/>
  <c r="M37" i="70"/>
  <c r="T38" i="70"/>
  <c r="AJ38" i="70"/>
  <c r="AN48" i="70"/>
  <c r="O50" i="70"/>
  <c r="AE60" i="70"/>
  <c r="T65" i="70"/>
  <c r="Z75" i="70"/>
  <c r="AL75" i="70"/>
  <c r="S76" i="70"/>
  <c r="AH76" i="70"/>
  <c r="AJ78" i="70"/>
  <c r="AN89" i="70"/>
  <c r="AF90" i="70"/>
  <c r="Y92" i="70"/>
  <c r="S96" i="70"/>
  <c r="AA34" i="70"/>
  <c r="AA39" i="70"/>
  <c r="AL40" i="70"/>
  <c r="AF61" i="70"/>
  <c r="AL64" i="70"/>
  <c r="AH65" i="70"/>
  <c r="AM67" i="70"/>
  <c r="AM75" i="70"/>
  <c r="AE89" i="70"/>
  <c r="M90" i="70"/>
  <c r="O92" i="70"/>
  <c r="AL95" i="70"/>
  <c r="T96" i="70"/>
  <c r="V60" i="70"/>
  <c r="X62" i="70"/>
  <c r="Q67" i="70"/>
  <c r="T75" i="70"/>
  <c r="T76" i="70"/>
  <c r="O77" i="70"/>
  <c r="O78" i="70"/>
  <c r="Z78" i="70"/>
  <c r="Q61" i="70"/>
  <c r="Y62" i="70"/>
  <c r="R67" i="70"/>
  <c r="M59" i="70"/>
  <c r="S61" i="70"/>
  <c r="S67" i="70"/>
  <c r="V75" i="70"/>
  <c r="V76" i="70"/>
  <c r="Q78" i="70"/>
  <c r="R78" i="70"/>
  <c r="O59" i="70"/>
  <c r="V61" i="70"/>
  <c r="T62" i="70"/>
  <c r="AC34" i="70"/>
  <c r="V38" i="70"/>
  <c r="O39" i="70"/>
  <c r="X39" i="70"/>
  <c r="AC40" i="70"/>
  <c r="R47" i="70"/>
  <c r="AC48" i="70"/>
  <c r="O34" i="70"/>
  <c r="Q33" i="70"/>
  <c r="S34" i="70"/>
  <c r="Y35" i="70"/>
  <c r="Y39" i="70"/>
  <c r="S47" i="70"/>
  <c r="X49" i="70"/>
  <c r="R33" i="70"/>
  <c r="AE34" i="70"/>
  <c r="Z35" i="70"/>
  <c r="AC37" i="70"/>
  <c r="X38" i="70"/>
  <c r="Q39" i="70"/>
  <c r="Z39" i="70"/>
  <c r="AE40" i="70"/>
  <c r="AC47" i="70"/>
  <c r="M48" i="70"/>
  <c r="AG48" i="70"/>
  <c r="O49" i="70"/>
  <c r="Y49" i="70"/>
  <c r="T50" i="70"/>
  <c r="S33" i="70"/>
  <c r="AF34" i="70"/>
  <c r="Y38" i="70"/>
  <c r="R39" i="70"/>
  <c r="S39" i="70"/>
  <c r="V40" i="70"/>
  <c r="V50" i="70"/>
  <c r="T39" i="70"/>
  <c r="AG47" i="70"/>
  <c r="S49" i="70"/>
  <c r="AF49" i="70"/>
  <c r="X33" i="70"/>
  <c r="AF33" i="70"/>
  <c r="Q37" i="70"/>
  <c r="AE39" i="70"/>
  <c r="AL47" i="70"/>
  <c r="AE50" i="70"/>
  <c r="AA33" i="70"/>
  <c r="AL34" i="70"/>
  <c r="Q35" i="70"/>
  <c r="T37" i="70"/>
  <c r="AE38" i="70"/>
  <c r="AH39" i="70"/>
  <c r="M40" i="70"/>
  <c r="Q47" i="70"/>
  <c r="T48" i="70"/>
  <c r="AE49" i="70"/>
  <c r="AH50" i="70"/>
  <c r="Z77" i="70"/>
  <c r="Y77" i="70"/>
  <c r="X77" i="70"/>
  <c r="V77" i="70"/>
  <c r="AJ39" i="70"/>
  <c r="V48" i="70"/>
  <c r="AJ50" i="70"/>
  <c r="AA77" i="70"/>
  <c r="AG77" i="70"/>
  <c r="AF77" i="70"/>
  <c r="V33" i="70"/>
  <c r="AL33" i="70"/>
  <c r="Q34" i="70"/>
  <c r="Y34" i="70"/>
  <c r="AJ35" i="70"/>
  <c r="O37" i="70"/>
  <c r="AE37" i="70"/>
  <c r="AM37" i="70"/>
  <c r="R38" i="70"/>
  <c r="AC39" i="70"/>
  <c r="X40" i="70"/>
  <c r="AF40" i="70"/>
  <c r="AJ47" i="70"/>
  <c r="O48" i="70"/>
  <c r="AE48" i="70"/>
  <c r="AM48" i="70"/>
  <c r="R49" i="70"/>
  <c r="Z49" i="70"/>
  <c r="AH49" i="70"/>
  <c r="M50" i="70"/>
  <c r="AC50" i="70"/>
  <c r="M64" i="70"/>
  <c r="S64" i="70"/>
  <c r="R64" i="70"/>
  <c r="AF65" i="70"/>
  <c r="AE65" i="70"/>
  <c r="AC65" i="70"/>
  <c r="AA65" i="70"/>
  <c r="AF76" i="70"/>
  <c r="AE76" i="70"/>
  <c r="AC76" i="70"/>
  <c r="AA76" i="70"/>
  <c r="AC77" i="70"/>
  <c r="AN93" i="70"/>
  <c r="AM93" i="70"/>
  <c r="AL93" i="70"/>
  <c r="AJ93" i="70"/>
  <c r="M75" i="70"/>
  <c r="S75" i="70"/>
  <c r="R75" i="70"/>
  <c r="AC33" i="70"/>
  <c r="V37" i="70"/>
  <c r="O40" i="70"/>
  <c r="R62" i="70"/>
  <c r="Q62" i="70"/>
  <c r="O62" i="70"/>
  <c r="M62" i="70"/>
  <c r="O75" i="70"/>
  <c r="AE33" i="70"/>
  <c r="AM33" i="70"/>
  <c r="R34" i="70"/>
  <c r="Z34" i="70"/>
  <c r="AH34" i="70"/>
  <c r="M35" i="70"/>
  <c r="AC35" i="70"/>
  <c r="X37" i="70"/>
  <c r="AF37" i="70"/>
  <c r="AN37" i="70"/>
  <c r="S38" i="70"/>
  <c r="AA38" i="70"/>
  <c r="AL39" i="70"/>
  <c r="Q40" i="70"/>
  <c r="Y40" i="70"/>
  <c r="AG40" i="70"/>
  <c r="M47" i="70"/>
  <c r="X48" i="70"/>
  <c r="AF48" i="70"/>
  <c r="AA49" i="70"/>
  <c r="AL50" i="70"/>
  <c r="Y59" i="70"/>
  <c r="V59" i="70"/>
  <c r="T59" i="70"/>
  <c r="R60" i="70"/>
  <c r="Q60" i="70"/>
  <c r="O60" i="70"/>
  <c r="S62" i="70"/>
  <c r="AG62" i="70"/>
  <c r="AF62" i="70"/>
  <c r="AE62" i="70"/>
  <c r="AC62" i="70"/>
  <c r="Z66" i="70"/>
  <c r="Y66" i="70"/>
  <c r="X66" i="70"/>
  <c r="V66" i="70"/>
  <c r="Q75" i="70"/>
  <c r="AE77" i="70"/>
  <c r="AL35" i="70"/>
  <c r="Y37" i="70"/>
  <c r="R40" i="70"/>
  <c r="Y48" i="70"/>
  <c r="Y33" i="70"/>
  <c r="AM35" i="70"/>
  <c r="R37" i="70"/>
  <c r="AF39" i="70"/>
  <c r="AN39" i="70"/>
  <c r="AM47" i="70"/>
  <c r="R48" i="70"/>
  <c r="X50" i="70"/>
  <c r="AF50" i="70"/>
  <c r="AN50" i="70"/>
  <c r="X59" i="70"/>
  <c r="S60" i="70"/>
  <c r="AM61" i="70"/>
  <c r="AL61" i="70"/>
  <c r="AJ61" i="70"/>
  <c r="AH61" i="70"/>
  <c r="AH62" i="70"/>
  <c r="AN62" i="70"/>
  <c r="AM62" i="70"/>
  <c r="Q64" i="70"/>
  <c r="AA66" i="70"/>
  <c r="AG66" i="70"/>
  <c r="AF66" i="70"/>
  <c r="Z91" i="70"/>
  <c r="Y91" i="70"/>
  <c r="X91" i="70"/>
  <c r="V91" i="70"/>
  <c r="T91" i="70"/>
  <c r="Q48" i="70"/>
  <c r="Z59" i="70"/>
  <c r="AM59" i="70"/>
  <c r="AL59" i="70"/>
  <c r="AJ59" i="70"/>
  <c r="T60" i="70"/>
  <c r="Z60" i="70"/>
  <c r="Y60" i="70"/>
  <c r="AJ62" i="70"/>
  <c r="AC66" i="70"/>
  <c r="T77" i="70"/>
  <c r="AM60" i="70"/>
  <c r="R61" i="70"/>
  <c r="Z61" i="70"/>
  <c r="AF64" i="70"/>
  <c r="AN64" i="70"/>
  <c r="S65" i="70"/>
  <c r="Y67" i="70"/>
  <c r="AG67" i="70"/>
  <c r="AF75" i="70"/>
  <c r="Y78" i="70"/>
  <c r="AG96" i="70"/>
  <c r="AF96" i="70"/>
  <c r="AE96" i="70"/>
  <c r="AC96" i="70"/>
  <c r="S94" i="70"/>
  <c r="R94" i="70"/>
  <c r="Q94" i="70"/>
  <c r="O94" i="70"/>
  <c r="AN96" i="70"/>
  <c r="AM96" i="70"/>
  <c r="AL96" i="70"/>
  <c r="AH96" i="70"/>
  <c r="AH60" i="70"/>
  <c r="M61" i="70"/>
  <c r="AA64" i="70"/>
  <c r="T67" i="70"/>
  <c r="AA75" i="70"/>
  <c r="AL76" i="70"/>
  <c r="Q77" i="70"/>
  <c r="T78" i="70"/>
  <c r="AG91" i="70"/>
  <c r="AF91" i="70"/>
  <c r="AE91" i="70"/>
  <c r="AA91" i="70"/>
  <c r="AJ96" i="70"/>
  <c r="AM76" i="70"/>
  <c r="R77" i="70"/>
  <c r="AC91" i="70"/>
  <c r="Z94" i="70"/>
  <c r="Y94" i="70"/>
  <c r="X94" i="70"/>
  <c r="T94" i="70"/>
  <c r="S89" i="70"/>
  <c r="R89" i="70"/>
  <c r="Q89" i="70"/>
  <c r="M89" i="70"/>
  <c r="X90" i="70"/>
  <c r="AN90" i="70"/>
  <c r="S91" i="70"/>
  <c r="AL92" i="70"/>
  <c r="Q93" i="70"/>
  <c r="AJ94" i="70"/>
  <c r="O95" i="70"/>
  <c r="AE95" i="70"/>
  <c r="Z96" i="70"/>
  <c r="AL91" i="70"/>
  <c r="Q92" i="70"/>
  <c r="AM94" i="70"/>
  <c r="R95" i="70"/>
  <c r="Y89" i="70"/>
  <c r="AG89" i="70"/>
  <c r="T90" i="70"/>
  <c r="AJ90" i="70"/>
  <c r="O91" i="70"/>
  <c r="AM91" i="70"/>
  <c r="R92" i="70"/>
  <c r="Z92" i="70"/>
  <c r="AH92" i="70"/>
  <c r="M93" i="70"/>
  <c r="AC93" i="70"/>
  <c r="AN94" i="70"/>
  <c r="S95" i="70"/>
  <c r="AA95" i="70"/>
  <c r="V96" i="70"/>
  <c r="AL90" i="70"/>
  <c r="Q91" i="70"/>
  <c r="X96" i="70"/>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M30" i="68"/>
  <c r="X31" i="68"/>
  <c r="AA32" i="68"/>
  <c r="AL33" i="68"/>
  <c r="Q34" i="68"/>
  <c r="T35" i="68"/>
  <c r="M37" i="68"/>
  <c r="R37" i="68"/>
  <c r="AG38" i="68"/>
  <c r="M39" i="68"/>
  <c r="T40" i="68"/>
  <c r="AM41" i="68"/>
  <c r="AL42" i="68"/>
  <c r="R43" i="68"/>
  <c r="S44" i="68"/>
  <c r="AF46" i="68"/>
  <c r="AC46" i="68"/>
  <c r="AL46" i="68"/>
  <c r="Z49" i="68"/>
  <c r="AH50" i="68"/>
  <c r="X51" i="68"/>
  <c r="R52" i="68"/>
  <c r="O52" i="68"/>
  <c r="X52" i="68"/>
  <c r="AM54" i="68"/>
  <c r="Z56" i="68"/>
  <c r="V56" i="68"/>
  <c r="O66" i="68"/>
  <c r="S66" i="68"/>
  <c r="Q66" i="68"/>
  <c r="Z84" i="68"/>
  <c r="Y84" i="68"/>
  <c r="X84" i="68"/>
  <c r="V84" i="68"/>
  <c r="AH99" i="68"/>
  <c r="AN99" i="68"/>
  <c r="AM99" i="68"/>
  <c r="AL99" i="68"/>
  <c r="Z62" i="68"/>
  <c r="Y62" i="68"/>
  <c r="V62" i="68"/>
  <c r="O30" i="68"/>
  <c r="Z31" i="68"/>
  <c r="AC32" i="68"/>
  <c r="AN33" i="68"/>
  <c r="S34" i="68"/>
  <c r="V35" i="68"/>
  <c r="AH36" i="68"/>
  <c r="AM36" i="68"/>
  <c r="AJ37" i="68"/>
  <c r="O39" i="68"/>
  <c r="Y41" i="68"/>
  <c r="V41" i="68"/>
  <c r="AC48" i="68"/>
  <c r="Z51" i="68"/>
  <c r="AM51" i="68"/>
  <c r="AJ51" i="68"/>
  <c r="AH64" i="68"/>
  <c r="AN64" i="68"/>
  <c r="AL64" i="68"/>
  <c r="S67" i="68"/>
  <c r="R67" i="68"/>
  <c r="Q67" i="68"/>
  <c r="M67" i="68"/>
  <c r="AL68" i="68"/>
  <c r="AJ68" i="68"/>
  <c r="AH68" i="68"/>
  <c r="AM68" i="68"/>
  <c r="Y69" i="68"/>
  <c r="X69" i="68"/>
  <c r="V69" i="68"/>
  <c r="AE71" i="68"/>
  <c r="AF71" i="68"/>
  <c r="AA71" i="68"/>
  <c r="AF86" i="68"/>
  <c r="AE86" i="68"/>
  <c r="AC86" i="68"/>
  <c r="AA86" i="68"/>
  <c r="AG86" i="68"/>
  <c r="S92" i="68"/>
  <c r="R92" i="68"/>
  <c r="Q92" i="68"/>
  <c r="O92" i="68"/>
  <c r="M92" i="68"/>
  <c r="AN93" i="68"/>
  <c r="AM93" i="68"/>
  <c r="AL93" i="68"/>
  <c r="AJ93" i="68"/>
  <c r="T42" i="68"/>
  <c r="Y42" i="68"/>
  <c r="V61" i="68"/>
  <c r="T61" i="68"/>
  <c r="X61" i="68"/>
  <c r="L4" i="68"/>
  <c r="X30" i="68"/>
  <c r="AN30" i="68"/>
  <c r="S31" i="68"/>
  <c r="V32" i="68"/>
  <c r="AL32" i="68"/>
  <c r="Q33" i="68"/>
  <c r="AG33" i="68"/>
  <c r="AJ34" i="68"/>
  <c r="O35" i="68"/>
  <c r="AE35" i="68"/>
  <c r="AJ36" i="68"/>
  <c r="Q37" i="68"/>
  <c r="Q38" i="68"/>
  <c r="AJ38" i="68"/>
  <c r="X40" i="68"/>
  <c r="AG40" i="68"/>
  <c r="V43" i="68"/>
  <c r="V44" i="68"/>
  <c r="AF44" i="68"/>
  <c r="M45" i="68"/>
  <c r="R45" i="68"/>
  <c r="AG46" i="68"/>
  <c r="V47" i="68"/>
  <c r="AC49" i="68"/>
  <c r="AM49" i="68"/>
  <c r="AL50" i="68"/>
  <c r="AG53" i="68"/>
  <c r="AC53" i="68"/>
  <c r="O55" i="68"/>
  <c r="S55" i="68"/>
  <c r="Y56" i="68"/>
  <c r="AC57" i="68"/>
  <c r="AG57" i="68"/>
  <c r="S59" i="68"/>
  <c r="R59" i="68"/>
  <c r="O59" i="68"/>
  <c r="Y61" i="68"/>
  <c r="X62" i="68"/>
  <c r="O64" i="68"/>
  <c r="M64" i="68"/>
  <c r="Q64" i="68"/>
  <c r="AJ64" i="68"/>
  <c r="O67" i="68"/>
  <c r="AC71" i="68"/>
  <c r="R72" i="68"/>
  <c r="Q72" i="68"/>
  <c r="O72" i="68"/>
  <c r="M72" i="68"/>
  <c r="S72" i="68"/>
  <c r="M78" i="68"/>
  <c r="S78" i="68"/>
  <c r="Q78" i="68"/>
  <c r="Z99" i="68"/>
  <c r="Y99" i="68"/>
  <c r="X99" i="68"/>
  <c r="V99" i="68"/>
  <c r="M100" i="68"/>
  <c r="S100" i="68"/>
  <c r="R100" i="68"/>
  <c r="O100" i="68"/>
  <c r="Q100" i="68"/>
  <c r="AC76" i="68"/>
  <c r="AF76" i="68"/>
  <c r="AE76" i="68"/>
  <c r="AA76" i="68"/>
  <c r="X79" i="68"/>
  <c r="V79" i="68"/>
  <c r="Z79" i="68"/>
  <c r="Y79" i="68"/>
  <c r="T79" i="68"/>
  <c r="C7" i="68" a="1"/>
  <c r="C7" i="68" s="1"/>
  <c r="Q30" i="68"/>
  <c r="Y30" i="68"/>
  <c r="T31" i="68"/>
  <c r="AJ31" i="68"/>
  <c r="O32" i="68"/>
  <c r="AE32" i="68"/>
  <c r="AM32" i="68"/>
  <c r="R33" i="68"/>
  <c r="AH33" i="68"/>
  <c r="M34" i="68"/>
  <c r="AC34" i="68"/>
  <c r="X35" i="68"/>
  <c r="AF35" i="68"/>
  <c r="S37" i="68"/>
  <c r="AL37" i="68"/>
  <c r="R38" i="68"/>
  <c r="Q39" i="68"/>
  <c r="AA39" i="68"/>
  <c r="AF39" i="68"/>
  <c r="Y40" i="68"/>
  <c r="X41" i="68"/>
  <c r="AH41" i="68"/>
  <c r="X42" i="68"/>
  <c r="M43" i="68"/>
  <c r="AG44" i="68"/>
  <c r="O45" i="68"/>
  <c r="O46" i="68"/>
  <c r="AH46" i="68"/>
  <c r="AE48" i="68"/>
  <c r="AN49" i="68"/>
  <c r="T50" i="68"/>
  <c r="Y50" i="68"/>
  <c r="AM50" i="68"/>
  <c r="S51" i="68"/>
  <c r="AL51" i="68"/>
  <c r="T52" i="68"/>
  <c r="AC52" i="68"/>
  <c r="AE56" i="68"/>
  <c r="AA56" i="68"/>
  <c r="Z61" i="68"/>
  <c r="AG62" i="68"/>
  <c r="AE62" i="68"/>
  <c r="AA62" i="68"/>
  <c r="AN68" i="68"/>
  <c r="Z69" i="68"/>
  <c r="AF74" i="68"/>
  <c r="AE74" i="68"/>
  <c r="AC74" i="68"/>
  <c r="S75" i="68"/>
  <c r="R75" i="68"/>
  <c r="O75" i="68"/>
  <c r="M75" i="68"/>
  <c r="Q75" i="68"/>
  <c r="O78" i="68"/>
  <c r="Z92" i="68"/>
  <c r="Y92" i="68"/>
  <c r="X92" i="68"/>
  <c r="T92" i="68"/>
  <c r="AM98" i="68"/>
  <c r="AL98" i="68"/>
  <c r="AJ98" i="68"/>
  <c r="AN98" i="68"/>
  <c r="AH98" i="68"/>
  <c r="L98" i="68" s="1"/>
  <c r="AF101" i="68"/>
  <c r="AE101" i="68"/>
  <c r="AC101" i="68"/>
  <c r="AG101" i="68"/>
  <c r="AA101" i="68"/>
  <c r="R30" i="68"/>
  <c r="AF32" i="68"/>
  <c r="Y35" i="68"/>
  <c r="AM37" i="68"/>
  <c r="AF38" i="68"/>
  <c r="AC38" i="68"/>
  <c r="R39" i="68"/>
  <c r="Z40" i="68"/>
  <c r="Z42" i="68"/>
  <c r="R44" i="68"/>
  <c r="O44" i="68"/>
  <c r="AH44" i="68"/>
  <c r="AM44" i="68"/>
  <c r="AF48" i="68"/>
  <c r="Y49" i="68"/>
  <c r="V49" i="68"/>
  <c r="AN50" i="68"/>
  <c r="Q54" i="68"/>
  <c r="M54" i="68"/>
  <c r="AJ54" i="68"/>
  <c r="AN54" i="68"/>
  <c r="M58" i="68"/>
  <c r="Q58" i="68"/>
  <c r="R84" i="68"/>
  <c r="Q84" i="68"/>
  <c r="O84" i="68"/>
  <c r="M84" i="68"/>
  <c r="S84" i="68"/>
  <c r="AN86" i="68"/>
  <c r="AM86" i="68"/>
  <c r="AL86" i="68"/>
  <c r="AJ86" i="68"/>
  <c r="Y89" i="68"/>
  <c r="X89" i="68"/>
  <c r="Z89" i="68"/>
  <c r="T89" i="68"/>
  <c r="AN89" i="68"/>
  <c r="AM89" i="68"/>
  <c r="AJ89" i="68"/>
  <c r="Y32" i="68"/>
  <c r="AM34" i="68"/>
  <c r="R35" i="68"/>
  <c r="AN36" i="68"/>
  <c r="AN37" i="68"/>
  <c r="AM38" i="68"/>
  <c r="AJ41" i="68"/>
  <c r="Y43" i="68"/>
  <c r="Y44" i="68"/>
  <c r="AJ44" i="68"/>
  <c r="AJ46" i="68"/>
  <c r="Z47" i="68"/>
  <c r="AG48" i="68"/>
  <c r="AF49" i="68"/>
  <c r="V51" i="68"/>
  <c r="V52" i="68"/>
  <c r="O54" i="68"/>
  <c r="O58" i="68"/>
  <c r="AN58" i="68"/>
  <c r="AM58" i="68"/>
  <c r="AJ58" i="68"/>
  <c r="Z59" i="68"/>
  <c r="X59" i="68"/>
  <c r="T59" i="68"/>
  <c r="AJ63" i="68"/>
  <c r="AH63" i="68"/>
  <c r="AL63" i="68"/>
  <c r="Z72" i="68"/>
  <c r="Y72" i="68"/>
  <c r="V72" i="68"/>
  <c r="V89" i="68"/>
  <c r="AN101" i="68"/>
  <c r="AM101" i="68"/>
  <c r="AL101" i="68"/>
  <c r="AJ101" i="68"/>
  <c r="AH101" i="68"/>
  <c r="C8" i="68"/>
  <c r="L8" i="68" s="1"/>
  <c r="V36" i="68"/>
  <c r="AF37" i="68"/>
  <c r="AE38" i="68"/>
  <c r="AE39" i="68"/>
  <c r="AC40" i="68"/>
  <c r="R42" i="68"/>
  <c r="Q43" i="68"/>
  <c r="Z43" i="68"/>
  <c r="AM43" i="68"/>
  <c r="AJ43" i="68"/>
  <c r="Q44" i="68"/>
  <c r="AA44" i="68"/>
  <c r="S45" i="68"/>
  <c r="AL45" i="68"/>
  <c r="R46" i="68"/>
  <c r="AA46" i="68"/>
  <c r="Q47" i="68"/>
  <c r="AA47" i="68"/>
  <c r="AF47" i="68"/>
  <c r="Y48" i="68"/>
  <c r="X49" i="68"/>
  <c r="AH49" i="68"/>
  <c r="X50" i="68"/>
  <c r="M51" i="68"/>
  <c r="M52" i="68"/>
  <c r="AG52" i="68"/>
  <c r="AL53" i="68"/>
  <c r="AH53" i="68"/>
  <c r="AL54" i="68"/>
  <c r="T55" i="68"/>
  <c r="X55" i="68"/>
  <c r="T56" i="68"/>
  <c r="AF56" i="68"/>
  <c r="AH57" i="68"/>
  <c r="AL57" i="68"/>
  <c r="V59" i="68"/>
  <c r="AF62" i="68"/>
  <c r="M66" i="68"/>
  <c r="Z75" i="68"/>
  <c r="Y75" i="68"/>
  <c r="V75" i="68"/>
  <c r="T84" i="68"/>
  <c r="AH84" i="68"/>
  <c r="AN84" i="68"/>
  <c r="AM84" i="68"/>
  <c r="AJ84" i="68"/>
  <c r="AL89" i="68"/>
  <c r="AA92" i="68"/>
  <c r="AG92" i="68"/>
  <c r="AC92" i="68"/>
  <c r="AE92" i="68"/>
  <c r="AM52" i="68"/>
  <c r="R53" i="68"/>
  <c r="AC54" i="68"/>
  <c r="AF55" i="68"/>
  <c r="V57" i="68"/>
  <c r="Y58" i="68"/>
  <c r="AJ59" i="68"/>
  <c r="AF61" i="68"/>
  <c r="V63" i="68"/>
  <c r="Y64" i="68"/>
  <c r="S69" i="68"/>
  <c r="AM69" i="68"/>
  <c r="AC72" i="68"/>
  <c r="AM72" i="68"/>
  <c r="Q74" i="68"/>
  <c r="Z74" i="68"/>
  <c r="AC75" i="68"/>
  <c r="AJ76" i="68"/>
  <c r="S80" i="68"/>
  <c r="R80" i="68"/>
  <c r="Q80" i="68"/>
  <c r="AA80" i="68"/>
  <c r="AG80" i="68"/>
  <c r="AL82" i="68"/>
  <c r="AJ82" i="68"/>
  <c r="O85" i="68"/>
  <c r="X86" i="68"/>
  <c r="V86" i="68"/>
  <c r="AM91" i="68"/>
  <c r="AL91" i="68"/>
  <c r="AF54" i="68"/>
  <c r="AA55" i="68"/>
  <c r="Y57" i="68"/>
  <c r="T58" i="68"/>
  <c r="AM59" i="68"/>
  <c r="S61" i="68"/>
  <c r="AA61" i="68"/>
  <c r="Y63" i="68"/>
  <c r="AG63" i="68"/>
  <c r="T64" i="68"/>
  <c r="Q65" i="68"/>
  <c r="Y66" i="68"/>
  <c r="AN66" i="68"/>
  <c r="AM66" i="68"/>
  <c r="AG68" i="68"/>
  <c r="M69" i="68"/>
  <c r="AH69" i="68"/>
  <c r="X70" i="68"/>
  <c r="AF72" i="68"/>
  <c r="AN73" i="68"/>
  <c r="T74" i="68"/>
  <c r="AF75" i="68"/>
  <c r="AN76" i="68"/>
  <c r="Z77" i="68"/>
  <c r="Y77" i="68"/>
  <c r="X77" i="68"/>
  <c r="AH77" i="68"/>
  <c r="AN77" i="68"/>
  <c r="AN79" i="68"/>
  <c r="AM79" i="68"/>
  <c r="AL79" i="68"/>
  <c r="AE80" i="68"/>
  <c r="AN82" i="68"/>
  <c r="Z86" i="68"/>
  <c r="Z87" i="68"/>
  <c r="Y87" i="68"/>
  <c r="T90" i="68"/>
  <c r="Z90" i="68"/>
  <c r="AE91" i="68"/>
  <c r="AC91" i="68"/>
  <c r="L91" i="68" s="1"/>
  <c r="AN91" i="68"/>
  <c r="Z94" i="68"/>
  <c r="Y94" i="68"/>
  <c r="X94" i="68"/>
  <c r="AG96" i="68"/>
  <c r="AF96" i="68"/>
  <c r="AE96" i="68"/>
  <c r="S97" i="68"/>
  <c r="R97" i="68"/>
  <c r="Q97" i="68"/>
  <c r="L97" i="68" s="1"/>
  <c r="Z80" i="68"/>
  <c r="Y80" i="68"/>
  <c r="Q89" i="68"/>
  <c r="O89" i="68"/>
  <c r="AF66" i="68"/>
  <c r="AE66" i="68"/>
  <c r="R77" i="68"/>
  <c r="Q77" i="68"/>
  <c r="AF79" i="68"/>
  <c r="AE79" i="68"/>
  <c r="AG84" i="68"/>
  <c r="AF84" i="68"/>
  <c r="AL88" i="68"/>
  <c r="AJ88" i="68"/>
  <c r="L88" i="68" s="1"/>
  <c r="R89" i="68"/>
  <c r="AG89" i="68"/>
  <c r="AF89" i="68"/>
  <c r="AE89" i="68"/>
  <c r="AF93" i="68"/>
  <c r="AE93" i="68"/>
  <c r="AC93" i="68"/>
  <c r="AA94" i="68"/>
  <c r="AG94" i="68"/>
  <c r="AF94" i="68"/>
  <c r="T97" i="68"/>
  <c r="Z97" i="68"/>
  <c r="Y97" i="68"/>
  <c r="R99" i="68"/>
  <c r="Q99" i="68"/>
  <c r="O99" i="68"/>
  <c r="L99" i="68" s="1"/>
  <c r="AG99" i="68"/>
  <c r="AF99" i="68"/>
  <c r="AE99" i="68"/>
  <c r="AC66" i="68"/>
  <c r="V67" i="68"/>
  <c r="R69" i="68"/>
  <c r="AG69" i="68"/>
  <c r="AF69" i="68"/>
  <c r="AL69" i="68"/>
  <c r="AM71" i="68"/>
  <c r="AL71" i="68"/>
  <c r="AL72" i="68"/>
  <c r="Y74" i="68"/>
  <c r="AN74" i="68"/>
  <c r="AM74" i="68"/>
  <c r="O77" i="68"/>
  <c r="AG77" i="68"/>
  <c r="AF77" i="68"/>
  <c r="AC79" i="68"/>
  <c r="X80" i="68"/>
  <c r="M85" i="68"/>
  <c r="S85" i="68"/>
  <c r="T86" i="68"/>
  <c r="L86" i="68" s="1"/>
  <c r="S87" i="68"/>
  <c r="R87" i="68"/>
  <c r="Q87" i="68"/>
  <c r="L87" i="68" s="1"/>
  <c r="AA87" i="68"/>
  <c r="AG87" i="68"/>
  <c r="S89" i="68"/>
  <c r="S90" i="68"/>
  <c r="R90" i="68"/>
  <c r="L90" i="68" s="1"/>
  <c r="AH91" i="68"/>
  <c r="S94" i="68"/>
  <c r="R94" i="68"/>
  <c r="Q94" i="68"/>
  <c r="L94" i="68" s="1"/>
  <c r="Y96" i="68"/>
  <c r="X96" i="68"/>
  <c r="V96" i="68"/>
  <c r="AN96" i="68"/>
  <c r="L96" i="68" s="1"/>
  <c r="AM96" i="68"/>
  <c r="AL96" i="68"/>
  <c r="V97" i="68"/>
  <c r="AC99" i="68"/>
  <c r="AN94" i="68"/>
  <c r="S95" i="68"/>
  <c r="L95" i="68" s="1"/>
  <c r="AG97" i="68"/>
  <c r="Z100" i="68"/>
  <c r="S32" i="67"/>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0" a="1"/>
  <c r="C1" i="69" a="1"/>
  <c r="L59" i="78" l="1"/>
  <c r="L39" i="78"/>
  <c r="L57" i="78"/>
  <c r="L47" i="78"/>
  <c r="L111" i="78"/>
  <c r="L46" i="78"/>
  <c r="L37" i="78"/>
  <c r="L113" i="78"/>
  <c r="L56" i="78"/>
  <c r="L31" i="78"/>
  <c r="L49" i="78"/>
  <c r="L32" i="78"/>
  <c r="L43" i="78"/>
  <c r="L109" i="78"/>
  <c r="L40" i="78"/>
  <c r="L42" i="78"/>
  <c r="L35" i="78"/>
  <c r="L66" i="78"/>
  <c r="L72" i="78"/>
  <c r="L48" i="78"/>
  <c r="L69" i="78"/>
  <c r="L71" i="78"/>
  <c r="L68" i="78"/>
  <c r="L33" i="78"/>
  <c r="L61" i="78"/>
  <c r="L52" i="78"/>
  <c r="L38" i="78"/>
  <c r="L51" i="78"/>
  <c r="L64" i="78"/>
  <c r="L54" i="78"/>
  <c r="L55" i="78"/>
  <c r="L60" i="78"/>
  <c r="L108" i="78"/>
  <c r="L107" i="78"/>
  <c r="L110" i="78"/>
  <c r="L112" i="78"/>
  <c r="L65" i="78"/>
  <c r="L62" i="78"/>
  <c r="L36" i="78"/>
  <c r="L44" i="78"/>
  <c r="L67" i="77"/>
  <c r="L35" i="77"/>
  <c r="L40" i="77"/>
  <c r="L46" i="77"/>
  <c r="L55" i="77"/>
  <c r="L50" i="77"/>
  <c r="L51" i="77"/>
  <c r="L57" i="77"/>
  <c r="L53" i="77"/>
  <c r="L37" i="77"/>
  <c r="L69" i="77"/>
  <c r="L47" i="77"/>
  <c r="L42" i="77"/>
  <c r="L41" i="77"/>
  <c r="L73" i="77"/>
  <c r="L43" i="77"/>
  <c r="L45" i="77"/>
  <c r="L38" i="77"/>
  <c r="L36" i="77"/>
  <c r="L61" i="77"/>
  <c r="L62" i="77"/>
  <c r="L72" i="77"/>
  <c r="L63" i="77"/>
  <c r="L65" i="77"/>
  <c r="L66" i="77"/>
  <c r="L70" i="77"/>
  <c r="L60" i="77"/>
  <c r="L48" i="77"/>
  <c r="L58" i="77"/>
  <c r="L56" i="77"/>
  <c r="L52" i="77"/>
  <c r="L109" i="77"/>
  <c r="L33" i="77"/>
  <c r="L113" i="77"/>
  <c r="L110" i="77"/>
  <c r="L31" i="77"/>
  <c r="L108" i="77"/>
  <c r="L111" i="77"/>
  <c r="L114" i="77"/>
  <c r="L32" i="77"/>
  <c r="L112" i="77"/>
  <c r="L50" i="76"/>
  <c r="L51" i="76"/>
  <c r="L46" i="76"/>
  <c r="L41" i="76"/>
  <c r="L42" i="76"/>
  <c r="L36" i="76"/>
  <c r="L43" i="76"/>
  <c r="L35" i="76"/>
  <c r="L31" i="76"/>
  <c r="L132" i="76"/>
  <c r="L38" i="76"/>
  <c r="L48" i="76"/>
  <c r="L133" i="76"/>
  <c r="L34" i="76"/>
  <c r="L47" i="76"/>
  <c r="L32" i="76"/>
  <c r="L134" i="76"/>
  <c r="L39" i="76"/>
  <c r="L129" i="76"/>
  <c r="L130" i="76"/>
  <c r="L135" i="76"/>
  <c r="L40" i="76"/>
  <c r="L131" i="76"/>
  <c r="L45" i="76"/>
  <c r="L33" i="76"/>
  <c r="L70" i="75"/>
  <c r="L66" i="75"/>
  <c r="L65" i="75"/>
  <c r="L64" i="75"/>
  <c r="L59" i="75"/>
  <c r="L62" i="75"/>
  <c r="L61" i="75"/>
  <c r="L60" i="75"/>
  <c r="L56" i="75"/>
  <c r="L57" i="75"/>
  <c r="L50" i="75"/>
  <c r="L51" i="75"/>
  <c r="L52" i="75"/>
  <c r="L47" i="75"/>
  <c r="L48" i="75"/>
  <c r="L42" i="75"/>
  <c r="L39" i="75"/>
  <c r="L34" i="75"/>
  <c r="L31" i="75"/>
  <c r="L128" i="75"/>
  <c r="L125" i="75"/>
  <c r="L127" i="75"/>
  <c r="L126" i="75"/>
  <c r="L124" i="75"/>
  <c r="L129" i="75"/>
  <c r="L130" i="75"/>
  <c r="L54" i="73"/>
  <c r="L58" i="73"/>
  <c r="L57" i="73"/>
  <c r="L110" i="73"/>
  <c r="L56" i="73"/>
  <c r="L55" i="73"/>
  <c r="L109" i="73"/>
  <c r="L106" i="73"/>
  <c r="L107" i="73"/>
  <c r="L108" i="73"/>
  <c r="L90" i="73"/>
  <c r="L87" i="73"/>
  <c r="L91" i="73"/>
  <c r="L88" i="73"/>
  <c r="L89" i="73"/>
  <c r="L30" i="73"/>
  <c r="L75" i="73"/>
  <c r="L71" i="73"/>
  <c r="L73" i="73"/>
  <c r="L74" i="73"/>
  <c r="L39" i="73"/>
  <c r="L72" i="73"/>
  <c r="L96" i="73"/>
  <c r="L80" i="73"/>
  <c r="L64" i="73"/>
  <c r="L121" i="73"/>
  <c r="L41" i="73"/>
  <c r="L44" i="73"/>
  <c r="L81" i="73"/>
  <c r="L37" i="73"/>
  <c r="L98" i="73"/>
  <c r="L51" i="73"/>
  <c r="L33" i="73"/>
  <c r="L42" i="73"/>
  <c r="L65" i="73"/>
  <c r="L117" i="73"/>
  <c r="L123" i="73"/>
  <c r="L95" i="73"/>
  <c r="L61" i="73"/>
  <c r="L66" i="73"/>
  <c r="L97" i="73"/>
  <c r="L48" i="73"/>
  <c r="L38" i="73"/>
  <c r="L94" i="73"/>
  <c r="L102" i="73"/>
  <c r="L63" i="73"/>
  <c r="L99" i="73"/>
  <c r="L43" i="73"/>
  <c r="L45" i="73"/>
  <c r="L50" i="73"/>
  <c r="L122" i="73"/>
  <c r="L46" i="73"/>
  <c r="L77" i="73"/>
  <c r="L68" i="73"/>
  <c r="L93" i="73"/>
  <c r="L82" i="73"/>
  <c r="L67" i="73"/>
  <c r="L103" i="73"/>
  <c r="L79" i="73"/>
  <c r="L101" i="73"/>
  <c r="L62" i="73"/>
  <c r="L60" i="73"/>
  <c r="L84" i="73"/>
  <c r="L100" i="73"/>
  <c r="L78" i="73"/>
  <c r="L83" i="73"/>
  <c r="L32" i="73"/>
  <c r="L98" i="74"/>
  <c r="L86" i="74"/>
  <c r="L87" i="74"/>
  <c r="L95" i="74"/>
  <c r="L91" i="74"/>
  <c r="L99" i="74"/>
  <c r="L97" i="74"/>
  <c r="L89" i="74"/>
  <c r="L36" i="73"/>
  <c r="L49" i="73"/>
  <c r="L31" i="73"/>
  <c r="L35" i="73"/>
  <c r="L118" i="73"/>
  <c r="L120" i="73"/>
  <c r="L119" i="73"/>
  <c r="L58" i="71"/>
  <c r="L69" i="71"/>
  <c r="L47" i="71"/>
  <c r="L38" i="71"/>
  <c r="L32" i="71"/>
  <c r="L31" i="71"/>
  <c r="L43" i="71"/>
  <c r="L35" i="71"/>
  <c r="L79" i="71"/>
  <c r="L84" i="71"/>
  <c r="L85" i="71"/>
  <c r="L64" i="71"/>
  <c r="L61" i="71"/>
  <c r="L40" i="71"/>
  <c r="L41" i="71"/>
  <c r="L51" i="71"/>
  <c r="L59" i="71"/>
  <c r="L48" i="71"/>
  <c r="L36" i="71"/>
  <c r="L53" i="71"/>
  <c r="L55" i="71"/>
  <c r="L45" i="71"/>
  <c r="L33" i="71"/>
  <c r="L72" i="71"/>
  <c r="L39" i="71"/>
  <c r="L73" i="71"/>
  <c r="L54" i="71"/>
  <c r="L49" i="71"/>
  <c r="L70" i="71"/>
  <c r="L56" i="71"/>
  <c r="L60" i="71"/>
  <c r="L67" i="71"/>
  <c r="L66" i="71"/>
  <c r="L62" i="71"/>
  <c r="L65" i="71"/>
  <c r="L71" i="71"/>
  <c r="L44" i="71"/>
  <c r="L34" i="71"/>
  <c r="L42" i="71"/>
  <c r="L50" i="71"/>
  <c r="L87" i="72"/>
  <c r="L91" i="72"/>
  <c r="L94" i="72"/>
  <c r="L96" i="72"/>
  <c r="L97" i="72"/>
  <c r="L89" i="72"/>
  <c r="L82" i="71"/>
  <c r="L81" i="71"/>
  <c r="L80" i="71"/>
  <c r="L83" i="71"/>
  <c r="L32" i="70"/>
  <c r="L31" i="70"/>
  <c r="L83" i="70"/>
  <c r="L81" i="70"/>
  <c r="L84" i="70"/>
  <c r="L82" i="70"/>
  <c r="L73" i="70"/>
  <c r="L72" i="70"/>
  <c r="L70" i="70"/>
  <c r="L71" i="70"/>
  <c r="L54" i="70"/>
  <c r="L55" i="70"/>
  <c r="L53" i="70"/>
  <c r="L45" i="70"/>
  <c r="L44" i="70"/>
  <c r="L43" i="70"/>
  <c r="L95" i="70"/>
  <c r="L76" i="70"/>
  <c r="L96" i="70"/>
  <c r="L66" i="70"/>
  <c r="L47" i="70"/>
  <c r="L90" i="70"/>
  <c r="L38" i="70"/>
  <c r="L33" i="70"/>
  <c r="L67" i="70"/>
  <c r="L93" i="70"/>
  <c r="L94" i="70"/>
  <c r="L49" i="70"/>
  <c r="L34" i="70"/>
  <c r="L77" i="70"/>
  <c r="L78" i="70"/>
  <c r="L60" i="70"/>
  <c r="L92" i="70"/>
  <c r="L65" i="70"/>
  <c r="L37" i="70"/>
  <c r="L75" i="70"/>
  <c r="L61" i="70"/>
  <c r="L62" i="70"/>
  <c r="L59" i="70"/>
  <c r="L64" i="70"/>
  <c r="L39" i="70"/>
  <c r="L40" i="70"/>
  <c r="L48" i="70"/>
  <c r="L35" i="70"/>
  <c r="L50" i="70"/>
  <c r="L91" i="70"/>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89" i="68"/>
  <c r="L85" i="68"/>
  <c r="L100" i="68"/>
  <c r="C19" i="68"/>
  <c r="L19" i="68" s="1"/>
  <c r="L7" i="68"/>
  <c r="L36" i="67"/>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0" a="1"/>
  <c r="C1" i="70" l="1"/>
  <c r="B27" i="69"/>
  <c r="C27" i="69" s="1"/>
  <c r="L27" i="69" s="1"/>
  <c r="C11" i="69"/>
  <c r="L11" i="69" s="1"/>
  <c r="C16" i="69"/>
  <c r="L16" i="69" s="1"/>
  <c r="C10" i="69"/>
  <c r="L10" i="69" s="1"/>
  <c r="B26" i="69"/>
  <c r="C26" i="69" s="1"/>
  <c r="L26" i="69" s="1"/>
  <c r="L1" i="69"/>
  <c r="C12" i="69"/>
  <c r="L12" i="69" s="1"/>
  <c r="C9" i="67"/>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1" i="71" a="1"/>
  <c r="C1" i="71" l="1"/>
  <c r="C11" i="70"/>
  <c r="L11" i="70" s="1"/>
  <c r="C10" i="70"/>
  <c r="L10" i="70" s="1"/>
  <c r="B27" i="70"/>
  <c r="C27" i="70" s="1"/>
  <c r="L27" i="70" s="1"/>
  <c r="L1" i="70"/>
  <c r="L85" i="70" s="1"/>
  <c r="B26" i="70"/>
  <c r="C26" i="70" s="1"/>
  <c r="L26" i="70" s="1"/>
  <c r="C16" i="70"/>
  <c r="L16" i="70" s="1"/>
  <c r="C12" i="70"/>
  <c r="L12" i="70" s="1"/>
  <c r="L101" i="69"/>
  <c r="C8" i="69"/>
  <c r="L8" i="69" s="1"/>
  <c r="C7" i="69" a="1"/>
  <c r="C7" i="69" s="1"/>
  <c r="L4" i="69"/>
  <c r="C9" i="69"/>
  <c r="L9" i="69" s="1"/>
  <c r="L7" i="67"/>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1" i="61" a="1"/>
  <c r="B27" i="71" l="1"/>
  <c r="C27" i="71" s="1"/>
  <c r="L27" i="71" s="1"/>
  <c r="C11" i="71"/>
  <c r="L11" i="71" s="1"/>
  <c r="C16" i="71"/>
  <c r="L16" i="71" s="1"/>
  <c r="C10" i="71"/>
  <c r="L10" i="71" s="1"/>
  <c r="B26" i="71"/>
  <c r="C26" i="71" s="1"/>
  <c r="L26" i="71" s="1"/>
  <c r="L1" i="71"/>
  <c r="C12" i="71"/>
  <c r="L12" i="71" s="1"/>
  <c r="C7" i="70" a="1"/>
  <c r="C7" i="70" s="1"/>
  <c r="L7" i="70" s="1"/>
  <c r="L4" i="70"/>
  <c r="C9" i="70"/>
  <c r="L9" i="70" s="1"/>
  <c r="C8" i="70"/>
  <c r="L8" i="70" s="1"/>
  <c r="L7" i="69"/>
  <c r="C19" i="69"/>
  <c r="L19" i="69"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L74" i="71" l="1"/>
  <c r="C7" i="71" a="1"/>
  <c r="C7" i="71" s="1"/>
  <c r="L4" i="71"/>
  <c r="C8" i="71"/>
  <c r="L8" i="71" s="1"/>
  <c r="C9" i="71"/>
  <c r="L9" i="71" s="1"/>
  <c r="C19" i="70"/>
  <c r="L19" i="70" s="1"/>
  <c r="B26" i="6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 i="71" l="1"/>
  <c r="C19" i="71"/>
  <c r="L19" i="71" s="1"/>
  <c r="L72" i="6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57"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1" i="73" a="1"/>
  <c r="C1" i="73" l="1"/>
  <c r="C42" i="22"/>
  <c r="L7" i="7"/>
  <c r="C19" i="7"/>
  <c r="L19" i="7" s="1"/>
  <c r="C1" i="75" a="1"/>
  <c r="C1" i="75" l="1"/>
  <c r="C10" i="73"/>
  <c r="L10" i="73" s="1"/>
  <c r="B26" i="73"/>
  <c r="C26" i="73" s="1"/>
  <c r="L26" i="73" s="1"/>
  <c r="L1" i="73"/>
  <c r="B27" i="73"/>
  <c r="C27" i="73" s="1"/>
  <c r="L27" i="73" s="1"/>
  <c r="C16" i="73"/>
  <c r="L16" i="73" s="1"/>
  <c r="C12" i="73"/>
  <c r="L12" i="73" s="1"/>
  <c r="C11" i="73"/>
  <c r="L11" i="73" s="1"/>
  <c r="C76" i="22"/>
  <c r="C1" i="76" a="1"/>
  <c r="C1" i="76" l="1"/>
  <c r="L1" i="75"/>
  <c r="C16" i="75"/>
  <c r="L16" i="75" s="1"/>
  <c r="C11" i="75"/>
  <c r="L11" i="75" s="1"/>
  <c r="C12" i="75"/>
  <c r="L12" i="75" s="1"/>
  <c r="C10" i="75"/>
  <c r="L10" i="75" s="1"/>
  <c r="B26" i="75"/>
  <c r="C26" i="75" s="1"/>
  <c r="L26" i="75" s="1"/>
  <c r="B27" i="75"/>
  <c r="C27" i="75" s="1"/>
  <c r="L27" i="75" s="1"/>
  <c r="L112" i="73"/>
  <c r="C7" i="73" a="1"/>
  <c r="C7" i="73" s="1"/>
  <c r="L4" i="73"/>
  <c r="C8" i="73"/>
  <c r="L8" i="73" s="1"/>
  <c r="C9" i="73"/>
  <c r="L9" i="73" s="1"/>
  <c r="C146" i="22"/>
  <c r="C1" i="77" a="1"/>
  <c r="C1" i="77" l="1"/>
  <c r="L1" i="76"/>
  <c r="B27" i="76"/>
  <c r="C27" i="76" s="1"/>
  <c r="L27" i="76" s="1"/>
  <c r="C16" i="76"/>
  <c r="L16" i="76" s="1"/>
  <c r="C12" i="76"/>
  <c r="L12" i="76" s="1"/>
  <c r="C11" i="76"/>
  <c r="L11" i="76" s="1"/>
  <c r="C10" i="76"/>
  <c r="L10" i="76" s="1"/>
  <c r="B26" i="76"/>
  <c r="C26" i="76" s="1"/>
  <c r="L26" i="76" s="1"/>
  <c r="C7" i="75" a="1"/>
  <c r="C7" i="75" s="1"/>
  <c r="L4" i="75"/>
  <c r="C8" i="75"/>
  <c r="L8" i="75" s="1"/>
  <c r="L119" i="75"/>
  <c r="C9" i="75"/>
  <c r="L9" i="75" s="1"/>
  <c r="C19" i="73"/>
  <c r="L19" i="73" s="1"/>
  <c r="L7" i="73"/>
  <c r="C163" i="22"/>
  <c r="C1" i="78" a="1"/>
  <c r="C1" i="78" l="1"/>
  <c r="C12" i="77"/>
  <c r="L12" i="77" s="1"/>
  <c r="C11" i="77"/>
  <c r="L11" i="77" s="1"/>
  <c r="C10" i="77"/>
  <c r="L10" i="77" s="1"/>
  <c r="L1" i="77"/>
  <c r="B27" i="77"/>
  <c r="C27" i="77" s="1"/>
  <c r="L27" i="77" s="1"/>
  <c r="C16" i="77"/>
  <c r="L16" i="77" s="1"/>
  <c r="B26" i="77"/>
  <c r="C26" i="77" s="1"/>
  <c r="L26" i="77" s="1"/>
  <c r="C9" i="76"/>
  <c r="L9" i="76" s="1"/>
  <c r="C8" i="76"/>
  <c r="L8" i="76" s="1"/>
  <c r="C7" i="76" a="1"/>
  <c r="C7" i="76" s="1"/>
  <c r="L4" i="76"/>
  <c r="L124" i="76"/>
  <c r="L7" i="75"/>
  <c r="C19" i="75"/>
  <c r="L19" i="75" s="1"/>
  <c r="C185" i="22"/>
  <c r="C191" i="22"/>
  <c r="C1" i="35" a="1"/>
  <c r="C1" i="35" l="1"/>
  <c r="C16" i="35" s="1"/>
  <c r="L16" i="35" s="1"/>
  <c r="B27" i="78"/>
  <c r="C27" i="78" s="1"/>
  <c r="L27" i="78" s="1"/>
  <c r="B26" i="78"/>
  <c r="C26" i="78" s="1"/>
  <c r="L26" i="78" s="1"/>
  <c r="C11" i="78"/>
  <c r="L11" i="78" s="1"/>
  <c r="C12" i="78"/>
  <c r="L12" i="78" s="1"/>
  <c r="C10" i="78"/>
  <c r="L10" i="78" s="1"/>
  <c r="L1" i="78"/>
  <c r="C16" i="78"/>
  <c r="L16" i="78" s="1"/>
  <c r="C7" i="77" a="1"/>
  <c r="C7" i="77" s="1"/>
  <c r="L103" i="77"/>
  <c r="C9" i="77"/>
  <c r="L9" i="77" s="1"/>
  <c r="C8" i="77"/>
  <c r="L8" i="77" s="1"/>
  <c r="L4" i="77"/>
  <c r="L7" i="76"/>
  <c r="C19" i="76"/>
  <c r="L19" i="76" s="1"/>
  <c r="C190" i="22"/>
  <c r="C10" i="35" l="1"/>
  <c r="L10" i="35" s="1"/>
  <c r="B27" i="35"/>
  <c r="C27" i="35" s="1"/>
  <c r="L27" i="35" s="1"/>
  <c r="L1" i="35"/>
  <c r="L4" i="35" s="1"/>
  <c r="C11" i="35"/>
  <c r="L11" i="35" s="1"/>
  <c r="C12" i="35"/>
  <c r="L12" i="35" s="1"/>
  <c r="B26" i="35"/>
  <c r="C26" i="35" s="1"/>
  <c r="L26" i="35" s="1"/>
  <c r="C8" i="78"/>
  <c r="L8" i="78" s="1"/>
  <c r="C9" i="78"/>
  <c r="L9" i="78" s="1"/>
  <c r="L102" i="78"/>
  <c r="L4" i="78"/>
  <c r="C7" i="78" a="1"/>
  <c r="C7" i="78" s="1"/>
  <c r="L7" i="77"/>
  <c r="C19" i="77"/>
  <c r="L19" i="77" s="1"/>
  <c r="C9" i="22"/>
  <c r="C8" i="35" l="1"/>
  <c r="L8" i="35" s="1"/>
  <c r="L107" i="35"/>
  <c r="C9" i="35"/>
  <c r="L9" i="35" s="1"/>
  <c r="C7" i="35" a="1"/>
  <c r="C7" i="35" s="1"/>
  <c r="C19" i="78"/>
  <c r="L19" i="78" s="1"/>
  <c r="L7" i="78"/>
  <c r="C43" i="22"/>
  <c r="C19" i="35" l="1"/>
  <c r="L19" i="35" s="1"/>
  <c r="L7" i="35"/>
  <c r="C77" i="22"/>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9CD98D-B684-4EBC-8E3E-3BE3B2E32075}">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72CB28-7DB1-4EF2-ACA4-2473FD9BDB03}">
      <text>
        <r>
          <rPr>
            <b/>
            <sz val="9"/>
            <color indexed="81"/>
            <rFont val="Tahoma"/>
            <family val="2"/>
          </rPr>
          <t>David Baez:</t>
        </r>
        <r>
          <rPr>
            <sz val="9"/>
            <color indexed="81"/>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0699E3-0FD1-4D27-8B13-D17074FF35C0}">
      <text>
        <r>
          <rPr>
            <b/>
            <sz val="9"/>
            <color indexed="81"/>
            <rFont val="Tahoma"/>
            <family val="2"/>
          </rPr>
          <t>David Baez:</t>
        </r>
        <r>
          <rPr>
            <sz val="9"/>
            <color indexed="81"/>
            <rFont val="Tahoma"/>
            <family val="2"/>
          </rPr>
          <t xml:space="preserv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1D0333B-B558-47F7-B4CA-99A34466A6D1}">
      <text>
        <r>
          <rPr>
            <b/>
            <sz val="9"/>
            <color indexed="81"/>
            <rFont val="Tahoma"/>
            <family val="2"/>
          </rPr>
          <t>David Baez:</t>
        </r>
        <r>
          <rPr>
            <sz val="9"/>
            <color indexed="81"/>
            <rFont val="Tahoma"/>
            <family val="2"/>
          </rPr>
          <t xml:space="preserve">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39DEADB-C3D8-44A1-A6B8-C4FBABE5D0EB}">
      <text>
        <r>
          <rPr>
            <b/>
            <sz val="9"/>
            <color indexed="81"/>
            <rFont val="Tahoma"/>
            <family val="2"/>
          </rPr>
          <t>David Baez:</t>
        </r>
        <r>
          <rPr>
            <sz val="9"/>
            <color indexed="81"/>
            <rFont val="Tahoma"/>
            <family val="2"/>
          </rPr>
          <t xml:space="preserv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8BFADEB-ED60-426F-BF24-BCA2BA22178D}">
      <text>
        <r>
          <rPr>
            <b/>
            <sz val="9"/>
            <color indexed="81"/>
            <rFont val="Tahoma"/>
            <family val="2"/>
          </rPr>
          <t>David Baez:</t>
        </r>
        <r>
          <rPr>
            <sz val="9"/>
            <color indexed="81"/>
            <rFont val="Tahoma"/>
            <family val="2"/>
          </rPr>
          <t xml:space="preserve">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15A3572-B273-4EC6-988E-F18E4C6D6B91}">
      <text>
        <r>
          <rPr>
            <b/>
            <sz val="9"/>
            <color indexed="81"/>
            <rFont val="Tahoma"/>
            <family val="2"/>
          </rPr>
          <t>David Baez:</t>
        </r>
        <r>
          <rPr>
            <sz val="9"/>
            <color indexed="81"/>
            <rFont val="Tahoma"/>
            <family val="2"/>
          </rPr>
          <t xml:space="preserve">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6A4AB05-1863-418D-BBCC-D92624055E1A}">
      <text>
        <r>
          <rPr>
            <b/>
            <sz val="9"/>
            <color indexed="81"/>
            <rFont val="Tahoma"/>
            <family val="2"/>
          </rPr>
          <t>David Baez:</t>
        </r>
        <r>
          <rPr>
            <sz val="9"/>
            <color indexed="81"/>
            <rFont val="Tahoma"/>
            <family val="2"/>
          </rPr>
          <t xml:space="preserve">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78B4748-CE78-4400-9E52-AB20334174FF}">
      <text>
        <r>
          <rPr>
            <b/>
            <sz val="9"/>
            <color indexed="81"/>
            <rFont val="Tahoma"/>
            <family val="2"/>
          </rPr>
          <t>David Baez:</t>
        </r>
        <r>
          <rPr>
            <sz val="9"/>
            <color indexed="81"/>
            <rFont val="Tahoma"/>
            <family val="2"/>
          </rPr>
          <t xml:space="preserve">
</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D655D79-3EC6-4269-ACA5-92C9F9C41E73}">
      <text>
        <r>
          <rPr>
            <b/>
            <sz val="9"/>
            <color indexed="81"/>
            <rFont val="Tahoma"/>
            <family val="2"/>
          </rPr>
          <t>David Baez:</t>
        </r>
        <r>
          <rPr>
            <sz val="9"/>
            <color indexed="81"/>
            <rFont val="Tahoma"/>
            <family val="2"/>
          </rPr>
          <t xml:space="preserve">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<sst xmlns="http://schemas.openxmlformats.org/spreadsheetml/2006/main" count="17194" uniqueCount="3311">
  <si>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</si>
  <si>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</si>
  <si>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</si>
  <si>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</si>
  <si>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</si>
  <si>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</si>
  <si>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</si>
  <si>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</si>
  <si>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</si>
  <si>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</si>
  <si>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</si>
  <si>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</si>
  <si>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</si>
  <si>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</si>
  <si>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</si>
  <si>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</si>
  <si>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</si>
  <si>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</si>
  <si>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</si>
  <si>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</si>
  <si>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</si>
  <si>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</si>
  <si>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</si>
  <si>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</si>
  <si>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</si>
  <si>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</si>
  <si>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</si>
  <si>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</si>
  <si>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</si>
  <si>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</si>
  <si>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</si>
  <si>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</si>
  <si>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</si>
  <si>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</si>
  <si>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</si>
  <si>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</si>
  <si>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</si>
  <si>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</si>
  <si>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</si>
  <si>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</si>
  <si>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</si>
  <si>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</si>
  <si>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</si>
  <si>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</si>
  <si>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</si>
  <si>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</si>
  <si>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</si>
  <si>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</si>
  <si>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</si>
  <si>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</si>
  <si>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</si>
  <si>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</si>
  <si>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</si>
  <si>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</si>
  <si>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</si>
  <si>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</si>
  <si>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</si>
  <si>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</si>
  <si>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</si>
  <si>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</si>
  <si>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</si>
  <si>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</si>
  <si>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</si>
  <si>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</si>
  <si>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</si>
  <si>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</si>
  <si>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</si>
  <si>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</si>
  <si>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</si>
  <si>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</si>
  <si>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</si>
  <si>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</si>
  <si>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</si>
  <si>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</si>
  <si>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</si>
  <si>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</si>
  <si>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</si>
  <si>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</si>
  <si>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</si>
  <si>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</si>
  <si>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</si>
  <si>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</si>
  <si>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</si>
  <si>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</si>
  <si>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</si>
  <si>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</si>
  <si>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</si>
  <si>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</si>
  <si>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</si>
  <si>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</si>
  <si>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</si>
  <si>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</si>
  <si>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</si>
  <si>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</si>
  <si>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</si>
  <si>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</si>
  <si>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</si>
  <si>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</si>
  <si>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</si>
  <si>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</si>
  <si>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</si>
  <si>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</si>
  <si>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</si>
  <si>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</si>
  <si>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</si>
  <si>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</si>
  <si>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</si>
  <si>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</si>
  <si>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</si>
  <si>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</si>
  <si>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</si>
  <si>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</si>
  <si>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</si>
  <si>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</si>
  <si>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</si>
  <si>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</si>
  <si>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</si>
  <si>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</si>
  <si>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</si>
  <si>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</si>
  <si>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</si>
  <si>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</si>
  <si>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</si>
  <si>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</si>
  <si>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</si>
  <si>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</si>
  <si>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</si>
  <si>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</si>
  <si>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</si>
  <si>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</si>
  <si>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</si>
  <si>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</si>
  <si>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</si>
  <si>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</si>
  <si>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</si>
  <si>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</si>
  <si>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</si>
  <si>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</si>
  <si>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</si>
  <si>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</si>
  <si>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</si>
  <si>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</si>
  <si>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</si>
  <si>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</si>
  <si>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</si>
  <si>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</si>
  <si>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</si>
  <si>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</si>
  <si>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</si>
  <si>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</si>
  <si>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</si>
  <si>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</si>
  <si>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</si>
  <si>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</si>
  <si>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</si>
  <si>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</si>
  <si>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</si>
  <si>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</si>
  <si>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</si>
  <si>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</si>
  <si>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</si>
  <si>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</si>
  <si>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</si>
  <si>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</si>
  <si>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</si>
  <si>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</si>
  <si>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</si>
  <si>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</si>
  <si>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</si>
  <si>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</si>
  <si>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</si>
  <si>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</si>
  <si>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</si>
  <si>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</si>
  <si>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</si>
  <si>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</si>
  <si>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</si>
  <si>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</si>
  <si>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</si>
  <si>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</si>
  <si>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</si>
  <si>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</si>
  <si>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</si>
  <si>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</si>
  <si>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</si>
  <si>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</si>
  <si>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</si>
  <si>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</si>
  <si>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</si>
  <si>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</si>
  <si>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</si>
  <si>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</si>
  <si>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</si>
  <si>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</si>
  <si>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</si>
  <si>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</si>
  <si>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</si>
  <si>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</si>
  <si>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</si>
  <si>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</si>
  <si>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</si>
  <si>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</si>
  <si>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</si>
  <si>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</si>
  <si>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</si>
  <si>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</si>
  <si>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</si>
  <si>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</si>
  <si>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</si>
  <si>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</si>
  <si>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</si>
  <si>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</si>
  <si>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</si>
  <si>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</si>
  <si>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</si>
  <si>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</si>
  <si>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</si>
  <si>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</si>
  <si>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</si>
  <si>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</si>
  <si>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</si>
  <si>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</si>
  <si>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</si>
  <si>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</si>
  <si>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</si>
  <si>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</si>
  <si>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</si>
  <si>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</si>
  <si>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</si>
  <si>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</si>
  <si>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</si>
  <si>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</si>
  <si>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</si>
  <si>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</si>
  <si>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</si>
  <si>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</si>
  <si>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</si>
  <si>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</si>
  <si>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</si>
  <si>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</si>
  <si>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</si>
  <si>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</si>
  <si>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</si>
  <si>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</si>
  <si>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</si>
  <si>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</si>
  <si>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</si>
  <si>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</si>
  <si>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</si>
  <si>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</si>
  <si>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</si>
  <si>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</si>
  <si>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</si>
  <si>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</si>
  <si>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</si>
  <si>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</si>
  <si>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</si>
  <si>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</si>
  <si>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</si>
  <si>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</si>
  <si>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</si>
  <si>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</si>
  <si>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</si>
  <si>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</si>
  <si>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</si>
  <si>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</si>
  <si>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</si>
  <si>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</si>
  <si>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</si>
  <si>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</si>
  <si>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</si>
  <si>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</si>
  <si>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</si>
  <si>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</si>
  <si>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</si>
  <si>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</si>
  <si>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</si>
  <si>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</si>
  <si>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</si>
  <si>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</si>
  <si>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</si>
  <si>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</si>
  <si>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</si>
  <si>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</si>
  <si>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</si>
  <si>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</si>
  <si>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</si>
  <si>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</si>
  <si>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</si>
  <si>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</si>
  <si>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</si>
  <si>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</si>
  <si>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</si>
  <si>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</si>
  <si>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</si>
  <si>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</si>
  <si>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</si>
  <si>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</si>
  <si>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</si>
  <si>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</si>
  <si>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</si>
  <si>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</si>
  <si>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</si>
  <si>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</si>
  <si>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</si>
  <si>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</si>
  <si>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</si>
  <si>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</si>
  <si>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</si>
  <si>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</si>
  <si>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</si>
  <si>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</si>
  <si>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</si>
  <si>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</si>
  <si>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</si>
  <si>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</si>
  <si>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</si>
  <si>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</si>
  <si>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</si>
  <si>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</si>
  <si>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</si>
  <si>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</si>
  <si>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</si>
  <si>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</si>
  <si>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</si>
  <si>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</si>
  <si>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</si>
  <si>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</si>
  <si>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</si>
  <si>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</si>
  <si>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</si>
  <si>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</si>
  <si>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</si>
  <si>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</si>
  <si>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</si>
  <si>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</si>
  <si>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</si>
  <si>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</si>
  <si>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</si>
  <si>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</si>
  <si>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</si>
  <si>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</si>
  <si>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</si>
  <si>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</si>
  <si>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</si>
  <si>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</si>
  <si>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</si>
  <si>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</si>
  <si>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</si>
  <si>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</si>
  <si>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</si>
  <si>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</si>
  <si>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</si>
  <si>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</si>
  <si>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</si>
  <si>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</si>
  <si>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</si>
  <si>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</si>
  <si>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</si>
  <si>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</si>
  <si>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</si>
  <si>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</si>
  <si>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</si>
  <si>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</si>
  <si>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</si>
  <si>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</si>
  <si>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</si>
  <si>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</si>
  <si>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</si>
  <si>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</si>
  <si>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</si>
  <si>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</si>
  <si>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</si>
  <si>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</si>
  <si>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</si>
  <si>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</si>
  <si>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</si>
  <si>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</si>
  <si>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</si>
  <si>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</si>
  <si>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</si>
  <si>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</si>
  <si>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</si>
  <si>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</si>
  <si>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</si>
  <si>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</si>
  <si>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</si>
  <si>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</si>
  <si>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</si>
  <si>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</si>
  <si>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</si>
  <si>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</si>
  <si>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</si>
  <si>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</si>
  <si>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</si>
  <si>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</si>
  <si>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</si>
  <si>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</si>
  <si>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</si>
  <si>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</si>
  <si>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</si>
  <si>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</si>
  <si>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</si>
  <si>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</si>
  <si>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</si>
  <si>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</si>
  <si>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</si>
  <si>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</si>
  <si>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</si>
  <si>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</si>
  <si>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</si>
  <si>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</si>
  <si>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</si>
  <si>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</si>
  <si>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</si>
  <si>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</si>
  <si>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</si>
  <si>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</si>
  <si>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</si>
  <si>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</si>
  <si>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</si>
  <si>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</si>
  <si>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</si>
  <si>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</si>
  <si>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</si>
  <si>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</si>
  <si>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</si>
  <si>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</si>
  <si>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</si>
  <si>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</si>
  <si>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</si>
  <si>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</si>
  <si>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</si>
  <si>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</si>
  <si>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</si>
  <si>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</si>
  <si>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</si>
  <si>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</si>
  <si>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</si>
  <si>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</si>
  <si>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</si>
  <si>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</si>
  <si>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</si>
  <si>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</si>
  <si>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</si>
  <si>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</si>
  <si>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</si>
  <si>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</si>
  <si>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</si>
  <si>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</si>
  <si>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</si>
  <si>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</si>
  <si>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</si>
  <si>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</si>
  <si>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</si>
  <si>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</si>
  <si>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</si>
  <si>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</si>
  <si>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</si>
  <si>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</si>
  <si>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</si>
  <si>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</si>
  <si>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</si>
  <si>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</si>
  <si>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</si>
  <si>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</si>
  <si>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</si>
  <si>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</si>
  <si>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</si>
  <si>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</si>
  <si>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</si>
  <si>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</si>
  <si>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</si>
  <si>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</si>
  <si>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</si>
  <si>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</si>
  <si>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</si>
  <si>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</si>
  <si>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</si>
  <si>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</si>
  <si>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</si>
  <si>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</si>
  <si>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</si>
  <si>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</si>
  <si>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</si>
  <si>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</si>
  <si>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</si>
  <si>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</si>
  <si>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</si>
  <si>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</si>
  <si>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</si>
  <si>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</si>
  <si>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</si>
  <si>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</si>
  <si>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</si>
  <si>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</si>
  <si>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</si>
  <si>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</si>
  <si>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</si>
  <si>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</si>
  <si>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</si>
  <si>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</si>
  <si>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</si>
  <si>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</si>
  <si>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</si>
  <si>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</si>
  <si>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</si>
  <si>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</si>
  <si>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</si>
  <si>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</si>
  <si>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</si>
  <si>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</si>
  <si>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</si>
  <si>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</si>
  <si>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</si>
  <si>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</si>
  <si>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</si>
  <si>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</si>
  <si>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</si>
  <si>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</si>
  <si>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</si>
  <si>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</si>
  <si>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</si>
  <si>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</si>
  <si>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</si>
  <si>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</si>
  <si>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</si>
  <si>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</si>
  <si>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</si>
  <si>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</si>
  <si>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</si>
  <si>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</si>
  <si>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</si>
  <si>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</si>
  <si>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</si>
  <si>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</si>
  <si>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</si>
  <si>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</si>
  <si>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</si>
  <si>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</si>
  <si>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</si>
  <si>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</si>
  <si>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</si>
  <si>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</si>
  <si>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</si>
  <si>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</si>
  <si>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</si>
  <si>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</si>
  <si>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</si>
  <si>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</si>
  <si>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</si>
  <si>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</si>
  <si>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</si>
  <si>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</si>
  <si>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</si>
  <si>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</si>
  <si>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</si>
  <si>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</si>
  <si>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</si>
  <si>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</si>
  <si>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</si>
  <si>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</si>
  <si>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</si>
  <si>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</si>
  <si>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</si>
  <si>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</si>
  <si>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</si>
  <si>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</si>
  <si>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</si>
  <si>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</si>
  <si>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</si>
  <si>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</si>
  <si>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</si>
  <si>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</si>
  <si>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</si>
  <si>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</si>
  <si>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</si>
  <si>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</si>
  <si>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</si>
  <si>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</si>
  <si>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</si>
  <si>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</si>
  <si>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</si>
  <si>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</si>
  <si>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</si>
  <si>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</si>
  <si>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</si>
  <si>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</si>
  <si>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</si>
  <si>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</si>
  <si>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</si>
  <si>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</si>
  <si>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</si>
  <si>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</si>
  <si>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</si>
  <si>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</si>
  <si>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</si>
  <si>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</si>
  <si>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</si>
  <si>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</si>
  <si>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</si>
  <si>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</si>
  <si>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</si>
  <si>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</si>
  <si>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</si>
  <si>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</si>
  <si>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</si>
  <si>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</si>
  <si>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</si>
  <si>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</si>
  <si>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</si>
  <si>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</si>
  <si>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</si>
  <si>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</si>
  <si>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</si>
  <si>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</si>
  <si>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</si>
  <si>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</si>
  <si>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</si>
  <si>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</si>
  <si>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</si>
  <si>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</si>
  <si>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</si>
  <si>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</si>
  <si>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</si>
  <si>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</si>
  <si>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</si>
  <si>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</si>
  <si>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</si>
  <si>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</si>
  <si>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</si>
  <si>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</si>
  <si>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</si>
  <si>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</si>
  <si>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</si>
  <si>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</si>
  <si>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</si>
  <si>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</si>
  <si>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</si>
  <si>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</si>
  <si>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</si>
  <si>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</si>
  <si>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</si>
  <si>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</si>
  <si>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</si>
  <si>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</si>
  <si>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</si>
  <si>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</si>
  <si>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</si>
  <si>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</si>
  <si>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</si>
  <si>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</si>
  <si>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</si>
  <si>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</si>
  <si>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</si>
  <si>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</si>
  <si>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</si>
  <si>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</si>
  <si>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</si>
  <si>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</si>
  <si>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</si>
  <si>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</si>
  <si>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</si>
  <si>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</si>
  <si>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</si>
  <si>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</si>
  <si>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</si>
  <si>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</si>
  <si>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</si>
  <si>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</si>
  <si>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</si>
  <si>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</si>
  <si>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</si>
  <si>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</si>
  <si>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</si>
  <si>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</si>
  <si>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</si>
  <si>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</si>
  <si>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</si>
  <si>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</si>
  <si>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</si>
  <si>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</si>
  <si>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</si>
  <si>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</si>
  <si>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</si>
  <si>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</si>
  <si>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</si>
  <si>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</si>
  <si>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</si>
  <si>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</si>
  <si>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</si>
  <si>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</si>
  <si>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</si>
  <si>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</si>
  <si>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</si>
  <si>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</si>
  <si>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</si>
  <si>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</si>
  <si>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</si>
  <si>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</si>
  <si>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</si>
  <si>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</si>
  <si>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</si>
  <si>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</si>
  <si>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</si>
  <si>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</si>
  <si>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</si>
  <si>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</si>
  <si>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</si>
  <si>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</si>
  <si>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</si>
  <si>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</si>
  <si>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</si>
  <si>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</si>
  <si>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</si>
  <si>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</si>
  <si>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</si>
  <si>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</si>
  <si>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</si>
  <si>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</si>
  <si>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</si>
  <si>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</si>
  <si>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</si>
  <si>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</si>
  <si>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</si>
  <si>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</si>
  <si>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</si>
  <si>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</si>
  <si>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</si>
  <si>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</si>
  <si>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</si>
  <si>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</si>
  <si>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</si>
  <si>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</si>
  <si>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</si>
  <si>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</si>
  <si>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</si>
  <si>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</si>
  <si>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</si>
  <si>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</si>
  <si>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</si>
  <si>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</si>
  <si>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</si>
  <si>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</si>
  <si>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</si>
  <si>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</si>
  <si>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</si>
  <si>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</si>
  <si>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</si>
  <si>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</si>
  <si>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</si>
  <si>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</si>
  <si>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</si>
  <si>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</si>
  <si>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</si>
  <si>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</si>
  <si>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</si>
  <si>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</si>
  <si>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</si>
  <si>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</si>
  <si>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</si>
  <si>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</si>
  <si>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</si>
  <si>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</si>
  <si>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</si>
  <si>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</si>
  <si>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</si>
  <si>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</si>
  <si>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</si>
  <si>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</si>
  <si>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</si>
  <si>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</si>
  <si>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</si>
  <si>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</si>
  <si>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</si>
  <si>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</si>
  <si>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</si>
  <si>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</si>
  <si>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</si>
  <si>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</si>
  <si>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</si>
  <si>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</si>
  <si>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</si>
  <si>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</si>
  <si>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</si>
  <si>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</si>
  <si>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</si>
  <si>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</si>
  <si>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</si>
  <si>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</si>
  <si>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</si>
  <si>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</si>
  <si>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</si>
  <si>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</si>
  <si>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</si>
  <si>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</si>
  <si>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</si>
  <si>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</si>
  <si>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</si>
  <si>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</si>
  <si>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</si>
  <si>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</si>
  <si>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</si>
  <si>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</si>
  <si>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</si>
  <si>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</si>
  <si>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</si>
  <si>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</si>
  <si>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</si>
  <si>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</si>
  <si>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</si>
  <si>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</si>
  <si>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</si>
  <si>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</si>
  <si>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</si>
  <si>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</si>
  <si>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</si>
  <si>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</si>
  <si>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</si>
  <si>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</si>
  <si>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</si>
  <si>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</si>
  <si>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</si>
  <si>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</si>
  <si>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</si>
  <si>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</si>
  <si>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</si>
  <si>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</si>
  <si>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</si>
  <si>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</si>
  <si>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</si>
  <si>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</si>
  <si>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</si>
  <si>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</si>
  <si>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</si>
  <si>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</si>
  <si>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</si>
  <si>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</si>
  <si>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</si>
  <si>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</si>
  <si>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</si>
  <si>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</si>
  <si>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</si>
  <si>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</si>
  <si>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</si>
  <si>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</si>
  <si>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</si>
  <si>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</si>
  <si>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</si>
  <si>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</si>
  <si>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</si>
  <si>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</si>
  <si>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</si>
  <si>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</si>
  <si>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</si>
  <si>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</si>
  <si>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</si>
  <si>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</si>
  <si>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</si>
  <si>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</si>
  <si>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</si>
  <si>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</si>
  <si>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</si>
  <si>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</si>
  <si>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</si>
  <si>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</si>
  <si>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</si>
  <si>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</si>
  <si>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</si>
  <si>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</si>
  <si>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</si>
  <si>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</si>
  <si>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</si>
  <si>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</si>
  <si>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</si>
  <si>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</si>
  <si>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</si>
  <si>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</si>
  <si>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</si>
  <si>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</si>
  <si>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</si>
  <si>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</si>
  <si>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</si>
  <si>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</si>
  <si>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</si>
  <si>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</si>
  <si>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</si>
  <si>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</si>
  <si>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</si>
  <si>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</si>
  <si>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</si>
  <si>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</si>
  <si>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</si>
  <si>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</si>
  <si>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</si>
  <si>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</si>
  <si>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</si>
  <si>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</si>
  <si>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</si>
  <si>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</si>
  <si>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</si>
  <si>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</si>
  <si>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</si>
  <si>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</si>
  <si>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</si>
  <si>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</si>
  <si>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</si>
  <si>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</si>
  <si>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</si>
  <si>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</si>
  <si>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</si>
  <si>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</si>
  <si>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</si>
  <si>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</si>
  <si>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</si>
  <si>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</si>
  <si>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</si>
  <si>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</si>
  <si>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</si>
  <si>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</si>
  <si>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</si>
  <si>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</si>
  <si>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</si>
  <si>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</si>
  <si>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</si>
  <si>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</si>
  <si>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</si>
  <si>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</si>
  <si>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</si>
  <si>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</si>
  <si>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</si>
  <si>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</si>
  <si>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</si>
  <si>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</si>
  <si>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</si>
  <si>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</si>
  <si>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</si>
  <si>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</si>
  <si>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</si>
  <si>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</si>
  <si>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</si>
  <si>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</si>
  <si>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</si>
  <si>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</si>
  <si>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</si>
  <si>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</si>
  <si>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</si>
  <si>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</si>
  <si>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</si>
  <si>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</si>
  <si>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</si>
  <si>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</si>
  <si>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</si>
  <si>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</si>
  <si>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</si>
  <si>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</si>
  <si>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</si>
  <si>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</si>
  <si>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</si>
  <si>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</si>
  <si>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</si>
  <si>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</si>
  <si>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</si>
  <si>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</si>
  <si>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</si>
  <si>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</si>
  <si>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</si>
  <si>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</si>
  <si>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</si>
  <si>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</si>
  <si>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</si>
  <si>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</si>
  <si>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</si>
  <si>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</si>
  <si>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</si>
  <si>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</si>
  <si>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</si>
  <si>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</si>
  <si>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</si>
  <si>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</si>
  <si>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</si>
  <si>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</si>
  <si>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</si>
  <si>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</si>
  <si>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</si>
  <si>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</si>
  <si>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</si>
  <si>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</si>
  <si>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</si>
  <si>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</si>
  <si>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</si>
  <si>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</si>
  <si>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</si>
  <si>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</si>
  <si>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</si>
  <si>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</si>
  <si>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</si>
  <si>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</si>
  <si>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</si>
  <si>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</si>
  <si>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</si>
  <si>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</si>
  <si>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</si>
  <si>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</si>
  <si>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</si>
  <si>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</si>
  <si>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</si>
  <si>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</si>
  <si>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</si>
  <si>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</si>
  <si>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</si>
  <si>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</si>
  <si>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</si>
  <si>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</si>
  <si>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</si>
  <si>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</si>
  <si>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</si>
  <si>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</si>
  <si>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</si>
  <si>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</si>
  <si>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</si>
  <si>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</si>
  <si>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</si>
  <si>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</si>
  <si>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</si>
  <si>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</si>
  <si>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</si>
  <si>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</si>
  <si>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</si>
  <si>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</si>
  <si>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</si>
  <si>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</si>
  <si>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</si>
  <si>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</si>
  <si>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</si>
  <si>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</si>
  <si>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</si>
  <si>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</si>
  <si>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</si>
  <si>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</si>
  <si>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</si>
  <si>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</si>
  <si>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</si>
  <si>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</si>
  <si>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</si>
  <si>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</si>
  <si>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</si>
  <si>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</si>
  <si>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</si>
  <si>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</si>
  <si>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</si>
  <si>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</si>
  <si>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</si>
  <si>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</si>
  <si>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</si>
  <si>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</si>
  <si>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</si>
  <si>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</si>
  <si>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</si>
  <si>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</si>
  <si>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</si>
  <si>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</si>
  <si>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</si>
  <si>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</si>
  <si>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</si>
  <si>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</si>
  <si>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</si>
  <si>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</si>
  <si>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</si>
  <si>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</si>
  <si>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</si>
  <si>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</si>
  <si>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</si>
  <si>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</si>
  <si>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</si>
  <si>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</si>
  <si>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</si>
  <si>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</si>
  <si>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</si>
  <si>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</si>
  <si>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</si>
  <si>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</si>
  <si>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</si>
  <si>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</si>
  <si>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</si>
  <si>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</si>
  <si>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</si>
  <si>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</si>
  <si>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</si>
  <si>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</si>
  <si>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</si>
  <si>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</si>
  <si>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</si>
  <si>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</si>
  <si>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</si>
  <si>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</si>
  <si>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</si>
  <si>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</si>
  <si>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</si>
  <si>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</si>
  <si>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</si>
  <si>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</si>
  <si>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</si>
  <si>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</si>
  <si>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</si>
  <si>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</si>
  <si>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</si>
  <si>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</si>
  <si>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</si>
  <si>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</si>
  <si>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</si>
  <si>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</si>
  <si>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</si>
  <si>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</si>
  <si>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</si>
  <si>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</si>
  <si>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</si>
  <si>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</si>
  <si>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</si>
  <si>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</si>
  <si>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</si>
  <si>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</si>
  <si>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</si>
  <si>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</si>
  <si>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</si>
  <si>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</si>
  <si>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</si>
  <si>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</si>
  <si>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</si>
  <si>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</si>
  <si>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</si>
  <si>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</si>
  <si>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</si>
  <si>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</si>
  <si>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</si>
  <si>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</si>
  <si>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</si>
  <si>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</si>
  <si>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</si>
  <si>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</si>
  <si>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</si>
  <si>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</si>
  <si>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</si>
  <si>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</si>
  <si>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</si>
  <si>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</si>
  <si>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</si>
  <si>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</si>
  <si>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</si>
  <si>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</si>
  <si>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</si>
  <si>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</si>
  <si>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</si>
  <si>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</si>
  <si>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</si>
  <si>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</si>
  <si>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</si>
  <si>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</si>
  <si>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</si>
  <si>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</si>
  <si>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</si>
  <si>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</si>
  <si>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</si>
  <si>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</si>
  <si>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</si>
  <si>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</si>
  <si>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</si>
  <si>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</si>
  <si>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</si>
  <si>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</si>
  <si>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</si>
  <si>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</si>
  <si>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</si>
  <si>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</si>
  <si>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</si>
  <si>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</si>
  <si>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</si>
  <si>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</si>
  <si>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</si>
  <si>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</si>
  <si>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</si>
  <si>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</si>
  <si>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</si>
  <si>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</si>
  <si>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</si>
  <si>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</si>
  <si>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</si>
  <si>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</si>
  <si>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</si>
  <si>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</si>
  <si>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</si>
  <si>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</si>
  <si>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</si>
  <si>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</si>
  <si>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</si>
  <si>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</si>
  <si>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</si>
  <si>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</si>
  <si>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</si>
  <si>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</si>
  <si>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</si>
  <si>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</si>
  <si>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</si>
  <si>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</si>
  <si>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</si>
  <si>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</si>
  <si>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</si>
  <si>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</si>
  <si>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</si>
  <si>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</si>
  <si>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</si>
  <si>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</si>
  <si>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</si>
  <si>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</si>
  <si>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</si>
  <si>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</si>
  <si>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</si>
  <si>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</si>
  <si>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</si>
  <si>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</si>
  <si>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</si>
  <si>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</si>
  <si>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</si>
  <si>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</si>
  <si>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</si>
  <si>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</si>
  <si>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</si>
  <si>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</si>
  <si>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</si>
  <si>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</si>
  <si>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</si>
  <si>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</si>
  <si>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</si>
  <si>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</si>
  <si>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</si>
  <si>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</si>
  <si>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</si>
  <si>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</si>
  <si>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</si>
  <si>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</si>
  <si>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</si>
  <si>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</si>
  <si>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</si>
  <si>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</si>
  <si>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</si>
  <si>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</si>
  <si>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</si>
  <si>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</si>
  <si>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</si>
  <si>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</si>
  <si>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</si>
  <si>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</si>
  <si>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</si>
  <si>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</si>
  <si>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</si>
  <si>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</si>
  <si>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</si>
  <si>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</si>
  <si>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</si>
  <si>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</si>
  <si>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</si>
  <si>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</si>
  <si>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</si>
  <si>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</si>
  <si>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</si>
  <si>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</si>
  <si>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</si>
  <si>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</si>
  <si>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</si>
  <si>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</si>
  <si>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</si>
  <si>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</si>
  <si>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</si>
  <si>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</si>
  <si>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</si>
  <si>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</si>
  <si>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</si>
  <si>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</si>
  <si>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</si>
  <si>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</si>
  <si>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</si>
  <si>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</si>
  <si>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</si>
  <si>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</si>
  <si>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</si>
  <si>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</si>
  <si>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</si>
  <si>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</si>
  <si>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</si>
  <si>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</si>
  <si>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</si>
  <si>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</si>
  <si>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</si>
  <si>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</si>
  <si>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</si>
  <si>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</si>
  <si>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</si>
  <si>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</si>
  <si>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</si>
  <si>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</si>
  <si>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</si>
  <si>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</si>
  <si>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</si>
  <si>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</si>
  <si>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</si>
  <si>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</si>
  <si>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</si>
  <si>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</si>
  <si>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</si>
  <si>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</si>
  <si>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</si>
  <si>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</si>
  <si>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</si>
  <si>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</si>
  <si>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</si>
  <si>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</si>
  <si>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</si>
  <si>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</si>
  <si>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</si>
  <si>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</si>
  <si>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</si>
  <si>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</si>
  <si>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</si>
  <si>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</si>
  <si>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</si>
  <si>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</si>
  <si>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</si>
  <si>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</si>
  <si>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</si>
  <si>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</si>
  <si>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</si>
  <si>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</si>
  <si>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</si>
  <si>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</si>
  <si>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</si>
  <si>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</si>
  <si>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</si>
  <si>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</si>
  <si>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</si>
  <si>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</si>
  <si>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</si>
  <si>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</si>
  <si>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</si>
  <si>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</si>
  <si>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</si>
  <si>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</si>
  <si>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</si>
  <si>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</si>
  <si>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</si>
  <si>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</si>
  <si>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</si>
  <si>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</si>
  <si>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</si>
  <si>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</si>
  <si>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</si>
  <si>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</si>
  <si>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</si>
  <si>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</si>
  <si>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</si>
  <si>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</si>
  <si>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</si>
  <si>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</si>
  <si>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</si>
  <si>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</si>
  <si>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</si>
  <si>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</si>
  <si>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</si>
  <si>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</si>
  <si>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</si>
  <si>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</si>
  <si>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</si>
  <si>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</si>
  <si>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</si>
  <si>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</si>
  <si>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</si>
  <si>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</si>
  <si>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</si>
  <si>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</si>
  <si>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</si>
  <si>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</si>
  <si>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</si>
  <si>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</si>
  <si>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</si>
  <si>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</si>
  <si>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</si>
  <si>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</si>
  <si>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</si>
  <si>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</si>
  <si>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</si>
  <si>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</si>
  <si>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</si>
  <si>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</si>
  <si>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</si>
  <si>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</si>
  <si>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</si>
  <si>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</si>
  <si>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</si>
  <si>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</si>
  <si>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</si>
  <si>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</si>
  <si>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</si>
  <si>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</si>
  <si>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</si>
  <si>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</si>
  <si>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</si>
  <si>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</si>
  <si>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</si>
  <si>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</si>
  <si>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</si>
  <si>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</si>
  <si>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</si>
  <si>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</si>
  <si>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</si>
  <si>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</si>
  <si>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</si>
  <si>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</si>
  <si>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</si>
  <si>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</si>
  <si>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</si>
  <si>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</si>
  <si>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</si>
  <si>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</si>
  <si>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</si>
  <si>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</si>
  <si>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</si>
  <si>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</si>
  <si>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</si>
  <si>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</si>
  <si>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</si>
  <si>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</si>
  <si>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</si>
  <si>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</si>
  <si>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</si>
  <si>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</si>
  <si>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</si>
  <si>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</si>
  <si>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</si>
  <si>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</si>
  <si>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</si>
  <si>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</si>
  <si>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</si>
  <si>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</si>
  <si>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</si>
  <si>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</si>
  <si>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</si>
  <si>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</si>
  <si>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</si>
  <si>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</si>
  <si>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</si>
  <si>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</si>
  <si>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</si>
  <si>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</si>
  <si>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</si>
  <si>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</si>
  <si>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</si>
  <si>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</si>
  <si>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</si>
  <si>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</si>
  <si>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</si>
  <si>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</si>
  <si>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</si>
  <si>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</si>
  <si>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</si>
  <si>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</si>
  <si>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</si>
  <si>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</si>
  <si>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</si>
  <si>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</si>
  <si>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</si>
  <si>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</si>
  <si>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</si>
  <si>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</si>
  <si>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</si>
  <si>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</si>
  <si>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</si>
  <si>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</si>
  <si>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</si>
  <si>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</si>
  <si>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</si>
  <si>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</si>
  <si>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</si>
  <si>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</si>
  <si>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</si>
  <si>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</si>
  <si>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</si>
  <si>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</si>
  <si>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</si>
  <si>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</si>
  <si>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</si>
  <si>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</si>
  <si>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</si>
  <si>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</si>
  <si>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</si>
  <si>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</si>
  <si>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</si>
  <si>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</si>
  <si>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</si>
  <si>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</si>
  <si>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</si>
  <si>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</si>
  <si>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</si>
  <si>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</si>
  <si>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</si>
  <si>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</si>
  <si>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</si>
  <si>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</si>
  <si>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</si>
  <si>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</si>
  <si>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</si>
  <si>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</si>
  <si>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</si>
  <si>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</si>
  <si>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</si>
  <si>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</si>
  <si>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</si>
  <si>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</si>
  <si>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</si>
  <si>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</si>
  <si>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</si>
  <si>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</si>
  <si>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</si>
  <si>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</si>
  <si>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</si>
  <si>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</si>
  <si>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</si>
  <si>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</si>
  <si>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</si>
  <si>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</si>
  <si>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</si>
  <si>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</si>
  <si>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</si>
  <si>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</si>
  <si>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</si>
  <si>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</si>
  <si>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</si>
  <si>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</si>
  <si>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</si>
  <si>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</si>
  <si>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</si>
  <si>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</si>
  <si>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</si>
  <si>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</si>
  <si>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</si>
  <si>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</si>
  <si>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</si>
  <si>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</si>
  <si>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</si>
  <si>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</si>
  <si>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</si>
  <si>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</si>
  <si>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</si>
  <si>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</si>
  <si>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</si>
  <si>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</si>
  <si>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</si>
  <si>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</si>
  <si>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</si>
  <si>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</si>
  <si>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</si>
  <si>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</si>
  <si>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</si>
  <si>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</si>
  <si>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</si>
  <si>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</si>
  <si>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</si>
  <si>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</si>
  <si>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</si>
  <si>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</si>
  <si>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</si>
  <si>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</si>
  <si>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</si>
  <si>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</si>
  <si>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</si>
  <si>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</si>
  <si>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</si>
  <si>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</si>
  <si>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</si>
  <si>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</si>
  <si>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</si>
  <si>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</si>
  <si>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</si>
  <si>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</si>
  <si>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</si>
  <si>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</si>
  <si>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</si>
  <si>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</si>
  <si>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</si>
  <si>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</si>
  <si>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</si>
  <si>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</si>
  <si>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</si>
  <si>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</si>
  <si>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</si>
  <si>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</si>
  <si>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</si>
  <si>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</si>
  <si>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</si>
  <si>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</si>
  <si>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</si>
  <si>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</si>
  <si>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</si>
  <si>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</si>
  <si>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</si>
  <si>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</si>
  <si>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</si>
  <si>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</si>
  <si>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</si>
  <si>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</si>
  <si>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</si>
  <si>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</si>
  <si>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</si>
  <si>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</si>
  <si>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</si>
  <si>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</si>
  <si>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</si>
  <si>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</si>
  <si>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</si>
  <si>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</si>
  <si>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</si>
  <si>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</si>
  <si>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</si>
  <si>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</si>
  <si>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</si>
  <si>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</si>
  <si>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</si>
  <si>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</si>
  <si>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</si>
  <si>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</si>
  <si>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</si>
  <si>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</si>
  <si>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</si>
  <si>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</si>
  <si>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</si>
  <si>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</si>
  <si>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</si>
  <si>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</si>
  <si>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</si>
  <si>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</si>
  <si>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</si>
  <si>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</si>
  <si>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</si>
  <si>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</si>
  <si>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</si>
  <si>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</si>
  <si>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</si>
  <si>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</si>
  <si>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</si>
  <si>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</si>
  <si>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</si>
  <si>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</si>
  <si>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</si>
  <si>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</si>
  <si>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</si>
  <si>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</si>
  <si>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</si>
  <si>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</si>
  <si>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</si>
  <si>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</si>
  <si>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</si>
  <si>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</si>
  <si>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</si>
  <si>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</si>
  <si>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</si>
  <si>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</si>
  <si>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</si>
  <si>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</si>
  <si>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</si>
  <si>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</si>
  <si>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</si>
  <si>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</si>
  <si>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</si>
  <si>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</si>
  <si>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</si>
  <si>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</si>
  <si>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</si>
  <si>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</si>
  <si>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</si>
  <si>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</si>
  <si>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</si>
  <si>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</si>
  <si>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</si>
  <si>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</si>
  <si>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</si>
  <si>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</si>
  <si>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</si>
  <si>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</si>
  <si>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</si>
  <si>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</si>
  <si>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</si>
  <si>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</si>
  <si>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</si>
  <si>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</si>
  <si>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</si>
  <si>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</si>
  <si>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</si>
  <si>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</si>
  <si>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</si>
  <si>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</si>
  <si>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</si>
  <si>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</si>
  <si>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</si>
  <si>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</si>
  <si>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</si>
  <si>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</si>
  <si>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</si>
  <si>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</si>
  <si>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</si>
  <si>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</si>
  <si>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</si>
  <si>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</si>
  <si>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</si>
  <si>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</si>
  <si>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</si>
  <si>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</si>
  <si>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</si>
  <si>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</si>
  <si>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</si>
  <si>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</si>
  <si>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</si>
  <si>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</si>
  <si>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</si>
  <si>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</si>
  <si>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</si>
  <si>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</si>
  <si>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</si>
  <si>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</si>
  <si>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</si>
  <si>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</si>
  <si>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</si>
  <si>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</si>
  <si>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</si>
  <si>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</si>
  <si>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</si>
  <si>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</si>
  <si>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</si>
  <si>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</si>
  <si>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</si>
  <si>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</si>
  <si>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</si>
  <si>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</si>
  <si>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</si>
  <si>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</si>
  <si>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</si>
  <si>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</si>
  <si>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</si>
  <si>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</si>
  <si>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</si>
  <si>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</si>
  <si>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</si>
  <si>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</si>
  <si>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</si>
  <si>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</si>
  <si>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</si>
  <si>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</si>
  <si>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</si>
  <si>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</si>
  <si>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</si>
  <si>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</si>
  <si>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</si>
  <si>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</si>
  <si>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</si>
  <si>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</si>
  <si>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</si>
  <si>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</si>
  <si>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</si>
  <si>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</si>
  <si>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</si>
  <si>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</si>
  <si>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</si>
  <si>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</si>
  <si>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</si>
  <si>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</si>
  <si>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</si>
  <si>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</si>
  <si>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</si>
  <si>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</si>
  <si>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</si>
  <si>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</si>
  <si>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</si>
  <si>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</si>
  <si>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</si>
  <si>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</si>
  <si>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</si>
  <si>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</si>
  <si>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</si>
  <si>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</si>
  <si>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</si>
  <si>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</si>
  <si>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</si>
  <si>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</si>
  <si>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</si>
  <si>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</si>
  <si>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</si>
  <si>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</si>
  <si>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</si>
  <si>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</si>
  <si>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</si>
  <si>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</si>
  <si>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</si>
  <si>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</si>
  <si>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</si>
  <si>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</si>
  <si>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</si>
  <si>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</si>
  <si>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</si>
  <si>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</si>
  <si>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</si>
  <si>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</si>
  <si>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</si>
  <si>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</si>
  <si>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</si>
  <si>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</si>
  <si>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</si>
  <si>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</si>
  <si>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</si>
  <si>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</si>
  <si>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</si>
  <si>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</si>
  <si>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</si>
  <si>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</si>
  <si>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</si>
  <si>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</si>
  <si>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</si>
  <si>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</si>
  <si>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</si>
  <si>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</si>
  <si>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</si>
  <si>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</si>
  <si>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</si>
  <si>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</si>
  <si>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</si>
  <si>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</si>
  <si>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</si>
  <si>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</si>
  <si>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</si>
  <si>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</si>
  <si>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</si>
  <si>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</si>
  <si>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</si>
  <si>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</si>
  <si>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</si>
  <si>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</si>
  <si>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</si>
  <si>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</si>
  <si>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</si>
  <si>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</si>
  <si>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</si>
  <si>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</si>
  <si>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</si>
  <si>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</si>
  <si>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</si>
  <si>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</si>
  <si>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</si>
  <si>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</si>
  <si>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</si>
  <si>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</si>
  <si>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</si>
  <si>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</si>
  <si>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</si>
  <si>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</si>
  <si>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</si>
  <si>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</si>
  <si>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</si>
  <si>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</si>
  <si>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</si>
  <si>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</si>
  <si>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</si>
  <si>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</si>
  <si>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</si>
  <si>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</si>
  <si>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</si>
  <si>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</si>
  <si>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</si>
  <si>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</si>
  <si>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</si>
  <si>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</si>
  <si>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</si>
  <si>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</si>
  <si>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</si>
  <si>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</si>
  <si>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</si>
  <si>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</si>
  <si>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</si>
  <si>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</si>
  <si>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</si>
  <si>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</si>
  <si>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</si>
  <si>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</si>
  <si>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</si>
  <si>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</si>
  <si>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</si>
  <si>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</si>
  <si>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</si>
  <si>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</si>
  <si>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</si>
  <si>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</si>
  <si>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</si>
  <si>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</si>
  <si>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</si>
  <si>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</si>
  <si>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</si>
  <si>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</si>
  <si>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</si>
  <si>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</si>
  <si>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</si>
  <si>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</si>
  <si>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</si>
  <si>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</si>
  <si>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</si>
  <si>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</si>
  <si>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</si>
  <si>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</si>
  <si>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</si>
  <si>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</si>
  <si>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</si>
  <si>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</si>
  <si>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</si>
  <si>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</si>
  <si>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</si>
  <si>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</si>
  <si>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</si>
  <si>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</si>
  <si>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</si>
  <si>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</si>
  <si>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</si>
  <si>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</si>
  <si>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</si>
  <si>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</si>
  <si>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</si>
  <si>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</si>
  <si>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</si>
  <si>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</si>
  <si>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</si>
  <si>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</si>
  <si>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</si>
  <si>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</si>
  <si>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</si>
  <si>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</si>
  <si>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</si>
  <si>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</si>
  <si>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</si>
  <si>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</si>
  <si>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</si>
  <si>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</si>
  <si>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</si>
  <si>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</si>
  <si>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</si>
  <si>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</si>
  <si>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</si>
  <si>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</si>
  <si>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</si>
  <si>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</si>
  <si>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</si>
  <si>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</si>
  <si>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</si>
  <si>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</si>
  <si>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</si>
  <si>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</si>
  <si>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</si>
  <si>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</si>
  <si>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</si>
  <si>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</si>
  <si>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</si>
  <si>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</si>
  <si>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</si>
  <si>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</si>
  <si>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</si>
  <si>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</si>
  <si>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</si>
  <si>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</si>
  <si>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</si>
  <si>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</si>
  <si>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</si>
  <si>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</si>
  <si>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</si>
  <si>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</si>
  <si>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</si>
  <si>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</si>
  <si>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</si>
  <si>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</si>
  <si>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</si>
  <si>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</si>
  <si>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</si>
  <si>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</si>
  <si>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</si>
  <si>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</si>
  <si>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</si>
  <si>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</si>
  <si>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</si>
  <si>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</si>
  <si>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</si>
  <si>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</si>
  <si>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</si>
  <si>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</si>
  <si>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</si>
  <si>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</si>
  <si>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</si>
  <si>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</si>
  <si>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</si>
  <si>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</si>
  <si>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</si>
  <si>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</si>
  <si>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</si>
  <si>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</si>
  <si>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</si>
  <si>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</si>
  <si>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</si>
  <si>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</si>
  <si>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</si>
  <si>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</si>
  <si>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</si>
  <si>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</si>
  <si>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</si>
  <si>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</si>
  <si>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</si>
  <si>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</si>
  <si>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</si>
  <si>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</si>
  <si>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</si>
  <si>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</si>
  <si>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</si>
  <si>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</si>
  <si>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</si>
  <si>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</si>
  <si>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</si>
  <si>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</si>
  <si>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</si>
  <si>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</si>
  <si>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</si>
  <si>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</si>
  <si>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</si>
  <si>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</si>
  <si>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</si>
  <si>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</si>
  <si>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</si>
  <si>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</si>
  <si>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</si>
  <si>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</si>
  <si>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</si>
  <si>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</si>
  <si>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</si>
  <si>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</si>
  <si>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</si>
  <si>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</si>
  <si>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</si>
  <si>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</si>
  <si>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</si>
  <si>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</si>
  <si>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</si>
  <si>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</si>
  <si>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</si>
  <si>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</si>
  <si>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</si>
  <si>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</si>
  <si>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</si>
  <si>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</si>
  <si>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</si>
  <si>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</si>
  <si>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</si>
  <si>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</si>
  <si>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</si>
  <si>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</si>
  <si>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</si>
  <si>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</si>
  <si>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</si>
  <si>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</si>
  <si>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</si>
  <si>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</si>
  <si>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</si>
  <si>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</si>
  <si>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</si>
  <si>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</si>
  <si>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</si>
  <si>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</si>
  <si>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</si>
  <si>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</si>
  <si>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</si>
  <si>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</si>
  <si>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</si>
  <si>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</si>
  <si>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</si>
  <si>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</si>
  <si>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</si>
  <si>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</si>
  <si>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</si>
  <si>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</si>
  <si>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</si>
  <si>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</si>
  <si>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</si>
  <si>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</si>
  <si>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</si>
  <si>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</si>
  <si>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</si>
  <si>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</si>
  <si>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</si>
  <si>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</si>
  <si>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</si>
  <si>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</si>
  <si>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</si>
  <si>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</si>
  <si>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</si>
  <si>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</si>
  <si>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</si>
  <si>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</si>
  <si>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</si>
  <si>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</si>
  <si>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</si>
  <si>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</si>
  <si>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</si>
  <si>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</si>
  <si>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</si>
  <si>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</si>
  <si>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</si>
  <si>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</si>
  <si>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</si>
  <si>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</si>
  <si>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</si>
  <si>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</si>
  <si>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</si>
  <si>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</si>
  <si>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</si>
  <si>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</si>
  <si>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</si>
  <si>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</si>
  <si>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</si>
  <si>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</si>
  <si>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</si>
  <si>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</si>
  <si>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</si>
  <si>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</si>
  <si>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</si>
  <si>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</si>
  <si>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</si>
  <si>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</si>
  <si>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</si>
  <si>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</si>
  <si>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</si>
  <si>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</si>
  <si>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</si>
  <si>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</si>
  <si>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</si>
  <si>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</si>
  <si>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</si>
  <si>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</si>
  <si>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</si>
  <si>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</si>
  <si>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</si>
  <si>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</si>
  <si>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</si>
  <si>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</si>
  <si>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</si>
  <si>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</si>
  <si>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</si>
  <si>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</si>
  <si>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</si>
  <si>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</si>
  <si>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</si>
  <si>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</si>
  <si>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</si>
  <si>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</si>
  <si>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</si>
  <si>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</si>
  <si>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</si>
  <si>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</si>
  <si>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</si>
  <si>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</si>
  <si>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</si>
  <si>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</si>
  <si>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</si>
  <si>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</si>
  <si>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</si>
  <si>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</si>
  <si>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</si>
  <si>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</si>
  <si>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</si>
  <si>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</si>
  <si>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</si>
  <si>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</si>
  <si>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</si>
  <si>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</si>
  <si>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</si>
  <si>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</si>
  <si>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</si>
  <si>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</si>
  <si>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</si>
  <si>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</si>
  <si>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</si>
  <si>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</si>
  <si>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</si>
  <si>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</si>
  <si>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</si>
  <si>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</si>
  <si>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</si>
  <si>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</si>
  <si>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</si>
  <si>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</si>
  <si>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</si>
  <si>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</si>
  <si>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</si>
  <si>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</si>
  <si>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</si>
  <si>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</si>
  <si>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</si>
  <si>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</si>
  <si>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</si>
  <si>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</si>
  <si>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</si>
  <si>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</si>
  <si>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</si>
  <si>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</si>
  <si>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</si>
  <si>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</si>
  <si>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</si>
  <si>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</si>
  <si>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</si>
  <si>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</si>
  <si>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</si>
  <si>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</si>
  <si>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</si>
  <si>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</si>
  <si>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</si>
  <si>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</si>
  <si>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</si>
  <si>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</si>
  <si>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</si>
  <si>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</si>
  <si>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</si>
  <si>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</si>
  <si>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</si>
  <si>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</si>
  <si>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</si>
  <si>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</si>
  <si>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</si>
  <si>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</si>
  <si>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</si>
  <si>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</si>
  <si>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</si>
  <si>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</si>
  <si>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</si>
  <si>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</si>
  <si>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</si>
  <si>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</si>
  <si>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</si>
  <si>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</si>
  <si>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</si>
  <si>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</si>
  <si>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</si>
  <si>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</si>
  <si>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</si>
  <si>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</si>
  <si>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</si>
  <si>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</si>
  <si>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</si>
  <si>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</si>
  <si>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</si>
  <si>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</si>
  <si>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</si>
  <si>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</si>
  <si>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</si>
  <si>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</si>
  <si>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</si>
  <si>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</si>
  <si>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</si>
  <si>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</si>
  <si>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</si>
  <si>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</si>
  <si>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</si>
  <si>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</si>
  <si>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</si>
  <si>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</si>
  <si>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</si>
  <si>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</si>
  <si>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</si>
  <si>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</si>
  <si>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</si>
  <si>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</si>
  <si>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</si>
  <si>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</si>
  <si>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</si>
  <si>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</si>
  <si>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</si>
  <si>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</si>
  <si>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</si>
  <si>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</si>
  <si>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</si>
  <si>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</si>
  <si>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</si>
  <si>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</si>
  <si>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</si>
  <si>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</si>
  <si>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</si>
  <si>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</si>
  <si>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</si>
  <si>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</si>
  <si>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</si>
  <si>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</si>
  <si>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</si>
  <si>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</si>
  <si>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</si>
  <si>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</si>
  <si>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</si>
  <si>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</si>
  <si>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</si>
  <si>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</si>
  <si>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</si>
  <si>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</si>
  <si>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</si>
  <si>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</si>
  <si>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</si>
  <si>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</si>
  <si>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</si>
  <si>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</si>
  <si>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</si>
  <si>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</si>
  <si>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</si>
  <si>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</si>
  <si>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</si>
  <si>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</si>
  <si>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</si>
  <si>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</si>
  <si>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</si>
  <si>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</si>
  <si>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</si>
  <si>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</si>
  <si>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</si>
  <si>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</si>
  <si>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</si>
  <si>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</si>
  <si>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</si>
  <si>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</si>
  <si>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</si>
  <si>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</si>
  <si>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</si>
  <si>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</si>
  <si>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</si>
  <si>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</si>
  <si>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</si>
  <si>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</si>
  <si>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</si>
  <si>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</si>
  <si>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</si>
  <si>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</si>
  <si>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</si>
  <si>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</si>
  <si>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</si>
  <si>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</si>
  <si>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</si>
  <si>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</si>
  <si>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</si>
  <si>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</si>
  <si>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</si>
  <si>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</si>
  <si>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</si>
  <si>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</si>
  <si>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</si>
  <si>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</si>
  <si>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</si>
  <si>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</si>
  <si>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</si>
  <si>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</si>
  <si>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</si>
  <si>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</si>
  <si>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</si>
  <si>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</si>
  <si>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</si>
  <si>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</si>
  <si>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</si>
  <si>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</si>
  <si>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</si>
  <si>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</si>
  <si>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</si>
  <si>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</si>
  <si>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</si>
  <si>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</si>
  <si>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</si>
  <si>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</si>
  <si>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</si>
  <si>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</si>
  <si>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</si>
  <si>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</si>
  <si>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</si>
  <si>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</si>
  <si>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</si>
  <si>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</si>
  <si>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</si>
  <si>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</si>
  <si>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</si>
  <si>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</si>
  <si>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</si>
  <si>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</si>
  <si>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</si>
  <si>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</si>
  <si>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</si>
  <si>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</si>
  <si>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</si>
  <si>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</si>
  <si>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</si>
  <si>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</si>
  <si>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</si>
  <si>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</si>
  <si>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</si>
  <si>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</si>
  <si>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</si>
  <si>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</si>
  <si>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</si>
  <si>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</si>
  <si>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</si>
  <si>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</si>
  <si>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</si>
  <si>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</si>
  <si>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</si>
  <si>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</si>
  <si>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</si>
  <si>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</si>
  <si>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</si>
  <si>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</si>
  <si>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</si>
  <si>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</si>
  <si>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</si>
  <si>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</si>
  <si>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</si>
  <si>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</si>
  <si>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</si>
  <si>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</si>
  <si>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</si>
  <si>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</si>
  <si>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</si>
  <si>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</si>
  <si>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</si>
  <si>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</si>
  <si>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</si>
  <si>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</si>
  <si>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</si>
  <si>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</si>
  <si>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</si>
  <si>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</si>
  <si>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</si>
  <si>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</si>
  <si>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</si>
  <si>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</si>
  <si>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</si>
  <si>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</si>
  <si>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</si>
  <si>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</si>
  <si>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</si>
  <si>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</si>
  <si>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</si>
  <si>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</si>
  <si>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</si>
  <si>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</si>
  <si>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</si>
  <si>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</si>
  <si>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</si>
  <si>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</si>
  <si>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</si>
  <si>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</si>
  <si>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</si>
  <si>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</si>
  <si>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</si>
  <si>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</si>
  <si>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</si>
  <si>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</si>
  <si>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</si>
  <si>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</si>
  <si>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</si>
  <si>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</si>
  <si>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</si>
  <si>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</si>
  <si>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</si>
  <si>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</si>
  <si>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</si>
  <si>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</si>
  <si>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</si>
  <si>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</si>
  <si>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</si>
  <si>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</si>
  <si>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</si>
  <si>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</si>
  <si>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</si>
  <si>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</si>
  <si>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</si>
  <si>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</si>
  <si>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</si>
  <si>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</si>
  <si>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</si>
  <si>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</si>
  <si>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</si>
  <si>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</si>
  <si>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</si>
  <si>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</si>
  <si>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</si>
  <si>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</si>
  <si>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</si>
  <si>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</si>
  <si>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</si>
  <si>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</si>
  <si>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</si>
  <si>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</si>
  <si>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</si>
  <si>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</si>
  <si>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</si>
  <si>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</si>
  <si>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</si>
  <si>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</si>
  <si>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</si>
  <si>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</si>
  <si>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</si>
  <si>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</si>
  <si>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</si>
  <si>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</si>
  <si>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</si>
  <si>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</si>
  <si>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</si>
  <si>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</si>
  <si>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</si>
  <si>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</si>
  <si>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</si>
  <si>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</si>
  <si>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</si>
  <si>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</si>
  <si>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</si>
  <si>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</si>
  <si>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</si>
  <si>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</si>
  <si>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</si>
  <si>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</si>
  <si>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</si>
  <si>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</si>
  <si>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</si>
  <si>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</si>
  <si>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</si>
  <si>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</si>
  <si>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</si>
  <si>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</si>
  <si>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</si>
  <si>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</si>
  <si>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</si>
  <si>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</si>
  <si>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</si>
  <si>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</si>
  <si>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</si>
  <si>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</si>
  <si>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</si>
  <si>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</si>
  <si>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</si>
  <si>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</si>
  <si>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</si>
  <si>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</si>
  <si>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</si>
  <si>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</si>
  <si>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</si>
  <si>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</si>
  <si>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</si>
  <si>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</si>
  <si>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</si>
  <si>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</si>
  <si>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</si>
  <si>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</si>
  <si>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</si>
  <si>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</si>
  <si>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</si>
  <si>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</si>
  <si>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</si>
  <si>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</si>
  <si>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</si>
  <si>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</si>
  <si>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</si>
  <si>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</si>
  <si>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</si>
  <si>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</si>
  <si>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</si>
  <si>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</si>
  <si>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</si>
  <si>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</si>
  <si>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</si>
  <si>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</si>
  <si>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</si>
  <si>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</si>
  <si>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</si>
  <si>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</si>
  <si>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</si>
  <si>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</si>
  <si>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</si>
  <si>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</si>
  <si>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</si>
  <si>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</si>
  <si>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</si>
  <si>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</si>
  <si>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</si>
  <si>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</si>
  <si>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</si>
  <si>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</si>
  <si>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</si>
  <si>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</si>
  <si>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</si>
  <si>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</si>
  <si>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</si>
  <si>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</si>
  <si>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</si>
  <si>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</si>
  <si>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</si>
  <si>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</si>
  <si>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</si>
  <si>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</si>
  <si>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</si>
  <si>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</si>
  <si>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</si>
  <si>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</si>
  <si>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</si>
  <si>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</si>
  <si>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</si>
  <si>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</si>
  <si>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</si>
  <si>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</si>
  <si>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</si>
  <si>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</si>
  <si>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</si>
  <si>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</si>
  <si>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</si>
  <si>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</si>
  <si>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</si>
  <si>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</si>
  <si>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</si>
  <si>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</si>
  <si>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</si>
  <si>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</si>
  <si>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</si>
  <si>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</si>
  <si>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</si>
  <si>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</si>
  <si>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</si>
  <si>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</si>
  <si>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</si>
  <si>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</si>
  <si>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</si>
  <si>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</si>
  <si>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</si>
  <si>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</si>
  <si>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</si>
  <si>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</si>
  <si>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</si>
  <si>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</si>
  <si>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</si>
  <si>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</si>
  <si>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</si>
  <si>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</si>
  <si>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</si>
  <si>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</si>
  <si>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</si>
  <si>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</si>
  <si>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</si>
  <si>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</si>
  <si>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</si>
  <si>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</si>
  <si>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</si>
  <si>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</si>
  <si>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</si>
  <si>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</si>
  <si>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</si>
  <si>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</si>
  <si>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</si>
  <si>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</si>
  <si>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</si>
  <si>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</si>
  <si>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</si>
  <si>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</si>
  <si>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</si>
  <si>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</si>
  <si>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</si>
  <si>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</si>
  <si>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</si>
  <si>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</si>
  <si>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</si>
  <si>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</si>
  <si>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</si>
  <si>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</si>
  <si>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</si>
  <si>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</si>
  <si>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</si>
  <si>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</si>
  <si>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</si>
  <si>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</si>
  <si>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</si>
  <si>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</si>
  <si>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</si>
  <si>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</si>
  <si>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</si>
  <si>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</si>
  <si>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</si>
  <si>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</si>
  <si>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</si>
  <si>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</si>
  <si>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</si>
  <si>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</si>
  <si>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</si>
  <si>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</si>
  <si>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</si>
  <si>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</si>
  <si>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</si>
  <si>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</si>
  <si>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</si>
  <si>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</si>
  <si>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</si>
  <si>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</si>
  <si>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</si>
  <si>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</si>
  <si>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</si>
  <si>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</si>
  <si>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</si>
  <si>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</si>
  <si>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</si>
  <si>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</si>
  <si>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</si>
  <si>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</si>
  <si>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</si>
  <si>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</si>
  <si>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</si>
  <si>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</si>
  <si>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</si>
  <si>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</si>
  <si>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</si>
  <si>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</si>
  <si>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</si>
  <si>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</si>
  <si>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</si>
  <si>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</si>
  <si>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</si>
  <si>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</si>
  <si>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</si>
  <si>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</si>
  <si>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</si>
  <si>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</si>
  <si>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</si>
  <si>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</si>
  <si>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</si>
  <si>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</si>
  <si>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</si>
  <si>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</si>
  <si>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</si>
  <si>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</si>
  <si>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</si>
  <si>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</si>
  <si>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</si>
  <si>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</si>
  <si>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</si>
  <si>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</si>
  <si>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</si>
  <si>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</si>
  <si>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</si>
  <si>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</si>
  <si>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</si>
  <si>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</si>
  <si>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</si>
  <si>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</si>
  <si>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</si>
  <si>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</si>
  <si>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</si>
  <si>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</si>
  <si>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</si>
  <si>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</si>
  <si>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</si>
  <si>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</si>
  <si>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</si>
  <si>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</si>
  <si>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</si>
  <si>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</si>
  <si>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</si>
  <si>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</si>
  <si>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</si>
  <si>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</si>
  <si>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</si>
  <si>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</si>
  <si>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</si>
  <si>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</si>
  <si>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</si>
  <si>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</si>
  <si>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</si>
  <si>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</si>
  <si>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</si>
  <si>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</si>
  <si>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</si>
  <si>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</si>
  <si>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</si>
  <si>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</si>
  <si>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</si>
  <si>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</si>
  <si>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</si>
  <si>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</si>
  <si>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</si>
  <si>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</si>
  <si>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</si>
  <si>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</si>
  <si>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</si>
  <si>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</si>
  <si>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</si>
  <si>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</si>
  <si>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</si>
  <si>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</si>
  <si>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</si>
  <si>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</si>
  <si>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</si>
  <si>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</si>
  <si>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</si>
  <si>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</si>
  <si>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</si>
  <si>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</si>
  <si>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</si>
  <si>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</si>
  <si>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</si>
  <si>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</si>
  <si>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</si>
  <si>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</si>
  <si>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</si>
  <si>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</si>
  <si>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</si>
  <si>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</si>
  <si>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</si>
  <si>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</si>
  <si>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</si>
  <si>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</si>
  <si>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</si>
  <si>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</si>
  <si>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</si>
  <si>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</si>
  <si>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</si>
  <si>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</si>
  <si>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</si>
  <si>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</si>
  <si>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</si>
  <si>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</si>
  <si>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</si>
  <si>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</si>
  <si>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</si>
  <si>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</si>
  <si>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</si>
  <si>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</si>
  <si>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</si>
  <si>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</si>
  <si>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</si>
  <si>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</si>
  <si>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</si>
  <si>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</si>
  <si>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</si>
  <si>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</si>
  <si>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</si>
  <si>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</si>
  <si>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</si>
  <si>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</si>
  <si>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</si>
  <si>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</si>
  <si>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</si>
  <si>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</si>
  <si>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</si>
  <si>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</si>
  <si>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</si>
  <si>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</si>
  <si>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</si>
  <si>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</si>
  <si>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</si>
  <si>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</si>
  <si>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</si>
  <si>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</si>
  <si>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</si>
  <si>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</si>
  <si>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</si>
  <si>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</si>
  <si>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</si>
  <si>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</si>
  <si>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</si>
  <si>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</si>
  <si>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</si>
  <si>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</si>
  <si>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</si>
  <si>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</si>
  <si>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</si>
  <si>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</si>
  <si>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</si>
  <si>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</si>
  <si>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</si>
  <si>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</si>
  <si>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</si>
  <si>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</si>
  <si>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</si>
  <si>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</si>
  <si>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</si>
  <si>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</si>
  <si>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</si>
  <si>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</si>
  <si>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</si>
  <si>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</si>
  <si>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</si>
  <si>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</si>
  <si>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</si>
  <si>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</si>
  <si>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</si>
  <si>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</si>
  <si>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</si>
  <si>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</si>
  <si>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</si>
  <si>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</si>
  <si>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</si>
  <si>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</si>
  <si>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</si>
  <si>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</si>
  <si>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</si>
  <si>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</si>
  <si>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</si>
  <si>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</si>
  <si>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</si>
  <si>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</si>
  <si>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</si>
  <si>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</si>
  <si>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</si>
  <si>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</si>
  <si>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</si>
  <si>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</si>
  <si>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</si>
  <si>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</si>
  <si>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</si>
  <si>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</si>
  <si>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</si>
  <si>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</si>
  <si>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</si>
  <si>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</si>
  <si>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</si>
  <si>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</si>
  <si>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</si>
  <si>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</si>
  <si>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</si>
  <si>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</si>
  <si>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</si>
  <si>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</si>
  <si>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</si>
  <si>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</si>
  <si>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</si>
  <si>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</si>
  <si>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</si>
  <si>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</si>
  <si>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</si>
  <si>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</si>
  <si>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</si>
  <si>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</si>
  <si>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</si>
  <si>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</si>
  <si>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</si>
  <si>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</si>
  <si>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</si>
  <si>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</si>
  <si>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</si>
  <si>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</si>
  <si>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</si>
  <si>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</si>
  <si>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</si>
  <si>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</si>
  <si>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</si>
  <si>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</si>
  <si>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</si>
  <si>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</si>
  <si>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</si>
  <si>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</si>
  <si>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</si>
  <si>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</si>
  <si>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</si>
  <si>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</si>
  <si>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</si>
  <si>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</si>
  <si>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</si>
  <si>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</si>
  <si>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</si>
  <si>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</si>
  <si>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</si>
  <si>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</si>
  <si>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</si>
  <si>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</si>
  <si>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</si>
  <si>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</si>
  <si>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</si>
  <si>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</si>
  <si>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</si>
  <si>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</si>
  <si>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</si>
  <si>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</si>
  <si>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</si>
  <si>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</si>
  <si>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</si>
  <si>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</si>
  <si>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</si>
  <si>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</si>
  <si>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</si>
  <si>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</si>
  <si>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</si>
  <si>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</si>
  <si>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</si>
  <si>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</si>
  <si>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</si>
  <si>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</si>
  <si>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</si>
  <si>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</si>
  <si>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</si>
  <si>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</si>
  <si>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</si>
  <si>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</si>
  <si>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</si>
  <si>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</si>
  <si>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</si>
  <si>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</si>
  <si>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</si>
  <si>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</si>
  <si>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</si>
  <si>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</si>
  <si>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</si>
  <si>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</si>
  <si>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</si>
  <si>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</si>
  <si>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</si>
  <si>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</si>
  <si>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</si>
  <si>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</si>
  <si>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</si>
  <si>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</si>
  <si>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</si>
  <si>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</si>
  <si>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</si>
  <si>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</si>
  <si>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</si>
  <si>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</si>
  <si>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</si>
  <si>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</si>
  <si>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</si>
  <si>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</si>
  <si>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</si>
  <si>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</si>
  <si>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</si>
  <si>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</si>
  <si>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</si>
  <si>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</si>
  <si>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</si>
  <si>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</si>
  <si>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</si>
  <si>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</si>
  <si>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</si>
  <si>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</si>
  <si>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</si>
  <si>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</si>
  <si>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</si>
  <si>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</si>
  <si>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</si>
  <si>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</si>
  <si>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</si>
  <si>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</si>
  <si>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</si>
  <si>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</si>
  <si>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</si>
  <si>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</si>
  <si>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</si>
  <si>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</si>
  <si>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</si>
  <si>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</si>
  <si>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</si>
  <si>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</si>
  <si>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</si>
  <si>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</si>
  <si>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</si>
  <si>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</si>
  <si>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</si>
  <si>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</si>
  <si>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</si>
  <si>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</si>
  <si>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</si>
  <si>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</si>
  <si>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</si>
  <si>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</si>
  <si>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</si>
  <si>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</si>
  <si>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</si>
  <si>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</si>
  <si>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</si>
  <si>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</si>
  <si>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MI ALMA ESTÁ SEDIENTA DE TI,</t>
  </si>
  <si>
    <t>SEÑOR, DIOS MÍO;</t>
  </si>
  <si>
    <t>MI ALMA ESTÁ SEDIENTA DE TI.</t>
  </si>
  <si>
    <t>Oh Dios, tú eres mi Dios, por ti madrugo,</t>
  </si>
  <si>
    <t>mi alma está sedienta de ti,</t>
  </si>
  <si>
    <t>mi carne tiene ansia de ti,</t>
  </si>
  <si>
    <t>como tierra reseca, agostada, sin agua.</t>
  </si>
  <si>
    <t>¡Cómo te contemplaba en el santuario</t>
  </si>
  <si>
    <t>viendo tu fuerza y tu gloria!</t>
  </si>
  <si>
    <t>Tu gracia vale más que la vida,</t>
  </si>
  <si>
    <t>te alabarán mis labios.</t>
  </si>
  <si>
    <t>EL SEÑOR ES MI PASTOR,</t>
  </si>
  <si>
    <t>NADA ME FALTA;</t>
  </si>
  <si>
    <t>NADA ME FALTA.</t>
  </si>
  <si>
    <t>Preparas una mesa ante mí,</t>
  </si>
  <si>
    <t>enfrente de mis enemigos,</t>
  </si>
  <si>
    <t>me unges la cabeza con perfume,</t>
  </si>
  <si>
    <t>y mi copa rebosa.</t>
  </si>
  <si>
    <t>Tu bondad y tu misericordia me acompañan</t>
  </si>
  <si>
    <t>todos los días de mi vida,</t>
  </si>
  <si>
    <t>y habitaré en la casa del Señor</t>
  </si>
  <si>
    <t>por años sin término.</t>
  </si>
  <si>
    <t>as  r1</t>
  </si>
  <si>
    <t>IV Domingo de Pascua - Ciclo A - Sal 23 (22)</t>
  </si>
  <si>
    <t>XXII Domingo del Tiempo ordinario - Ciclo A - Sal 63 (62)</t>
  </si>
  <si>
    <t>MI BOCA HABLARÁ SABIAMENTE;</t>
  </si>
  <si>
    <t>Y SERÁN MUY SENSATAS MIS REFLEXIONES;</t>
  </si>
  <si>
    <t>prestaré oído al proverbio</t>
  </si>
  <si>
    <t>Y propondré mi problema al son de la cítara.</t>
  </si>
  <si>
    <t>Gracias te damos, Señor Dios omnipotente,</t>
  </si>
  <si>
    <t>EL QUE ERES Y EL QUE ERAS,</t>
  </si>
  <si>
    <t>porque has asumido el gran poder,</t>
  </si>
  <si>
    <t>Y COMENZASTE A REINAR.</t>
  </si>
  <si>
    <t>Ahora se estableció la salud y el poderío,</t>
  </si>
  <si>
    <t>y el reinado de nuestro Dios,</t>
  </si>
  <si>
    <t>Y LA POTESTAD DE SU CRISTO.</t>
  </si>
  <si>
    <t>El Señor reina la tierra goza,</t>
  </si>
  <si>
    <t>se alegran las islas innumerables.</t>
  </si>
  <si>
    <t>TINIEBLA Y NUBE LO RODEAN,</t>
  </si>
  <si>
    <t>JUSTICIA Y DERECHO SOSTIENEN SU TRONO.</t>
  </si>
  <si>
    <t>Delante de él avanza fuego,</t>
  </si>
  <si>
    <t>abrasando en torno a los enemigos;</t>
  </si>
  <si>
    <t>SUS RELÁMPAGOS DESLUMBRAN EL ORBE,</t>
  </si>
  <si>
    <t>Y, VIÉNDOLOS, LA TIERRA SE ESTREMECE.</t>
  </si>
  <si>
    <t>Cantad al Señor un cántico nuevo,</t>
  </si>
  <si>
    <t>resuene su alabanza en la asamblea de los fieles.</t>
  </si>
  <si>
    <t>QUE SE ALEGRE ISRAEL POR SU CREADOR,</t>
  </si>
  <si>
    <t>LOS HIJOS DE SIÓN POR SU REY.</t>
  </si>
  <si>
    <t>Alabad su nombre con danzas,</t>
  </si>
  <si>
    <t>cantadle con tambores y cítaras;</t>
  </si>
  <si>
    <t>PORQUE EL SEÑOR AMA A SU PUEBLO</t>
  </si>
  <si>
    <t>Y ADORNA CON LA VICTORIA A LOS HUMILDES.</t>
  </si>
  <si>
    <t>Dios de los padres y Señor de la misericordia</t>
  </si>
  <si>
    <t>QUE CON TU PALABRA HICISTE TODAS LAS COSAS,</t>
  </si>
  <si>
    <t>y en tu sabiduría formaste al hombre,</t>
  </si>
  <si>
    <t>PARA QUE DOMINASE SOBRE TUS CRIATURAS.</t>
  </si>
  <si>
    <t>Con la melodía de «El Señor anuncia una noticia».</t>
  </si>
  <si>
    <r>
      <t xml:space="preserve">SALMODIA VIII </t>
    </r>
    <r>
      <rPr>
        <b/>
        <sz val="16"/>
        <color theme="2" tint="-0.499984740745262"/>
        <rFont val="Aptos Narrow"/>
        <family val="2"/>
        <scheme val="minor"/>
      </rPr>
      <t xml:space="preserve">Sal 96 (95) </t>
    </r>
  </si>
  <si>
    <r>
      <t>SALMODIA VII</t>
    </r>
    <r>
      <rPr>
        <b/>
        <sz val="16"/>
        <color theme="2" tint="-0.499984740745262"/>
        <rFont val="Aptos Narrow"/>
        <family val="2"/>
        <scheme val="minor"/>
      </rPr>
      <t xml:space="preserve"> Ap 11</t>
    </r>
  </si>
  <si>
    <r>
      <t xml:space="preserve">SALMODIA VI </t>
    </r>
    <r>
      <rPr>
        <b/>
        <sz val="16"/>
        <color theme="2" tint="-0.499984740745262"/>
        <rFont val="Aptos Narrow"/>
        <family val="2"/>
        <scheme val="minor"/>
      </rPr>
      <t>Sal 49 [48]</t>
    </r>
  </si>
  <si>
    <r>
      <t xml:space="preserve">SALMODIA IX </t>
    </r>
    <r>
      <rPr>
        <b/>
        <sz val="16"/>
        <color theme="2" tint="-0.499984740745262"/>
        <rFont val="Aptos Narrow"/>
        <family val="2"/>
        <scheme val="minor"/>
      </rPr>
      <t>Sal 149</t>
    </r>
  </si>
  <si>
    <r>
      <t xml:space="preserve">SALMODIA IX </t>
    </r>
    <r>
      <rPr>
        <b/>
        <sz val="16"/>
        <color theme="2" tint="-0.499984740745262"/>
        <rFont val="Aptos Narrow"/>
        <family val="2"/>
        <scheme val="minor"/>
      </rPr>
      <t>Sb 9</t>
    </r>
  </si>
  <si>
    <t>A ti, oh Dios, te alabamos,</t>
  </si>
  <si>
    <t>a ti, Señor, te reconocemos.</t>
  </si>
  <si>
    <t>A ti, Eterno Padre,</t>
  </si>
  <si>
    <t>te venera toda la creación.</t>
  </si>
  <si>
    <t>A TI CANTAN LOS ÁNGELES,</t>
  </si>
  <si>
    <t>Y TODAS LAS POTENCIAS DEL CIELO:</t>
  </si>
  <si>
    <t>EL SEÑOR DEL UNIVERSO.</t>
  </si>
  <si>
    <t>Los cielos y la tierra están llenos</t>
  </si>
  <si>
    <t>de la majestad de tu gloria.</t>
  </si>
  <si>
    <t>A ti te ensalza el glorioso</t>
  </si>
  <si>
    <t>coro de los apóstoles,</t>
  </si>
  <si>
    <t>la multitud adorable de los profetas,</t>
  </si>
  <si>
    <t>el cándido ejército de los mártires.</t>
  </si>
  <si>
    <t>te proclama: Padre de inmensa majestad,</t>
  </si>
  <si>
    <t>Hijo único y verdadero, digno de adoración,</t>
  </si>
  <si>
    <t>Espíritu Santo, Defensor.</t>
  </si>
  <si>
    <t>A TI CANTAN LOS ÁNGELES...</t>
  </si>
  <si>
    <t>Tú eres el Rey de la gloria, Cristo.</t>
  </si>
  <si>
    <t>Tú eres el Hijo único del Padre.</t>
  </si>
  <si>
    <t>Tú, para liberar al hombre,</t>
  </si>
  <si>
    <t>aceptaste la condición humana</t>
  </si>
  <si>
    <t>sin desdeñar el seno de la Virgen.</t>
  </si>
  <si>
    <t>Tú, rotas las cadenas de la muerte,</t>
  </si>
  <si>
    <t>abriste a los creyentes el reino de los cielos.</t>
  </si>
  <si>
    <t>Tú te sientas a la derecha de Dios</t>
  </si>
  <si>
    <t>en la gloria del Padre.</t>
  </si>
  <si>
    <t>Creemos que un día</t>
  </si>
  <si>
    <t>has de venir como juez.</t>
  </si>
  <si>
    <t>Te rogamos, que vengas en ayuda de tus siervos</t>
  </si>
  <si>
    <t>a quienes redimiste con tu preciosa sangre.</t>
  </si>
  <si>
    <t>Haz que en la gloria eterna</t>
  </si>
  <si>
    <t>nos asociemos a tus santos.</t>
  </si>
  <si>
    <t>Salva a tu pueblo, Señor, y bendice tu heredad.</t>
  </si>
  <si>
    <t>Sé su pastor, ensálzalo eternamente.</t>
  </si>
  <si>
    <t>Día tras día te bendecimos</t>
  </si>
  <si>
    <t>y alabamos tu nombre para siempre,</t>
  </si>
  <si>
    <t>por eternidad de eternidades.</t>
  </si>
  <si>
    <t>Dígnate, Señor, en este día</t>
  </si>
  <si>
    <t>guardarnos del pecado.</t>
  </si>
  <si>
    <t>Ten piedad de nosotros, Señor,</t>
  </si>
  <si>
    <t>Que tu misericordia venga sobre nosotros,</t>
  </si>
  <si>
    <t>como lo esperamos de ti.</t>
  </si>
  <si>
    <t>En ti, Señor, confiamos,</t>
  </si>
  <si>
    <t>que no quedemos confundidos eternamente.</t>
  </si>
  <si>
    <t>s1</t>
  </si>
  <si>
    <t>tc s1</t>
  </si>
  <si>
    <t>A ti la Iglesia santa, extendida por toda la tierra,</t>
  </si>
  <si>
    <t>LETANÍAS DE LOS SANTOS</t>
  </si>
  <si>
    <t>LETANÍAS PENITENCIALES I</t>
  </si>
  <si>
    <t>LETANÍAS PENITENCIALES II</t>
  </si>
  <si>
    <t>PLEGARIA EUCARÍSTICAIIMODELOIp1</t>
  </si>
  <si>
    <t>PLEGARIA EUCARÍSTICAIIMODELOIp2</t>
  </si>
  <si>
    <t>PLEGARIA EUCARÍSTICAIIMODELOIp3</t>
  </si>
  <si>
    <t>PLEGARIA EUCARÍSTICA IV p4</t>
  </si>
  <si>
    <t>PLEGARIA EUCARÍSTICA IV p3</t>
  </si>
  <si>
    <t>PLEGARIA EUCARÍSTICA IV p2</t>
  </si>
  <si>
    <t>PLEGARIA EUCARÍSTICA IV p1</t>
  </si>
  <si>
    <t>No (4)</t>
  </si>
  <si>
    <t>PREFACIO PARA ADVIENTO Y NAVIDA</t>
  </si>
  <si>
    <t>PREFACIO PARA EL TIEMPO PASCUAL</t>
  </si>
  <si>
    <t>PREGÓN PASCUAL p2</t>
  </si>
  <si>
    <t>PREGÓN PASCUAL p1</t>
  </si>
  <si>
    <t>No (5)</t>
  </si>
  <si>
    <t>SALMODIA PARA EL EVANGELIO</t>
  </si>
  <si>
    <t>No (6)</t>
  </si>
  <si>
    <t>SALMODIAS PARA LAUDES</t>
  </si>
  <si>
    <t>No (7)</t>
  </si>
  <si>
    <t>SALMODIA PARA EL ROSARIO</t>
  </si>
  <si>
    <t>SALMODIA PARA EL SALMO RESPONSO</t>
  </si>
  <si>
    <t>No (8)</t>
  </si>
  <si>
    <t>SALMODIAS PARA LAUDES cont</t>
  </si>
  <si>
    <t>No (9)</t>
  </si>
  <si>
    <t>TE DEUM</t>
  </si>
  <si>
    <t>Señor, escucha mis palabras,</t>
  </si>
  <si>
    <t>atiende a mis gemidos,</t>
  </si>
  <si>
    <t>haz caso de mis gritos de auxilio,</t>
  </si>
  <si>
    <t>Rey mío y Dios mío.</t>
  </si>
  <si>
    <t>A ti te suplico, Señor;</t>
  </si>
  <si>
    <t>por la mañana escucharás mi voz,</t>
  </si>
  <si>
    <t>por la mañana te expongo mi causa,</t>
  </si>
  <si>
    <t>y me quedo aguardando.</t>
  </si>
  <si>
    <t>Tú no eres un Dios que ame la maldad,</t>
  </si>
  <si>
    <t>ni el malvado es tu huésped,</t>
  </si>
  <si>
    <t>ni el arrogante se mantiene en tu presencia.</t>
  </si>
  <si>
    <t>Detestas a los malhechores,</t>
  </si>
  <si>
    <t>destruyes a los mentirosos;</t>
  </si>
  <si>
    <t>al hombre sanguinario y traicionero</t>
  </si>
  <si>
    <t>lo aborrece el Señor.</t>
  </si>
  <si>
    <t>Pero yo, por tu gran bondad,</t>
  </si>
  <si>
    <t>entraré en tu casa,</t>
  </si>
  <si>
    <t>me postraré ante tu templo santo</t>
  </si>
  <si>
    <t>con toda reverencia.</t>
  </si>
  <si>
    <t>Señor, guíame con tu justicia,</t>
  </si>
  <si>
    <t>porque tengo enemigos;</t>
  </si>
  <si>
    <t>alláname tu camino.</t>
  </si>
  <si>
    <t>En su boca no hay sinceridad,</t>
  </si>
  <si>
    <t>su corazón es perverso;</t>
  </si>
  <si>
    <t>su garganta es un sepulcro abierto,</t>
  </si>
  <si>
    <t>mientras halagan con la lengua.</t>
  </si>
  <si>
    <t>Que se alegren los que se acogen a ti,</t>
  </si>
  <si>
    <t>con júbilo eterno;</t>
  </si>
  <si>
    <t>protégelos, para que se llenen de gozo</t>
  </si>
  <si>
    <t>los que aman tu nombre.</t>
  </si>
  <si>
    <t>Porque tú, Señor, bendices al justo,</t>
  </si>
  <si>
    <t>y como un escudo lo rodea tu favor.</t>
  </si>
  <si>
    <t>Como era en el principio, ahora y siempre, por los siglos de los siglos. Amén.</t>
  </si>
  <si>
    <t>Sib</t>
  </si>
  <si>
    <t>Te invoco de todo corazón;</t>
  </si>
  <si>
    <t>respóndeme, Señor, y guardaré tus leyes;</t>
  </si>
  <si>
    <t>a ti grito: sálvame,</t>
  </si>
  <si>
    <t>y cumpliré tus decretos;</t>
  </si>
  <si>
    <t>me adelanto a la aurora pidiendo auxilio,</t>
  </si>
  <si>
    <t>esperando tus palabras.</t>
  </si>
  <si>
    <t>Mis ojos se adelantan a las vigilias de la noche,</t>
  </si>
  <si>
    <t>meditando tu promesa;</t>
  </si>
  <si>
    <t>escucha mi voz por tu misericordia,</t>
  </si>
  <si>
    <t>con tus mandamientos dame vida;</t>
  </si>
  <si>
    <t>ya se acercan mis inicuos perseguidores,</t>
  </si>
  <si>
    <t>están lejos de tu voluntad.</t>
  </si>
  <si>
    <t>Tú, Señor, estás cerca,</t>
  </si>
  <si>
    <t>y todos tus mandatos son estables;</t>
  </si>
  <si>
    <t>hace tiempo comprendí que tus preceptos</t>
  </si>
  <si>
    <t>los fundaste para siempre.</t>
  </si>
  <si>
    <t>Yo pensé: «En medio de mis días</t>
  </si>
  <si>
    <t>tengo que marchar hacia las puertas del abismo;</t>
  </si>
  <si>
    <t>me privan del resto de mis años.»</t>
  </si>
  <si>
    <t>Yo pensé: «Ya no veré más al Señor</t>
  </si>
  <si>
    <t>en la tierra de los vivos,</t>
  </si>
  <si>
    <t>ya no miraré a los hombres</t>
  </si>
  <si>
    <t>entre los habitantes del mundo.</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</si>
  <si>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</si>
  <si>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</si>
  <si>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</si>
  <si>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</si>
  <si>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</si>
  <si>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</si>
  <si>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</si>
  <si>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</si>
  <si>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Estoy piando como una golondrina,</t>
  </si>
  <si>
    <t>gimo como una paloma.</t>
  </si>
  <si>
    <t>Mis ojos mirando al cielo se consumen:</t>
  </si>
  <si>
    <t>¡Señor, que me oprimen, sal fiador por mí!</t>
  </si>
  <si>
    <t>Me has curado, me has hecho revivir,</t>
  </si>
  <si>
    <t>la amargura se me volvió paz</t>
  </si>
  <si>
    <t>cuando detuviste mi alma ante la tumba vacía</t>
  </si>
  <si>
    <t>y volviste la espalda a todos mis pecados.</t>
  </si>
  <si>
    <t>El abismo no te da gracias,</t>
  </si>
  <si>
    <t>ni la muerte te alaba,</t>
  </si>
  <si>
    <t>ni esperan en tu fidelidad</t>
  </si>
  <si>
    <t>los que bajan a la fosa.</t>
  </si>
  <si>
    <t>Los vivos, los vivos son quienes te alaban:</t>
  </si>
  <si>
    <t>como yo ahora.</t>
  </si>
  <si>
    <t>El Padre enseña a sus hijos tu fidelidad.</t>
  </si>
  <si>
    <t>Sálvame, Señor, y tocaremos nuestras arpas</t>
  </si>
  <si>
    <t>todos nuestros días en la casa del Señor.</t>
  </si>
  <si>
    <t>Él la ha cimentado sobre el monte santo;</t>
  </si>
  <si>
    <t>y el Señor prefiere las puertas de Sión</t>
  </si>
  <si>
    <t>a todas las moradas de Jacob.</t>
  </si>
  <si>
    <t>¡Qué pregón tan glorioso para ti,</t>
  </si>
  <si>
    <t>ciudad de Dios!</t>
  </si>
  <si>
    <t>«Contaré a Egipto y a Babilonia</t>
  </si>
  <si>
    <t>entre mis fieles;</t>
  </si>
  <si>
    <t>filisteos, tirios y etíopes</t>
  </si>
  <si>
    <t>han nacido allí.»</t>
  </si>
  <si>
    <t>Se dirá de Sión: «Uno por uno</t>
  </si>
  <si>
    <t>todos han nacido en ella;</t>
  </si>
  <si>
    <t>el Altísimo en persona la ha fundado.»</t>
  </si>
  <si>
    <t>El Señor escribirá en el registro de los pueblos:</t>
  </si>
  <si>
    <t>«Éste ha nacido allí.»</t>
  </si>
  <si>
    <t>Y cantarán mientras danzan:</t>
  </si>
  <si>
    <t>«Todas mis fuentes están en 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</si>
</sst>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70"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
      <b/>
      <sz val="16"/>
      <color rgb="FFFF0000"/>
      <name val="Aptos Narrow"/>
      <family val="2"/>
      <scheme val="minor"/>
    </font>
    <font>
      <b/>
      <sz val="16"/>
      <color theme="2" tint="-0.499984740745262"/>
      <name val="Aptos Narrow"/>
      <family val="2"/>
      <scheme val="minor"/>
    </font>
    <font>
      <sz val="14"/>
      <color rgb="FF000000"/>
      <name val="Verdana"/>
      <family val="2"/>
    </font>
    <font>
      <b/>
      <sz val="14"/>
      <color rgb="FF000000"/>
      <name val="Verdana"/>
      <family val="2"/>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4">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0" fontId="30" fillId="0" borderId="9" xfId="0" applyFont="1" applyBorder="1" applyAlignment="1">
      <alignment wrapText="1"/>
    </xf>
    <xf numFmtId="0" fontId="66" fillId="0" borderId="9" xfId="0" applyFont="1" applyBorder="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68" fillId="0" borderId="0" xfId="0" applyFont="1"/>
    <xf numFmtId="0" fontId="69" fillId="0" borderId="0" xfId="0" applyFont="1"/>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externalLink" Target="externalLinks/externalLink1.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6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7.png"/><Relationship Id="rId4" Type="http://schemas.openxmlformats.org/officeDocument/2006/relationships/image" Target="../media/image2.png"/></Relationships>
</file>

<file path=xl/drawings/_rels/drawing6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3C00-0000019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9AEEB7-D691-4E61-AE74-EEE4D148C7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3D00-0000019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27786-F2F0-4836-B596-183DCE94A1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847018-268B-4CF6-BAA6-57D05610F2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7269A30-4222-48D1-9CD3-C5DAD6DF02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3F00-000001A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771B60E-E79D-4EA1-BF87-A82C4AF6AD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00000000-0008-0000-4000-000001B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A03739-0E45-4C3B-AC09-A5EC31776C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C5F0DE-B993-4FEF-BA75-34278E91AA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186D849-597F-43BA-B5FA-C729F03ABC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2689" name="Button 1" hidden="1">
              <a:extLst>
                <a:ext uri="{63B3BB69-23CF-44E3-9099-C40C66FF867C}">
                  <a14:compatExt spid="_x0000_s242689"/>
                </a:ext>
                <a:ext uri="{FF2B5EF4-FFF2-40B4-BE49-F238E27FC236}">
                  <a16:creationId xmlns:a16="http://schemas.microsoft.com/office/drawing/2014/main" id="{00000000-0008-0000-4100-000001B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5649AB8-5DA4-411E-8A7A-86FE10584E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4200-000001C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1B06114-AA42-4CE2-A33C-847C9AAC12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7DD39A6-A13A-4605-8798-BB3A2343FE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C8C196-F542-46D1-9EEF-92C504385A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4300-000001C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A1C03-AE54-4E91-89FD-7BC622F952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BFDB6B3-128D-4E08-B4B6-C829126500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F27070C7-8266-4C27-BBD9-238E3C3A4A5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24A2D19-6890-40B4-9DA2-A30072733C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2B890E-6873-42D5-8197-68A905D73E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4A9C2449-3027-42A8-A0A3-42BCBEBE4BEC}"/>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C66E81-891C-42FF-928D-28597550F49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49EFFA-4702-4EAB-A466-4D5D769FC3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AE702BD4-FA42-4ECA-BFD8-4C1DA27A2A4C}"/>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5319059</xdr:colOff>
      <xdr:row>74</xdr:row>
      <xdr:rowOff>0</xdr:rowOff>
    </xdr:from>
    <xdr:to>
      <xdr:col>11</xdr:col>
      <xdr:colOff>9243907</xdr:colOff>
      <xdr:row>87</xdr:row>
      <xdr:rowOff>65012</xdr:rowOff>
    </xdr:to>
    <xdr:pic>
      <xdr:nvPicPr>
        <xdr:cNvPr id="4" name="Picture 3">
          <a:extLst>
            <a:ext uri="{FF2B5EF4-FFF2-40B4-BE49-F238E27FC236}">
              <a16:creationId xmlns:a16="http://schemas.microsoft.com/office/drawing/2014/main" id="{D3AF9D68-D40A-461A-4F42-36F4EADB677F}"/>
            </a:ext>
          </a:extLst>
        </xdr:cNvPr>
        <xdr:cNvPicPr>
          <a:picLocks noChangeAspect="1"/>
        </xdr:cNvPicPr>
      </xdr:nvPicPr>
      <xdr:blipFill>
        <a:blip xmlns:r="http://schemas.openxmlformats.org/officeDocument/2006/relationships" r:embed="rId5"/>
        <a:stretch>
          <a:fillRect/>
        </a:stretch>
      </xdr:blipFill>
      <xdr:spPr>
        <a:xfrm>
          <a:off x="15337118" y="29837529"/>
          <a:ext cx="3924848" cy="4143953"/>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96FDDA7-0FAF-40F9-B73B-CE61DB355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1CDBE0E-D2CE-4E9A-B1F4-BF1ABF185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EDE30A61-C545-4974-A39C-4A7D15E0DC3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903941</xdr:colOff>
      <xdr:row>54</xdr:row>
      <xdr:rowOff>74706</xdr:rowOff>
    </xdr:from>
    <xdr:to>
      <xdr:col>11</xdr:col>
      <xdr:colOff>4352472</xdr:colOff>
      <xdr:row>66</xdr:row>
      <xdr:rowOff>265764</xdr:rowOff>
    </xdr:to>
    <xdr:pic>
      <xdr:nvPicPr>
        <xdr:cNvPr id="5" name="Picture 4">
          <a:extLst>
            <a:ext uri="{FF2B5EF4-FFF2-40B4-BE49-F238E27FC236}">
              <a16:creationId xmlns:a16="http://schemas.microsoft.com/office/drawing/2014/main" id="{B6417C97-FE7B-8A72-46F8-DDF6F6C258E7}"/>
            </a:ext>
          </a:extLst>
        </xdr:cNvPr>
        <xdr:cNvPicPr>
          <a:picLocks noChangeAspect="1"/>
        </xdr:cNvPicPr>
      </xdr:nvPicPr>
      <xdr:blipFill>
        <a:blip xmlns:r="http://schemas.openxmlformats.org/officeDocument/2006/relationships" r:embed="rId5"/>
        <a:stretch>
          <a:fillRect/>
        </a:stretch>
      </xdr:blipFill>
      <xdr:spPr>
        <a:xfrm>
          <a:off x="10922000" y="17563353"/>
          <a:ext cx="3448531" cy="4001058"/>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4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2.xml"/><Relationship Id="rId1" Type="http://schemas.openxmlformats.org/officeDocument/2006/relationships/printerSettings" Target="../printerSettings/printerSettings62.bin"/><Relationship Id="rId5" Type="http://schemas.openxmlformats.org/officeDocument/2006/relationships/comments" Target="../comments60.xml"/><Relationship Id="rId4" Type="http://schemas.openxmlformats.org/officeDocument/2006/relationships/ctrlProp" Target="../ctrlProps/ctrlProp66.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3.xml"/><Relationship Id="rId1" Type="http://schemas.openxmlformats.org/officeDocument/2006/relationships/printerSettings" Target="../printerSettings/printerSettings63.bin"/><Relationship Id="rId5" Type="http://schemas.openxmlformats.org/officeDocument/2006/relationships/comments" Target="../comments61.xml"/><Relationship Id="rId4" Type="http://schemas.openxmlformats.org/officeDocument/2006/relationships/ctrlProp" Target="../ctrlProps/ctrlProp6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4.xml"/><Relationship Id="rId1" Type="http://schemas.openxmlformats.org/officeDocument/2006/relationships/printerSettings" Target="../printerSettings/printerSettings64.bin"/><Relationship Id="rId5" Type="http://schemas.openxmlformats.org/officeDocument/2006/relationships/comments" Target="../comments62.xml"/><Relationship Id="rId4" Type="http://schemas.openxmlformats.org/officeDocument/2006/relationships/ctrlProp" Target="../ctrlProps/ctrlProp68.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5.xml"/><Relationship Id="rId1" Type="http://schemas.openxmlformats.org/officeDocument/2006/relationships/printerSettings" Target="../printerSettings/printerSettings65.bin"/><Relationship Id="rId5" Type="http://schemas.openxmlformats.org/officeDocument/2006/relationships/comments" Target="../comments63.xml"/><Relationship Id="rId4" Type="http://schemas.openxmlformats.org/officeDocument/2006/relationships/ctrlProp" Target="../ctrlProps/ctrlProp69.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6.xml"/><Relationship Id="rId1" Type="http://schemas.openxmlformats.org/officeDocument/2006/relationships/printerSettings" Target="../printerSettings/printerSettings66.bin"/><Relationship Id="rId5" Type="http://schemas.openxmlformats.org/officeDocument/2006/relationships/comments" Target="../comments64.xml"/><Relationship Id="rId4" Type="http://schemas.openxmlformats.org/officeDocument/2006/relationships/ctrlProp" Target="../ctrlProps/ctrlProp70.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7.xml"/><Relationship Id="rId1" Type="http://schemas.openxmlformats.org/officeDocument/2006/relationships/printerSettings" Target="../printerSettings/printerSettings67.bin"/><Relationship Id="rId5" Type="http://schemas.openxmlformats.org/officeDocument/2006/relationships/comments" Target="../comments65.xml"/><Relationship Id="rId4" Type="http://schemas.openxmlformats.org/officeDocument/2006/relationships/ctrlProp" Target="../ctrlProps/ctrlProp71.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8.xml"/><Relationship Id="rId1" Type="http://schemas.openxmlformats.org/officeDocument/2006/relationships/printerSettings" Target="../printerSettings/printerSettings68.bin"/><Relationship Id="rId5" Type="http://schemas.openxmlformats.org/officeDocument/2006/relationships/comments" Target="../comments66.xml"/><Relationship Id="rId4" Type="http://schemas.openxmlformats.org/officeDocument/2006/relationships/ctrlProp" Target="../ctrlProps/ctrlProp72.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69.xml"/><Relationship Id="rId1" Type="http://schemas.openxmlformats.org/officeDocument/2006/relationships/printerSettings" Target="../printerSettings/printerSettings69.bin"/><Relationship Id="rId5" Type="http://schemas.openxmlformats.org/officeDocument/2006/relationships/comments" Target="../comments67.xml"/><Relationship Id="rId4" Type="http://schemas.openxmlformats.org/officeDocument/2006/relationships/ctrlProp" Target="../ctrlProps/ctrlProp7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3" zoomScaleNormal="130" zoomScaleSheetLayoutView="100" workbookViewId="0">
      <selection activeCell="B30" sqref="B30"/>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49" t="str" cm="1">
        <f t="array" aca="1" ref="C1" ca="1">MID(CELL("filename", B1), FIND("]", CELL("filename", B1)) + 1, 255)</f>
        <v>Indice</v>
      </c>
      <c r="D1" s="149"/>
      <c r="E1" s="149"/>
      <c r="F1" s="149"/>
      <c r="G1" s="149"/>
      <c r="H1" s="149"/>
    </row>
    <row r="2" spans="1:8" ht="26.15" customHeight="1" x14ac:dyDescent="0.7">
      <c r="A2" s="36" t="s">
        <v>1124</v>
      </c>
      <c r="B2" s="36" t="s">
        <v>1198</v>
      </c>
      <c r="C2" s="36"/>
      <c r="D2" s="36"/>
      <c r="E2" s="36"/>
      <c r="F2" s="37"/>
      <c r="G2" s="37"/>
      <c r="H2" s="37"/>
    </row>
    <row r="3" spans="1:8" ht="26.15" customHeight="1" x14ac:dyDescent="0.7">
      <c r="A3" s="36" t="s">
        <v>2341</v>
      </c>
      <c r="B3" s="36" t="s">
        <v>3187</v>
      </c>
      <c r="C3" s="36"/>
      <c r="D3" s="36"/>
      <c r="E3" s="36"/>
      <c r="F3" s="37"/>
      <c r="G3" s="37"/>
      <c r="H3" s="37"/>
    </row>
    <row r="4" spans="1:8" ht="26.15" customHeight="1" x14ac:dyDescent="0.7">
      <c r="A4" s="36" t="s">
        <v>2528</v>
      </c>
      <c r="B4" s="36" t="s">
        <v>3188</v>
      </c>
      <c r="C4" s="36"/>
      <c r="D4" s="36"/>
      <c r="E4" s="36"/>
      <c r="F4" s="37"/>
      <c r="G4" s="37"/>
      <c r="H4" s="37"/>
    </row>
    <row r="5" spans="1:8" ht="26.15" customHeight="1" x14ac:dyDescent="0.7">
      <c r="A5" s="36" t="s">
        <v>1200</v>
      </c>
      <c r="B5" s="36" t="s">
        <v>3189</v>
      </c>
      <c r="C5" s="36"/>
      <c r="D5" s="36"/>
      <c r="E5" s="36"/>
      <c r="F5" s="37"/>
      <c r="G5" s="37"/>
      <c r="H5" s="37"/>
    </row>
    <row r="6" spans="1:8" ht="26.15" customHeight="1" x14ac:dyDescent="0.7">
      <c r="A6" s="36" t="s">
        <v>2321</v>
      </c>
      <c r="B6" s="36" t="s">
        <v>3075</v>
      </c>
      <c r="C6" s="36"/>
      <c r="D6" s="36"/>
      <c r="E6" s="36"/>
      <c r="F6" s="37"/>
      <c r="G6" s="37"/>
      <c r="H6" s="37"/>
    </row>
    <row r="7" spans="1:8" ht="26.15" customHeight="1" x14ac:dyDescent="0.7">
      <c r="A7" s="36" t="s">
        <v>979</v>
      </c>
      <c r="B7" s="36" t="s">
        <v>3190</v>
      </c>
      <c r="C7" s="36"/>
      <c r="D7" s="36"/>
      <c r="E7" s="36"/>
      <c r="F7" s="37"/>
      <c r="G7" s="37"/>
      <c r="H7" s="37"/>
    </row>
    <row r="8" spans="1:8" ht="26.15" customHeight="1" x14ac:dyDescent="0.7">
      <c r="A8" s="36" t="s">
        <v>1448</v>
      </c>
      <c r="B8" s="36" t="s">
        <v>3191</v>
      </c>
      <c r="C8" s="36"/>
      <c r="D8" s="36"/>
      <c r="E8" s="36"/>
      <c r="F8" s="37"/>
      <c r="G8" s="37"/>
      <c r="H8" s="37"/>
    </row>
    <row r="9" spans="1:8" ht="26.15" customHeight="1" x14ac:dyDescent="0.7">
      <c r="A9" s="36" t="s">
        <v>980</v>
      </c>
      <c r="B9" s="36" t="s">
        <v>3192</v>
      </c>
      <c r="C9" s="36"/>
      <c r="D9" s="36"/>
      <c r="E9" s="36"/>
      <c r="F9" s="37"/>
      <c r="G9" s="37"/>
      <c r="H9" s="37"/>
    </row>
    <row r="10" spans="1:8" ht="26.15" customHeight="1" x14ac:dyDescent="0.7">
      <c r="A10" s="36" t="s">
        <v>981</v>
      </c>
      <c r="B10" s="36" t="s">
        <v>3193</v>
      </c>
      <c r="C10" s="36"/>
      <c r="D10" s="36"/>
      <c r="E10" s="37"/>
      <c r="F10" s="37"/>
      <c r="G10" s="37"/>
      <c r="H10" s="37"/>
    </row>
    <row r="11" spans="1:8" ht="26.15" customHeight="1" x14ac:dyDescent="0.7">
      <c r="A11" s="36" t="s">
        <v>982</v>
      </c>
      <c r="B11" s="36" t="s">
        <v>3194</v>
      </c>
      <c r="C11" s="36"/>
      <c r="D11" s="36"/>
      <c r="E11" s="37"/>
      <c r="F11" s="37"/>
      <c r="G11" s="37"/>
      <c r="H11" s="37"/>
    </row>
    <row r="12" spans="1:8" ht="26.15" customHeight="1" x14ac:dyDescent="0.7">
      <c r="A12" s="36" t="s">
        <v>1076</v>
      </c>
      <c r="B12" s="36" t="s">
        <v>3195</v>
      </c>
      <c r="C12" s="36"/>
      <c r="D12" s="36"/>
      <c r="E12" s="37"/>
      <c r="F12" s="37"/>
      <c r="G12" s="37"/>
      <c r="H12" s="37"/>
    </row>
    <row r="13" spans="1:8" ht="26.15" customHeight="1" x14ac:dyDescent="0.7">
      <c r="A13" s="36" t="s">
        <v>1197</v>
      </c>
      <c r="B13" s="36" t="s">
        <v>3196</v>
      </c>
      <c r="C13" s="36"/>
      <c r="D13" s="36"/>
      <c r="E13" s="37"/>
      <c r="F13" s="37"/>
      <c r="G13" s="37"/>
      <c r="H13" s="37"/>
    </row>
    <row r="14" spans="1:8" ht="26.15" customHeight="1" x14ac:dyDescent="0.7">
      <c r="A14" s="36" t="s">
        <v>1121</v>
      </c>
      <c r="B14" s="36" t="s">
        <v>3197</v>
      </c>
      <c r="C14" s="36"/>
      <c r="D14" s="36"/>
      <c r="E14" s="37"/>
      <c r="F14" s="37"/>
      <c r="G14" s="37"/>
      <c r="H14" s="37"/>
    </row>
    <row r="15" spans="1:8" ht="26.15" customHeight="1" x14ac:dyDescent="0.7">
      <c r="A15" s="36" t="s">
        <v>1122</v>
      </c>
      <c r="B15" s="36" t="s">
        <v>3198</v>
      </c>
      <c r="C15" s="36"/>
      <c r="D15" s="36"/>
      <c r="E15" s="37"/>
      <c r="F15" s="37"/>
      <c r="G15" s="37"/>
      <c r="H15" s="37"/>
    </row>
    <row r="16" spans="1:8" ht="26.15" customHeight="1" x14ac:dyDescent="0.7">
      <c r="A16" s="36" t="s">
        <v>227</v>
      </c>
      <c r="B16" s="36" t="s">
        <v>3199</v>
      </c>
      <c r="C16" s="36"/>
      <c r="D16" s="36"/>
      <c r="E16" s="37"/>
      <c r="F16" s="37"/>
      <c r="G16" s="37"/>
      <c r="H16" s="37"/>
    </row>
    <row r="17" spans="1:8" ht="26.15" customHeight="1" x14ac:dyDescent="0.7">
      <c r="A17" s="36" t="s">
        <v>228</v>
      </c>
      <c r="B17" s="36" t="s">
        <v>3200</v>
      </c>
      <c r="C17" s="36"/>
      <c r="D17" s="36"/>
      <c r="E17" s="37"/>
      <c r="F17" s="37"/>
      <c r="G17" s="37"/>
      <c r="H17" s="37"/>
    </row>
    <row r="18" spans="1:8" ht="26.15" customHeight="1" x14ac:dyDescent="0.7">
      <c r="A18" s="36" t="s">
        <v>1154</v>
      </c>
      <c r="B18" s="36" t="s">
        <v>3201</v>
      </c>
      <c r="C18" s="36"/>
      <c r="D18" s="36"/>
      <c r="E18" s="37"/>
      <c r="F18" s="37"/>
      <c r="G18" s="37"/>
      <c r="H18" s="37"/>
    </row>
    <row r="19" spans="1:8" ht="26.15" customHeight="1" x14ac:dyDescent="0.7">
      <c r="A19" s="36" t="s">
        <v>1123</v>
      </c>
      <c r="B19" s="36" t="s">
        <v>3202</v>
      </c>
      <c r="C19" s="36"/>
      <c r="D19" s="36"/>
      <c r="E19" s="37"/>
      <c r="F19" s="37"/>
      <c r="G19" s="37"/>
      <c r="H19" s="37"/>
    </row>
    <row r="20" spans="1:8" ht="25" x14ac:dyDescent="0.7">
      <c r="A20" s="36" t="s">
        <v>1077</v>
      </c>
      <c r="B20" s="36" t="s">
        <v>3203</v>
      </c>
      <c r="C20" s="36"/>
      <c r="D20" s="36"/>
      <c r="E20" s="36"/>
      <c r="F20" s="36"/>
      <c r="G20" s="36"/>
      <c r="H20" s="36"/>
    </row>
    <row r="21" spans="1:8" ht="25" x14ac:dyDescent="0.7">
      <c r="A21" s="36" t="s">
        <v>1047</v>
      </c>
      <c r="B21" s="36" t="s">
        <v>3204</v>
      </c>
      <c r="C21" s="36"/>
      <c r="D21" s="36"/>
      <c r="E21" s="36"/>
      <c r="F21" s="36"/>
      <c r="G21" s="36"/>
      <c r="H21" s="36"/>
    </row>
    <row r="22" spans="1:8" ht="25" x14ac:dyDescent="0.7">
      <c r="A22" s="36" t="s">
        <v>1196</v>
      </c>
      <c r="B22" s="36" t="s">
        <v>3205</v>
      </c>
      <c r="C22" s="36"/>
      <c r="D22" s="36"/>
      <c r="E22" s="36"/>
      <c r="F22" s="36"/>
      <c r="G22" s="36"/>
      <c r="H22" s="36"/>
    </row>
    <row r="23" spans="1:8" ht="25" x14ac:dyDescent="0.7">
      <c r="A23" s="36" t="s">
        <v>1188</v>
      </c>
      <c r="B23" s="36" t="s">
        <v>3206</v>
      </c>
      <c r="C23" s="36"/>
      <c r="D23" s="36"/>
      <c r="E23" s="36"/>
      <c r="F23" s="36"/>
      <c r="G23" s="36"/>
      <c r="H23" s="36"/>
    </row>
    <row r="24" spans="1:8" ht="25" x14ac:dyDescent="0.7">
      <c r="A24" s="36" t="s">
        <v>2374</v>
      </c>
      <c r="B24" s="36" t="s">
        <v>3207</v>
      </c>
      <c r="C24" s="36"/>
      <c r="D24" s="36"/>
      <c r="E24" s="36"/>
      <c r="F24" s="36"/>
      <c r="G24" s="36"/>
      <c r="H24" s="36"/>
    </row>
    <row r="25" spans="1:8" ht="25" x14ac:dyDescent="0.7">
      <c r="A25" s="36" t="s">
        <v>2342</v>
      </c>
      <c r="B25" s="36" t="s">
        <v>3208</v>
      </c>
      <c r="C25" s="36"/>
      <c r="D25" s="36"/>
      <c r="E25" s="36"/>
      <c r="F25" s="36"/>
      <c r="G25" s="36"/>
      <c r="H25" s="36"/>
    </row>
    <row r="26" spans="1:8" ht="25" x14ac:dyDescent="0.7">
      <c r="A26" s="36" t="s">
        <v>2375</v>
      </c>
      <c r="B26" s="36" t="s">
        <v>3209</v>
      </c>
      <c r="C26" s="36"/>
      <c r="D26" s="36"/>
      <c r="E26" s="36"/>
      <c r="F26" s="36"/>
      <c r="G26" s="36"/>
      <c r="H26" s="36"/>
    </row>
    <row r="27" spans="1:8" ht="25" x14ac:dyDescent="0.7">
      <c r="A27" s="36" t="s">
        <v>2337</v>
      </c>
      <c r="B27" s="36" t="s">
        <v>3210</v>
      </c>
      <c r="C27" s="36"/>
      <c r="D27" s="36"/>
      <c r="E27" s="36"/>
      <c r="F27" s="36"/>
      <c r="G27" s="36"/>
      <c r="H27" s="36"/>
    </row>
    <row r="28" spans="1:8" ht="25" x14ac:dyDescent="0.7">
      <c r="A28" s="36" t="s">
        <v>2376</v>
      </c>
      <c r="B28" s="36" t="s">
        <v>3211</v>
      </c>
      <c r="C28" s="36"/>
      <c r="D28" s="36"/>
      <c r="E28" s="36"/>
      <c r="F28" s="36"/>
      <c r="G28" s="36"/>
      <c r="H28" s="36"/>
    </row>
    <row r="29" spans="1:8" ht="25" x14ac:dyDescent="0.7">
      <c r="A29" s="36" t="s">
        <v>2529</v>
      </c>
      <c r="B29" s="36" t="s">
        <v>3212</v>
      </c>
      <c r="C29" s="36"/>
      <c r="D29" s="36"/>
      <c r="E29" s="36"/>
      <c r="F29" s="36"/>
      <c r="G29" s="36"/>
      <c r="H29" s="36"/>
    </row>
    <row r="30" spans="1:8" ht="25" x14ac:dyDescent="0.7">
      <c r="A30" s="36" t="s">
        <v>2530</v>
      </c>
      <c r="B30" s="36" t="s">
        <v>1078</v>
      </c>
      <c r="C30" s="36"/>
      <c r="D30" s="36"/>
      <c r="E30" s="36"/>
      <c r="F30" s="36"/>
      <c r="G30" s="36"/>
      <c r="H30" s="36"/>
    </row>
    <row r="31" spans="1:8" ht="25" x14ac:dyDescent="0.7">
      <c r="A31" s="36" t="s">
        <v>2531</v>
      </c>
      <c r="B31" s="36"/>
      <c r="C31" s="36"/>
      <c r="D31" s="36"/>
      <c r="E31" s="36"/>
      <c r="F31" s="36"/>
      <c r="G31" s="36"/>
      <c r="H31" s="36"/>
    </row>
    <row r="32" spans="1:8" ht="25" x14ac:dyDescent="0.7">
      <c r="A32" s="36" t="s">
        <v>2532</v>
      </c>
      <c r="B32" s="36"/>
      <c r="C32" s="36"/>
      <c r="D32" s="36"/>
      <c r="E32" s="36"/>
      <c r="F32" s="36"/>
      <c r="G32" s="36"/>
      <c r="H32" s="36"/>
    </row>
    <row r="33" spans="1:8" ht="25" x14ac:dyDescent="0.7">
      <c r="A33" s="36" t="s">
        <v>2533</v>
      </c>
      <c r="B33" s="36"/>
      <c r="C33" s="36"/>
      <c r="D33" s="36"/>
      <c r="E33" s="36"/>
      <c r="F33" s="36"/>
      <c r="G33" s="36"/>
      <c r="H33" s="36"/>
    </row>
    <row r="34" spans="1:8" ht="25" x14ac:dyDescent="0.7">
      <c r="A34" s="36" t="s">
        <v>2534</v>
      </c>
      <c r="B34" s="36"/>
      <c r="C34" s="36"/>
      <c r="D34" s="36"/>
      <c r="E34" s="36"/>
      <c r="F34" s="36"/>
      <c r="G34" s="36"/>
      <c r="H34" s="36"/>
    </row>
    <row r="35" spans="1:8" ht="25" x14ac:dyDescent="0.7">
      <c r="A35" s="36" t="s">
        <v>2535</v>
      </c>
      <c r="B35" s="36"/>
      <c r="C35" s="36"/>
      <c r="D35" s="36"/>
      <c r="E35" s="36"/>
      <c r="F35" s="36"/>
      <c r="G35" s="36"/>
      <c r="H35" s="36"/>
    </row>
    <row r="36" spans="1:8" ht="25" x14ac:dyDescent="0.7">
      <c r="A36" s="36" t="s">
        <v>2536</v>
      </c>
      <c r="B36" s="36"/>
      <c r="C36" s="36"/>
      <c r="D36" s="36"/>
      <c r="E36" s="36"/>
      <c r="F36" s="36"/>
      <c r="G36" s="36"/>
      <c r="H36" s="36"/>
    </row>
    <row r="37" spans="1:8" ht="25" x14ac:dyDescent="0.7">
      <c r="A37" s="36" t="s">
        <v>2573</v>
      </c>
      <c r="B37" s="36"/>
      <c r="C37" s="36"/>
      <c r="D37" s="36"/>
      <c r="E37" s="36"/>
      <c r="F37" s="36"/>
      <c r="G37" s="36"/>
      <c r="H37" s="36"/>
    </row>
    <row r="38" spans="1:8" ht="25" x14ac:dyDescent="0.7">
      <c r="A38" s="36" t="s">
        <v>2574</v>
      </c>
      <c r="B38" s="36"/>
      <c r="C38" s="36"/>
      <c r="D38" s="36"/>
      <c r="E38" s="36"/>
      <c r="F38" s="36"/>
      <c r="G38" s="36"/>
      <c r="H38" s="36"/>
    </row>
    <row r="39" spans="1:8" ht="25" x14ac:dyDescent="0.7">
      <c r="A39" s="36" t="s">
        <v>2575</v>
      </c>
      <c r="B39" s="36"/>
      <c r="C39" s="36"/>
      <c r="D39" s="36"/>
      <c r="E39" s="36"/>
      <c r="F39" s="36"/>
      <c r="G39" s="36"/>
      <c r="H39" s="36"/>
    </row>
    <row r="40" spans="1:8" ht="25" x14ac:dyDescent="0.7">
      <c r="A40" s="36" t="s">
        <v>2576</v>
      </c>
      <c r="B40" s="36"/>
      <c r="C40" s="36"/>
      <c r="D40" s="36"/>
      <c r="E40" s="36"/>
      <c r="F40" s="36"/>
      <c r="G40" s="36"/>
      <c r="H40" s="36"/>
    </row>
  </sheetData>
  <mergeCells count="1">
    <mergeCell ref="C1:H1"/>
  </mergeCells>
  <hyperlinks>
    <hyperlink ref="A2" location="'code'!A3" display="'code'!A3" xr:uid="{E6F5EF2F-3945-4D0A-81C7-10863CFEA467}"/>
    <hyperlink ref="A3" location="'Aleluya Interleccional (2)'!A3" display="'Aleluya Interleccional (2)'!A3" xr:uid="{26D9F457-8964-4CC3-AC81-B205411006E5}"/>
    <hyperlink ref="A4" location="'BOCETO2'!A3" display="'BOCETO2'!A3" xr:uid="{C5C7481E-76D2-4D47-9184-A11F7BBCDF53}"/>
    <hyperlink ref="A5" location="'Aleluya'!A3" display="'Aleluya'!A3" xr:uid="{4E84FCD4-62CF-4041-B883-6D3613B966C5}"/>
    <hyperlink ref="A6" location="'Sheet1'!A3" display="'Sheet1'!A3" xr:uid="{7C84F481-63FC-4D97-8837-2ECF8BBE25CD}"/>
    <hyperlink ref="A7" location="'Index'!A3" display="'Index'!A3" xr:uid="{D1D31C1F-9939-468B-80B3-73687170EF17}"/>
    <hyperlink ref="A8" location="'Aleluya-NoOrganizado'!A3" display="'Aleluya-NoOrganizado'!A3" xr:uid="{875AF4C8-B7DB-4304-9234-F2677C82A173}"/>
    <hyperlink ref="A9" location="'Index Web'!A3" display="'Index Web'!A3" xr:uid="{DDA1F204-4A78-4F8B-A5BB-3BB0E99806D5}"/>
    <hyperlink ref="A10" location="'cantosJS'!A3" display="'cantosJS'!A3" xr:uid="{7871DFC7-E1DD-4DBC-ACA5-E200C3E92FB8}"/>
    <hyperlink ref="A11" location="'Find'!A3" display="'Find'!A3" xr:uid="{4A7CD04A-D22E-474D-B921-1F669D3480D7}"/>
    <hyperlink ref="A12" location="'html'!A3" display="'html'!A3" xr:uid="{6016F127-9148-49BD-AA25-C3683F4CD444}"/>
    <hyperlink ref="A13" location="'ALELUYA INTERLECCIONAL s22'!A3" display="'ALELUYA INTERLECCIONAL s22'!A3" xr:uid="{B515B741-6AC6-45F1-897D-62C8CDCF5CB9}"/>
    <hyperlink ref="A14" location="'SANTO PALOMERAS 65 '!A3" display="'SANTO PALOMERAS 65 '!A3" xr:uid="{244D0643-5C5B-4AD8-8A4D-1ECCFBF8D3BE}"/>
    <hyperlink ref="A15" location="'SANTO MELODÍA HEBRAICA'!A3" display="'SANTO MELODÍA HEBRAICA'!A3" xr:uid="{14FDF3DC-E5D5-4678-A581-742B9B8C7BFF}"/>
    <hyperlink ref="A16" location="'Santo Palestina 74'!A3" display="'Santo Palestina 74'!A3" xr:uid="{D6B66271-4129-4243-8158-2BCDA771D813}"/>
    <hyperlink ref="A17" location="'Santo Roma 77'!A3" display="'Santo Roma 77'!A3" xr:uid="{9DEA7B01-23D2-4788-A9A9-CD1BAC32F222}"/>
    <hyperlink ref="A18" location="'SANTO 1982'!A3" display="'SANTO 1982'!A3" xr:uid="{600B3012-5B82-4F38-8534-E6EE9EF27BFC}"/>
    <hyperlink ref="A19" location="'SANTO 1988'!A3" display="'SANTO 1988'!A3" xr:uid="{15A4CA90-6A6B-4086-8711-49EC9C68AE35}"/>
    <hyperlink ref="A20" location="'DICE EL SEÑOR A MI SEÑOR'!A3" display="'DICE EL SEÑOR A MI SEÑOR'!A3" xr:uid="{0132AD3D-22E4-49A8-86B0-8BC1F1C9A2BF}"/>
    <hyperlink ref="A21" location="'DICHOSO EL HOMBRE'!A3" display="'DICHOSO EL HOMBRE'!A3" xr:uid="{405D85BA-621A-4022-A517-63AB358FD285}"/>
    <hyperlink ref="A22" location="'OH LUZ GOZOSA'!A3" display="'OH LUZ GOZOSA'!A3" xr:uid="{AC637D58-907C-45FA-A2EC-A28FB47216AD}"/>
    <hyperlink ref="A23" location="'INVOCACIÓN AL ESPIRITU SANTO'!A3" display="'INVOCACIÓN AL ESPIRITU SANTO'!A3" xr:uid="{58E399C4-0908-4DE4-B936-C7FCD3B41233}"/>
    <hyperlink ref="A24" location="'ALELUYA ADVIENTO S I-4 (2)'!A3" display="'ALELUYA ADVIENTO S I-4 (2)'!A3" xr:uid="{3C55D741-AA42-4837-A219-DE7853099F64}"/>
    <hyperlink ref="A25" location="'Aleluya Interleccional'!A3" display="'Aleluya Interleccional'!A3" xr:uid="{57B4F9C2-9E59-4E98-B537-A57210083868}"/>
    <hyperlink ref="A26" location="'AInterleccional cp (2)'!A3" display="'AInterleccional cp (2)'!A3" xr:uid="{4DB82C50-346A-492A-B014-D9FEDB1B23AF}"/>
    <hyperlink ref="A27" location="'Aleluya Interleccional'!A3" display="'Aleluya Interleccional'!A3" xr:uid="{2653CCDF-56ED-4480-849B-5F1C3C0958CF}"/>
    <hyperlink ref="A28" location="'Aleluya Interleccional cp'!A3" display="'Aleluya Interleccional cp'!A3" xr:uid="{0BD14475-7F99-4E30-865C-401D61F27536}"/>
    <hyperlink ref="A29" location="'No'!A3" display="'No'!A3" xr:uid="{D1E60E97-4032-4648-BAC3-DA256C1110D3}"/>
    <hyperlink ref="A30" location="'ACLAMACIONES A LA ORACIÓN DE LO'!A3" display="'ACLAMACIONES A LA ORACIÓN DE LO'!A3" xr:uid="{FC67EBEE-839F-418D-A9D6-1CA75A4BBD4C}"/>
    <hyperlink ref="A31" location="'No (2)'!A3" display="'No (2)'!A3" xr:uid="{D048790C-129B-4477-AEC1-B939448DFA2D}"/>
    <hyperlink ref="A32" location="'ALELUYA PASCUAL'!A3" display="'ALELUYA PASCUAL'!A3" xr:uid="{FF1EC499-CFA6-40FA-B71B-D153C5BAE115}"/>
    <hyperlink ref="A33" location="'ANTÍFONA PARA EL EVANGELIO'!A3" display="'ANTÍFONA PARA EL EVANGELIO'!A3" xr:uid="{EDC62033-99AE-4B3D-94B7-D0E63B976351}"/>
    <hyperlink ref="A34" location="'BENDICIÓN DEL AGUA'!A3" display="'BENDICIÓN DEL AGUA'!A3" xr:uid="{86929439-81A9-4B03-9BA1-A9E4D42B27A6}"/>
    <hyperlink ref="A35" location="'BENDICIÓN DEL AGUA p1'!A3" display="'BENDICIÓN DEL AGUA p1'!A3" xr:uid="{C2A72921-42B6-4211-9592-FC6938F97129}"/>
    <hyperlink ref="A36" location="'BENDICIÓN DEL AGUA p2'!A3" display="'BENDICIÓN DEL AGUA p2'!A3" xr:uid="{A30943AB-8F3B-42A1-8786-BD0583FD4ADF}"/>
    <hyperlink ref="A37" location="'No (3)'!A3" display="'No (3)'!A3" xr:uid="{688B510F-69C9-4598-B8D0-6BA5997E3BCA}"/>
    <hyperlink ref="A38" location="'CELEBRACIÓN PENITENCIAL (BENDIC'!A3" display="'CELEBRACIÓN PENITENCIAL (BENDIC'!A3" xr:uid="{9E0F54DC-3206-4F95-BBA0-7BBF2B21A904}"/>
    <hyperlink ref="A39" location="'CORDERO DE DIOS'!A3" display="'CORDERO DE DIOS'!A3" xr:uid="{59CAD3C0-EBB0-4FE4-AB88-EBCD63036796}"/>
    <hyperlink ref="A40" location="'CREDO'!A3" display="'CREDO'!A3" xr:uid="{1BD7FEA2-B339-4432-BAA0-1F18B68F8A16}"/>
    <hyperlink ref="B2" location="'GLORIA A DIOS EN LO ALTO DEL CI'!A3" display="'GLORIA A DIOS EN LO ALTO DEL CI'!A3" xr:uid="{992D30B2-199C-4849-A881-ABFA75E4B5A2}"/>
    <hyperlink ref="B3" location="'LETANÍAS DE LOS SANTOS'!A3" display="'LETANÍAS DE LOS SANTOS'!A3" xr:uid="{871DC061-5084-4ACF-A798-8456E9387C57}"/>
    <hyperlink ref="B4" location="'LETANÍAS PENITENCIALES I'!A3" display="'LETANÍAS PENITENCIALES I'!A3" xr:uid="{0AB23CBE-4BD9-47F9-BA40-6E0003524614}"/>
    <hyperlink ref="B5" location="'LETANÍAS PENITENCIALES II'!A3" display="'LETANÍAS PENITENCIALES II'!A3" xr:uid="{F72C4CB3-05E3-4801-A547-749CFB54EB5F}"/>
    <hyperlink ref="B6" location="'PADRE NUESTRO'!A3" display="'PADRE NUESTRO'!A3" xr:uid="{5447E768-1ED5-4814-82B4-A71A9FFEFAD7}"/>
    <hyperlink ref="B7" location="'PLEGARIA EUCARÍSTICAIIMODELOIp1'!A3" display="'PLEGARIA EUCARÍSTICAIIMODELOIp1'!A3" xr:uid="{AFE0D943-0D01-445D-8317-6568CDDF1390}"/>
    <hyperlink ref="B8" location="'PLEGARIA EUCARÍSTICAIIMODELOIp2'!A3" display="'PLEGARIA EUCARÍSTICAIIMODELOIp2'!A3" xr:uid="{C6AC50B0-1FEB-404E-9E78-D5308DAFF802}"/>
    <hyperlink ref="B9" location="'PLEGARIA EUCARÍSTICAIIMODELOIp3'!A3" display="'PLEGARIA EUCARÍSTICAIIMODELOIp3'!A3" xr:uid="{32D8DE17-A2BF-4635-A546-2ADC4518DDAE}"/>
    <hyperlink ref="B10" location="'PLEGARIA EUCARÍSTICA IV p4'!A3" display="'PLEGARIA EUCARÍSTICA IV p4'!A3" xr:uid="{CC648D8C-C424-4458-9E25-E34E7E7650E6}"/>
    <hyperlink ref="B11" location="'PLEGARIA EUCARÍSTICA IV p3'!A3" display="'PLEGARIA EUCARÍSTICA IV p3'!A3" xr:uid="{5F49795D-6DC0-4687-970D-2A3C5B250D2D}"/>
    <hyperlink ref="B12" location="'PLEGARIA EUCARÍSTICA IV p2'!A3" display="'PLEGARIA EUCARÍSTICA IV p2'!A3" xr:uid="{A9F7F653-18F3-43F5-B599-0D98C4E34698}"/>
    <hyperlink ref="B13" location="'PLEGARIA EUCARÍSTICA IV p1'!A3" display="'PLEGARIA EUCARÍSTICA IV p1'!A3" xr:uid="{9F9871C4-92ED-4903-A97B-64CF2DB3B265}"/>
    <hyperlink ref="B14" location="'No (4)'!A3" display="'No (4)'!A3" xr:uid="{5FC6D035-79D5-4926-8F37-0F253D5A924B}"/>
    <hyperlink ref="B15" location="'PREFACIO PARA ADVIENTO Y NAVIDA'!A3" display="'PREFACIO PARA ADVIENTO Y NAVIDA'!A3" xr:uid="{EAA31A56-F04C-41CB-A72D-F4924A0A7AB8}"/>
    <hyperlink ref="B16" location="'PREFACIO PARA EL TIEMPO PASCUAL'!A3" display="'PREFACIO PARA EL TIEMPO PASCUAL'!A3" xr:uid="{5000C339-E0AE-441E-9839-32C18534C527}"/>
    <hyperlink ref="B17" location="'PREGÓN PASCUAL p2'!A3" display="'PREGÓN PASCUAL p2'!A3" xr:uid="{17F85EB1-0B1C-42F0-8CC2-EC6A71A76A35}"/>
    <hyperlink ref="B18" location="'PREGÓN PASCUAL p1'!A3" display="'PREGÓN PASCUAL p1'!A3" xr:uid="{2BC01926-1F7F-4BD1-B177-675BA9D7208E}"/>
    <hyperlink ref="B19" location="'No (5)'!A3" display="'No (5)'!A3" xr:uid="{0C6E1E8E-9DE3-4EE9-8402-AD345669F42A}"/>
    <hyperlink ref="B20" location="'SALMODIA PARA EL EVANGELIO'!A3" display="'SALMODIA PARA EL EVANGELIO'!A3" xr:uid="{32CE835E-7075-4737-ABE9-55A956CD7BF7}"/>
    <hyperlink ref="B21" location="'No (6)'!A3" display="'No (6)'!A3" xr:uid="{D876A8E9-2121-464B-AE28-E42E700A839C}"/>
    <hyperlink ref="B22" location="'SALMODIAS PARA LAUDES'!A3" display="'SALMODIAS PARA LAUDES'!A3" xr:uid="{04B4CC31-4BF3-4FA1-AB3E-3A638AC0C518}"/>
    <hyperlink ref="B23" location="'No (7)'!A3" display="'No (7)'!A3" xr:uid="{3C773850-286A-492F-8B6F-65B1BB113A98}"/>
    <hyperlink ref="B24" location="'SALMODIA PARA EL ROSARIO'!A3" display="'SALMODIA PARA EL ROSARIO'!A3" xr:uid="{F80CB993-94EA-4120-B44E-AE5DF0FDAEBA}"/>
    <hyperlink ref="B25" location="'SALMODIA PARA EL SALMO RESPONSO'!A3" display="'SALMODIA PARA EL SALMO RESPONSO'!A3" xr:uid="{BD434912-D11B-4303-9ABB-153650FB96B6}"/>
    <hyperlink ref="B26" location="'No (8)'!A3" display="'No (8)'!A3" xr:uid="{11E854EF-9AA2-437A-B3B6-FCE90073ED48}"/>
    <hyperlink ref="B27" location="'SALMODIAS PARA LAUDES cont'!A3" display="'SALMODIAS PARA LAUDES cont'!A3" xr:uid="{3A978A32-E3C5-4EB0-AA42-72728BE3872E}"/>
    <hyperlink ref="B28" location="'No (9)'!A3" display="'No (9)'!A3" xr:uid="{6909DFDF-0387-4A46-A495-83F8CCDB7F91}"/>
    <hyperlink ref="B29" location="'TE DEUM'!A3" display="'TE DEUM'!A3" xr:uid="{A8441929-0109-4A49-A7F9-165B175D4A00}"/>
    <hyperlink ref="B30" location="'MARIA, MADRE MÍA'!A3" display="'MARIA, MADRE MÍA'!A3" xr:uid="{46A1A116-F9CD-4089-A42E-C695A110F647}"/>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50" t="s">
        <v>973</v>
      </c>
      <c r="E1" s="150"/>
      <c r="F1" s="150"/>
      <c r="G1" s="150"/>
      <c r="H1" s="150"/>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51" t="str">
        <f>VLOOKUP(C2,Table378[],7,FALSE)</f>
        <v>En el esplendor de la nube se oyó la voz del Padre:
«Éste es mi Hijo, el amado; escuchadlo».</v>
      </c>
      <c r="E1" s="151"/>
      <c r="F1" s="151"/>
      <c r="G1" s="151"/>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51"/>
      <c r="E2" s="151"/>
      <c r="F2" s="151"/>
      <c r="G2" s="151"/>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51" t="str">
        <f>VLOOKUP(C2,Table378[],7,FALSE)</f>
        <v>Yo soy el pan vivo que ha bajado del cielo
—dice el Señor—;
el que coma de este pan
vivirá para siempre.</v>
      </c>
      <c r="E1" s="151"/>
      <c r="F1" s="151"/>
      <c r="G1" s="151"/>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51"/>
      <c r="E2" s="151"/>
      <c r="F2" s="151"/>
      <c r="G2" s="151"/>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15" customHeight="1" x14ac:dyDescent="0.35">
      <c r="L6" s="121" t="s">
        <v>987</v>
      </c>
    </row>
    <row r="7" spans="2:32" ht="5.1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15" customHeight="1" x14ac:dyDescent="0.35">
      <c r="C8" t="str">
        <f ca="1">PROPER(L1)</f>
        <v>Cordero De Dios</v>
      </c>
      <c r="L8" s="122" t="str">
        <f ca="1">_xlfn.CONCAT("        tt: ","""",C8,"""",",")</f>
        <v xml:space="preserve">        tt: "Cordero De Dios",</v>
      </c>
    </row>
    <row r="9" spans="2:32" ht="5.15" customHeight="1" x14ac:dyDescent="0.35">
      <c r="C9" t="str">
        <f ca="1">PROPER(L1)</f>
        <v>Cordero De Dios</v>
      </c>
      <c r="L9" s="122" t="str">
        <f ca="1">_xlfn.CONCAT("        title: ","""",C9,"""",",")</f>
        <v xml:space="preserve">        title: "Cordero De Dios",</v>
      </c>
    </row>
    <row r="10" spans="2:32" ht="5.15" customHeight="1" x14ac:dyDescent="0.35">
      <c r="C10" t="str">
        <f ca="1">VLOOKUP(C1,Table223[#Data],4,FALSE)</f>
        <v>Después de la consagración</v>
      </c>
      <c r="L10" s="122" t="str">
        <f ca="1">_xlfn.CONCAT("        ","subtitle: ","""",C10,"""",",")</f>
        <v xml:space="preserve">        subtitle: "Después de la consagración",</v>
      </c>
    </row>
    <row r="11" spans="2:32" ht="5.15" customHeight="1" x14ac:dyDescent="0.35">
      <c r="C11" t="str">
        <f ca="1">_xlfn.CONCAT("category: [",VLOOKUP(C1,Table223[#Data],16,FALSE),"],")</f>
        <v>category: ["Liturgia"],</v>
      </c>
      <c r="L11" s="122" t="str">
        <f ca="1">_xlfn.CONCAT("        ",C11)</f>
        <v xml:space="preserve">        category: ["Liturgia"],</v>
      </c>
    </row>
    <row r="12" spans="2:32" ht="5.1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15" customHeight="1" x14ac:dyDescent="0.35">
      <c r="L13" s="122" t="str">
        <f>_xlfn.CONCAT("        cejilla: ","""",C13,"""",",")</f>
        <v xml:space="preserve">        cejilla: "",</v>
      </c>
    </row>
    <row r="14" spans="2:32" ht="5.15" customHeight="1" x14ac:dyDescent="0.35">
      <c r="L14" s="122" t="str">
        <f>_xlfn.CONCAT("        nCan: ","""",C14,"""",",")</f>
        <v xml:space="preserve">        nCan: "",</v>
      </c>
    </row>
    <row r="15" spans="2:32" ht="5.15" customHeight="1" x14ac:dyDescent="0.35">
      <c r="L15" s="122" t="str">
        <f>_xlfn.CONCAT("        nCanURL: ","""",C15,"""",",")</f>
        <v xml:space="preserve">        nCanURL: "",</v>
      </c>
    </row>
    <row r="16" spans="2:32" ht="5.15" customHeight="1" x14ac:dyDescent="0.35">
      <c r="C16">
        <f ca="1">VLOOKUP(C1,Table223[#Data],1,FALSE)</f>
        <v>186</v>
      </c>
      <c r="L16" s="122" t="str">
        <f ca="1">_xlfn.CONCAT("        dbno: ","""",C16,"""",",")</f>
        <v xml:space="preserve">        dbno: "186",</v>
      </c>
    </row>
    <row r="17" spans="1:40" ht="5.15" customHeight="1" x14ac:dyDescent="0.35">
      <c r="L17" s="122" t="str">
        <f>_xlfn.CONCAT("        notes: ","""",C17,"""",",")</f>
        <v xml:space="preserve">        notes: "",</v>
      </c>
    </row>
    <row r="18" spans="1:40" ht="5.15" customHeight="1" x14ac:dyDescent="0.35">
      <c r="C18" t="s">
        <v>988</v>
      </c>
      <c r="L18" s="122" t="str">
        <f>_xlfn.CONCAT("        mant: ","""",C18,"""",",")</f>
        <v xml:space="preserve">        mant: "Si",</v>
      </c>
    </row>
    <row r="19" spans="1:40" ht="5.15" customHeight="1" x14ac:dyDescent="0.35">
      <c r="C19" t="str">
        <f ca="1">C7</f>
        <v>corderodedios</v>
      </c>
      <c r="L19" s="122" t="str">
        <f ca="1">_xlfn.CONCAT("        audioSrc: ","""https://audio.resucito.do/",C19,".mp3""",",")</f>
        <v xml:space="preserve">        audioSrc: "https://audio.resucito.do/corderodedios.mp3",</v>
      </c>
    </row>
    <row r="20" spans="1:40" ht="5.15" customHeight="1" x14ac:dyDescent="0.35">
      <c r="L20" s="45" t="s">
        <v>989</v>
      </c>
    </row>
    <row r="21" spans="1:40" ht="5.15" customHeight="1" x14ac:dyDescent="0.35">
      <c r="L21" s="122" t="s">
        <v>2400</v>
      </c>
    </row>
    <row r="22" spans="1:40" ht="5.15" customHeight="1" x14ac:dyDescent="0.35">
      <c r="L22" s="122" t="s">
        <v>991</v>
      </c>
    </row>
    <row r="23" spans="1:40" ht="5.15" customHeight="1" x14ac:dyDescent="0.35">
      <c r="L23" s="122" t="s">
        <v>992</v>
      </c>
    </row>
    <row r="24" spans="1:40" ht="5.15" customHeight="1" x14ac:dyDescent="0.35">
      <c r="C24" t="s">
        <v>1014</v>
      </c>
      <c r="L24" s="122" t="s">
        <v>993</v>
      </c>
    </row>
    <row r="25" spans="1:40" ht="5.15" customHeight="1" x14ac:dyDescent="0.35">
      <c r="L25" s="122" t="s">
        <v>994</v>
      </c>
    </row>
    <row r="26" spans="1:40" ht="5.1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15" customHeight="1" x14ac:dyDescent="0.35">
      <c r="B27">
        <f ca="1">+C1+1</f>
        <v>187</v>
      </c>
      <c r="C27" t="str">
        <f ca="1">VLOOKUP(B27,Table4[#Data],13,FALSE)</f>
        <v>"/src/index.html?canto=credo"</v>
      </c>
      <c r="L27" s="122" t="str">
        <f ca="1">_xlfn.CONCAT("        sig: ",C27,",")</f>
        <v xml:space="preserve">        sig: "/src/index.html?canto=credo",</v>
      </c>
    </row>
    <row r="28" spans="1:40" ht="5.1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2537</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2538</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2539</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2540</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2541</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2540</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2541</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2542</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2543</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2544</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2545</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2546</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2547</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2548</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2549</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2547</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2548</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2550</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2551</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2572</v>
      </c>
      <c r="L14" s="122" t="str">
        <f>_xlfn.CONCAT("        nCan: ","""",C14,"""",",")</f>
        <v xml:space="preserve">        nCan: "Pueden cantarlo aquellas comunidades que ya han vivido la Redditio Symboli.",</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2552</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2553</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1003</v>
      </c>
      <c r="C33" s="124" t="s">
        <v>2554</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2555</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2556</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2557</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2558</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2559</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2560</v>
      </c>
      <c r="D39" s="125" t="s">
        <v>1048</v>
      </c>
      <c r="E39" s="51"/>
      <c r="F39" s="52" t="s">
        <v>1106</v>
      </c>
      <c r="G39" s="52"/>
      <c r="H39" s="51" t="s">
        <v>1048</v>
      </c>
      <c r="I39" s="51"/>
      <c r="J39" s="53" t="s">
        <v>1017</v>
      </c>
      <c r="K39" s="53" t="s">
        <v>2571</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4.5" thickTop="1" thickBot="1" x14ac:dyDescent="0.55000000000000004">
      <c r="B40" t="s">
        <v>1003</v>
      </c>
      <c r="C40" s="124" t="s">
        <v>2561</v>
      </c>
      <c r="D40" s="125" t="s">
        <v>2570</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124" t="s">
        <v>2562</v>
      </c>
      <c r="D41" s="125" t="s">
        <v>2570</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2563</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2564</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1003</v>
      </c>
      <c r="C45" s="124" t="s">
        <v>2565</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2566</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2567</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B48" t="s">
        <v>1003</v>
      </c>
      <c r="C48" s="124" t="s">
        <v>2568</v>
      </c>
      <c r="D48" s="125" t="s">
        <v>2570</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B50" t="s">
        <v>1003</v>
      </c>
      <c r="C50" s="124" t="s">
        <v>2569</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hidden="1" outlineLevel="1" thickTop="1" thickBot="1" x14ac:dyDescent="0.550000000000000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4.5" hidden="1" outlineLevel="1" thickTop="1" thickBot="1" x14ac:dyDescent="0.550000000000000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hidden="1" outlineLevel="1" thickTop="1" thickBot="1" x14ac:dyDescent="0.550000000000000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hidden="1" outlineLevel="1" thickTop="1" thickBot="1" x14ac:dyDescent="0.550000000000000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hidden="1" outlineLevel="1" thickTop="1" thickBot="1" x14ac:dyDescent="0.550000000000000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hidden="1" outlineLevel="1" thickTop="1" thickBot="1" x14ac:dyDescent="0.550000000000000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hidden="1" outlineLevel="1" thickTop="1" thickBot="1" x14ac:dyDescent="0.550000000000000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hidden="1" outlineLevel="1" thickTop="1" thickBot="1" x14ac:dyDescent="0.550000000000000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hidden="1" outlineLevel="1" thickTop="1" thickBot="1" x14ac:dyDescent="0.550000000000000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4.5" hidden="1" outlineLevel="1" thickTop="1" thickBot="1" x14ac:dyDescent="0.550000000000000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4.5" hidden="1" outlineLevel="1" thickTop="1" thickBot="1" x14ac:dyDescent="0.550000000000000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4.5" hidden="1" outlineLevel="1" thickTop="1" thickBot="1" x14ac:dyDescent="0.550000000000000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4.5" hidden="1" outlineLevel="1" thickTop="1" thickBot="1" x14ac:dyDescent="0.550000000000000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4.5" hidden="1" outlineLevel="1" thickTop="1" thickBot="1" x14ac:dyDescent="0.550000000000000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4.5" hidden="1" outlineLevel="1" thickTop="1" thickBot="1" x14ac:dyDescent="0.550000000000000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4.5" hidden="1" outlineLevel="1" thickTop="1" thickBot="1" x14ac:dyDescent="0.550000000000000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4.5" hidden="1" outlineLevel="1" thickTop="1" thickBot="1" x14ac:dyDescent="0.550000000000000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4.5" hidden="1" outlineLevel="1" thickTop="1" thickBot="1" x14ac:dyDescent="0.550000000000000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4.5" hidden="1" outlineLevel="1" thickTop="1" thickBot="1" x14ac:dyDescent="0.550000000000000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4.5" hidden="1" outlineLevel="1" thickTop="1" thickBot="1" x14ac:dyDescent="0.550000000000000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4.5" hidden="1" outlineLevel="1" thickTop="1" thickBot="1" x14ac:dyDescent="0.550000000000000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4.5" hidden="1" outlineLevel="1" thickTop="1" thickBot="1" x14ac:dyDescent="0.550000000000000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4.5" hidden="1" outlineLevel="1" thickTop="1" thickBot="1" x14ac:dyDescent="0.550000000000000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4.5" hidden="1" outlineLevel="1" thickTop="1" thickBot="1" x14ac:dyDescent="0.550000000000000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4.5" hidden="1" outlineLevel="1" thickTop="1" thickBot="1" x14ac:dyDescent="0.550000000000000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4.5" hidden="1" outlineLevel="1" thickTop="1" thickBot="1" x14ac:dyDescent="0.550000000000000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4.5" hidden="1" outlineLevel="1" thickTop="1" thickBot="1" x14ac:dyDescent="0.550000000000000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4.5" hidden="1" outlineLevel="1" thickTop="1" thickBot="1" x14ac:dyDescent="0.550000000000000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4.5" hidden="1" outlineLevel="1" thickTop="1" thickBot="1" x14ac:dyDescent="0.550000000000000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5" hidden="1" outlineLevel="1" thickTop="1" thickBot="1" x14ac:dyDescent="0.550000000000000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4.5" hidden="1" outlineLevel="1" thickTop="1" thickBot="1" x14ac:dyDescent="0.550000000000000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4.5" hidden="1" outlineLevel="1" thickTop="1" thickBot="1" x14ac:dyDescent="0.550000000000000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4.5" hidden="1" outlineLevel="1" thickTop="1" thickBot="1" x14ac:dyDescent="0.550000000000000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4.5" hidden="1" outlineLevel="1" thickTop="1" thickBot="1" x14ac:dyDescent="0.550000000000000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4.5" hidden="1" outlineLevel="1" thickTop="1" thickBot="1" x14ac:dyDescent="0.550000000000000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4.5" hidden="1" outlineLevel="1" thickTop="1" thickBot="1" x14ac:dyDescent="0.550000000000000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4.5" hidden="1" outlineLevel="1" thickTop="1" thickBot="1" x14ac:dyDescent="0.550000000000000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6">
      <c r="A95" s="94"/>
      <c r="B95" s="94"/>
      <c r="C95" s="94"/>
      <c r="D95" s="94"/>
      <c r="E95" s="94"/>
      <c r="F95" s="94"/>
      <c r="G95" s="94"/>
      <c r="H95" s="94"/>
      <c r="I95" s="94"/>
      <c r="J95" s="94"/>
      <c r="K95" s="94"/>
      <c r="L95" s="98" t="str">
        <f ca="1">_xlfn.CONCAT("]}, // ULTIMA LINEA DEL CANTO: ",L1)</f>
        <v>]}, // ULTIMA LINEA DEL CANTO: CREDO</v>
      </c>
      <c r="M95" s="94"/>
    </row>
    <row r="96" spans="1:40" ht="20.5" x14ac:dyDescent="0.35">
      <c r="L96" s="99" t="s">
        <v>1012</v>
      </c>
      <c r="M96" s="100"/>
    </row>
    <row r="97" spans="1:40" ht="15" hidden="1" outlineLevel="1" thickBot="1" x14ac:dyDescent="0.4">
      <c r="M97" s="100"/>
    </row>
    <row r="98" spans="1:40" ht="26.5" hidden="1" outlineLevel="1" thickTop="1" thickBot="1" x14ac:dyDescent="0.550000000000000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4.5" hidden="1" outlineLevel="1" thickTop="1" thickBot="1" x14ac:dyDescent="0.550000000000000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4.5" hidden="1" outlineLevel="1" thickTop="1" thickBot="1" x14ac:dyDescent="0.550000000000000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4.5" hidden="1" outlineLevel="1" thickTop="1" thickBot="1" x14ac:dyDescent="0.550000000000000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4.5" hidden="1" outlineLevel="1" thickTop="1" thickBot="1" x14ac:dyDescent="0.550000000000000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4.5" hidden="1" outlineLevel="1" thickTop="1" thickBot="1" x14ac:dyDescent="0.550000000000000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4.5" hidden="1" outlineLevel="1" thickTop="1" thickBot="1" x14ac:dyDescent="0.550000000000000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4.5" hidden="1" outlineLevel="1" thickTop="1" thickBot="1" x14ac:dyDescent="0.550000000000000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4.5" hidden="1" outlineLevel="1" thickTop="1" thickBot="1" x14ac:dyDescent="0.550000000000000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6.5" hidden="1" outlineLevel="1" thickTop="1" thickBot="1" x14ac:dyDescent="0.550000000000000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 x14ac:dyDescent="0.35">
      <c r="C8" t="str">
        <f ca="1">PROPER(L1)</f>
        <v>Letanías De Los Santos</v>
      </c>
      <c r="L8" s="122" t="str">
        <f ca="1">_xlfn.CONCAT("        tt: ","""",C8,"""",",")</f>
        <v xml:space="preserve">        tt: "Letanías De Los Santos",</v>
      </c>
    </row>
    <row r="9" spans="2:32" ht="23" x14ac:dyDescent="0.35">
      <c r="C9" t="str">
        <f ca="1">PROPER(L1)</f>
        <v>Letanías De Los Santos</v>
      </c>
      <c r="L9" s="122" t="str">
        <f ca="1">_xlfn.CONCAT("        title: ","""",C9,"""",",")</f>
        <v xml:space="preserve">        title: "Letanías De Los Santos",</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189</v>
      </c>
      <c r="L16" s="122" t="str">
        <f ca="1">_xlfn.CONCAT("        dbno: ","""",C16,"""",",")</f>
        <v xml:space="preserve">        dbno: "189",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letaniasdelossantos</v>
      </c>
      <c r="L19" s="122" t="str">
        <f ca="1">_xlfn.CONCAT("        audioSrc: ","""https://audio.resucito.do/",C19,".mp3""",",")</f>
        <v xml:space="preserve">        audioSrc: "https://audio.resucito.do/letaniasdelossantos.mp3",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188</v>
      </c>
      <c r="C26" t="str">
        <f ca="1">VLOOKUP(B26,Table4[#Data],13,FALSE)</f>
        <v>"/src/index.html?canto=gloriaadiosenloaltodelcielo"</v>
      </c>
      <c r="L26" s="122" t="str">
        <f ca="1">_xlfn.CONCAT("        ant: ",C26,",")</f>
        <v xml:space="preserve">        ant: "/src/index.html?canto=gloriaadiosenloaltodelcielo",</v>
      </c>
    </row>
    <row r="27" spans="1:40" ht="23" x14ac:dyDescent="0.35">
      <c r="B27">
        <v>180</v>
      </c>
      <c r="C27" t="str">
        <f>VLOOKUP(B27,Table4[#Data],13,FALSE)</f>
        <v>"/src/index.html?canto=aleluyainterleccional"</v>
      </c>
      <c r="L27" s="122" t="str">
        <f>_xlfn.CONCAT("        sig: ",C27,",")</f>
        <v xml:space="preserve">        sig: "/src/index.html?canto=aleluyainterleccional",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2603</v>
      </c>
      <c r="C30" s="124" t="s">
        <v>2577</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4.5" thickTop="1" thickBot="1" x14ac:dyDescent="0.55000000000000004">
      <c r="B31" t="s">
        <v>2604</v>
      </c>
      <c r="C31" s="124" t="s">
        <v>2578</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2605</v>
      </c>
      <c r="C32" s="124" t="s">
        <v>2577</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2579</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4.5" thickTop="1" thickBot="1" x14ac:dyDescent="0.55000000000000004">
      <c r="B35" t="s">
        <v>1003</v>
      </c>
      <c r="C35" s="124" t="s">
        <v>2606</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4.5" thickTop="1" thickBot="1" x14ac:dyDescent="0.55000000000000004">
      <c r="B36" t="s">
        <v>2602</v>
      </c>
      <c r="C36" s="124" t="s">
        <v>2580</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2602</v>
      </c>
      <c r="C37" s="124" t="s">
        <v>2581</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4.5" thickTop="1" thickBot="1" x14ac:dyDescent="0.55000000000000004">
      <c r="B38" t="s">
        <v>2602</v>
      </c>
      <c r="C38" s="124" t="s">
        <v>2582</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4.5" thickTop="1" thickBot="1" x14ac:dyDescent="0.55000000000000004">
      <c r="B39" t="s">
        <v>2602</v>
      </c>
      <c r="C39" s="124" t="s">
        <v>2583</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2602</v>
      </c>
      <c r="C40" s="124" t="s">
        <v>2584</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4.5" thickTop="1" thickBot="1" x14ac:dyDescent="0.55000000000000004">
      <c r="B41" t="s">
        <v>2602</v>
      </c>
      <c r="C41" s="124" t="s">
        <v>2585</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4.5" thickTop="1" thickBot="1" x14ac:dyDescent="0.55000000000000004">
      <c r="B42" t="s">
        <v>2602</v>
      </c>
      <c r="C42" s="124" t="s">
        <v>2586</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4.5" thickTop="1" thickBot="1" x14ac:dyDescent="0.55000000000000004">
      <c r="B43" t="s">
        <v>2602</v>
      </c>
      <c r="C43" s="124" t="s">
        <v>2587</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4.5" thickTop="1" thickBot="1" x14ac:dyDescent="0.55000000000000004">
      <c r="B44" t="s">
        <v>2602</v>
      </c>
      <c r="C44" s="124" t="s">
        <v>2588</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2602</v>
      </c>
      <c r="C45" s="124" t="s">
        <v>2589</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2602</v>
      </c>
      <c r="C46" s="124" t="s">
        <v>2590</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2602</v>
      </c>
      <c r="C47" s="124" t="s">
        <v>2591</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4.5" thickTop="1" thickBot="1" x14ac:dyDescent="0.55000000000000004">
      <c r="B48" t="s">
        <v>2602</v>
      </c>
      <c r="C48" s="124" t="s">
        <v>2592</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4.5" thickTop="1" thickBot="1" x14ac:dyDescent="0.55000000000000004">
      <c r="B49" t="s">
        <v>2602</v>
      </c>
      <c r="C49" s="124" t="s">
        <v>2593</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4.5" thickTop="1" thickBot="1" x14ac:dyDescent="0.55000000000000004">
      <c r="B50" t="s">
        <v>2602</v>
      </c>
      <c r="C50" s="124" t="s">
        <v>2594</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4.5" thickTop="1" thickBot="1" x14ac:dyDescent="0.55000000000000004">
      <c r="B51" t="s">
        <v>2602</v>
      </c>
      <c r="C51" s="124" t="s">
        <v>2595</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4.5" thickTop="1" thickBot="1" x14ac:dyDescent="0.55000000000000004">
      <c r="B52" t="s">
        <v>2602</v>
      </c>
      <c r="C52" s="124" t="s">
        <v>2596</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4.5" thickTop="1" thickBot="1" x14ac:dyDescent="0.55000000000000004">
      <c r="B53" t="s">
        <v>2602</v>
      </c>
      <c r="C53" s="124" t="s">
        <v>2597</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4.5" thickTop="1" thickBot="1" x14ac:dyDescent="0.55000000000000004">
      <c r="B54" t="s">
        <v>2602</v>
      </c>
      <c r="C54" s="124" t="s">
        <v>2598</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4.5" thickTop="1" thickBot="1" x14ac:dyDescent="0.55000000000000004">
      <c r="B55" t="s">
        <v>2602</v>
      </c>
      <c r="C55" s="124" t="s">
        <v>2599</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4.5" thickTop="1" thickBot="1" x14ac:dyDescent="0.55000000000000004">
      <c r="B56" t="s">
        <v>2602</v>
      </c>
      <c r="C56" s="124" t="s">
        <v>2600</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4.5" thickTop="1" thickBot="1" x14ac:dyDescent="0.55000000000000004">
      <c r="B57" t="s">
        <v>2602</v>
      </c>
      <c r="C57" s="124" t="s">
        <v>2601</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4.5" thickTop="1" thickBot="1" x14ac:dyDescent="0.550000000000000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4.5" thickTop="1" thickBot="1" x14ac:dyDescent="0.55000000000000004">
      <c r="B59" t="s">
        <v>1018</v>
      </c>
      <c r="C59" s="124" t="s">
        <v>2607</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4.5" thickTop="1" thickBot="1" x14ac:dyDescent="0.55000000000000004">
      <c r="B60" t="s">
        <v>1003</v>
      </c>
      <c r="C60" s="138" t="s">
        <v>2606</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4.5" thickTop="1" thickBot="1" x14ac:dyDescent="0.55000000000000004">
      <c r="B61" t="s">
        <v>2633</v>
      </c>
      <c r="C61" s="124" t="s">
        <v>2608</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 thickTop="1" thickBot="1" x14ac:dyDescent="0.55000000000000004">
      <c r="C62" s="140" t="s">
        <v>2631</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4.5" thickTop="1" thickBot="1" x14ac:dyDescent="0.55000000000000004">
      <c r="C63" s="124" t="s">
        <v>2609</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4.5" thickTop="1" thickBot="1" x14ac:dyDescent="0.55000000000000004">
      <c r="B64" t="s">
        <v>2632</v>
      </c>
      <c r="C64" s="138" t="s">
        <v>2606</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4.5" thickTop="1" thickBot="1" x14ac:dyDescent="0.55000000000000004">
      <c r="B65" t="s">
        <v>2633</v>
      </c>
      <c r="C65" s="124" t="s">
        <v>2610</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4.5" thickTop="1" thickBot="1" x14ac:dyDescent="0.55000000000000004">
      <c r="B66" t="s">
        <v>2632</v>
      </c>
      <c r="C66" s="138" t="s">
        <v>2628</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4.5" thickTop="1" thickBot="1" x14ac:dyDescent="0.55000000000000004">
      <c r="B67" t="s">
        <v>2633</v>
      </c>
      <c r="C67" s="124" t="s">
        <v>2611</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4.5" thickTop="1" thickBot="1" x14ac:dyDescent="0.55000000000000004">
      <c r="B68" t="s">
        <v>2633</v>
      </c>
      <c r="C68" s="124" t="s">
        <v>2612</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4.5" thickTop="1" thickBot="1" x14ac:dyDescent="0.55000000000000004">
      <c r="B69" t="s">
        <v>2633</v>
      </c>
      <c r="C69" s="124" t="s">
        <v>2613</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4.5" thickTop="1" thickBot="1" x14ac:dyDescent="0.55000000000000004">
      <c r="B70" t="s">
        <v>2633</v>
      </c>
      <c r="C70" s="124" t="s">
        <v>2614</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4.5" thickTop="1" thickBot="1" x14ac:dyDescent="0.55000000000000004">
      <c r="B71" t="s">
        <v>2633</v>
      </c>
      <c r="C71" s="124" t="s">
        <v>2615</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4.5" thickTop="1" thickBot="1" x14ac:dyDescent="0.55000000000000004">
      <c r="B72" t="s">
        <v>2633</v>
      </c>
      <c r="C72" s="124" t="s">
        <v>2616</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4.5" thickTop="1" thickBot="1" x14ac:dyDescent="0.55000000000000004">
      <c r="B73" t="s">
        <v>1018</v>
      </c>
      <c r="C73" s="124" t="s">
        <v>2617</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4.5" thickTop="1" thickBot="1" x14ac:dyDescent="0.55000000000000004">
      <c r="B74" t="s">
        <v>2632</v>
      </c>
      <c r="C74" s="138" t="s">
        <v>2606</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4.5" thickTop="1" thickBot="1" x14ac:dyDescent="0.55000000000000004">
      <c r="C75" s="139" t="s">
        <v>2635</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4.5" thickTop="1" thickBot="1" x14ac:dyDescent="0.55000000000000004">
      <c r="B76" t="s">
        <v>1018</v>
      </c>
      <c r="C76" s="124" t="s">
        <v>2618</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4.5" thickTop="1" thickBot="1" x14ac:dyDescent="0.55000000000000004">
      <c r="B77" t="s">
        <v>2634</v>
      </c>
      <c r="C77" s="124" t="s">
        <v>2619</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B78" t="s">
        <v>2633</v>
      </c>
      <c r="C78" s="124" t="s">
        <v>2620</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4.5" thickTop="1" thickBot="1" x14ac:dyDescent="0.55000000000000004">
      <c r="B79" t="s">
        <v>1018</v>
      </c>
      <c r="C79" s="124" t="s">
        <v>2621</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4.5" thickTop="1" thickBot="1" x14ac:dyDescent="0.55000000000000004">
      <c r="B80" t="s">
        <v>2633</v>
      </c>
      <c r="C80" s="124" t="s">
        <v>2622</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4.5" thickTop="1" thickBot="1" x14ac:dyDescent="0.55000000000000004">
      <c r="C81" s="139" t="s">
        <v>2636</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4.5" thickTop="1" thickBot="1" x14ac:dyDescent="0.55000000000000004">
      <c r="B82" t="s">
        <v>1018</v>
      </c>
      <c r="C82" s="124" t="s">
        <v>2623</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4.5" thickTop="1" thickBot="1" x14ac:dyDescent="0.55000000000000004">
      <c r="B83" t="s">
        <v>2633</v>
      </c>
      <c r="C83" s="124" t="s">
        <v>2624</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4.5" thickTop="1" thickBot="1" x14ac:dyDescent="0.55000000000000004">
      <c r="B84" t="s">
        <v>1018</v>
      </c>
      <c r="C84" s="124" t="s">
        <v>2625</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4.5" thickTop="1" thickBot="1" x14ac:dyDescent="0.55000000000000004">
      <c r="B85" t="s">
        <v>1018</v>
      </c>
      <c r="C85" s="124" t="s">
        <v>2626</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B86" t="s">
        <v>1018</v>
      </c>
      <c r="C86" s="124" t="s">
        <v>2627</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4.5" thickTop="1" thickBot="1" x14ac:dyDescent="0.55000000000000004">
      <c r="C87" s="124" t="s">
        <v>2629</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4.5" thickTop="1" thickBot="1" x14ac:dyDescent="0.55000000000000004">
      <c r="C88" s="124" t="s">
        <v>2630</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4.5" thickTop="1" thickBot="1" x14ac:dyDescent="0.550000000000000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4.5" thickTop="1" thickBot="1" x14ac:dyDescent="0.550000000000000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4.5" thickTop="1" thickBot="1" x14ac:dyDescent="0.550000000000000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4.5" thickTop="1" thickBot="1" x14ac:dyDescent="0.550000000000000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4.5" thickTop="1" thickBot="1" x14ac:dyDescent="0.550000000000000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5" thickTop="1" thickBot="1" x14ac:dyDescent="0.550000000000000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4.5" hidden="1" outlineLevel="1" thickTop="1" thickBot="1" x14ac:dyDescent="0.550000000000000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4.5" hidden="1" outlineLevel="1" thickTop="1" thickBot="1" x14ac:dyDescent="0.550000000000000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4.5" hidden="1" outlineLevel="1" thickTop="1" thickBot="1" x14ac:dyDescent="0.550000000000000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4.5" hidden="1" outlineLevel="1" thickTop="1" thickBot="1" x14ac:dyDescent="0.550000000000000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4.5" hidden="1" outlineLevel="1" thickTop="1" thickBot="1" x14ac:dyDescent="0.550000000000000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4.5" hidden="1" outlineLevel="1" thickTop="1" thickBot="1" x14ac:dyDescent="0.550000000000000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4.5" hidden="1" outlineLevel="1" thickTop="1" thickBot="1" x14ac:dyDescent="0.550000000000000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4.5" hidden="1" outlineLevel="1" thickTop="1" thickBot="1" x14ac:dyDescent="0.550000000000000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4.5" hidden="1" outlineLevel="1" thickTop="1" thickBot="1" x14ac:dyDescent="0.550000000000000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4.5" hidden="1" outlineLevel="1" thickTop="1" thickBot="1" x14ac:dyDescent="0.550000000000000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4.5" hidden="1" outlineLevel="1" thickTop="1" thickBot="1" x14ac:dyDescent="0.550000000000000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4.5" hidden="1" outlineLevel="1" thickTop="1" thickBot="1" x14ac:dyDescent="0.550000000000000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4.5" hidden="1" outlineLevel="1" thickTop="1" thickBot="1" x14ac:dyDescent="0.550000000000000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4.5" hidden="1" outlineLevel="1" thickTop="1" thickBot="1" x14ac:dyDescent="0.550000000000000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4.5" hidden="1" outlineLevel="1" thickTop="1" thickBot="1" x14ac:dyDescent="0.550000000000000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4.5" hidden="1" outlineLevel="1" thickTop="1" thickBot="1" x14ac:dyDescent="0.550000000000000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4.5" hidden="1" outlineLevel="1" thickTop="1" thickBot="1" x14ac:dyDescent="0.550000000000000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4.5" hidden="1" outlineLevel="1" thickTop="1" thickBot="1" x14ac:dyDescent="0.550000000000000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4.5" hidden="1" outlineLevel="1" thickTop="1" thickBot="1" x14ac:dyDescent="0.550000000000000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4.5" hidden="1" outlineLevel="1" thickTop="1" thickBot="1" x14ac:dyDescent="0.550000000000000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4.5" hidden="1" outlineLevel="1" thickTop="1" thickBot="1" x14ac:dyDescent="0.550000000000000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4.5" hidden="1" outlineLevel="1" thickTop="1" thickBot="1" x14ac:dyDescent="0.550000000000000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4.5" hidden="1" outlineLevel="1" thickTop="1" thickBot="1" x14ac:dyDescent="0.550000000000000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4.5" hidden="1" outlineLevel="1" thickTop="1" thickBot="1" x14ac:dyDescent="0.550000000000000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4.5" hidden="1" outlineLevel="1" thickTop="1" thickBot="1" x14ac:dyDescent="0.550000000000000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4.5" hidden="1" outlineLevel="1" thickTop="1" thickBot="1" x14ac:dyDescent="0.550000000000000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4.5" hidden="1" outlineLevel="1" thickTop="1" thickBot="1" x14ac:dyDescent="0.550000000000000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4.5" hidden="1" outlineLevel="1" thickTop="1" thickBot="1" x14ac:dyDescent="0.550000000000000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4.5" hidden="1" outlineLevel="1" thickTop="1" thickBot="1" x14ac:dyDescent="0.550000000000000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4.5" hidden="1" outlineLevel="1" thickTop="1" thickBot="1" x14ac:dyDescent="0.550000000000000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4.5" hidden="1" outlineLevel="1" thickTop="1" thickBot="1" x14ac:dyDescent="0.550000000000000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4.5" hidden="1" outlineLevel="1" thickTop="1" thickBot="1" x14ac:dyDescent="0.550000000000000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4.5" hidden="1" outlineLevel="1" thickTop="1" thickBot="1" x14ac:dyDescent="0.550000000000000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4.5" hidden="1" outlineLevel="1" thickTop="1" thickBot="1" x14ac:dyDescent="0.550000000000000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4.5" hidden="1" outlineLevel="1" thickTop="1" thickBot="1" x14ac:dyDescent="0.550000000000000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4.5" hidden="1" outlineLevel="1" thickTop="1" thickBot="1" x14ac:dyDescent="0.550000000000000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4.5" hidden="1" outlineLevel="1" thickTop="1" thickBot="1" x14ac:dyDescent="0.550000000000000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4.5" hidden="1" outlineLevel="1" thickTop="1" thickBot="1" x14ac:dyDescent="0.550000000000000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4.5" hidden="1" outlineLevel="1" thickTop="1" thickBot="1" x14ac:dyDescent="0.550000000000000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4.5" hidden="1" outlineLevel="1" thickTop="1" thickBot="1" x14ac:dyDescent="0.550000000000000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4.5" hidden="1" outlineLevel="1" thickTop="1" thickBot="1" x14ac:dyDescent="0.550000000000000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4.5" hidden="1" outlineLevel="1" thickTop="1" thickBot="1" x14ac:dyDescent="0.550000000000000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4.5" hidden="1" outlineLevel="1" thickTop="1" thickBot="1" x14ac:dyDescent="0.550000000000000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+C1-2</f>
        <v>188</v>
      </c>
      <c r="C26" t="str">
        <f ca="1">VLOOKUP(B26,Table4[#Data],13,FALSE)</f>
        <v>"/src/index.html?canto=gloriaadiosenloaltodelcielo"</v>
      </c>
      <c r="L26" s="122" t="str">
        <f ca="1">_xlfn.CONCAT("        ant: ",C26,",")</f>
        <v xml:space="preserve">        ant: "/src/index.html?canto=gloriaadiosenloaltodelcielo",</v>
      </c>
    </row>
    <row r="27" spans="1:40" ht="23" x14ac:dyDescent="0.35">
      <c r="B27">
        <f ca="1">+C1+1</f>
        <v>191</v>
      </c>
      <c r="C27" t="str">
        <f ca="1">VLOOKUP(B27,Table4[#Data],13,FALSE)</f>
        <v>"/src/index.html?canto=letaniaspenitencialesi"</v>
      </c>
      <c r="L27" s="122" t="str">
        <f ca="1">_xlfn.CONCAT("        sig: ",C27,",")</f>
        <v xml:space="preserve">        sig: "/src/index.html?canto=letaniaspenitencialesi",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2637</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4.5" thickTop="1" thickBot="1" x14ac:dyDescent="0.55000000000000004">
      <c r="B31" t="s">
        <v>1001</v>
      </c>
      <c r="C31" s="124" t="s">
        <v>2638</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2639</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4.5" thickTop="1" thickBot="1" x14ac:dyDescent="0.55000000000000004">
      <c r="B33" t="s">
        <v>2654</v>
      </c>
      <c r="C33" s="124" t="s">
        <v>2653</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2640</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outlineLevel="1"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outlineLevel="1" thickTop="1" thickBot="1" x14ac:dyDescent="0.550000000000000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4.5" outlineLevel="1" thickTop="1" thickBot="1" x14ac:dyDescent="0.55000000000000004">
      <c r="B38" t="s">
        <v>1001</v>
      </c>
      <c r="C38" s="81" t="s">
        <v>2655</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4.5" outlineLevel="1" thickTop="1" thickBot="1" x14ac:dyDescent="0.55000000000000004">
      <c r="B39" t="s">
        <v>1003</v>
      </c>
      <c r="C39" s="92" t="s">
        <v>2638</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6.5" outlineLevel="1"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2641</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outlineLevel="1" thickTop="1" thickBot="1" x14ac:dyDescent="0.550000000000000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outlineLevel="1" thickTop="1" thickBot="1" x14ac:dyDescent="0.550000000000000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4.5" outlineLevel="1" thickTop="1" thickBot="1" x14ac:dyDescent="0.55000000000000004">
      <c r="B44" t="s">
        <v>1001</v>
      </c>
      <c r="C44" s="81" t="s">
        <v>2655</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4.5" outlineLevel="1" thickTop="1" thickBot="1" x14ac:dyDescent="0.55000000000000004">
      <c r="B45" t="s">
        <v>1003</v>
      </c>
      <c r="C45" s="92" t="s">
        <v>2638</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2642</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6.5" outlineLevel="1"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4.5" outlineLevel="1" thickTop="1" thickBot="1" x14ac:dyDescent="0.55000000000000004">
      <c r="B50" t="s">
        <v>1001</v>
      </c>
      <c r="C50" s="81" t="s">
        <v>2655</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4.5" outlineLevel="1" thickTop="1" thickBot="1" x14ac:dyDescent="0.55000000000000004">
      <c r="B51" t="s">
        <v>1003</v>
      </c>
      <c r="C51" s="92" t="s">
        <v>2638</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C53" s="124" t="s">
        <v>2643</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4.5" outlineLevel="1" thickTop="1" thickBot="1" x14ac:dyDescent="0.55000000000000004">
      <c r="B56" t="s">
        <v>1001</v>
      </c>
      <c r="C56" s="81" t="s">
        <v>2655</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4.5" outlineLevel="1" thickTop="1" thickBot="1" x14ac:dyDescent="0.55000000000000004">
      <c r="B57" t="s">
        <v>1003</v>
      </c>
      <c r="C57" s="92" t="s">
        <v>2638</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C59" s="124" t="s">
        <v>2644</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4.5" outlineLevel="1" thickTop="1" thickBot="1" x14ac:dyDescent="0.55000000000000004">
      <c r="B62" t="s">
        <v>1001</v>
      </c>
      <c r="C62" s="81" t="s">
        <v>2655</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4.5" outlineLevel="1" thickTop="1" thickBot="1" x14ac:dyDescent="0.55000000000000004">
      <c r="B63" t="s">
        <v>1003</v>
      </c>
      <c r="C63" s="92" t="s">
        <v>2638</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6.5" outlineLevel="1"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B65" t="s">
        <v>1018</v>
      </c>
      <c r="C65" s="124" t="s">
        <v>2577</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4.5" thickTop="1" thickBot="1" x14ac:dyDescent="0.55000000000000004">
      <c r="B66" t="s">
        <v>1003</v>
      </c>
      <c r="C66" s="124" t="s">
        <v>2645</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4.5" thickTop="1" thickBot="1" x14ac:dyDescent="0.55000000000000004">
      <c r="C67" s="124" t="s">
        <v>2646</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4.5" outlineLevel="1" thickTop="1" thickBot="1" x14ac:dyDescent="0.55000000000000004">
      <c r="B70" t="s">
        <v>1001</v>
      </c>
      <c r="C70" s="81" t="s">
        <v>2655</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4.5" outlineLevel="1" thickTop="1" thickBot="1" x14ac:dyDescent="0.55000000000000004">
      <c r="B71" t="s">
        <v>1003</v>
      </c>
      <c r="C71" s="92" t="s">
        <v>2638</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thickTop="1" thickBot="1" x14ac:dyDescent="0.55000000000000004">
      <c r="C73" s="124" t="s">
        <v>2647</v>
      </c>
      <c r="D73" s="125" t="s">
        <v>2648</v>
      </c>
      <c r="E73" s="51"/>
      <c r="F73" s="52" t="s">
        <v>2649</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4.5" outlineLevel="1" thickTop="1" thickBot="1" x14ac:dyDescent="0.55000000000000004">
      <c r="B76" t="s">
        <v>1001</v>
      </c>
      <c r="C76" s="81" t="s">
        <v>2655</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4.5" outlineLevel="1" thickTop="1" thickBot="1" x14ac:dyDescent="0.55000000000000004">
      <c r="B77" t="s">
        <v>1003</v>
      </c>
      <c r="C77" s="92" t="s">
        <v>2638</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2650</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6.5" outlineLevel="1" thickTop="1" thickBot="1" x14ac:dyDescent="0.550000000000000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4.5" outlineLevel="1" thickTop="1" thickBot="1" x14ac:dyDescent="0.550000000000000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4.5" outlineLevel="1" thickTop="1" thickBot="1" x14ac:dyDescent="0.55000000000000004">
      <c r="B82" t="s">
        <v>1001</v>
      </c>
      <c r="C82" s="81" t="s">
        <v>2655</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4.5" outlineLevel="1" thickTop="1" thickBot="1" x14ac:dyDescent="0.55000000000000004">
      <c r="B83" t="s">
        <v>1003</v>
      </c>
      <c r="C83" s="92" t="s">
        <v>2638</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6.5"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4.5" thickTop="1" thickBot="1" x14ac:dyDescent="0.55000000000000004">
      <c r="C85" s="124" t="s">
        <v>2651</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4.5" outlineLevel="1" thickTop="1" thickBot="1" x14ac:dyDescent="0.55000000000000004">
      <c r="B88" t="s">
        <v>1001</v>
      </c>
      <c r="C88" s="81" t="s">
        <v>2655</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4.5" outlineLevel="1" thickTop="1" thickBot="1" x14ac:dyDescent="0.55000000000000004">
      <c r="B89" t="s">
        <v>1003</v>
      </c>
      <c r="C89" s="92" t="s">
        <v>2638</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6.5"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thickTop="1" thickBot="1" x14ac:dyDescent="0.55000000000000004">
      <c r="C91" s="124" t="s">
        <v>2652</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4.5" outlineLevel="1" thickTop="1" thickBot="1" x14ac:dyDescent="0.55000000000000004">
      <c r="B94" t="s">
        <v>1001</v>
      </c>
      <c r="C94" s="81" t="s">
        <v>2655</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4.5" outlineLevel="1" thickTop="1" thickBot="1" x14ac:dyDescent="0.55000000000000004">
      <c r="B95" t="s">
        <v>1003</v>
      </c>
      <c r="C95" s="92" t="s">
        <v>2638</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6.5" outlineLevel="1"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4.5" thickTop="1" thickBot="1" x14ac:dyDescent="0.55000000000000004">
      <c r="B97" t="s">
        <v>1018</v>
      </c>
      <c r="C97" s="124" t="s">
        <v>2577</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2645</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5" thickTop="1" thickBot="1" x14ac:dyDescent="0.550000000000000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4.5" hidden="1" outlineLevel="1" thickTop="1" thickBot="1" x14ac:dyDescent="0.550000000000000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4.5" hidden="1" outlineLevel="1" thickTop="1" thickBot="1" x14ac:dyDescent="0.550000000000000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4.5" hidden="1" outlineLevel="1" thickTop="1" thickBot="1" x14ac:dyDescent="0.550000000000000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4.5" hidden="1" outlineLevel="1" thickTop="1" thickBot="1" x14ac:dyDescent="0.550000000000000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4.5" hidden="1" outlineLevel="1" thickTop="1" thickBot="1" x14ac:dyDescent="0.550000000000000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4.5" hidden="1" outlineLevel="1" thickTop="1" thickBot="1" x14ac:dyDescent="0.550000000000000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4.5" hidden="1" outlineLevel="1" thickTop="1" thickBot="1" x14ac:dyDescent="0.550000000000000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4.5" hidden="1" outlineLevel="1" thickTop="1" thickBot="1" x14ac:dyDescent="0.550000000000000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4.5" hidden="1" outlineLevel="1" thickTop="1" thickBot="1" x14ac:dyDescent="0.550000000000000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4.5" hidden="1" outlineLevel="1" thickTop="1" thickBot="1" x14ac:dyDescent="0.550000000000000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4.5" hidden="1" outlineLevel="1" thickTop="1" thickBot="1" x14ac:dyDescent="0.550000000000000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4.5" hidden="1" outlineLevel="1" thickTop="1" thickBot="1" x14ac:dyDescent="0.550000000000000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4.5" hidden="1" outlineLevel="1" thickTop="1" thickBot="1" x14ac:dyDescent="0.550000000000000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4.5" hidden="1" outlineLevel="1" thickTop="1" thickBot="1" x14ac:dyDescent="0.550000000000000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4.5" hidden="1" outlineLevel="1" thickTop="1" thickBot="1" x14ac:dyDescent="0.550000000000000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4.5" hidden="1" outlineLevel="1" thickTop="1" thickBot="1" x14ac:dyDescent="0.550000000000000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4.5" hidden="1" outlineLevel="1" thickTop="1" thickBot="1" x14ac:dyDescent="0.550000000000000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4.5" hidden="1" outlineLevel="1" thickTop="1" thickBot="1" x14ac:dyDescent="0.550000000000000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4.5" hidden="1" outlineLevel="1" thickTop="1" thickBot="1" x14ac:dyDescent="0.550000000000000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4.5" hidden="1" outlineLevel="1" thickTop="1" thickBot="1" x14ac:dyDescent="0.550000000000000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4.5" hidden="1" outlineLevel="1" thickTop="1" thickBot="1" x14ac:dyDescent="0.550000000000000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4.5" hidden="1" outlineLevel="1" thickTop="1" thickBot="1" x14ac:dyDescent="0.550000000000000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4.5" hidden="1" outlineLevel="1" thickTop="1" thickBot="1" x14ac:dyDescent="0.550000000000000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4.5" hidden="1" outlineLevel="1" thickTop="1" thickBot="1" x14ac:dyDescent="0.550000000000000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4.5" hidden="1" outlineLevel="1" thickTop="1" thickBot="1" x14ac:dyDescent="0.550000000000000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4.5" hidden="1" outlineLevel="1" thickTop="1" thickBot="1" x14ac:dyDescent="0.550000000000000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4.5" hidden="1" outlineLevel="1" thickTop="1" thickBot="1" x14ac:dyDescent="0.550000000000000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4.5" hidden="1" outlineLevel="1" thickTop="1" thickBot="1" x14ac:dyDescent="0.550000000000000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4.5" hidden="1" outlineLevel="1" thickTop="1" thickBot="1" x14ac:dyDescent="0.550000000000000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4.5" hidden="1" outlineLevel="1" thickTop="1" thickBot="1" x14ac:dyDescent="0.550000000000000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4.5" hidden="1" outlineLevel="1" thickTop="1" thickBot="1" x14ac:dyDescent="0.550000000000000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4.5" hidden="1" outlineLevel="1" thickTop="1" thickBot="1" x14ac:dyDescent="0.550000000000000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4.5" hidden="1" outlineLevel="1" thickTop="1" thickBot="1" x14ac:dyDescent="0.550000000000000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4.5" hidden="1" outlineLevel="1" thickTop="1" thickBot="1" x14ac:dyDescent="0.550000000000000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4.5" hidden="1" outlineLevel="1" thickTop="1" thickBot="1" x14ac:dyDescent="0.550000000000000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4.5" hidden="1" outlineLevel="1" thickTop="1" thickBot="1" x14ac:dyDescent="0.550000000000000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4.5" hidden="1" outlineLevel="1" thickTop="1" thickBot="1" x14ac:dyDescent="0.550000000000000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4.5" hidden="1" outlineLevel="1" thickTop="1" thickBot="1" x14ac:dyDescent="0.550000000000000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4.5" hidden="1" outlineLevel="1" thickTop="1" thickBot="1" x14ac:dyDescent="0.550000000000000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4.5" hidden="1" outlineLevel="1" thickTop="1" thickBot="1" x14ac:dyDescent="0.550000000000000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6">
      <c r="A140" s="94"/>
      <c r="B140" s="94"/>
      <c r="C140" s="94"/>
      <c r="D140" s="94"/>
      <c r="E140" s="94"/>
      <c r="F140" s="94"/>
      <c r="G140" s="94"/>
      <c r="H140" s="94"/>
      <c r="I140" s="94"/>
      <c r="J140" s="94"/>
      <c r="K140" s="94"/>
      <c r="L140" s="98" t="e">
        <f ca="1">_xlfn.CONCAT("]}, // ULTIMA LINEA DEL CANTO: ",L1)</f>
        <v>#N/A</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 x14ac:dyDescent="0.35">
      <c r="C8" t="str">
        <f ca="1">PROPER(L1)</f>
        <v>Letanías Penitenciales I</v>
      </c>
      <c r="L8" s="122" t="str">
        <f ca="1">_xlfn.CONCAT("        tt: ","""",C8,"""",",")</f>
        <v xml:space="preserve">        tt: "Letanías Penitenciales I",</v>
      </c>
    </row>
    <row r="9" spans="2:32" ht="23" x14ac:dyDescent="0.35">
      <c r="C9" t="str">
        <f ca="1">PROPER(L1)</f>
        <v>Letanías Penitenciales I</v>
      </c>
      <c r="L9" s="122" t="str">
        <f ca="1">_xlfn.CONCAT("        title: ","""",C9,"""",",")</f>
        <v xml:space="preserve">        title: "Letanías Penitenciales I",</v>
      </c>
    </row>
    <row r="10" spans="2:32" ht="23" x14ac:dyDescent="0.35">
      <c r="C10" t="str">
        <f ca="1">VLOOKUP(C1,Table223[#Data],4,FALSE)</f>
        <v>Letanía para la Celebración Penitencial – modelo abreviado</v>
      </c>
      <c r="L10" s="122" t="str">
        <f ca="1">_xlfn.CONCAT("        ","subtitle: ","""",C10,"""",",")</f>
        <v xml:space="preserve">        subtitle: "Letanía para la Celebración Penitencial – modelo abreviado",</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191</v>
      </c>
      <c r="L16" s="122" t="str">
        <f ca="1">_xlfn.CONCAT("        dbno: ","""",C16,"""",",")</f>
        <v xml:space="preserve">        dbno: "191",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v>
      </c>
      <c r="L19" s="122" t="str">
        <f ca="1">_xlfn.CONCAT("        audioSrc: ","""https://audio.resucito.do/",C19,".mp3""",",")</f>
        <v xml:space="preserve">        audioSrc: "https://audio.resucito.do/letaniaspenitencialesi.mp3",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190</v>
      </c>
      <c r="C26" t="e">
        <f ca="1">VLOOKUP(B26,Table4[#Data],13,FALSE)</f>
        <v>#N/A</v>
      </c>
      <c r="L26" s="122" t="e">
        <f ca="1">_xlfn.CONCAT("        ant: ",C26,",")</f>
        <v>#N/A</v>
      </c>
    </row>
    <row r="27" spans="1:40" ht="23" x14ac:dyDescent="0.35">
      <c r="B27">
        <f ca="1">+C1+1</f>
        <v>192</v>
      </c>
      <c r="C27" t="str">
        <f ca="1">VLOOKUP(B27,Table4[#Data],13,FALSE)</f>
        <v>"/src/index.html?canto=letaniaspenitencialesii"</v>
      </c>
      <c r="L27" s="122" t="str">
        <f ca="1">_xlfn.CONCAT("        sig: ",C27,",")</f>
        <v xml:space="preserve">        sig: "/src/index.html?canto=letaniaspenitencialesii",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2656</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2638</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2639</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4.5" thickTop="1" thickBot="1" x14ac:dyDescent="0.55000000000000004">
      <c r="C34" s="124" t="s">
        <v>2657</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2658</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2659</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2660</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2661</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2659</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2660</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2662</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2659</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2660</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2663</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2659</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2660</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2664</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2659</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4.5" thickTop="1" thickBot="1" x14ac:dyDescent="0.55000000000000004">
      <c r="C49" s="124" t="s">
        <v>2660</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4.5" thickTop="1" thickBot="1" x14ac:dyDescent="0.55000000000000004">
      <c r="C50" s="124" t="s">
        <v>2665</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4.5" thickTop="1" thickBot="1" x14ac:dyDescent="0.55000000000000004">
      <c r="C51" s="124" t="s">
        <v>2659</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4.5" thickTop="1" thickBot="1" x14ac:dyDescent="0.55000000000000004">
      <c r="C52" s="124" t="s">
        <v>2660</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4.5" thickTop="1" thickBot="1" x14ac:dyDescent="0.55000000000000004">
      <c r="C53" s="124" t="s">
        <v>2666</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4.5" thickTop="1" thickBot="1" x14ac:dyDescent="0.55000000000000004">
      <c r="C54" s="124" t="s">
        <v>2659</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4.5" thickTop="1" thickBot="1" x14ac:dyDescent="0.55000000000000004">
      <c r="C55" s="124" t="s">
        <v>2660</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4.5" thickTop="1" thickBot="1" x14ac:dyDescent="0.55000000000000004">
      <c r="C56" s="124" t="s">
        <v>2667</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4.5" thickTop="1" thickBot="1" x14ac:dyDescent="0.55000000000000004">
      <c r="C57" s="124" t="s">
        <v>2659</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4.5" thickTop="1" thickBot="1" x14ac:dyDescent="0.55000000000000004">
      <c r="C58" s="124" t="s">
        <v>2660</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4.5" thickTop="1" thickBot="1" x14ac:dyDescent="0.55000000000000004">
      <c r="C59" s="124" t="s">
        <v>2577</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4.5" thickTop="1" thickBot="1" x14ac:dyDescent="0.55000000000000004">
      <c r="C60" s="124" t="s">
        <v>2668</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4.5" thickTop="1" thickBot="1" x14ac:dyDescent="0.55000000000000004">
      <c r="C61" s="124" t="s">
        <v>2657</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4.5" thickTop="1" thickBot="1" x14ac:dyDescent="0.55000000000000004">
      <c r="C62" s="124" t="s">
        <v>2669</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4.5" outlineLevel="1" thickTop="1" thickBot="1" x14ac:dyDescent="0.55000000000000004">
      <c r="C63" s="124" t="s">
        <v>2659</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4.5" outlineLevel="1" thickTop="1" thickBot="1" x14ac:dyDescent="0.55000000000000004">
      <c r="C64" s="124" t="s">
        <v>2660</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outlineLevel="1" thickTop="1" thickBot="1" x14ac:dyDescent="0.55000000000000004">
      <c r="C65" s="124" t="s">
        <v>2670</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t="s">
        <v>2659</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t="s">
        <v>2660</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t="s">
        <v>2671</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t="s">
        <v>2659</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t="s">
        <v>2660</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t="s">
        <v>2672</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t="s">
        <v>2659</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t="s">
        <v>2660</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t="s">
        <v>2673</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t="s">
        <v>2659</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t="s">
        <v>2660</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t="s">
        <v>2674</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t="s">
        <v>2659</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t="s">
        <v>2660</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t="s">
        <v>2675</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t="s">
        <v>2659</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t="s">
        <v>2660</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t="s">
        <v>2676</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t="s">
        <v>2659</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t="s">
        <v>2660</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t="s">
        <v>2677</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t="s">
        <v>2659</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t="s">
        <v>2660</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t="s">
        <v>2577</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t="s">
        <v>2645</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t="s">
        <v>2657</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t="s">
        <v>2678</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t="s">
        <v>2659</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t="s">
        <v>2660</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t="s">
        <v>2679</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t="s">
        <v>2659</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4.5" outlineLevel="1" thickTop="1" thickBot="1" x14ac:dyDescent="0.55000000000000004">
      <c r="C97" s="124" t="s">
        <v>2660</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4.5" outlineLevel="1" thickTop="1" thickBot="1" x14ac:dyDescent="0.55000000000000004">
      <c r="C98" s="124" t="s">
        <v>2680</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4.5" outlineLevel="1" thickTop="1" thickBot="1" x14ac:dyDescent="0.55000000000000004">
      <c r="C99" s="124" t="s">
        <v>2659</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4.5" outlineLevel="1" thickTop="1" thickBot="1" x14ac:dyDescent="0.55000000000000004">
      <c r="C100" s="124" t="s">
        <v>2660</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4.5" outlineLevel="1" thickTop="1" thickBot="1" x14ac:dyDescent="0.55000000000000004">
      <c r="C101" s="124" t="s">
        <v>2681</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4.5" outlineLevel="1" thickTop="1" thickBot="1" x14ac:dyDescent="0.55000000000000004">
      <c r="C102" s="124" t="s">
        <v>2659</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4.5" outlineLevel="1" thickTop="1" thickBot="1" x14ac:dyDescent="0.55000000000000004">
      <c r="C103" s="124" t="s">
        <v>2660</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4.5" outlineLevel="1" thickTop="1" thickBot="1" x14ac:dyDescent="0.55000000000000004">
      <c r="C104" s="124" t="s">
        <v>2682</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4.5" outlineLevel="1" thickTop="1" thickBot="1" x14ac:dyDescent="0.55000000000000004">
      <c r="C105" s="124" t="s">
        <v>2659</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4.5" outlineLevel="1" thickTop="1" thickBot="1" x14ac:dyDescent="0.55000000000000004">
      <c r="C106" s="124" t="s">
        <v>2660</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4.5" outlineLevel="1" thickTop="1" thickBot="1" x14ac:dyDescent="0.55000000000000004">
      <c r="C107" s="124" t="s">
        <v>2683</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4.5" outlineLevel="1" thickTop="1" thickBot="1" x14ac:dyDescent="0.55000000000000004">
      <c r="C108" s="124" t="s">
        <v>2659</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4.5" outlineLevel="1" thickTop="1" thickBot="1" x14ac:dyDescent="0.55000000000000004">
      <c r="C109" s="124" t="s">
        <v>2660</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4.5" outlineLevel="1" thickTop="1" thickBot="1" x14ac:dyDescent="0.55000000000000004">
      <c r="C110" s="124" t="s">
        <v>2684</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4.5" outlineLevel="1" thickTop="1" thickBot="1" x14ac:dyDescent="0.55000000000000004">
      <c r="C111" s="124" t="s">
        <v>2659</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4.5" outlineLevel="1" thickTop="1" thickBot="1" x14ac:dyDescent="0.55000000000000004">
      <c r="C112" s="124" t="s">
        <v>2660</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4.5" outlineLevel="1" thickTop="1" thickBot="1" x14ac:dyDescent="0.55000000000000004">
      <c r="C113" s="124" t="s">
        <v>2577</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4.5" outlineLevel="1" thickTop="1" thickBot="1" x14ac:dyDescent="0.55000000000000004">
      <c r="C114" s="124" t="s">
        <v>2645</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4.5" outlineLevel="1" thickTop="1" thickBot="1" x14ac:dyDescent="0.550000000000000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4.5" outlineLevel="1" thickTop="1" thickBot="1" x14ac:dyDescent="0.550000000000000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4.5" outlineLevel="1" thickTop="1" thickBot="1" x14ac:dyDescent="0.550000000000000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5" thickTop="1" thickBot="1" x14ac:dyDescent="0.550000000000000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4.5" outlineLevel="1" thickTop="1" thickBot="1" x14ac:dyDescent="0.550000000000000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6">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5" x14ac:dyDescent="0.35">
      <c r="L121" s="99" t="s">
        <v>1012</v>
      </c>
      <c r="M121" s="100"/>
    </row>
    <row r="122" spans="1:40" ht="15" outlineLevel="1" thickBot="1" x14ac:dyDescent="0.4">
      <c r="M122" s="100"/>
    </row>
    <row r="123" spans="1:40" ht="26.5" outlineLevel="1" thickTop="1" thickBot="1" x14ac:dyDescent="0.550000000000000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4.5" outlineLevel="1" thickTop="1" thickBot="1" x14ac:dyDescent="0.550000000000000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4.5" outlineLevel="1" thickTop="1" thickBot="1" x14ac:dyDescent="0.550000000000000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4.5" outlineLevel="1" thickTop="1" thickBot="1" x14ac:dyDescent="0.550000000000000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4.5" outlineLevel="1" thickTop="1" thickBot="1" x14ac:dyDescent="0.550000000000000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4.5" outlineLevel="1" thickTop="1" thickBot="1" x14ac:dyDescent="0.550000000000000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4.5" outlineLevel="1" thickTop="1" thickBot="1" x14ac:dyDescent="0.550000000000000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4.5" outlineLevel="1" thickTop="1" thickBot="1" x14ac:dyDescent="0.550000000000000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4.5" outlineLevel="1" thickTop="1" thickBot="1" x14ac:dyDescent="0.550000000000000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6.5" outlineLevel="1" thickTop="1" thickBot="1" x14ac:dyDescent="0.550000000000000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 x14ac:dyDescent="0.35">
      <c r="C8" t="str">
        <f ca="1">PROPER(L1)</f>
        <v>Letanías Penitenciales Ii</v>
      </c>
      <c r="L8" s="122" t="str">
        <f ca="1">_xlfn.CONCAT("        tt: ","""",C8,"""",",")</f>
        <v xml:space="preserve">        tt: "Letanías Penitenciales Ii",</v>
      </c>
    </row>
    <row r="9" spans="2:32" ht="23" x14ac:dyDescent="0.35">
      <c r="C9" t="str">
        <f ca="1">PROPER(L1)</f>
        <v>Letanías Penitenciales Ii</v>
      </c>
      <c r="L9" s="122" t="str">
        <f ca="1">_xlfn.CONCAT("        title: ","""",C9,"""",",")</f>
        <v xml:space="preserve">        title: "Letanías Penitenciales Ii",</v>
      </c>
    </row>
    <row r="10" spans="2:32" ht="23" x14ac:dyDescent="0.35">
      <c r="C10" t="str">
        <f ca="1">VLOOKUP(C1,Table223[#Data],4,FALSE)</f>
        <v>Letanía para la Celebración Penitencial</v>
      </c>
      <c r="L10" s="122" t="str">
        <f ca="1">_xlfn.CONCAT("        ","subtitle: ","""",C10,"""",",")</f>
        <v xml:space="preserve">        subtitle: "Letanía para la Celebración Penitencial",</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192</v>
      </c>
      <c r="L16" s="122" t="str">
        <f ca="1">_xlfn.CONCAT("        dbno: ","""",C16,"""",",")</f>
        <v xml:space="preserve">        dbno: "192",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letaniaspenitencialesii</v>
      </c>
      <c r="L19" s="122" t="str">
        <f ca="1">_xlfn.CONCAT("        audioSrc: ","""https://audio.resucito.do/",C19,".mp3""",",")</f>
        <v xml:space="preserve">        audioSrc: "https://audio.resucito.do/letaniaspenitencialesii.mp3",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191</v>
      </c>
      <c r="C26" t="str">
        <f ca="1">VLOOKUP(B26,Table4[#Data],13,FALSE)</f>
        <v>"/src/index.html?canto=letaniaspenitencialesi"</v>
      </c>
      <c r="L26" s="122" t="str">
        <f ca="1">_xlfn.CONCAT("        ant: ",C26,",")</f>
        <v xml:space="preserve">        ant: "/src/index.html?canto=letaniaspenitencialesi",</v>
      </c>
    </row>
    <row r="27" spans="1:40" ht="23" x14ac:dyDescent="0.35">
      <c r="B27">
        <f ca="1">+C1+1</f>
        <v>193</v>
      </c>
      <c r="C27" t="str">
        <f ca="1">VLOOKUP(B27,Table4[#Data],13,FALSE)</f>
        <v>"/src/index.html?canto=padrenuestro"</v>
      </c>
      <c r="L27" s="122" t="str">
        <f ca="1">_xlfn.CONCAT("        sig: ",C27,",")</f>
        <v xml:space="preserve">        sig: "/src/index.html?canto=padrenuestro",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2685</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1003</v>
      </c>
      <c r="C32" s="124" t="s">
        <v>2686</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2687</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2688</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2689</v>
      </c>
      <c r="D35" s="125" t="s">
        <v>2570</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2690</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1003</v>
      </c>
      <c r="C38" s="124" t="s">
        <v>2691</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2692</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2693</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2694</v>
      </c>
      <c r="D41" s="125" t="s">
        <v>2570</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2695</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5" thickTop="1" thickBot="1" x14ac:dyDescent="0.550000000000000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4.5" hidden="1" outlineLevel="1" thickTop="1" thickBot="1" x14ac:dyDescent="0.550000000000000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4.5" hidden="1" outlineLevel="1" thickTop="1" thickBot="1" x14ac:dyDescent="0.550000000000000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4.5" hidden="1" outlineLevel="1" thickTop="1" thickBot="1" x14ac:dyDescent="0.550000000000000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4.5" hidden="1" outlineLevel="1" thickTop="1" thickBot="1" x14ac:dyDescent="0.550000000000000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hidden="1" outlineLevel="1" thickTop="1" thickBot="1" x14ac:dyDescent="0.550000000000000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4.5" hidden="1" outlineLevel="1" thickTop="1" thickBot="1" x14ac:dyDescent="0.550000000000000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4.5" hidden="1" outlineLevel="1" thickTop="1" thickBot="1" x14ac:dyDescent="0.550000000000000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4.5" hidden="1" outlineLevel="1" thickTop="1" thickBot="1" x14ac:dyDescent="0.550000000000000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4.5" hidden="1" outlineLevel="1" thickTop="1" thickBot="1" x14ac:dyDescent="0.550000000000000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4.5" hidden="1" outlineLevel="1" thickTop="1" thickBot="1" x14ac:dyDescent="0.550000000000000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4.5" hidden="1" outlineLevel="1" thickTop="1" thickBot="1" x14ac:dyDescent="0.550000000000000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4.5" hidden="1" outlineLevel="1" thickTop="1" thickBot="1" x14ac:dyDescent="0.550000000000000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4.5" hidden="1" outlineLevel="1" thickTop="1" thickBot="1" x14ac:dyDescent="0.550000000000000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4.5" hidden="1" outlineLevel="1" thickTop="1" thickBot="1" x14ac:dyDescent="0.550000000000000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4.5" hidden="1" outlineLevel="1" thickTop="1" thickBot="1" x14ac:dyDescent="0.550000000000000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4.5" hidden="1" outlineLevel="1" thickTop="1" thickBot="1" x14ac:dyDescent="0.550000000000000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4.5" hidden="1" outlineLevel="1" thickTop="1" thickBot="1" x14ac:dyDescent="0.550000000000000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4.5" hidden="1" outlineLevel="1" thickTop="1" thickBot="1" x14ac:dyDescent="0.550000000000000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4.5" hidden="1" outlineLevel="1" thickTop="1" thickBot="1" x14ac:dyDescent="0.550000000000000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4.5" hidden="1" outlineLevel="1" thickTop="1" thickBot="1" x14ac:dyDescent="0.550000000000000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4.5" hidden="1" outlineLevel="1" thickTop="1" thickBot="1" x14ac:dyDescent="0.550000000000000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4.5" hidden="1" outlineLevel="1" thickTop="1" thickBot="1" x14ac:dyDescent="0.550000000000000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4.5" hidden="1" outlineLevel="1" thickTop="1" thickBot="1" x14ac:dyDescent="0.550000000000000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4.5" hidden="1" outlineLevel="1" thickTop="1" thickBot="1" x14ac:dyDescent="0.550000000000000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4.5" hidden="1" outlineLevel="1" thickTop="1" thickBot="1" x14ac:dyDescent="0.550000000000000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4.5" hidden="1" outlineLevel="1" thickTop="1" thickBot="1" x14ac:dyDescent="0.550000000000000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4.5" hidden="1" outlineLevel="1" thickTop="1" thickBot="1" x14ac:dyDescent="0.550000000000000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4.5" hidden="1" outlineLevel="1" thickTop="1" thickBot="1" x14ac:dyDescent="0.550000000000000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4.5" hidden="1" outlineLevel="1" thickTop="1" thickBot="1" x14ac:dyDescent="0.550000000000000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4.5" hidden="1" outlineLevel="1" thickTop="1" thickBot="1" x14ac:dyDescent="0.550000000000000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4.5" hidden="1" outlineLevel="1" thickTop="1" thickBot="1" x14ac:dyDescent="0.550000000000000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4.5" hidden="1" outlineLevel="1" thickTop="1" thickBot="1" x14ac:dyDescent="0.550000000000000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4.5" hidden="1" outlineLevel="1" thickTop="1" thickBot="1" x14ac:dyDescent="0.550000000000000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4.5" hidden="1" outlineLevel="1" thickTop="1" thickBot="1" x14ac:dyDescent="0.550000000000000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4.5" hidden="1" outlineLevel="1" thickTop="1" thickBot="1" x14ac:dyDescent="0.550000000000000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4.5" hidden="1" outlineLevel="1" thickTop="1" thickBot="1" x14ac:dyDescent="0.550000000000000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4.5" hidden="1" outlineLevel="1" thickTop="1" thickBot="1" x14ac:dyDescent="0.550000000000000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4.5" hidden="1" outlineLevel="1" thickTop="1" thickBot="1" x14ac:dyDescent="0.550000000000000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4.5" hidden="1" outlineLevel="1" thickTop="1" thickBot="1" x14ac:dyDescent="0.550000000000000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4.5" hidden="1" outlineLevel="1" thickTop="1" thickBot="1" x14ac:dyDescent="0.550000000000000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4.5" hidden="1" outlineLevel="1" thickTop="1" thickBot="1" x14ac:dyDescent="0.550000000000000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4.5" hidden="1" outlineLevel="1" thickTop="1" thickBot="1" x14ac:dyDescent="0.550000000000000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4.5" hidden="1" outlineLevel="1" thickTop="1" thickBot="1" x14ac:dyDescent="0.550000000000000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6">
      <c r="A87" s="94"/>
      <c r="B87" s="94"/>
      <c r="C87" s="94"/>
      <c r="D87" s="94"/>
      <c r="E87" s="94"/>
      <c r="F87" s="94"/>
      <c r="G87" s="94"/>
      <c r="H87" s="94"/>
      <c r="I87" s="94"/>
      <c r="J87" s="94"/>
      <c r="K87" s="94"/>
      <c r="L87" s="98" t="str">
        <f ca="1">_xlfn.CONCAT("]}, // ULTIMA LINEA DEL CANTO: ",L1)</f>
        <v>]}, // ULTIMA LINEA DEL CANTO: LETANÍAS PENITENCIALES II</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 x14ac:dyDescent="0.35">
      <c r="C8" t="str">
        <f ca="1">PROPER(L1)</f>
        <v>Padre Nuestro</v>
      </c>
      <c r="L8" s="122" t="str">
        <f ca="1">_xlfn.CONCAT("        tt: ","""",C8,"""",",")</f>
        <v xml:space="preserve">        tt: "Padre Nuestro",</v>
      </c>
    </row>
    <row r="9" spans="2:32" ht="23" x14ac:dyDescent="0.35">
      <c r="C9" t="str">
        <f ca="1">PROPER(L1)</f>
        <v>Padre Nuestro</v>
      </c>
      <c r="L9" s="122" t="str">
        <f ca="1">_xlfn.CONCAT("        title: ","""",C9,"""",",")</f>
        <v xml:space="preserve">        title: "Padre Nuestro",</v>
      </c>
    </row>
    <row r="10" spans="2:32" ht="23" x14ac:dyDescent="0.35">
      <c r="C10" t="str">
        <f ca="1">VLOOKUP(C1,Table223[#Data],4,FALSE)</f>
        <v>Tiempo de la Elección</v>
      </c>
      <c r="L10" s="122" t="str">
        <f ca="1">_xlfn.CONCAT("        ","subtitle: ","""",C10,"""",",")</f>
        <v xml:space="preserve">        subtitle: "Tiempo de la Elección",</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C13" t="s">
        <v>2721</v>
      </c>
      <c r="L13" s="122" t="str">
        <f>_xlfn.CONCAT("        cejilla: ","""",C13,"""",",")</f>
        <v xml:space="preserve">        cejilla: "*Meliasma",</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193</v>
      </c>
      <c r="L16" s="122" t="str">
        <f ca="1">_xlfn.CONCAT("        dbno: ","""",C16,"""",",")</f>
        <v xml:space="preserve">        dbno: "193",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padrenuestro</v>
      </c>
      <c r="L19" s="122" t="str">
        <f ca="1">_xlfn.CONCAT("        audioSrc: ","""https://audio.resucito.do/",C19,".mp3""",",")</f>
        <v xml:space="preserve">        audioSrc: "https://audio.resucito.do/padrenuestro.mp3",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192</v>
      </c>
      <c r="C26" t="str">
        <f ca="1">VLOOKUP(B26,Table4[#Data],13,FALSE)</f>
        <v>"/src/index.html?canto=letaniaspenitencialesii"</v>
      </c>
      <c r="L26" s="122" t="str">
        <f ca="1">_xlfn.CONCAT("        ant: ",C26,",")</f>
        <v xml:space="preserve">        ant: "/src/index.html?canto=letaniaspenitencialesii",</v>
      </c>
    </row>
    <row r="27" spans="1:40" ht="23" x14ac:dyDescent="0.35">
      <c r="B27">
        <f ca="1">+C1+1</f>
        <v>194</v>
      </c>
      <c r="C27" t="str">
        <f ca="1">VLOOKUP(B27,Table4[#Data],13,FALSE)</f>
        <v>"/src/index.html?canto=plegariaeucaristicaiimodeloi"</v>
      </c>
      <c r="L27" s="122" t="str">
        <f ca="1">_xlfn.CONCAT("        sig: ",C27,",")</f>
        <v xml:space="preserve">        sig: "/src/index.html?canto=plegariaeucaristicaiimodeloi",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2649</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2463</v>
      </c>
      <c r="C37" s="124" t="s">
        <v>2696</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2697</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2698</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2699</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2468</v>
      </c>
      <c r="C41" s="124" t="s">
        <v>2700</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2701</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2702</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2703</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2704</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2705</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4.5" thickTop="1" thickBot="1" x14ac:dyDescent="0.55000000000000004">
      <c r="C48" s="124" t="s">
        <v>2706</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2707</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4.5" outlineLevel="1" thickTop="1" thickBot="1" x14ac:dyDescent="0.55000000000000004">
      <c r="C51" s="124" t="s">
        <v>2708</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outlineLevel="1" thickTop="1" thickBot="1" x14ac:dyDescent="0.55000000000000004">
      <c r="B53" t="s">
        <v>2722</v>
      </c>
      <c r="C53" s="124" t="s">
        <v>2709</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2710</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2711</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2712</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2713</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2465</v>
      </c>
      <c r="C58" s="124" t="s">
        <v>2714</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2715</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2716</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2717</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2718</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2719</v>
      </c>
      <c r="D64" s="125" t="s">
        <v>2649</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1001</v>
      </c>
      <c r="C66" s="124" t="s">
        <v>2720</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PADRE NUESTRO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 x14ac:dyDescent="0.35">
      <c r="C8" t="str">
        <f ca="1">PROPER(L1)</f>
        <v>Plegaria Eucarística Ii Modelo I</v>
      </c>
      <c r="L8" s="122" t="str">
        <f ca="1">_xlfn.CONCAT("        tt: ","""",C8,"""",",")</f>
        <v xml:space="preserve">        tt: "Plegaria Eucarística Ii Modelo I",</v>
      </c>
    </row>
    <row r="9" spans="2:32" ht="23" x14ac:dyDescent="0.35">
      <c r="C9" t="str">
        <f ca="1">PROPER(L1)</f>
        <v>Plegaria Eucarística Ii Modelo I</v>
      </c>
      <c r="L9" s="122" t="str">
        <f ca="1">_xlfn.CONCAT("        title: ","""",C9,"""",",")</f>
        <v xml:space="preserve">        title: "Plegaria Eucarística Ii Modelo I",</v>
      </c>
    </row>
    <row r="10" spans="2:32" ht="23" x14ac:dyDescent="0.35">
      <c r="C10" t="str">
        <f ca="1">VLOOKUP(C1,Table223[#Data],4,FALSE)</f>
        <v>Modelo I</v>
      </c>
      <c r="L10" s="122" t="str">
        <f ca="1">_xlfn.CONCAT("        ","subtitle: ","""",C10,"""",",")</f>
        <v xml:space="preserve">        subtitle: "Modelo 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194</v>
      </c>
      <c r="L16" s="122" t="str">
        <f ca="1">_xlfn.CONCAT("        dbno: ","""",C16,"""",",")</f>
        <v xml:space="preserve">        dbno: "194",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v>
      </c>
      <c r="L19" s="122" t="str">
        <f ca="1">_xlfn.CONCAT("        audioSrc: ","""https://audio.resucito.do/",C19,".mp3""",",")</f>
        <v xml:space="preserve">        audioSrc: "https://audio.resucito.do/plegariaeucaristicaiimodeloi.mp3",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193</v>
      </c>
      <c r="C26" t="str">
        <f ca="1">VLOOKUP(B26,Table4[#Data],13,FALSE)</f>
        <v>"/src/index.html?canto=padrenuestro"</v>
      </c>
      <c r="L26" s="122" t="str">
        <f ca="1">_xlfn.CONCAT("        ant: ",C26,",")</f>
        <v xml:space="preserve">        ant: "/src/index.html?canto=padrenuestro",</v>
      </c>
    </row>
    <row r="27" spans="1:40" ht="23" x14ac:dyDescent="0.35">
      <c r="B27">
        <f ca="1">+C1+1</f>
        <v>195</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2759</v>
      </c>
      <c r="C30" s="142" t="s">
        <v>2755</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2759</v>
      </c>
      <c r="C31" s="141" t="s">
        <v>2756</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4.5" thickTop="1" thickBot="1" x14ac:dyDescent="0.55000000000000004">
      <c r="B32" t="s">
        <v>2466</v>
      </c>
      <c r="C32" s="124" t="s">
        <v>2723</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4.5" thickTop="1" thickBot="1" x14ac:dyDescent="0.55000000000000004">
      <c r="B33" t="s">
        <v>2759</v>
      </c>
      <c r="C33" s="142" t="s">
        <v>2757</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4.5" thickTop="1" thickBot="1" x14ac:dyDescent="0.55000000000000004">
      <c r="C34" s="124" t="s">
        <v>2724</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4.5" thickTop="1" thickBot="1" x14ac:dyDescent="0.55000000000000004">
      <c r="C35" s="124" t="s">
        <v>2725</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4.5" thickTop="1" thickBot="1" x14ac:dyDescent="0.55000000000000004">
      <c r="C36" s="124" t="s">
        <v>2726</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4.5" thickTop="1" thickBot="1" x14ac:dyDescent="0.55000000000000004">
      <c r="C37" s="124" t="s">
        <v>2727</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4.5" thickTop="1" thickBot="1" x14ac:dyDescent="0.55000000000000004">
      <c r="C38" s="124" t="s">
        <v>2728</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2729</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2759</v>
      </c>
      <c r="C40" s="142" t="s">
        <v>2758</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2466</v>
      </c>
      <c r="C41" s="124" t="s">
        <v>2730</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2731</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4.5" thickTop="1" thickBot="1" x14ac:dyDescent="0.55000000000000004">
      <c r="C43" s="124" t="s">
        <v>2732</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4.5" thickTop="1" thickBot="1" x14ac:dyDescent="0.55000000000000004">
      <c r="C44" s="124" t="s">
        <v>2733</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4.5" thickTop="1" thickBot="1" x14ac:dyDescent="0.55000000000000004">
      <c r="C45" s="124" t="s">
        <v>2734</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4.5" thickTop="1" thickBot="1" x14ac:dyDescent="0.55000000000000004">
      <c r="C46" s="124" t="s">
        <v>2735</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2736</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2737</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2738</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2739</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4.5" outlineLevel="1" thickTop="1" thickBot="1" x14ac:dyDescent="0.55000000000000004">
      <c r="C53" s="124" t="s">
        <v>2740</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4.5" outlineLevel="1" thickTop="1" thickBot="1" x14ac:dyDescent="0.55000000000000004">
      <c r="C54" s="124" t="s">
        <v>2741</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4.5" outlineLevel="1" thickTop="1" thickBot="1" x14ac:dyDescent="0.55000000000000004">
      <c r="C55" s="124" t="s">
        <v>2742</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2743</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4.5" outlineLevel="1" thickTop="1" thickBot="1" x14ac:dyDescent="0.55000000000000004">
      <c r="C58" s="124" t="s">
        <v>2744</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4.5" outlineLevel="1" thickTop="1" thickBot="1" x14ac:dyDescent="0.55000000000000004">
      <c r="C59" s="124" t="s">
        <v>2745</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4.5" outlineLevel="1" thickTop="1" thickBot="1" x14ac:dyDescent="0.55000000000000004">
      <c r="C60" s="124" t="s">
        <v>2746</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4.5" outlineLevel="1" thickTop="1" thickBot="1" x14ac:dyDescent="0.55000000000000004">
      <c r="C61" s="124" t="s">
        <v>2747</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4.5" outlineLevel="1" thickTop="1" thickBot="1" x14ac:dyDescent="0.55000000000000004">
      <c r="C62" s="124" t="s">
        <v>2748</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4.5" outlineLevel="1" thickTop="1" thickBot="1" x14ac:dyDescent="0.55000000000000004">
      <c r="C63" s="124" t="s">
        <v>2748</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4.5" outlineLevel="1" thickTop="1" thickBot="1" x14ac:dyDescent="0.55000000000000004">
      <c r="C64" s="124" t="s">
        <v>2749</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4.5" outlineLevel="1" thickTop="1" thickBot="1" x14ac:dyDescent="0.55000000000000004">
      <c r="C65" s="124" t="s">
        <v>2750</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4.5" outlineLevel="1" thickTop="1" thickBot="1" x14ac:dyDescent="0.55000000000000004">
      <c r="C66" s="142" t="s">
        <v>2760</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4.5" outlineLevel="1" thickTop="1" thickBot="1" x14ac:dyDescent="0.55000000000000004">
      <c r="B67" t="s">
        <v>2466</v>
      </c>
      <c r="C67" s="124" t="s">
        <v>2751</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2752</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4.5" outlineLevel="1" thickTop="1" thickBot="1" x14ac:dyDescent="0.55000000000000004">
      <c r="B70" t="s">
        <v>1003</v>
      </c>
      <c r="C70" s="124" t="s">
        <v>2753</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4.5" outlineLevel="1" thickTop="1" thickBot="1" x14ac:dyDescent="0.55000000000000004">
      <c r="B71" t="s">
        <v>1003</v>
      </c>
      <c r="C71" s="124" t="s">
        <v>2754</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4.5" outlineLevel="1" thickTop="1" thickBot="1" x14ac:dyDescent="0.55000000000000004">
      <c r="B72" t="s">
        <v>1003</v>
      </c>
      <c r="C72" s="124" t="s">
        <v>2754</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194</v>
      </c>
      <c r="C26" t="str">
        <f ca="1">VLOOKUP(B26,Table4[#Data],13,FALSE)</f>
        <v>"/src/index.html?canto=plegariaeucaristicaiimodeloi"</v>
      </c>
      <c r="L26" s="122" t="str">
        <f ca="1">_xlfn.CONCAT("        ant: ",C26,",")</f>
        <v xml:space="preserve">        ant: "/src/index.html?canto=plegariaeucaristicaiimodeloi",</v>
      </c>
    </row>
    <row r="27" spans="1:40" ht="23" x14ac:dyDescent="0.35">
      <c r="B27">
        <f ca="1">+C1+1</f>
        <v>196</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5">
      <c r="C30" s="143" t="s">
        <v>2794</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2761</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2762</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4.5" thickTop="1" thickBot="1" x14ac:dyDescent="0.55000000000000004">
      <c r="C33" s="124" t="s">
        <v>2763</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4.5" thickTop="1" thickBot="1" x14ac:dyDescent="0.55000000000000004">
      <c r="C34" s="124" t="s">
        <v>2764</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4.5" thickTop="1" thickBot="1" x14ac:dyDescent="0.550000000000000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4.5" thickTop="1" thickBot="1" x14ac:dyDescent="0.55000000000000004">
      <c r="C36" s="124" t="s">
        <v>2765</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45">
      <c r="C37" s="143" t="s">
        <v>2795</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4.5" thickTop="1" thickBot="1" x14ac:dyDescent="0.55000000000000004">
      <c r="C38" s="124" t="s">
        <v>2766</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124" t="s">
        <v>2767</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124" t="s">
        <v>2768</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4.5" thickTop="1" thickBot="1" x14ac:dyDescent="0.55000000000000004">
      <c r="C41" s="124" t="s">
        <v>2769</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4.5" thickTop="1" thickBot="1" x14ac:dyDescent="0.45">
      <c r="C42" s="143" t="s">
        <v>2797</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4.5" thickTop="1" thickBot="1" x14ac:dyDescent="0.55000000000000004">
      <c r="B43" t="s">
        <v>2466</v>
      </c>
      <c r="C43" s="124" t="s">
        <v>2796</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4.5" thickTop="1" thickBot="1" x14ac:dyDescent="0.55000000000000004">
      <c r="C44" s="124" t="s">
        <v>2770</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4.5" thickTop="1" thickBot="1" x14ac:dyDescent="0.55000000000000004">
      <c r="C45" s="124" t="s">
        <v>2771</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2772</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4.5" thickTop="1" thickBot="1" x14ac:dyDescent="0.55000000000000004">
      <c r="C47" s="124" t="s">
        <v>2773</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4.5" thickTop="1" thickBot="1" x14ac:dyDescent="0.55000000000000004">
      <c r="C48" s="124" t="s">
        <v>2774</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4.5" thickTop="1" thickBot="1" x14ac:dyDescent="0.55000000000000004">
      <c r="C49" s="124" t="s">
        <v>2775</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4.5" thickTop="1" thickBot="1" x14ac:dyDescent="0.55000000000000004">
      <c r="C50" s="124" t="s">
        <v>2776</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4.5" thickTop="1" thickBot="1" x14ac:dyDescent="0.55000000000000004">
      <c r="C51" s="124" t="s">
        <v>2777</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4.5" thickTop="1" thickBot="1" x14ac:dyDescent="0.55000000000000004">
      <c r="C52" s="124" t="s">
        <v>2778</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5" thickTop="1" thickBot="1" x14ac:dyDescent="0.550000000000000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outlineLevel="1" thickTop="1" thickBot="1" x14ac:dyDescent="0.55000000000000004">
      <c r="C54" s="124" t="s">
        <v>2779</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4.5" outlineLevel="1" thickTop="1" thickBot="1" x14ac:dyDescent="0.55000000000000004">
      <c r="C55" s="124" t="s">
        <v>2780</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4.5" outlineLevel="1" thickTop="1" thickBot="1" x14ac:dyDescent="0.55000000000000004">
      <c r="C56" s="124" t="s">
        <v>2781</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4.5" thickTop="1" thickBot="1" x14ac:dyDescent="0.45">
      <c r="C57" s="143" t="s">
        <v>2798</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4.5" outlineLevel="1" thickTop="1" thickBot="1" x14ac:dyDescent="0.55000000000000004">
      <c r="C58" s="124" t="s">
        <v>2782</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4.5" outlineLevel="1" thickTop="1" thickBot="1" x14ac:dyDescent="0.55000000000000004">
      <c r="C59" s="124" t="s">
        <v>2783</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outlineLevel="1" thickTop="1" thickBot="1" x14ac:dyDescent="0.55000000000000004">
      <c r="C60" s="124" t="s">
        <v>2784</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outlineLevel="1" thickTop="1" thickBot="1" x14ac:dyDescent="0.55000000000000004">
      <c r="C61" s="124" t="s">
        <v>2785</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outlineLevel="1" thickTop="1" thickBot="1" x14ac:dyDescent="0.55000000000000004">
      <c r="C62" s="124" t="s">
        <v>2786</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outlineLevel="1" thickTop="1" thickBot="1" x14ac:dyDescent="0.550000000000000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outlineLevel="1" thickTop="1" thickBot="1" x14ac:dyDescent="0.55000000000000004">
      <c r="C64" s="124" t="s">
        <v>2787</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4.5" outlineLevel="1" thickTop="1" thickBot="1" x14ac:dyDescent="0.55000000000000004">
      <c r="C65" s="124" t="s">
        <v>2788</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4.5" outlineLevel="1" thickTop="1" thickBot="1" x14ac:dyDescent="0.55000000000000004">
      <c r="C66" s="124" t="s">
        <v>2789</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4.5" thickTop="1" thickBot="1" x14ac:dyDescent="0.45">
      <c r="C67" s="143" t="s">
        <v>2799</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4.5" outlineLevel="1" thickTop="1" thickBot="1" x14ac:dyDescent="0.55000000000000004">
      <c r="C68" s="124" t="s">
        <v>2782</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4.5" outlineLevel="1" thickTop="1" thickBot="1" x14ac:dyDescent="0.55000000000000004">
      <c r="B69" t="s">
        <v>2466</v>
      </c>
      <c r="C69" s="124" t="s">
        <v>2800</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4.5" outlineLevel="1" thickTop="1" thickBot="1" x14ac:dyDescent="0.55000000000000004">
      <c r="C70" s="124" t="s">
        <v>2790</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4.5" outlineLevel="1" thickTop="1" thickBot="1" x14ac:dyDescent="0.55000000000000004">
      <c r="C71" s="124" t="s">
        <v>2791</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4.5" outlineLevel="1" thickTop="1" thickBot="1" x14ac:dyDescent="0.55000000000000004">
      <c r="C72" s="124" t="s">
        <v>2792</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4.5" outlineLevel="1" thickTop="1" thickBot="1" x14ac:dyDescent="0.55000000000000004">
      <c r="C73" s="124" t="s">
        <v>2793</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4.5" outlineLevel="1" thickTop="1" thickBot="1" x14ac:dyDescent="0.550000000000000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6">
      <c r="A75" s="94"/>
      <c r="B75" s="94"/>
      <c r="C75" s="94"/>
      <c r="D75" s="94"/>
      <c r="E75" s="94"/>
      <c r="F75" s="94"/>
      <c r="G75" s="94"/>
      <c r="H75" s="94"/>
      <c r="I75" s="94"/>
      <c r="J75" s="94"/>
      <c r="K75" s="94"/>
      <c r="L75" s="98" t="e">
        <f ca="1">_xlfn.CONCAT("]}, // ULTIMA LINEA DEL CANTO: ",L1)</f>
        <v>#N/A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195</v>
      </c>
      <c r="C26" t="e">
        <f ca="1">VLOOKUP(B26,Table4[#Data],13,FALSE)</f>
        <v>#N/A</v>
      </c>
      <c r="L26" s="122" t="e">
        <f ca="1">_xlfn.CONCAT("        ant: ",C26,",")</f>
        <v>#N/A</v>
      </c>
    </row>
    <row r="27" spans="1:40" ht="23" x14ac:dyDescent="0.35">
      <c r="B27">
        <f ca="1">+C1+1</f>
        <v>197</v>
      </c>
      <c r="C27" t="str">
        <f ca="1">VLOOKUP(B27,Table4[#Data],13,FALSE)</f>
        <v>"/src/index.html?canto=plegariaeucaristicaiimodeloii"</v>
      </c>
      <c r="L27" s="122" t="str">
        <f ca="1">_xlfn.CONCAT("        sig: ",C27,",")</f>
        <v xml:space="preserve">        sig: "/src/index.html?canto=plegariaeucaristicaiimodeloii",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2893</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2894</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2895</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2896</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2897</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C35" s="124" t="s">
        <v>2898</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C36" s="124" t="s">
        <v>2899</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1001</v>
      </c>
      <c r="C37" s="138" t="s">
        <v>2900</v>
      </c>
      <c r="D37" s="125" t="s">
        <v>2901</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B38" t="s">
        <v>1003</v>
      </c>
      <c r="C38" s="138" t="s">
        <v>2902</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4.5" thickTop="1" thickBot="1" x14ac:dyDescent="0.4">
      <c r="C39" s="146" t="s">
        <v>2797</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4.5" thickTop="1" thickBot="1" x14ac:dyDescent="0.55000000000000004">
      <c r="C40" s="124" t="s">
        <v>2903</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2904</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2905</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4.5" thickTop="1" thickBot="1" x14ac:dyDescent="0.55000000000000004">
      <c r="C43" s="124" t="s">
        <v>2906</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2907</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2908</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2909</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4.5" thickTop="1" thickBot="1" x14ac:dyDescent="0.55000000000000004">
      <c r="C47" s="124" t="s">
        <v>2910</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4.5" thickTop="1" thickBot="1" x14ac:dyDescent="0.55000000000000004">
      <c r="C48" s="124" t="s">
        <v>2911</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2912</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thickTop="1" thickBot="1" x14ac:dyDescent="0.4">
      <c r="C51" s="146" t="s">
        <v>2798</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4.5" outlineLevel="1" thickTop="1" thickBot="1" x14ac:dyDescent="0.55000000000000004">
      <c r="C52" s="124" t="s">
        <v>2913</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4.5" outlineLevel="1" thickTop="1" thickBot="1" x14ac:dyDescent="0.55000000000000004">
      <c r="C53" s="124" t="s">
        <v>2914</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4.5" outlineLevel="1" thickTop="1" thickBot="1" x14ac:dyDescent="0.55000000000000004">
      <c r="C54" s="124" t="s">
        <v>2915</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4.5" outlineLevel="1" thickTop="1" thickBot="1" x14ac:dyDescent="0.55000000000000004">
      <c r="C55" s="124" t="s">
        <v>2916</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4.5" outlineLevel="1" thickTop="1" thickBot="1" x14ac:dyDescent="0.55000000000000004">
      <c r="C56" s="124" t="s">
        <v>2917</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4.5" outlineLevel="1" thickTop="1" thickBot="1" x14ac:dyDescent="0.55000000000000004">
      <c r="C57" s="124" t="s">
        <v>2918</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4.5" outlineLevel="1" thickTop="1" thickBot="1" x14ac:dyDescent="0.55000000000000004">
      <c r="C58" s="124" t="s">
        <v>2919</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4.5" outlineLevel="1" thickTop="1" thickBot="1" x14ac:dyDescent="0.55000000000000004">
      <c r="C59" s="124" t="s">
        <v>2920</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4.5" outlineLevel="1" thickTop="1" thickBot="1" x14ac:dyDescent="0.55000000000000004">
      <c r="C60" s="124" t="s">
        <v>2921</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4.5" outlineLevel="1" thickTop="1" thickBot="1" x14ac:dyDescent="0.55000000000000004">
      <c r="C61" s="124" t="s">
        <v>2922</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4.5" outlineLevel="1" thickTop="1" thickBot="1" x14ac:dyDescent="0.55000000000000004">
      <c r="C62" s="124" t="s">
        <v>2923</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4.5" thickTop="1" thickBot="1" x14ac:dyDescent="0.4">
      <c r="C63" s="146" t="s">
        <v>2799</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4.5" outlineLevel="1" thickTop="1" thickBot="1" x14ac:dyDescent="0.55000000000000004">
      <c r="C64" s="124" t="s">
        <v>2800</v>
      </c>
      <c r="D64" s="125" t="s">
        <v>2901</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4.5" outlineLevel="1" thickTop="1" thickBot="1" x14ac:dyDescent="0.55000000000000004">
      <c r="C65" s="124" t="s">
        <v>2924</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4.5" outlineLevel="1" thickTop="1" thickBot="1" x14ac:dyDescent="0.55000000000000004">
      <c r="C66" s="124" t="s">
        <v>2791</v>
      </c>
      <c r="D66" s="125" t="s">
        <v>2901</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4.5" outlineLevel="1" thickTop="1" thickBot="1" x14ac:dyDescent="0.55000000000000004">
      <c r="C67" s="124" t="s">
        <v>2925</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4.5" outlineLevel="1" thickTop="1" thickBot="1" x14ac:dyDescent="0.55000000000000004">
      <c r="C68" s="124" t="s">
        <v>2793</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6.5" thickTop="1" thickBot="1" x14ac:dyDescent="0.550000000000000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124" t="s">
        <v>2926</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6">
      <c r="A71" s="94"/>
      <c r="B71" s="94"/>
      <c r="C71" s="94"/>
      <c r="D71" s="94"/>
      <c r="E71" s="94"/>
      <c r="F71" s="94"/>
      <c r="G71" s="94"/>
      <c r="H71" s="94"/>
      <c r="I71" s="94"/>
      <c r="J71" s="94"/>
      <c r="K71" s="94"/>
      <c r="L71" s="98" t="e">
        <f ca="1">_xlfn.CONCAT("]}, // ULTIMA LINEA DEL CANTO: ",L1)</f>
        <v>#N/A</v>
      </c>
      <c r="M71" s="94"/>
    </row>
    <row r="72" spans="1:40" ht="20.5" x14ac:dyDescent="0.35">
      <c r="L72" s="99" t="s">
        <v>1012</v>
      </c>
      <c r="M72" s="100"/>
    </row>
    <row r="73" spans="1:40" ht="15" hidden="1" outlineLevel="1" thickBot="1" x14ac:dyDescent="0.4">
      <c r="M73" s="100"/>
    </row>
    <row r="74" spans="1:40" ht="26.5" hidden="1"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hidden="1" outlineLevel="1" thickTop="1" thickBot="1" x14ac:dyDescent="0.550000000000000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4.5" hidden="1" outlineLevel="1" thickTop="1" thickBot="1" x14ac:dyDescent="0.550000000000000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4.5" hidden="1" outlineLevel="1" thickTop="1" thickBot="1" x14ac:dyDescent="0.550000000000000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4.5" hidden="1" outlineLevel="1" thickTop="1" thickBot="1" x14ac:dyDescent="0.550000000000000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4.5" hidden="1" outlineLevel="1" thickTop="1" thickBot="1" x14ac:dyDescent="0.550000000000000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4.5" hidden="1" outlineLevel="1" thickTop="1" thickBot="1" x14ac:dyDescent="0.550000000000000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4.5" hidden="1" outlineLevel="1" thickTop="1" thickBot="1" x14ac:dyDescent="0.550000000000000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4.5" hidden="1" outlineLevel="1" thickTop="1" thickBot="1" x14ac:dyDescent="0.550000000000000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 x14ac:dyDescent="0.35">
      <c r="C8" t="str">
        <f ca="1">PROPER(L1)</f>
        <v>Plegaria Eucarística Ii Modelo Ii</v>
      </c>
      <c r="L8" s="122" t="str">
        <f ca="1">_xlfn.CONCAT("        tt: ","""",C8,"""",",")</f>
        <v xml:space="preserve">        tt: "Plegaria Eucarística Ii Modelo Ii",</v>
      </c>
    </row>
    <row r="9" spans="2:32" ht="23" x14ac:dyDescent="0.35">
      <c r="C9" t="str">
        <f ca="1">PROPER(L1)</f>
        <v>Plegaria Eucarística Ii Modelo Ii</v>
      </c>
      <c r="L9" s="122" t="str">
        <f ca="1">_xlfn.CONCAT("        title: ","""",C9,"""",",")</f>
        <v xml:space="preserve">        title: "Plegaria Eucarística Ii Modelo Ii",</v>
      </c>
    </row>
    <row r="10" spans="2:32" ht="23" x14ac:dyDescent="0.35">
      <c r="C10" t="str">
        <f ca="1">VLOOKUP(C1,Table223[#Data],4,FALSE)</f>
        <v>Modelo II (1987)</v>
      </c>
      <c r="L10" s="122" t="str">
        <f ca="1">_xlfn.CONCAT("        ","subtitle: ","""",C10,"""",",")</f>
        <v xml:space="preserve">        subtitle: "Modelo II (1987)",</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197</v>
      </c>
      <c r="L16" s="122" t="str">
        <f ca="1">_xlfn.CONCAT("        dbno: ","""",C16,"""",",")</f>
        <v xml:space="preserve">        dbno: "197",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plegariaeucaristicaiimodeloii</v>
      </c>
      <c r="L19" s="122" t="str">
        <f ca="1">_xlfn.CONCAT("        audioSrc: ","""https://audio.resucito.do/",C19,".mp3""",",")</f>
        <v xml:space="preserve">        audioSrc: "https://audio.resucito.do/plegariaeucaristicaiimodeloii.mp3",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196</v>
      </c>
      <c r="C26" t="e">
        <f ca="1">VLOOKUP(B26,Table4[#Data],13,FALSE)</f>
        <v>#N/A</v>
      </c>
      <c r="L26" s="122" t="e">
        <f ca="1">_xlfn.CONCAT("        ant: ",C26,",")</f>
        <v>#N/A</v>
      </c>
    </row>
    <row r="27" spans="1:40" ht="23" x14ac:dyDescent="0.35">
      <c r="B27">
        <f ca="1">+C1+1</f>
        <v>198</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t="s">
        <v>2892</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2868</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2869</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124" t="s">
        <v>2870</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2871</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2872</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C36" s="124" t="s">
        <v>2873</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2874</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2875</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2736</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2737</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2738</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2876</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2877</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2878</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2742</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2743</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2879</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2745</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2880</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4.5" outlineLevel="1" thickTop="1" thickBot="1" x14ac:dyDescent="0.55000000000000004">
      <c r="C54" s="124" t="s">
        <v>2881</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2750</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4.5" thickTop="1" thickBot="1" x14ac:dyDescent="0.4">
      <c r="C56" t="s">
        <v>2760</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4.5" outlineLevel="1" thickTop="1" thickBot="1" x14ac:dyDescent="0.55000000000000004">
      <c r="C57" s="124" t="s">
        <v>2751</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2752</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B60" t="s">
        <v>2465</v>
      </c>
      <c r="C60" s="124" t="s">
        <v>2753</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B61" t="s">
        <v>1003</v>
      </c>
      <c r="C61" s="124" t="s">
        <v>2754</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4.5" thickTop="1" thickBot="1" x14ac:dyDescent="0.4">
      <c r="C62" t="s">
        <v>2794</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2466</v>
      </c>
      <c r="C63" s="124" t="s">
        <v>2882</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2883</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2884</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2885</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4.5" outlineLevel="1" thickTop="1" thickBot="1" x14ac:dyDescent="0.55000000000000004">
      <c r="C67" s="124" t="s">
        <v>2886</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4.5" outlineLevel="1" thickTop="1" thickBot="1" x14ac:dyDescent="0.55000000000000004">
      <c r="C68" s="124" t="s">
        <v>2887</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2888</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2889</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2890</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2891</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197</v>
      </c>
      <c r="C26" t="str">
        <f ca="1">VLOOKUP(B26,Table4[#Data],13,FALSE)</f>
        <v>"/src/index.html?canto=plegariaeucaristicaiimodeloii"</v>
      </c>
      <c r="L26" s="122" t="str">
        <f ca="1">_xlfn.CONCAT("        ant: ",C26,",")</f>
        <v xml:space="preserve">        ant: "/src/index.html?canto=plegariaeucaristicaiimodeloii",</v>
      </c>
    </row>
    <row r="27" spans="1:40" ht="23" x14ac:dyDescent="0.35">
      <c r="B27">
        <f ca="1">+C1+1</f>
        <v>199</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2831</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2832</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2833</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2834</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2835</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2836</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2837</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2838</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2839</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2840</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2841</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2842</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2843</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2844</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2845</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2846</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2847</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2848</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1001</v>
      </c>
      <c r="C53" s="124" t="s">
        <v>2849</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4.5" outlineLevel="1" thickTop="1" thickBot="1" x14ac:dyDescent="0.55000000000000004">
      <c r="B54" t="s">
        <v>1003</v>
      </c>
      <c r="C54" s="124" t="s">
        <v>2850</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2851</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2852</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2853</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2854</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2855</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2856</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2857</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2858</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2859</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4">
      <c r="C66" s="144" t="s">
        <v>2867</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4.5" outlineLevel="1" thickTop="1" thickBot="1" x14ac:dyDescent="0.55000000000000004">
      <c r="B67" t="s">
        <v>2466</v>
      </c>
      <c r="C67" s="124" t="s">
        <v>2860</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2861</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2862</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2863</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2864</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2865</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5" outlineLevel="1" thickTop="1" thickBot="1" x14ac:dyDescent="0.55000000000000004">
      <c r="C73" s="124" t="s">
        <v>2866</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+C1-3</f>
        <v>196</v>
      </c>
      <c r="C26" t="e">
        <f ca="1">VLOOKUP(B26,Table4[#Data],13,FALSE)</f>
        <v>#N/A</v>
      </c>
      <c r="L26" s="122" t="e">
        <f ca="1">_xlfn.CONCAT("        ant: ",C26,",")</f>
        <v>#N/A</v>
      </c>
    </row>
    <row r="27" spans="1:40" ht="23" x14ac:dyDescent="0.35">
      <c r="B27">
        <f ca="1">+C1+4</f>
        <v>203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s="144" t="s">
        <v>2830</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2466</v>
      </c>
      <c r="C38" s="124" t="s">
        <v>2801</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2802</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2803</v>
      </c>
      <c r="D40" s="125" t="s">
        <v>1106</v>
      </c>
      <c r="E40" s="51"/>
      <c r="F40" s="52" t="s">
        <v>2649</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2804</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2805</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2806</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2807</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2808</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2809</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2810</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2811</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2812</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2813</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4.5" outlineLevel="1" thickTop="1" thickBot="1" x14ac:dyDescent="0.55000000000000004">
      <c r="C54" s="124" t="s">
        <v>2814</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2815</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2816</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4.5" outlineLevel="1" thickTop="1" thickBot="1" x14ac:dyDescent="0.4">
      <c r="C58" s="145" t="s">
        <v>2755</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4.5" outlineLevel="1" thickTop="1" thickBot="1" x14ac:dyDescent="0.55000000000000004">
      <c r="B59" t="s">
        <v>2466</v>
      </c>
      <c r="C59" s="124" t="s">
        <v>2817</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C60" s="124" t="s">
        <v>2818</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C61" s="124" t="s">
        <v>2819</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2820</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2821</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2822</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2823</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124" t="s">
        <v>2824</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2825</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2826</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2827</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2828</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C73" s="124" t="s">
        <v>2829</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203</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202</v>
      </c>
      <c r="C26" t="e">
        <f>VLOOKUP(B26,[1]Buscador!A3:AP240,31,FALSE)</f>
        <v>#N/A</v>
      </c>
      <c r="L26" s="47" t="e">
        <f>_xlfn.CONCAT("        ant: ","""",C26,"""",",")</f>
        <v>#N/A</v>
      </c>
    </row>
    <row r="27" spans="2:40" ht="23" x14ac:dyDescent="0.35">
      <c r="B27">
        <f>+C1+1</f>
        <v>204</v>
      </c>
      <c r="C27" t="str">
        <f>VLOOKUP(B27,[1]Buscador!A3:AP240,31,FALSE)</f>
        <v>/resucito/src/index.html?canto=prefacioparaadvientoynavidad</v>
      </c>
      <c r="L27" s="47" t="str">
        <f>_xlfn.CONCAT("        sig: ","""",C27,"""",",")</f>
        <v xml:space="preserve">        sig: "/resucito/src/index.html?canto=prefacioparaadvientoynavidad",</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ADVIENTO Y NAVIDAD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 x14ac:dyDescent="0.35">
      <c r="C8" t="str">
        <f ca="1">PROPER(L1)</f>
        <v>Prefacio Para Adviento Y Navidad</v>
      </c>
      <c r="L8" s="122" t="str">
        <f ca="1">_xlfn.CONCAT("        tt: ","""",C8,"""",",")</f>
        <v xml:space="preserve">        tt: "Prefacio Para Adviento Y Navidad",</v>
      </c>
    </row>
    <row r="9" spans="2:32" ht="23" x14ac:dyDescent="0.35">
      <c r="C9" t="str">
        <f ca="1">PROPER(L1)</f>
        <v>Prefacio Para Adviento Y Navidad</v>
      </c>
      <c r="L9" s="122" t="str">
        <f ca="1">_xlfn.CONCAT("        title: ","""",C9,"""",",")</f>
        <v xml:space="preserve">        title: "Prefacio Para Adviento Y Navidad",</v>
      </c>
    </row>
    <row r="10" spans="2:32" ht="23" x14ac:dyDescent="0.35">
      <c r="C10" t="str">
        <f ca="1">VLOOKUP(C1,Table223[#Data],4,FALSE)</f>
        <v>Prefacio IV de Adviento*</v>
      </c>
      <c r="L10" s="122" t="str">
        <f ca="1">_xlfn.CONCAT("        ","subtitle: ","""",C10,"""",",")</f>
        <v xml:space="preserve">        subtitle: "Prefacio IV de Adviento*",</v>
      </c>
    </row>
    <row r="11" spans="2:32" ht="23" x14ac:dyDescent="0.35">
      <c r="C11" t="str">
        <f ca="1">_xlfn.CONCAT("category: [",VLOOKUP(C1,Table223[#Data],16,FALSE),"],")</f>
        <v>category: ["Liturgia","Adviento","Navidad"],</v>
      </c>
      <c r="L11" s="122" t="str">
        <f ca="1">_xlfn.CONCAT("        ",C11)</f>
        <v xml:space="preserve">        category: ["Liturgia","Adviento","Navidad"],</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204</v>
      </c>
      <c r="L16" s="122" t="str">
        <f ca="1">_xlfn.CONCAT("        dbno: ","""",C16,"""",",")</f>
        <v xml:space="preserve">        dbno: "204",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prefacioparaadvientoynavidad</v>
      </c>
      <c r="L19" s="122" t="str">
        <f ca="1">_xlfn.CONCAT("        audioSrc: ","""https://audio.resucito.do/",C19,".mp3""",",")</f>
        <v xml:space="preserve">        audioSrc: "https://audio.resucito.do/prefacioparaadvientoynavidad.mp3",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+C1-4</f>
        <v>200</v>
      </c>
      <c r="C26" t="str">
        <f ca="1">VLOOKUP(B26,Table4[#Data],13,FALSE)</f>
        <v>"/src/index.html?canto=plegariaeucaristicaiv"</v>
      </c>
      <c r="L26" s="122" t="str">
        <f ca="1">_xlfn.CONCAT("        ant: ",C26,",")</f>
        <v xml:space="preserve">        ant: "/src/index.html?canto=plegariaeucaristicaiv",</v>
      </c>
    </row>
    <row r="27" spans="1:40" ht="23" x14ac:dyDescent="0.35">
      <c r="B27">
        <f ca="1">+C1+1</f>
        <v>205</v>
      </c>
      <c r="C27" t="str">
        <f ca="1">VLOOKUP(B27,Table4[#Data],13,FALSE)</f>
        <v>"/src/index.html?canto=prefacioparaeltiempopascual"</v>
      </c>
      <c r="L27" s="122" t="str">
        <f ca="1">_xlfn.CONCAT("        sig: ",C27,",")</f>
        <v xml:space="preserve">        sig: "/src/index.html?canto=prefacioparaeltiempopascual",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2927</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2928</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2929</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2930</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2931</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2932</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2933</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2934</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2935</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2936</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5" thickTop="1" thickBot="1" x14ac:dyDescent="0.550000000000000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2937</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4.5" outlineLevel="1" thickTop="1" thickBot="1" x14ac:dyDescent="0.55000000000000004">
      <c r="C50" s="124" t="s">
        <v>2938</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4.5" outlineLevel="1" thickTop="1" thickBot="1" x14ac:dyDescent="0.55000000000000004">
      <c r="C51" s="124" t="s">
        <v>2939</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2940</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2941</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2942</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2943</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2944</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2945</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2946</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2947</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2948</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2949</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outlineLevel="1" thickTop="1" thickBot="1" x14ac:dyDescent="0.55000000000000004">
      <c r="C65" s="124" t="s">
        <v>2720</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EL TIEMPO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 x14ac:dyDescent="0.35">
      <c r="C8" t="str">
        <f ca="1">PROPER(L1)</f>
        <v>Prefacio Para El Tiempo Pascual</v>
      </c>
      <c r="L8" s="122" t="str">
        <f ca="1">_xlfn.CONCAT("        tt: ","""",C8,"""",",")</f>
        <v xml:space="preserve">        tt: "Prefacio Para El Tiempo Pascual",</v>
      </c>
    </row>
    <row r="9" spans="2:32" ht="23" x14ac:dyDescent="0.35">
      <c r="C9" t="str">
        <f ca="1">PROPER(L1)</f>
        <v>Prefacio Para El Tiempo Pascual</v>
      </c>
      <c r="L9" s="122" t="str">
        <f ca="1">_xlfn.CONCAT("        title: ","""",C9,"""",",")</f>
        <v xml:space="preserve">        title: "Prefacio Para El Tiempo Pascual",</v>
      </c>
    </row>
    <row r="10" spans="2:32" ht="23" x14ac:dyDescent="0.35">
      <c r="C10" t="str">
        <f ca="1">VLOOKUP(C1,Table223[#Data],4,FALSE)</f>
        <v>Prefacio I de Pascua*</v>
      </c>
      <c r="L10" s="122" t="str">
        <f ca="1">_xlfn.CONCAT("        ","subtitle: ","""",C10,"""",",")</f>
        <v xml:space="preserve">        subtitle: "Prefacio I de Pascua*",</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205</v>
      </c>
      <c r="L16" s="122" t="str">
        <f ca="1">_xlfn.CONCAT("        dbno: ","""",C16,"""",",")</f>
        <v xml:space="preserve">        dbno: "205",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prefacioparaeltiempopascual</v>
      </c>
      <c r="L19" s="122" t="str">
        <f ca="1">_xlfn.CONCAT("        audioSrc: ","""https://audio.resucito.do/",C19,".mp3""",",")</f>
        <v xml:space="preserve">        audioSrc: "https://audio.resucito.do/prefacioparaeltiempopascual.mp3",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204</v>
      </c>
      <c r="C26" t="str">
        <f ca="1">VLOOKUP(B26,Table4[#Data],13,FALSE)</f>
        <v>"/src/index.html?canto=prefacioparaadvientoynavidad"</v>
      </c>
      <c r="L26" s="122" t="str">
        <f ca="1">_xlfn.CONCAT("        ant: ",C26,",")</f>
        <v xml:space="preserve">        ant: "/src/index.html?canto=prefacioparaadvientoynavidad",</v>
      </c>
    </row>
    <row r="27" spans="1:40" ht="23" x14ac:dyDescent="0.35">
      <c r="B27">
        <f ca="1">+C1+1</f>
        <v>206</v>
      </c>
      <c r="C27" t="str">
        <f ca="1">VLOOKUP(B27,Table4[#Data],13,FALSE)</f>
        <v>"/src/index.html?canto=pregonpascual"</v>
      </c>
      <c r="L27" s="122" t="str">
        <f ca="1">_xlfn.CONCAT("        sig: ",C27,",")</f>
        <v xml:space="preserve">        sig: "/src/index.html?canto=pregonpascual",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2950</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2951</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2952</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2953</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2954</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2955</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5" thickTop="1" thickBot="1" x14ac:dyDescent="0.550000000000000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4.5" outlineLevel="1" thickTop="1" thickBot="1" x14ac:dyDescent="0.55000000000000004">
      <c r="B47" t="s">
        <v>2464</v>
      </c>
      <c r="C47" s="124" t="s">
        <v>2956</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4.5" outlineLevel="1" thickTop="1" thickBot="1" x14ac:dyDescent="0.55000000000000004">
      <c r="B48" t="s">
        <v>1003</v>
      </c>
      <c r="C48" s="124" t="s">
        <v>2957</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outlineLevel="1" thickTop="1" thickBot="1" x14ac:dyDescent="0.55000000000000004">
      <c r="B49" t="s">
        <v>1003</v>
      </c>
      <c r="C49" s="124" t="s">
        <v>2958</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outlineLevel="1" thickTop="1" thickBot="1" x14ac:dyDescent="0.55000000000000004">
      <c r="B50" t="s">
        <v>1003</v>
      </c>
      <c r="C50" s="124" t="s">
        <v>2959</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2466</v>
      </c>
      <c r="C52" s="124" t="s">
        <v>2960</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outlineLevel="1" thickTop="1" thickBot="1" x14ac:dyDescent="0.55000000000000004">
      <c r="C53" s="124" t="s">
        <v>2961</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outlineLevel="1" thickTop="1" thickBot="1" x14ac:dyDescent="0.55000000000000004">
      <c r="C54" s="124" t="s">
        <v>2962</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C55" s="124" t="s">
        <v>2963</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outlineLevel="1" thickTop="1" thickBot="1" x14ac:dyDescent="0.55000000000000004">
      <c r="C56" s="124" t="s">
        <v>2964</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1001</v>
      </c>
      <c r="C58" s="124" t="s">
        <v>2816</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6">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+C1+1</f>
        <v>207</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2995</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2996</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2997</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2998</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2999</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2994</v>
      </c>
      <c r="C35" s="124" t="s">
        <v>3000</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B36" t="s">
        <v>2465</v>
      </c>
      <c r="C36" s="124" t="s">
        <v>3001</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1003</v>
      </c>
      <c r="C37" s="124" t="s">
        <v>3002</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124" t="s">
        <v>3003</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4.5" thickTop="1" thickBot="1" x14ac:dyDescent="0.55000000000000004">
      <c r="C39" s="124" t="s">
        <v>3004</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4.5" thickTop="1" thickBot="1" x14ac:dyDescent="0.55000000000000004">
      <c r="C40" s="124" t="s">
        <v>3005</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3006</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3007</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4.5" thickTop="1" thickBot="1" x14ac:dyDescent="0.55000000000000004">
      <c r="C43" s="124" t="s">
        <v>3008</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3009</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3010</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4.5" thickTop="1" thickBot="1" x14ac:dyDescent="0.55000000000000004">
      <c r="C46" s="124" t="s">
        <v>3011</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4.5" thickTop="1" thickBot="1" x14ac:dyDescent="0.55000000000000004">
      <c r="C47" s="124" t="s">
        <v>3012</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4.5" thickTop="1" thickBot="1" x14ac:dyDescent="0.55000000000000004">
      <c r="C48" s="124" t="s">
        <v>3013</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B50" t="s">
        <v>1001</v>
      </c>
      <c r="C50" s="124" t="s">
        <v>2991</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4.5" outlineLevel="1" thickTop="1" thickBot="1" x14ac:dyDescent="0.55000000000000004">
      <c r="B51" t="s">
        <v>1003</v>
      </c>
      <c r="C51" s="124" t="s">
        <v>3014</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B52" t="s">
        <v>1003</v>
      </c>
      <c r="C52" s="124" t="s">
        <v>2993</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1018</v>
      </c>
      <c r="C54" s="124" t="s">
        <v>3015</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3016</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3017</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3018</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3019</v>
      </c>
      <c r="D58" s="125" t="s">
        <v>2649</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3020</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3021</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3022</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3023</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3024</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3025</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3026</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B68" t="s">
        <v>1001</v>
      </c>
      <c r="C68" s="124" t="s">
        <v>3027</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B69" t="s">
        <v>1003</v>
      </c>
      <c r="C69" s="124" t="s">
        <v>3028</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1003</v>
      </c>
      <c r="C70" s="124" t="s">
        <v>3029</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PREGÓN PASCUAL</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2965</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2966</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2967</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2968</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2969</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4.5" thickTop="1" thickBot="1" x14ac:dyDescent="0.55000000000000004">
      <c r="B35" t="s">
        <v>2994</v>
      </c>
      <c r="C35" s="124" t="s">
        <v>2970</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2465</v>
      </c>
      <c r="C36" s="124" t="s">
        <v>2971</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2971</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2972</v>
      </c>
      <c r="D38" s="125" t="s">
        <v>2901</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2973</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2974</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2975</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2976</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thickTop="1" thickBot="1" x14ac:dyDescent="0.550000000000000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2977</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4.5" outlineLevel="1" thickTop="1" thickBot="1" x14ac:dyDescent="0.55000000000000004">
      <c r="C52" s="124" t="s">
        <v>2978</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2979</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2980</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2981</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2982</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2983</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2984</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2985</v>
      </c>
      <c r="D61" s="125" t="s">
        <v>1048</v>
      </c>
      <c r="E61" s="51"/>
      <c r="F61" s="52" t="s">
        <v>2901</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2986</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2987</v>
      </c>
      <c r="D63" s="125" t="s">
        <v>1048</v>
      </c>
      <c r="E63" s="51"/>
      <c r="F63" s="52" t="s">
        <v>2901</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2988</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2989</v>
      </c>
      <c r="D65" s="125" t="s">
        <v>2901</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2987</v>
      </c>
      <c r="D66" s="125" t="s">
        <v>1048</v>
      </c>
      <c r="E66" s="51"/>
      <c r="F66" s="52" t="s">
        <v>2901</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2990</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2991</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2992</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2993</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6">
      <c r="A72" s="94"/>
      <c r="B72" s="94"/>
      <c r="C72" s="94"/>
      <c r="D72" s="94"/>
      <c r="E72" s="94"/>
      <c r="F72" s="94"/>
      <c r="G72" s="94"/>
      <c r="H72" s="94"/>
      <c r="I72" s="94"/>
      <c r="J72" s="94"/>
      <c r="K72" s="94"/>
      <c r="L72" s="98" t="e">
        <f ca="1">_xlfn.CONCAT("]}, // ULTIMA LINEA DEL CANTO: ",L1)</f>
        <v>#N/A</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207</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206</v>
      </c>
      <c r="C26" t="str">
        <f>VLOOKUP(B26,[1]Buscador!A3:AP240,31,FALSE)</f>
        <v>/resucito/src/index.html?canto=pregonpascual</v>
      </c>
      <c r="L26" s="47" t="str">
        <f>_xlfn.CONCAT("        ant: ","""",C26,"""",",")</f>
        <v xml:space="preserve">        ant: "/resucito/src/index.html?canto=pregonpascual",</v>
      </c>
    </row>
    <row r="27" spans="2:40" ht="23" x14ac:dyDescent="0.35">
      <c r="B27">
        <f>+C1+1</f>
        <v>208</v>
      </c>
      <c r="C27" t="str">
        <f>VLOOKUP(B27,[1]Buscador!A3:AP240,31,FALSE)</f>
        <v>/resucito/src/index.html?canto=salmodiaparaelevangelio</v>
      </c>
      <c r="L27" s="47" t="str">
        <f>_xlfn.CONCAT("        sig: ","""",C27,"""",",")</f>
        <v xml:space="preserve">        sig: "/resucito/src/index.html?canto=salmodiaparaelevangelio",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 x14ac:dyDescent="0.35">
      <c r="C8" t="str">
        <f ca="1">PROPER(L1)</f>
        <v>Salmodia Para El Evangelio</v>
      </c>
      <c r="L8" s="122" t="str">
        <f ca="1">_xlfn.CONCAT("        tt: ","""",C8,"""",",")</f>
        <v xml:space="preserve">        tt: "Salmodia Para El Evangelio",</v>
      </c>
    </row>
    <row r="9" spans="2:32" ht="23" x14ac:dyDescent="0.35">
      <c r="C9" t="str">
        <f ca="1">PROPER(L1)</f>
        <v>Salmodia Para El Evangelio</v>
      </c>
      <c r="L9" s="122" t="str">
        <f ca="1">_xlfn.CONCAT("        title: ","""",C9,"""",",")</f>
        <v xml:space="preserve">        title: "Salmodia Para El Evangelio",</v>
      </c>
    </row>
    <row r="10" spans="2:32" ht="23" x14ac:dyDescent="0.35">
      <c r="C10" t="str">
        <f ca="1">VLOOKUP(C1,Table223[#Data],4,FALSE)</f>
        <v xml:space="preserve">Juan 3,11-20 </v>
      </c>
      <c r="L10" s="122" t="str">
        <f ca="1">_xlfn.CONCAT("        ","subtitle: ","""",C10,"""",",")</f>
        <v xml:space="preserve">        subtitle: "Juan 3,11-20 ",</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208</v>
      </c>
      <c r="L16" s="122" t="str">
        <f ca="1">_xlfn.CONCAT("        dbno: ","""",C16,"""",",")</f>
        <v xml:space="preserve">        dbno: "208",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salmodiaparaelevangelio</v>
      </c>
      <c r="L19" s="122" t="str">
        <f ca="1">_xlfn.CONCAT("        audioSrc: ","""https://audio.resucito.do/",C19,".mp3""",",")</f>
        <v xml:space="preserve">        audioSrc: "https://audio.resucito.do/salmodiaparaelevangelio.mp3",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207</v>
      </c>
      <c r="C26" t="e">
        <f ca="1">VLOOKUP(B26,Table4[#Data],13,FALSE)</f>
        <v>#N/A</v>
      </c>
      <c r="L26" s="122" t="e">
        <f ca="1">_xlfn.CONCAT("        ant: ",C26,",")</f>
        <v>#N/A</v>
      </c>
    </row>
    <row r="27" spans="1:40" ht="23" x14ac:dyDescent="0.35">
      <c r="B27">
        <f ca="1">+C1+1</f>
        <v>209</v>
      </c>
      <c r="C27" t="str">
        <f ca="1">VLOOKUP(B27,Table4[#Data],13,FALSE)</f>
        <v>"/src/index.html?canto=salmodiaparaelrosario"</v>
      </c>
      <c r="L27" s="122" t="str">
        <f ca="1">_xlfn.CONCAT("        sig: ",C27,",")</f>
        <v xml:space="preserve">        sig: "/src/index.html?canto=salmodiaparaelrosario",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4.5" thickTop="1" thickBot="1" x14ac:dyDescent="0.550000000000000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4.5" thickTop="1" thickBot="1" x14ac:dyDescent="0.55000000000000004">
      <c r="B32" t="s">
        <v>2466</v>
      </c>
      <c r="C32" s="124" t="s">
        <v>3030</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3031</v>
      </c>
      <c r="D33" s="125" t="s">
        <v>1017</v>
      </c>
      <c r="E33" s="51" t="s">
        <v>1016</v>
      </c>
      <c r="F33" s="52" t="s">
        <v>3032</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2466</v>
      </c>
      <c r="C35" s="124" t="s">
        <v>3033</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3034</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3035</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3036</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3037</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3038</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3039</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3040</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3041</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3042</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3043</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3044</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thickTop="1" thickBot="1" x14ac:dyDescent="0.55000000000000004">
      <c r="C47" s="124" t="s">
        <v>3045</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C48" s="124" t="s">
        <v>3046</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3047</v>
      </c>
      <c r="D49" s="125" t="s">
        <v>3048</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3049</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3050</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3051</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t="s">
        <v>3052</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3053</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4.5" thickTop="1" thickBot="1" x14ac:dyDescent="0.55000000000000004">
      <c r="C55" s="124" t="s">
        <v>3056</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2466</v>
      </c>
      <c r="C57" s="124" t="s">
        <v>3054</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B58" t="s">
        <v>1001</v>
      </c>
      <c r="C58" s="124" t="s">
        <v>3055</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5" thickTop="1" thickBot="1" x14ac:dyDescent="0.550000000000000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4.5" hidden="1" outlineLevel="1" thickTop="1" thickBot="1" x14ac:dyDescent="0.550000000000000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4.5" hidden="1" outlineLevel="1" thickTop="1" thickBot="1" x14ac:dyDescent="0.550000000000000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4.5" hidden="1" outlineLevel="1" thickTop="1" thickBot="1" x14ac:dyDescent="0.550000000000000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4.5" hidden="1" outlineLevel="1" thickTop="1" thickBot="1" x14ac:dyDescent="0.550000000000000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4.5" hidden="1" outlineLevel="1" thickTop="1" thickBot="1" x14ac:dyDescent="0.550000000000000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hidden="1"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hidden="1"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hidden="1"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hidden="1"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hidden="1"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hidden="1"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hidden="1"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hidden="1"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hidden="1"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hidden="1"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hidden="1"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hidden="1"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hidden="1"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hidden="1"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hidden="1"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hidden="1"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hidden="1"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hidden="1"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hidden="1"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hidden="1"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hidden="1"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hidden="1"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hidden="1"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hidden="1"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hidden="1"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hidden="1"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hidden="1"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hidden="1"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hidden="1"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hidden="1"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hidden="1"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hidden="1"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hidden="1"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hidden="1"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hidden="1"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hidden="1"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hidden="1"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hidden="1"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6">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5" x14ac:dyDescent="0.35">
      <c r="L104" s="99" t="s">
        <v>1012</v>
      </c>
      <c r="M104" s="100"/>
    </row>
    <row r="105" spans="1:40" ht="15" hidden="1" outlineLevel="1" thickBot="1" x14ac:dyDescent="0.4">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SALMODIAS PARA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 x14ac:dyDescent="0.35">
      <c r="C8" t="str">
        <f>PROPER(L1)</f>
        <v>Salmodias Para La Oración De Los Fieles</v>
      </c>
      <c r="L8" s="47" t="str">
        <f>_xlfn.CONCAT("        tt: ","""",C8,"""",",")</f>
        <v xml:space="preserve">        tt: "Salmodias Para La Oración De Los Fieles",</v>
      </c>
    </row>
    <row r="9" spans="2:32" ht="23" x14ac:dyDescent="0.35">
      <c r="C9" t="str">
        <f>PROPER(L1)</f>
        <v>Salmodias Para La Oración De Los Fieles</v>
      </c>
      <c r="L9" s="47" t="str">
        <f>_xlfn.CONCAT("        title: ","""",C9,"""",",")</f>
        <v xml:space="preserve">        title: "Salmodias Para La Oración De Los Fieles",</v>
      </c>
    </row>
    <row r="10" spans="2:32" ht="23" x14ac:dyDescent="0.35">
      <c r="C10" t="str">
        <f>VLOOKUP(C1,'[1]Codigo Canto'!A3:AQ236,12,FALSE)</f>
        <v>Para las solemnidades</v>
      </c>
      <c r="L10" s="47" t="str">
        <f>_xlfn.CONCAT("        ","subtitle: ","""",C10,"""",",")</f>
        <v xml:space="preserve">        subtitle: "Para las solemnidades",</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211</v>
      </c>
      <c r="L16" s="47" t="str">
        <f>_xlfn.CONCAT("        dbno: ","""",C16,"""",",")</f>
        <v xml:space="preserve">        dbno: "211",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salmodiasparalaoraciondelosfieles</v>
      </c>
      <c r="L19" s="47" t="str">
        <f>_xlfn.CONCAT("        audioSrc: ","""/audio/",C19,".mp3""",",")</f>
        <v xml:space="preserve">        audioSrc: "/audio/salmodiasparalaoraciondelosfieles.mp3",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210</v>
      </c>
      <c r="C26" t="str">
        <f>VLOOKUP(B26,[1]Buscador!A3:AP240,31,FALSE)</f>
        <v>/resucito/src/index.html?canto=salmodiaparaelsalmoresponsorial</v>
      </c>
      <c r="L26" s="47" t="str">
        <f>_xlfn.CONCAT("        ant: ","""",C26,"""",",")</f>
        <v xml:space="preserve">        ant: "/resucito/src/index.html?canto=salmodiaparaelsalmoresponsorial",</v>
      </c>
    </row>
    <row r="27" spans="2:40" ht="23" x14ac:dyDescent="0.35">
      <c r="B27">
        <f>+C1+1</f>
        <v>212</v>
      </c>
      <c r="C27" t="str">
        <f>VLOOKUP(B27,[1]Buscador!A3:AP240,31,FALSE)</f>
        <v>/resucito/src/index.html?canto=salmodiasparalaudes</v>
      </c>
      <c r="L27" s="47" t="str">
        <f>_xlfn.CONCAT("        sig: ","""",C27,"""",",")</f>
        <v xml:space="preserve">        sig: "/resucito/src/index.html?canto=salmodiasparalaudes",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zoomScale="85" zoomScaleNormal="85" workbookViewId="0">
      <pane xSplit="2" ySplit="1" topLeftCell="C26" activePane="bottomRight" state="frozen"/>
      <selection activeCell="C2" sqref="C2"/>
      <selection pane="topRight" activeCell="C2" sqref="C2"/>
      <selection pane="bottomLeft" activeCell="C2" sqref="C2"/>
      <selection pane="bottomRight" activeCell="C2" sqref="C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3057</v>
      </c>
      <c r="D31" s="125" t="s">
        <v>2648</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3058</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3059</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t="s">
        <v>3060</v>
      </c>
      <c r="D34" s="125" t="s">
        <v>1107</v>
      </c>
      <c r="E34" s="51"/>
      <c r="F34" s="52" t="s">
        <v>2648</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2691</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2692</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2693</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2694</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3061</v>
      </c>
      <c r="D39" s="125" t="s">
        <v>1015</v>
      </c>
      <c r="E39" s="51" t="s">
        <v>1016</v>
      </c>
      <c r="F39" s="52" t="s">
        <v>3062</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3063</v>
      </c>
      <c r="D40" s="125" t="s">
        <v>2648</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3064</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3065</v>
      </c>
      <c r="D42" s="125" t="s">
        <v>3066</v>
      </c>
      <c r="E42" s="51"/>
      <c r="F42" s="52" t="s">
        <v>2648</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3067</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3068</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3069</v>
      </c>
      <c r="D45" s="125" t="s">
        <v>1015</v>
      </c>
      <c r="E45" s="51" t="s">
        <v>1016</v>
      </c>
      <c r="F45" s="52" t="s">
        <v>3062</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3070</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3071</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3072</v>
      </c>
      <c r="D48" s="125" t="s">
        <v>1015</v>
      </c>
      <c r="E48" s="51" t="s">
        <v>1016</v>
      </c>
      <c r="F48" s="52" t="s">
        <v>3062</v>
      </c>
      <c r="G48" s="52">
        <v>7</v>
      </c>
      <c r="H48" s="51" t="s">
        <v>2648</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B8C-7C1D-4F52-ADED-7A860AA06CB0}">
  <sheetPr codeName="Sheet119">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208</v>
      </c>
      <c r="E1" s="39"/>
      <c r="F1" s="39"/>
      <c r="G1" s="39"/>
      <c r="H1" s="39"/>
      <c r="I1" s="39"/>
      <c r="J1" s="39"/>
      <c r="K1" s="39"/>
      <c r="L1" s="40" t="str">
        <f>UPPER(VLOOKUP(C1,Table223[],3,FALSE))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 PARA EL EVANGELIO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47" t="str">
        <f>_xlfn.CONCAT("        id: ","""",C7,"""",",")</f>
        <v xml:space="preserve">        id: "salmodiaparaelevangelio",</v>
      </c>
    </row>
    <row r="8" spans="2:32" ht="23" x14ac:dyDescent="0.35">
      <c r="C8" t="str">
        <f>PROPER(L1)</f>
        <v>Salmodia Para El Evangelio</v>
      </c>
      <c r="L8" s="47" t="str">
        <f>_xlfn.CONCAT("        tt: ","""",C8,"""",",")</f>
        <v xml:space="preserve">        tt: "Salmodia Para El Evangelio",</v>
      </c>
    </row>
    <row r="9" spans="2:32" ht="23" x14ac:dyDescent="0.35">
      <c r="C9" t="str">
        <f>PROPER(L1)</f>
        <v>Salmodia Para El Evangelio</v>
      </c>
      <c r="L9" s="47" t="str">
        <f>_xlfn.CONCAT("        title: ","""",C9,"""",",")</f>
        <v xml:space="preserve">        title: "Salmodia Para El Evangelio",</v>
      </c>
    </row>
    <row r="10" spans="2:32" ht="23" x14ac:dyDescent="0.35">
      <c r="C10" t="str">
        <f>VLOOKUP(C1,'[1]Codigo Canto'!A3:AQ236,12,FALSE)</f>
        <v xml:space="preserve">Juan 3,11-20 </v>
      </c>
      <c r="L10" s="47" t="str">
        <f>_xlfn.CONCAT("        ","subtitle: ","""",C10,"""",",")</f>
        <v xml:space="preserve">        subtitle: "Juan 3,11-20 ",</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208</v>
      </c>
      <c r="L16" s="47" t="str">
        <f>_xlfn.CONCAT("        dbno: ","""",C16,"""",",")</f>
        <v xml:space="preserve">        dbno: "208",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salmodiaparaelevangelio</v>
      </c>
      <c r="L19" s="47" t="str">
        <f>_xlfn.CONCAT("        audioSrc: ","""/audio/",C19,".mp3""",",")</f>
        <v xml:space="preserve">        audioSrc: "/audio/salmodiaparaelevangelio.mp3",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207</v>
      </c>
      <c r="C26" t="e">
        <f>VLOOKUP(B26,[1]Buscador!A3:AP240,31,FALSE)</f>
        <v>#N/A</v>
      </c>
      <c r="L26" s="47" t="e">
        <f>_xlfn.CONCAT("        ant: ","""",C26,"""",",")</f>
        <v>#N/A</v>
      </c>
    </row>
    <row r="27" spans="2:40" ht="23" x14ac:dyDescent="0.35">
      <c r="B27">
        <f>+C1+1</f>
        <v>209</v>
      </c>
      <c r="C27" t="str">
        <f>VLOOKUP(B27,[1]Buscador!A3:AP240,31,FALSE)</f>
        <v>/resucito/src/index.html?canto=salmodiaparaelrosario</v>
      </c>
      <c r="L27" s="47" t="str">
        <f>_xlfn.CONCAT("        sig: ","""",C27,"""",",")</f>
        <v xml:space="preserve">        sig: "/resucito/src/index.html?canto=salmodiaparaelrosario",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 PARA EL EVANGELIO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3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209</v>
      </c>
      <c r="E1" s="39"/>
      <c r="F1" s="39"/>
      <c r="G1" s="39"/>
      <c r="H1" s="39"/>
      <c r="I1" s="39"/>
      <c r="J1" s="39"/>
      <c r="K1" s="39"/>
      <c r="L1" s="120" t="str">
        <f ca="1">UPPER(VLOOKUP(C1,Table223[#Data],3,FALSE))</f>
        <v>SALMODIA PARA EL ROSARIO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ROSARIO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salmodiaparaelrosario</v>
      </c>
      <c r="L7" s="122" t="str">
        <f ca="1">_xlfn.CONCAT("        id: ","""",C7,"""",",")</f>
        <v xml:space="preserve">        id: "salmodiaparaelrosario",</v>
      </c>
    </row>
    <row r="8" spans="2:32" ht="23" x14ac:dyDescent="0.35">
      <c r="C8" t="str">
        <f ca="1">PROPER(L1)</f>
        <v>Salmodia Para El Rosario</v>
      </c>
      <c r="L8" s="122" t="str">
        <f ca="1">_xlfn.CONCAT("        tt: ","""",C8,"""",",")</f>
        <v xml:space="preserve">        tt: "Salmodia Para El Rosario",</v>
      </c>
    </row>
    <row r="9" spans="2:32" ht="23" x14ac:dyDescent="0.35">
      <c r="C9" t="str">
        <f ca="1">PROPER(L1)</f>
        <v>Salmodia Para El Rosario</v>
      </c>
      <c r="L9" s="122" t="str">
        <f ca="1">_xlfn.CONCAT("        title: ","""",C9,"""",",")</f>
        <v xml:space="preserve">        title: "Salmodia Para El Rosario",</v>
      </c>
    </row>
    <row r="10" spans="2:32" ht="23" x14ac:dyDescent="0.35">
      <c r="C10" t="str">
        <f ca="1">VLOOKUP(C1,Table223[#Data],4,FALSE)</f>
        <v>Santo Rosario</v>
      </c>
      <c r="L10" s="122" t="str">
        <f ca="1">_xlfn.CONCAT("        ","subtitle: ","""",C10,"""",",")</f>
        <v xml:space="preserve">        subtitle: "Santo Rosario",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209</v>
      </c>
      <c r="L16" s="122" t="str">
        <f ca="1">_xlfn.CONCAT("        dbno: ","""",C16,"""",",")</f>
        <v xml:space="preserve">        dbno: "209",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salmodiaparaelrosario</v>
      </c>
      <c r="L19" s="122" t="str">
        <f ca="1">_xlfn.CONCAT("        audioSrc: ","""https://audio.resucito.do/",C19,".mp3""",",")</f>
        <v xml:space="preserve">        audioSrc: "https://audio.resucito.do/salmodiaparaelrosario.mp3",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208</v>
      </c>
      <c r="C26" t="str">
        <f ca="1">VLOOKUP(B26,Table4[#Data],13,FALSE)</f>
        <v>"/src/index.html?canto=salmodiaparaelevangelio"</v>
      </c>
      <c r="L26" s="122" t="str">
        <f ca="1">_xlfn.CONCAT("        ant: ",C26,",")</f>
        <v xml:space="preserve">        ant: "/src/index.html?canto=salmodiaparaelevangelio",</v>
      </c>
    </row>
    <row r="27" spans="1:40" ht="23" x14ac:dyDescent="0.35">
      <c r="B27">
        <f ca="1">+C1+1</f>
        <v>210</v>
      </c>
      <c r="C27" t="str">
        <f ca="1">VLOOKUP(B27,Table4[#Data],13,FALSE)</f>
        <v>"/src/index.html?canto=salmodiaparaelsalmoresponsorial"</v>
      </c>
      <c r="L27" s="122" t="str">
        <f ca="1">_xlfn.CONCAT("        sig: ",C27,",")</f>
        <v xml:space="preserve">        sig: "/src/index.html?canto=salmodiaparaelsalmoresponsorial",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3075</v>
      </c>
      <c r="D30" s="125"/>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1018</v>
      </c>
      <c r="C32" s="124" t="s">
        <v>3057</v>
      </c>
      <c r="D32" s="125" t="s">
        <v>2648</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4.5" thickTop="1" thickBot="1" x14ac:dyDescent="0.55000000000000004">
      <c r="C33" s="124" t="s">
        <v>3058</v>
      </c>
      <c r="D33" s="125"/>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3059</v>
      </c>
      <c r="D34" s="125"/>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3060</v>
      </c>
      <c r="D35" s="125" t="s">
        <v>1107</v>
      </c>
      <c r="E35" s="51"/>
      <c r="F35" s="52" t="s">
        <v>2648</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1001</v>
      </c>
      <c r="C36" s="124" t="s">
        <v>2691</v>
      </c>
      <c r="D36" s="125"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4.5" thickTop="1" thickBot="1" x14ac:dyDescent="0.55000000000000004">
      <c r="B37" t="s">
        <v>1003</v>
      </c>
      <c r="C37" s="124" t="s">
        <v>2692</v>
      </c>
      <c r="D37" s="125"/>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3073</v>
      </c>
      <c r="D38" s="125"/>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3074</v>
      </c>
      <c r="D39" s="125"/>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2694</v>
      </c>
      <c r="D40" s="125"/>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4.5" thickTop="1" thickBot="1" x14ac:dyDescent="0.55000000000000004">
      <c r="B41" t="s">
        <v>1003</v>
      </c>
      <c r="C41" s="124" t="s">
        <v>3061</v>
      </c>
      <c r="D41" s="125" t="s">
        <v>1015</v>
      </c>
      <c r="E41" s="51" t="s">
        <v>1016</v>
      </c>
      <c r="F41" s="52" t="s">
        <v>3062</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3076</v>
      </c>
      <c r="D43" s="125"/>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B45" t="s">
        <v>1018</v>
      </c>
      <c r="C45" s="124" t="s">
        <v>3063</v>
      </c>
      <c r="D45" s="125" t="s">
        <v>2648</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4.5" thickTop="1" thickBot="1" x14ac:dyDescent="0.55000000000000004">
      <c r="C46" s="124" t="s">
        <v>3064</v>
      </c>
      <c r="D46" s="125"/>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4.5" thickTop="1" thickBot="1" x14ac:dyDescent="0.55000000000000004">
      <c r="C47" s="124" t="s">
        <v>3065</v>
      </c>
      <c r="D47" s="125" t="s">
        <v>3066</v>
      </c>
      <c r="E47" s="51"/>
      <c r="F47" s="52" t="s">
        <v>2648</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1001</v>
      </c>
      <c r="C48" s="124" t="s">
        <v>3067</v>
      </c>
      <c r="D48" s="125"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3068</v>
      </c>
      <c r="D49" s="125"/>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B50" t="s">
        <v>1003</v>
      </c>
      <c r="C50" s="124" t="s">
        <v>3069</v>
      </c>
      <c r="D50" s="125" t="s">
        <v>1015</v>
      </c>
      <c r="E50" s="51" t="s">
        <v>1016</v>
      </c>
      <c r="F50" s="52" t="s">
        <v>3062</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C52" s="124" t="s">
        <v>3077</v>
      </c>
      <c r="D52" s="125"/>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1018</v>
      </c>
      <c r="C54" s="124" t="s">
        <v>3070</v>
      </c>
      <c r="D54" s="125" t="s">
        <v>1053</v>
      </c>
      <c r="E54" s="51"/>
      <c r="F54" s="52" t="s">
        <v>1110</v>
      </c>
      <c r="G54" s="52"/>
      <c r="H54" s="51" t="s">
        <v>1053</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4.5" thickTop="1" thickBot="1" x14ac:dyDescent="0.55000000000000004">
      <c r="B55" t="s">
        <v>1001</v>
      </c>
      <c r="C55" s="124" t="s">
        <v>3071</v>
      </c>
      <c r="D55" s="125"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4.5" thickTop="1" thickBot="1" x14ac:dyDescent="0.55000000000000004">
      <c r="B56" t="s">
        <v>1003</v>
      </c>
      <c r="C56" s="124" t="s">
        <v>3072</v>
      </c>
      <c r="D56" s="125" t="s">
        <v>1015</v>
      </c>
      <c r="E56" s="51" t="s">
        <v>1016</v>
      </c>
      <c r="F56" s="52" t="s">
        <v>3062</v>
      </c>
      <c r="G56" s="52">
        <v>7</v>
      </c>
      <c r="H56" s="51" t="s">
        <v>2648</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5" thickTop="1" thickBot="1" x14ac:dyDescent="0.550000000000000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4.5" hidden="1" outlineLevel="1" thickTop="1" thickBot="1" x14ac:dyDescent="0.55000000000000004">
      <c r="C58" s="124"/>
      <c r="D58" s="125"/>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4.5" hidden="1" outlineLevel="1" thickTop="1" thickBot="1" x14ac:dyDescent="0.55000000000000004">
      <c r="C59" s="124"/>
      <c r="D59" s="125"/>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hidden="1" outlineLevel="1" thickTop="1" thickBot="1" x14ac:dyDescent="0.55000000000000004">
      <c r="C60" s="124"/>
      <c r="D60" s="125"/>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hidden="1" outlineLevel="1" thickTop="1" thickBot="1" x14ac:dyDescent="0.55000000000000004">
      <c r="C61" s="124"/>
      <c r="D61" s="125"/>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hidden="1" outlineLevel="1" thickTop="1" thickBot="1" x14ac:dyDescent="0.55000000000000004">
      <c r="C62" s="124"/>
      <c r="D62" s="125"/>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hidden="1" outlineLevel="1" thickTop="1" thickBot="1" x14ac:dyDescent="0.55000000000000004">
      <c r="C63" s="124"/>
      <c r="D63" s="125"/>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hidden="1" outlineLevel="1" thickTop="1" thickBot="1" x14ac:dyDescent="0.55000000000000004">
      <c r="C64" s="124"/>
      <c r="D64" s="125"/>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4.5" hidden="1" outlineLevel="1" thickTop="1" thickBot="1" x14ac:dyDescent="0.55000000000000004">
      <c r="C65" s="124"/>
      <c r="D65" s="125"/>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4.5" hidden="1" outlineLevel="1" thickTop="1" thickBot="1" x14ac:dyDescent="0.55000000000000004">
      <c r="C66" s="124"/>
      <c r="D66" s="125"/>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4.5" hidden="1" outlineLevel="1" thickTop="1" thickBot="1" x14ac:dyDescent="0.55000000000000004">
      <c r="C67" s="124"/>
      <c r="D67" s="125"/>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4.5" hidden="1" outlineLevel="1" thickTop="1" thickBot="1" x14ac:dyDescent="0.55000000000000004">
      <c r="C68" s="124"/>
      <c r="D68" s="125"/>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4.5" hidden="1" outlineLevel="1" thickTop="1" thickBot="1" x14ac:dyDescent="0.55000000000000004">
      <c r="C69" s="124"/>
      <c r="D69" s="125"/>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4.5" hidden="1" outlineLevel="1" thickTop="1" thickBot="1" x14ac:dyDescent="0.55000000000000004">
      <c r="C70" s="124"/>
      <c r="D70" s="125"/>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4.5" hidden="1" outlineLevel="1" thickTop="1" thickBot="1" x14ac:dyDescent="0.55000000000000004">
      <c r="C71" s="124"/>
      <c r="D71" s="125"/>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4.5" hidden="1" outlineLevel="1" thickTop="1" thickBot="1" x14ac:dyDescent="0.55000000000000004">
      <c r="C72" s="124"/>
      <c r="D72" s="125"/>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4.5" hidden="1" outlineLevel="1" thickTop="1" thickBot="1" x14ac:dyDescent="0.55000000000000004">
      <c r="C73" s="124"/>
      <c r="D73" s="125"/>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4.5" hidden="1" outlineLevel="1" thickTop="1" thickBot="1" x14ac:dyDescent="0.55000000000000004">
      <c r="C74" s="124"/>
      <c r="D74" s="125"/>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4.5" hidden="1" outlineLevel="1" thickTop="1" thickBot="1" x14ac:dyDescent="0.55000000000000004">
      <c r="C75" s="124"/>
      <c r="D75" s="125"/>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4.5" hidden="1" outlineLevel="1" thickTop="1" thickBot="1" x14ac:dyDescent="0.55000000000000004">
      <c r="C76" s="124"/>
      <c r="D76" s="125"/>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4.5" hidden="1" outlineLevel="1" thickTop="1" thickBot="1" x14ac:dyDescent="0.55000000000000004">
      <c r="C77" s="124"/>
      <c r="D77" s="125"/>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4.5" hidden="1" outlineLevel="1" thickTop="1" thickBot="1" x14ac:dyDescent="0.55000000000000004">
      <c r="C78" s="124"/>
      <c r="D78" s="125"/>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4.5" hidden="1" outlineLevel="1" thickTop="1" thickBot="1" x14ac:dyDescent="0.55000000000000004">
      <c r="C79" s="124"/>
      <c r="D79" s="125"/>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4.5" hidden="1" outlineLevel="1" thickTop="1" thickBot="1" x14ac:dyDescent="0.55000000000000004">
      <c r="C80" s="124"/>
      <c r="D80" s="125"/>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4.5" hidden="1" outlineLevel="1" thickTop="1" thickBot="1" x14ac:dyDescent="0.55000000000000004">
      <c r="C81" s="124"/>
      <c r="D81" s="125"/>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4.5" hidden="1" outlineLevel="1" thickTop="1" thickBot="1" x14ac:dyDescent="0.55000000000000004">
      <c r="C82" s="124"/>
      <c r="D82" s="125"/>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4.5" hidden="1" outlineLevel="1" thickTop="1" thickBot="1" x14ac:dyDescent="0.55000000000000004">
      <c r="C83" s="124"/>
      <c r="D83" s="125"/>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4.5" hidden="1" outlineLevel="1" thickTop="1" thickBot="1" x14ac:dyDescent="0.55000000000000004">
      <c r="C84" s="124"/>
      <c r="D84" s="125"/>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4.5" hidden="1" outlineLevel="1" thickTop="1" thickBot="1" x14ac:dyDescent="0.55000000000000004">
      <c r="C85" s="124"/>
      <c r="D85" s="125"/>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4.5" hidden="1" outlineLevel="1" thickTop="1" thickBot="1" x14ac:dyDescent="0.55000000000000004">
      <c r="C86" s="124"/>
      <c r="D86" s="125"/>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4.5" hidden="1" outlineLevel="1" thickTop="1" thickBot="1" x14ac:dyDescent="0.55000000000000004">
      <c r="C87" s="124"/>
      <c r="D87" s="125"/>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4.5" hidden="1" outlineLevel="1" thickTop="1" thickBot="1" x14ac:dyDescent="0.55000000000000004">
      <c r="C88" s="124"/>
      <c r="D88" s="125"/>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4.5" hidden="1" outlineLevel="1" thickTop="1" thickBot="1" x14ac:dyDescent="0.55000000000000004">
      <c r="C89" s="124"/>
      <c r="D89" s="125"/>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4.5" hidden="1" outlineLevel="1" thickTop="1" thickBot="1" x14ac:dyDescent="0.55000000000000004">
      <c r="C90" s="124"/>
      <c r="D90" s="125"/>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4.5" hidden="1" outlineLevel="1" thickTop="1" thickBot="1" x14ac:dyDescent="0.55000000000000004">
      <c r="C91" s="124"/>
      <c r="D91" s="125"/>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4.5" hidden="1" outlineLevel="1" thickTop="1" thickBot="1" x14ac:dyDescent="0.55000000000000004">
      <c r="C92" s="124"/>
      <c r="D92" s="125"/>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4.5" hidden="1" outlineLevel="1" thickTop="1" thickBot="1" x14ac:dyDescent="0.55000000000000004">
      <c r="C93" s="124"/>
      <c r="D93" s="125"/>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4.5" hidden="1" outlineLevel="1" thickTop="1" thickBot="1" x14ac:dyDescent="0.55000000000000004">
      <c r="C94" s="124"/>
      <c r="D94" s="125"/>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4.5" hidden="1" outlineLevel="1" thickTop="1" thickBot="1" x14ac:dyDescent="0.55000000000000004">
      <c r="C95" s="124"/>
      <c r="D95" s="125"/>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4.5" hidden="1" outlineLevel="1" thickTop="1" thickBot="1" x14ac:dyDescent="0.55000000000000004">
      <c r="C96" s="124"/>
      <c r="D96" s="125"/>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4.5" hidden="1" outlineLevel="1" thickTop="1" thickBot="1" x14ac:dyDescent="0.55000000000000004">
      <c r="C97" s="124"/>
      <c r="D97" s="125"/>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4.5" hidden="1" outlineLevel="1" thickTop="1" thickBot="1" x14ac:dyDescent="0.55000000000000004">
      <c r="C98" s="124"/>
      <c r="D98" s="125"/>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4.5" hidden="1" outlineLevel="1" thickTop="1" thickBot="1" x14ac:dyDescent="0.55000000000000004">
      <c r="C99" s="124"/>
      <c r="D99" s="125"/>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4.5" hidden="1" outlineLevel="1" thickTop="1" thickBot="1" x14ac:dyDescent="0.55000000000000004">
      <c r="C100" s="124"/>
      <c r="D100" s="125"/>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6">
      <c r="A101" s="94"/>
      <c r="B101" s="94"/>
      <c r="C101" s="94"/>
      <c r="D101" s="94"/>
      <c r="E101" s="94"/>
      <c r="F101" s="94"/>
      <c r="G101" s="94"/>
      <c r="H101" s="94"/>
      <c r="I101" s="94"/>
      <c r="J101" s="94"/>
      <c r="K101" s="94"/>
      <c r="L101" s="98" t="str">
        <f ca="1">_xlfn.CONCAT("]}, // ULTIMA LINEA DEL CANTO: ",L1)</f>
        <v>]}, // ULTIMA LINEA DEL CANTO: SALMODIA PARA EL ROSARIO</v>
      </c>
      <c r="M101" s="94"/>
    </row>
    <row r="102" spans="1:40" ht="20.5" x14ac:dyDescent="0.35">
      <c r="L102" s="99" t="s">
        <v>1012</v>
      </c>
      <c r="M102" s="100"/>
    </row>
    <row r="103" spans="1:40" ht="15" hidden="1" outlineLevel="1" thickBot="1" x14ac:dyDescent="0.4">
      <c r="M103" s="100"/>
    </row>
    <row r="104" spans="1:40" ht="26.5" hidden="1" outlineLevel="1" thickTop="1" thickBot="1" x14ac:dyDescent="0.550000000000000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4.5" hidden="1" outlineLevel="1" thickTop="1" thickBot="1" x14ac:dyDescent="0.55000000000000004">
      <c r="C105" s="78" t="s">
        <v>999</v>
      </c>
      <c r="D105" s="79"/>
      <c r="E105" s="79"/>
      <c r="F105" s="79"/>
      <c r="G105" s="79"/>
      <c r="H105" s="79"/>
      <c r="I105" s="79"/>
      <c r="J105" s="79"/>
      <c r="K105" s="79"/>
      <c r="L105" s="134"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4.5" hidden="1" outlineLevel="1" thickTop="1" thickBot="1" x14ac:dyDescent="0.550000000000000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4.5" hidden="1" outlineLevel="1" thickTop="1" thickBot="1" x14ac:dyDescent="0.550000000000000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4.5" hidden="1" outlineLevel="1" thickTop="1" thickBot="1" x14ac:dyDescent="0.550000000000000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4.5" hidden="1" outlineLevel="1" thickTop="1" thickBot="1" x14ac:dyDescent="0.550000000000000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4.5" hidden="1" outlineLevel="1" thickTop="1" thickBot="1" x14ac:dyDescent="0.550000000000000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4.5" hidden="1" outlineLevel="1" thickTop="1" thickBot="1" x14ac:dyDescent="0.550000000000000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4.5" hidden="1" outlineLevel="1" thickTop="1" thickBot="1" x14ac:dyDescent="0.550000000000000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6.5" hidden="1" outlineLevel="1" thickTop="1" thickBot="1" x14ac:dyDescent="0.550000000000000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B90C0-D3BE-492D-9B8B-80008DC4D25C}">
  <sheetPr codeName="Sheet121">
    <tabColor rgb="FF00B0F0"/>
  </sheetPr>
  <dimension ref="A1:AN98"/>
  <sheetViews>
    <sheetView zoomScale="85" zoomScaleNormal="85" workbookViewId="0">
      <pane xSplit="2" ySplit="1" topLeftCell="C61" activePane="bottomRight" state="frozen"/>
      <selection pane="topRight" activeCell="C1" sqref="C1"/>
      <selection pane="bottomLeft" activeCell="A2" sqref="A2"/>
      <selection pane="bottomRight" activeCell="B85" sqref="B8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210</v>
      </c>
      <c r="E1" s="39"/>
      <c r="F1" s="39"/>
      <c r="G1" s="39"/>
      <c r="H1" s="39"/>
      <c r="I1" s="39"/>
      <c r="J1" s="39"/>
      <c r="K1" s="39"/>
      <c r="L1" s="120" t="str">
        <f ca="1">UPPER(VLOOKUP(C1,Table223[#Data],3,FALSE))</f>
        <v>SALMODIA PARA EL SALMO RESPONSORIAL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SALMO RESPONSORIAL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salmodiaparaelsalmoresponsorial</v>
      </c>
      <c r="L7" s="122" t="str">
        <f ca="1">_xlfn.CONCAT("        id: ","""",C7,"""",",")</f>
        <v xml:space="preserve">        id: "salmodiaparaelsalmoresponsorial",</v>
      </c>
    </row>
    <row r="8" spans="2:32" ht="23" x14ac:dyDescent="0.35">
      <c r="C8" t="str">
        <f ca="1">PROPER(L1)</f>
        <v>Salmodia Para El Salmo Responsorial</v>
      </c>
      <c r="L8" s="122" t="str">
        <f ca="1">_xlfn.CONCAT("        tt: ","""",C8,"""",",")</f>
        <v xml:space="preserve">        tt: "Salmodia Para El Salmo Responsorial",</v>
      </c>
    </row>
    <row r="9" spans="2:32" ht="23" x14ac:dyDescent="0.35">
      <c r="C9" t="str">
        <f ca="1">PROPER(L1)</f>
        <v>Salmodia Para El Salmo Responsorial</v>
      </c>
      <c r="L9" s="122" t="str">
        <f ca="1">_xlfn.CONCAT("        title: ","""",C9,"""",",")</f>
        <v xml:space="preserve">        title: "Salmodia Para El Salmo Responsorial",</v>
      </c>
    </row>
    <row r="10" spans="2:32" ht="23" x14ac:dyDescent="0.35">
      <c r="C10" t="str">
        <f ca="1">VLOOKUP(C1,Table223[#Data],4,FALSE)</f>
        <v>Modelo I, II, III</v>
      </c>
      <c r="L10" s="122" t="str">
        <f ca="1">_xlfn.CONCAT("        ","subtitle: ","""",C10,"""",",")</f>
        <v xml:space="preserve">        subtitle: "Modelo I, II, III",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210</v>
      </c>
      <c r="L16" s="122" t="str">
        <f ca="1">_xlfn.CONCAT("        dbno: ","""",C16,"""",",")</f>
        <v xml:space="preserve">        dbno: "210",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salmodiaparaelsalmoresponsorial</v>
      </c>
      <c r="L19" s="122" t="str">
        <f ca="1">_xlfn.CONCAT("        audioSrc: ","""https://audio.resucito.do/",C19,".mp3""",",")</f>
        <v xml:space="preserve">        audioSrc: "https://audio.resucito.do/salmodiaparaelsalmoresponsorial.mp3",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209</v>
      </c>
      <c r="C26" t="str">
        <f ca="1">VLOOKUP(B26,Table4[#Data],13,FALSE)</f>
        <v>"/src/index.html?canto=salmodiaparaelrosario"</v>
      </c>
      <c r="L26" s="122" t="str">
        <f ca="1">_xlfn.CONCAT("        ant: ",C26,",")</f>
        <v xml:space="preserve">        ant: "/src/index.html?canto=salmodiaparaelrosario",</v>
      </c>
    </row>
    <row r="27" spans="1:40" ht="23" x14ac:dyDescent="0.35">
      <c r="B27">
        <f ca="1">+C1+1</f>
        <v>211</v>
      </c>
      <c r="C27" t="str">
        <f ca="1">VLOOKUP(B27,Table4[#Data],13,FALSE)</f>
        <v>"/src/index.html?canto=salmodiasparalaoraciondelosfieles"</v>
      </c>
      <c r="L27" s="122" t="str">
        <f ca="1">_xlfn.CONCAT("        sig: ",C27,",")</f>
        <v xml:space="preserve">        sig: "/src/index.html?canto=salmodiasparalaoraciondelosfieles",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413</v>
      </c>
      <c r="D31" s="125"/>
      <c r="E31" s="51"/>
      <c r="F31" s="52"/>
      <c r="G31" s="52"/>
      <c r="H31" s="51"/>
      <c r="I31" s="51"/>
      <c r="J31" s="53"/>
      <c r="K31" s="53"/>
      <c r="L31" s="77" t="str">
        <f t="shared" ref="L31:L32" si="0">IF(C31="","",_xlfn.CONCAT("            { line: ","""",C31,", ",M31:AN31,""", sC: ","""",B31,"""},"))</f>
        <v xml:space="preserve">            { line: "Modelo I,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24.5" thickTop="1" thickBot="1" x14ac:dyDescent="0.55000000000000004">
      <c r="C32" s="147" t="s">
        <v>3102</v>
      </c>
      <c r="D32" s="125"/>
      <c r="E32" s="51"/>
      <c r="F32" s="52"/>
      <c r="G32" s="52"/>
      <c r="H32" s="51"/>
      <c r="I32" s="51"/>
      <c r="J32" s="53"/>
      <c r="K32" s="53"/>
      <c r="L32" s="77" t="str">
        <f t="shared" si="0"/>
        <v xml:space="preserve">            { line: "XXII Domingo del Tiempo ordinario - Ciclo A - Sal 63 (62),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2994</v>
      </c>
      <c r="C33" s="124" t="s">
        <v>3078</v>
      </c>
      <c r="D33" s="125" t="s">
        <v>1015</v>
      </c>
      <c r="E33" s="51" t="s">
        <v>1016</v>
      </c>
      <c r="F33" s="52" t="s">
        <v>1017</v>
      </c>
      <c r="G33" s="52" t="s">
        <v>1016</v>
      </c>
      <c r="H33" s="51"/>
      <c r="I33" s="51"/>
      <c r="J33" s="53"/>
      <c r="K33" s="53"/>
      <c r="L33" s="77" t="str">
        <f t="shared" ref="L33:L34" si="29">IF(C33="","",_xlfn.CONCAT("            { line: ","""",C33,", ",M33:AN33,""", sC: ","""",B33,"""},"))</f>
        <v xml:space="preserve">            { line: "MI ALMA ESTÁ SEDIENTA DE TI,, (Mi,m,20)(La,m,250)", sC: "tc as"},</v>
      </c>
      <c r="M33" s="55" t="str">
        <f t="shared" ref="M33:M38" si="30">IF(N33="","","(")</f>
        <v>(</v>
      </c>
      <c r="N33" s="56" t="str">
        <f t="shared" ref="N33:N78" si="31">IF(D33="","",D33)</f>
        <v>Mi</v>
      </c>
      <c r="O33" s="57" t="str">
        <f t="shared" ref="O33:O38" si="32">IF(N33="","",",")</f>
        <v>,</v>
      </c>
      <c r="P33" s="58" t="str">
        <f t="shared" ref="P33:P78" si="33">IF(E33="","",E33)</f>
        <v>m</v>
      </c>
      <c r="Q33" s="59" t="str">
        <f t="shared" ref="Q33:Q38" si="34">IF(N33="","",",")</f>
        <v>,</v>
      </c>
      <c r="R33" s="60">
        <f t="shared" ref="R33:R78" si="35">IF(N33="Do",10,IF(N33="Re",22,IF(N33="Mi",20,IF(N33="Fa",20,IF(N33="Sol",14,IF(N33="La",20,IF(N33="Si",20,IF(N33="Do#",14,IF(N33="Fa#",15,IF(N33="Sol#",20,IF(N33="Si♭",17,"")))))))))))</f>
        <v>20</v>
      </c>
      <c r="S33" s="55" t="str">
        <f t="shared" ref="S33:S38" si="36">IF(N33="","",")")</f>
        <v>)</v>
      </c>
      <c r="T33" s="61" t="str">
        <f t="shared" ref="T33:T38" si="37">IF(U33="","","(")</f>
        <v>(</v>
      </c>
      <c r="U33" s="62" t="str">
        <f t="shared" ref="U33:U78" si="38">IF(F33="","",F33)</f>
        <v>La</v>
      </c>
      <c r="V33" s="63" t="str">
        <f t="shared" ref="V33:V38" si="39">IF(U33="","",",")</f>
        <v>,</v>
      </c>
      <c r="W33" s="64" t="str">
        <f t="shared" ref="W33:W78" si="40">IF(G33="","",G33)</f>
        <v>m</v>
      </c>
      <c r="X33" s="63" t="str">
        <f t="shared" ref="X33:X38" si="41">IF(U33="","",",")</f>
        <v>,</v>
      </c>
      <c r="Y33" s="63">
        <f t="shared" ref="Y33:Y38" si="42">IF(U33="","",250)</f>
        <v>250</v>
      </c>
      <c r="Z33" s="55" t="str">
        <f t="shared" ref="Z33:Z38" si="43">IF(U33="","",")")</f>
        <v>)</v>
      </c>
      <c r="AA33" s="65" t="str">
        <f t="shared" ref="AA33:AA38" si="44">IF(AB33="","","(")</f>
        <v/>
      </c>
      <c r="AB33" s="56" t="str">
        <f t="shared" ref="AB33:AB78" si="45">IF(H33="","",H33)</f>
        <v/>
      </c>
      <c r="AC33" s="66" t="str">
        <f t="shared" ref="AC33:AC38" si="46">IF(AB33="","",",")</f>
        <v/>
      </c>
      <c r="AD33" s="58" t="str">
        <f t="shared" ref="AD33:AD38" si="47">IF(I33="","",I33)</f>
        <v/>
      </c>
      <c r="AE33" s="67" t="str">
        <f t="shared" ref="AE33:AE38" si="48">IF(AB33="","",",")</f>
        <v/>
      </c>
      <c r="AF33" s="60" t="str">
        <f t="shared" ref="AF33:AF38" si="49">IF(AB33="","",350)</f>
        <v/>
      </c>
      <c r="AG33" s="60" t="str">
        <f t="shared" ref="AG33:AG38" si="50">IF(AB33="","",")")</f>
        <v/>
      </c>
      <c r="AH33" s="68" t="str">
        <f t="shared" ref="AH33:AH38" si="51">IF(AI33="","","(")</f>
        <v/>
      </c>
      <c r="AI33" s="69" t="str">
        <f t="shared" ref="AI33:AI78" si="52">IF(J33="","",J33)</f>
        <v/>
      </c>
      <c r="AJ33" s="63" t="str">
        <f t="shared" ref="AJ33:AJ38" si="53">IF(AI33="","",",")</f>
        <v/>
      </c>
      <c r="AK33" s="63" t="str">
        <f t="shared" ref="AK33:AK38" si="54">IF(K33="","",K33)</f>
        <v/>
      </c>
      <c r="AL33" s="63" t="str">
        <f t="shared" ref="AL33:AL38" si="55">IF(AI33="","",",")</f>
        <v/>
      </c>
      <c r="AM33" s="63" t="str">
        <f t="shared" ref="AM33:AM38" si="56">IF(AI33="","",450)</f>
        <v/>
      </c>
      <c r="AN33" s="63" t="str">
        <f t="shared" ref="AN33:AN38" si="57">IF(AI33="","",")")</f>
        <v/>
      </c>
    </row>
    <row r="34" spans="1:40" ht="24.5" thickTop="1" thickBot="1" x14ac:dyDescent="0.55000000000000004">
      <c r="B34" t="s">
        <v>3100</v>
      </c>
      <c r="C34" s="124" t="s">
        <v>3079</v>
      </c>
      <c r="D34" s="125" t="s">
        <v>988</v>
      </c>
      <c r="E34" s="51">
        <v>7</v>
      </c>
      <c r="F34" s="52"/>
      <c r="G34" s="52"/>
      <c r="H34" s="51"/>
      <c r="I34" s="51"/>
      <c r="J34" s="53"/>
      <c r="K34" s="53"/>
      <c r="L34" s="77" t="str">
        <f t="shared" si="29"/>
        <v xml:space="preserve">            { line: "SEÑOR, DIOS MÍO;, (Si,7,20)", sC: "as  r1"},</v>
      </c>
      <c r="M34" s="55" t="str">
        <f t="shared" si="30"/>
        <v>(</v>
      </c>
      <c r="N34" s="56" t="str">
        <f t="shared" si="31"/>
        <v>Si</v>
      </c>
      <c r="O34" s="57" t="str">
        <f t="shared" si="32"/>
        <v>,</v>
      </c>
      <c r="P34" s="58">
        <f t="shared" si="33"/>
        <v>7</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1003</v>
      </c>
      <c r="C35" s="124" t="s">
        <v>3080</v>
      </c>
      <c r="D35" s="125" t="s">
        <v>1106</v>
      </c>
      <c r="E35" s="51"/>
      <c r="F35" s="52" t="s">
        <v>988</v>
      </c>
      <c r="G35" s="52">
        <v>7</v>
      </c>
      <c r="H35" s="51"/>
      <c r="I35" s="51"/>
      <c r="J35" s="53"/>
      <c r="K35" s="53"/>
      <c r="L35" s="77" t="str">
        <f>IF(C35="","",_xlfn.CONCAT("            { line: ","""",C35,", ",M35:AN35,""", sC: ","""",B35,"""},"))</f>
        <v xml:space="preserve">            { line: "MI ALMA ESTÁ SEDIENTA DE TI., (Do,,10)(Si,7,250)", sC: "as"},</v>
      </c>
      <c r="M35" s="55" t="str">
        <f t="shared" si="30"/>
        <v>(</v>
      </c>
      <c r="N35" s="56" t="str">
        <f t="shared" si="31"/>
        <v>Do</v>
      </c>
      <c r="O35" s="57" t="str">
        <f t="shared" si="32"/>
        <v>,</v>
      </c>
      <c r="P35" s="58" t="str">
        <f t="shared" si="33"/>
        <v/>
      </c>
      <c r="Q35" s="59" t="str">
        <f t="shared" si="34"/>
        <v>,</v>
      </c>
      <c r="R35" s="60">
        <f t="shared" si="35"/>
        <v>10</v>
      </c>
      <c r="S35" s="55" t="str">
        <f t="shared" si="36"/>
        <v>)</v>
      </c>
      <c r="T35" s="61" t="str">
        <f t="shared" si="37"/>
        <v>(</v>
      </c>
      <c r="U35" s="62" t="str">
        <f t="shared" si="38"/>
        <v>Si</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3081</v>
      </c>
      <c r="D37" s="125" t="s">
        <v>1017</v>
      </c>
      <c r="E37" s="51" t="s">
        <v>1016</v>
      </c>
      <c r="F37" s="52" t="s">
        <v>988</v>
      </c>
      <c r="G37" s="52">
        <v>7</v>
      </c>
      <c r="H37" s="51"/>
      <c r="I37" s="51"/>
      <c r="J37" s="53"/>
      <c r="K37" s="53"/>
      <c r="L37" s="77" t="str">
        <f>IF(C37="","",_xlfn.CONCAT("            { line: ","""",C37,", ",M37:AN37,""", sC: ","""",B37,"""},"))</f>
        <v xml:space="preserve">            { line: "Oh Dios, tú eres mi Dios, por ti madrugo,, (La,m,20)(Si,7,250)", sC: "tc"},</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v>
      </c>
      <c r="U37" s="62" t="str">
        <f t="shared" si="38"/>
        <v>Si</v>
      </c>
      <c r="V37" s="63" t="str">
        <f t="shared" si="39"/>
        <v>,</v>
      </c>
      <c r="W37" s="64">
        <f t="shared" si="40"/>
        <v>7</v>
      </c>
      <c r="X37" s="63" t="str">
        <f t="shared" si="41"/>
        <v>,</v>
      </c>
      <c r="Y37" s="63">
        <f t="shared" si="42"/>
        <v>250</v>
      </c>
      <c r="Z37" s="55" t="str">
        <f t="shared" si="43"/>
        <v>)</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4.5" thickTop="1" thickBot="1" x14ac:dyDescent="0.55000000000000004">
      <c r="C38" s="124" t="s">
        <v>3082</v>
      </c>
      <c r="D38" s="125" t="s">
        <v>1017</v>
      </c>
      <c r="E38" s="51" t="s">
        <v>1016</v>
      </c>
      <c r="F38" s="52" t="s">
        <v>988</v>
      </c>
      <c r="G38" s="52">
        <v>7</v>
      </c>
      <c r="H38" s="51"/>
      <c r="I38" s="51"/>
      <c r="J38" s="53"/>
      <c r="K38" s="53"/>
      <c r="L38" s="77" t="str">
        <f t="shared" ref="L38:L40" si="58">IF(C38="","",_xlfn.CONCAT("            { line: ","""",C38,", ",M38:AN38,""", sC: ","""",B38,"""},"))</f>
        <v xml:space="preserve">            { line: "mi alma está sedienta de ti,, (La,m,20)(Si,7,250)", sC: ""},</v>
      </c>
      <c r="M38" s="55" t="str">
        <f t="shared" si="30"/>
        <v>(</v>
      </c>
      <c r="N38" s="56" t="str">
        <f t="shared" si="31"/>
        <v>La</v>
      </c>
      <c r="O38" s="57" t="str">
        <f t="shared" si="32"/>
        <v>,</v>
      </c>
      <c r="P38" s="58" t="str">
        <f t="shared" si="33"/>
        <v>m</v>
      </c>
      <c r="Q38" s="59" t="str">
        <f t="shared" si="34"/>
        <v>,</v>
      </c>
      <c r="R38" s="60">
        <f t="shared" si="35"/>
        <v>20</v>
      </c>
      <c r="S38" s="55" t="str">
        <f t="shared" si="36"/>
        <v>)</v>
      </c>
      <c r="T38" s="61" t="str">
        <f t="shared" si="37"/>
        <v>(</v>
      </c>
      <c r="U38" s="62" t="str">
        <f t="shared" si="38"/>
        <v>Si</v>
      </c>
      <c r="V38" s="63" t="str">
        <f t="shared" si="39"/>
        <v>,</v>
      </c>
      <c r="W38" s="64">
        <f t="shared" si="40"/>
        <v>7</v>
      </c>
      <c r="X38" s="63" t="str">
        <f t="shared" si="41"/>
        <v>,</v>
      </c>
      <c r="Y38" s="63">
        <f t="shared" si="42"/>
        <v>250</v>
      </c>
      <c r="Z38" s="55" t="str">
        <f t="shared" si="43"/>
        <v>)</v>
      </c>
      <c r="AA38" s="65" t="str">
        <f t="shared" si="44"/>
        <v/>
      </c>
      <c r="AB38" s="56" t="str">
        <f t="shared" si="45"/>
        <v/>
      </c>
      <c r="AC38" s="66" t="str">
        <f t="shared" si="46"/>
        <v/>
      </c>
      <c r="AD38" s="58" t="str">
        <f t="shared" si="47"/>
        <v/>
      </c>
      <c r="AE38" s="67" t="str">
        <f t="shared" si="48"/>
        <v/>
      </c>
      <c r="AF38" s="60" t="str">
        <f t="shared" si="49"/>
        <v/>
      </c>
      <c r="AG38" s="60" t="str">
        <f t="shared" si="50"/>
        <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C39" s="124" t="s">
        <v>3083</v>
      </c>
      <c r="D39" s="125" t="s">
        <v>1106</v>
      </c>
      <c r="E39" s="51"/>
      <c r="F39" s="52" t="s">
        <v>988</v>
      </c>
      <c r="G39" s="52">
        <v>7</v>
      </c>
      <c r="H39" s="51"/>
      <c r="I39" s="51"/>
      <c r="J39" s="53"/>
      <c r="K39" s="53"/>
      <c r="L39" s="54" t="str">
        <f t="shared" si="58"/>
        <v xml:space="preserve">            { line: "mi carne tiene ansia de ti,, (Do,,10)(Si,7,250)", sC: ""},</v>
      </c>
      <c r="M39" s="55" t="str">
        <f>IF(N39="","","(")</f>
        <v>(</v>
      </c>
      <c r="N39" s="56" t="str">
        <f>IF(D39="","",D39)</f>
        <v>Do</v>
      </c>
      <c r="O39" s="57" t="str">
        <f>IF(N39="","",",")</f>
        <v>,</v>
      </c>
      <c r="P39" s="58" t="str">
        <f>IF(E39="","",E39)</f>
        <v/>
      </c>
      <c r="Q39" s="59" t="str">
        <f>IF(N39="","",",")</f>
        <v>,</v>
      </c>
      <c r="R39" s="60">
        <f t="shared" si="35"/>
        <v>10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3084</v>
      </c>
      <c r="D40" s="125" t="s">
        <v>1106</v>
      </c>
      <c r="E40" s="51"/>
      <c r="F40" s="52" t="s">
        <v>1017</v>
      </c>
      <c r="G40" s="52" t="s">
        <v>1016</v>
      </c>
      <c r="H40" s="51" t="s">
        <v>988</v>
      </c>
      <c r="I40" s="51">
        <v>7</v>
      </c>
      <c r="J40" s="53"/>
      <c r="K40" s="53"/>
      <c r="L40" s="54" t="str">
        <f t="shared" si="58"/>
        <v xml:space="preserve">            { line: "como tierra reseca, agostada, sin agua., (Do,,10)(La,m,250)(Si,7,350)", sC: ""},</v>
      </c>
      <c r="M40" s="55" t="str">
        <f>IF(N40="","","(")</f>
        <v>(</v>
      </c>
      <c r="N40" s="56" t="str">
        <f>IF(D40="","",D40)</f>
        <v>Do</v>
      </c>
      <c r="O40" s="57" t="str">
        <f>IF(N40="","",",")</f>
        <v>,</v>
      </c>
      <c r="P40" s="58" t="str">
        <f>IF(E40="","",E40)</f>
        <v/>
      </c>
      <c r="Q40" s="59" t="str">
        <f>IF(N40="","",",")</f>
        <v>,</v>
      </c>
      <c r="R40" s="60">
        <f t="shared" si="35"/>
        <v>10</v>
      </c>
      <c r="S40" s="55" t="str">
        <f>IF(N40="","",")")</f>
        <v>)</v>
      </c>
      <c r="T40" s="61" t="str">
        <f>IF(U40="","","(")</f>
        <v>(</v>
      </c>
      <c r="U40" s="62" t="str">
        <f>IF(F40="","",F40)</f>
        <v>La</v>
      </c>
      <c r="V40" s="63" t="str">
        <f>IF(U40="","",",")</f>
        <v>,</v>
      </c>
      <c r="W40" s="64" t="str">
        <f>IF(G40="","",G40)</f>
        <v>m</v>
      </c>
      <c r="X40" s="63" t="str">
        <f>IF(U40="","",",")</f>
        <v>,</v>
      </c>
      <c r="Y40" s="63">
        <f>IF(U40="","",250)</f>
        <v>250</v>
      </c>
      <c r="Z40" s="55" t="str">
        <f>IF(U40="","",")")</f>
        <v>)</v>
      </c>
      <c r="AA40" s="65" t="str">
        <f>IF(AB40="","","(")</f>
        <v>(</v>
      </c>
      <c r="AB40" s="56" t="str">
        <f>IF(H40="","",H40)</f>
        <v>Si</v>
      </c>
      <c r="AC40" s="66" t="str">
        <f>IF(AB40="","",",")</f>
        <v>,</v>
      </c>
      <c r="AD40" s="58">
        <f>IF(I40="","",I40)</f>
        <v>7</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6.5" outlineLevel="1" thickTop="1" thickBot="1" x14ac:dyDescent="0.55000000000000004">
      <c r="A41" s="72"/>
      <c r="B41" s="72"/>
      <c r="C41" s="72"/>
      <c r="D41" s="73"/>
      <c r="E41" s="73"/>
      <c r="F41" s="73"/>
      <c r="G41" s="73"/>
      <c r="H41" s="73"/>
      <c r="I41" s="73"/>
      <c r="J41" s="73"/>
      <c r="K41" s="73"/>
      <c r="L41" s="74" t="s">
        <v>997</v>
      </c>
      <c r="M41" s="55"/>
      <c r="N41" s="56"/>
      <c r="O41" s="57"/>
      <c r="P41" s="58"/>
      <c r="Q41" s="59"/>
      <c r="R41" s="60" t="str">
        <f t="shared" si="35"/>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outlineLevel="1" thickTop="1" thickBot="1" x14ac:dyDescent="0.55000000000000004">
      <c r="C42" s="78" t="s">
        <v>999</v>
      </c>
      <c r="D42" s="79"/>
      <c r="E42" s="79"/>
      <c r="F42" s="79"/>
      <c r="G42" s="79"/>
      <c r="H42" s="79"/>
      <c r="I42" s="79"/>
      <c r="J42" s="79"/>
      <c r="K42" s="79"/>
      <c r="L42" s="134" t="s">
        <v>1000</v>
      </c>
      <c r="M42" s="55" t="str">
        <f t="shared" ref="M42:M45" si="59">IF(N42="","","(")</f>
        <v/>
      </c>
      <c r="N42" s="56" t="str">
        <f t="shared" ref="N42:N45" si="60">IF(D42="","",D42)</f>
        <v/>
      </c>
      <c r="O42" s="57" t="str">
        <f t="shared" ref="O42:O45" si="61">IF(N42="","",",")</f>
        <v/>
      </c>
      <c r="P42" s="58" t="str">
        <f t="shared" ref="P42:P45" si="62">IF(E42="","",E42)</f>
        <v/>
      </c>
      <c r="Q42" s="59" t="str">
        <f t="shared" ref="Q42:Q45" si="63">IF(N42="","",",")</f>
        <v/>
      </c>
      <c r="R42" s="60" t="str">
        <f t="shared" si="35"/>
        <v/>
      </c>
      <c r="S42" s="55" t="str">
        <f t="shared" ref="S42:S45" si="64">IF(N42="","",")")</f>
        <v/>
      </c>
      <c r="T42" s="61" t="str">
        <f t="shared" ref="T42:T45" si="65">IF(U42="","","(")</f>
        <v/>
      </c>
      <c r="U42" s="62" t="str">
        <f t="shared" ref="U42:U45" si="66">IF(F42="","",F42)</f>
        <v/>
      </c>
      <c r="V42" s="63" t="str">
        <f t="shared" ref="V42:V45" si="67">IF(U42="","",",")</f>
        <v/>
      </c>
      <c r="W42" s="64" t="str">
        <f t="shared" ref="W42:W45" si="68">IF(G42="","",G42)</f>
        <v/>
      </c>
      <c r="X42" s="63" t="str">
        <f t="shared" ref="X42:X45" si="69">IF(U42="","",",")</f>
        <v/>
      </c>
      <c r="Y42" s="63" t="str">
        <f t="shared" ref="Y42:Y45" si="70">IF(U42="","",250)</f>
        <v/>
      </c>
      <c r="Z42" s="55" t="str">
        <f t="shared" ref="Z42:Z45" si="71">IF(U42="","",")")</f>
        <v/>
      </c>
      <c r="AA42" s="65" t="str">
        <f t="shared" ref="AA42:AA45" si="72">IF(AB42="","","(")</f>
        <v/>
      </c>
      <c r="AB42" s="56" t="str">
        <f t="shared" ref="AB42:AB45" si="73">IF(H42="","",H42)</f>
        <v/>
      </c>
      <c r="AC42" s="66" t="str">
        <f t="shared" ref="AC42:AC45" si="74">IF(AB42="","",",")</f>
        <v/>
      </c>
      <c r="AD42" s="58" t="str">
        <f t="shared" ref="AD42:AD45" si="75">IF(I42="","",I42)</f>
        <v/>
      </c>
      <c r="AE42" s="67" t="str">
        <f t="shared" ref="AE42:AE45" si="76">IF(AB42="","",",")</f>
        <v/>
      </c>
      <c r="AF42" s="60" t="str">
        <f t="shared" ref="AF42:AF45" si="77">IF(AB42="","",350)</f>
        <v/>
      </c>
      <c r="AG42" s="60" t="str">
        <f t="shared" ref="AG42:AG45" si="78">IF(AB42="","",")")</f>
        <v/>
      </c>
      <c r="AH42" s="68" t="str">
        <f t="shared" ref="AH42:AH45" si="79">IF(AI42="","","(")</f>
        <v/>
      </c>
      <c r="AI42" s="69" t="str">
        <f t="shared" ref="AI42:AI45" si="80">IF(J42="","",J42)</f>
        <v/>
      </c>
      <c r="AJ42" s="63" t="str">
        <f t="shared" ref="AJ42:AJ45" si="81">IF(AI42="","",",")</f>
        <v/>
      </c>
      <c r="AK42" s="63" t="str">
        <f t="shared" ref="AK42:AK45" si="82">IF(K42="","",K42)</f>
        <v/>
      </c>
      <c r="AL42" s="63" t="str">
        <f t="shared" ref="AL42:AL45" si="83">IF(AI42="","",",")</f>
        <v/>
      </c>
      <c r="AM42" s="63" t="str">
        <f t="shared" ref="AM42:AM45" si="84">IF(AI42="","",450)</f>
        <v/>
      </c>
      <c r="AN42" s="63" t="str">
        <f t="shared" ref="AN42:AN45" si="85">IF(AI42="","",")")</f>
        <v/>
      </c>
    </row>
    <row r="43" spans="1:40" ht="24.5" outlineLevel="1" thickTop="1" thickBot="1" x14ac:dyDescent="0.55000000000000004">
      <c r="B43" t="s">
        <v>1001</v>
      </c>
      <c r="C43" s="81" t="s">
        <v>3078</v>
      </c>
      <c r="D43" s="82" t="s">
        <v>1015</v>
      </c>
      <c r="E43" s="82" t="s">
        <v>1016</v>
      </c>
      <c r="F43" s="82" t="s">
        <v>1017</v>
      </c>
      <c r="G43" s="82" t="s">
        <v>1016</v>
      </c>
      <c r="H43" s="82"/>
      <c r="I43" s="82"/>
      <c r="J43" s="82"/>
      <c r="K43" s="82"/>
      <c r="L43" s="135" t="str">
        <f>IF(C43="","",_xlfn.CONCAT("       triggerLine: ","""",C43,", ",M43:AN43,""", sC: ","""",B43,""", lines: ["))</f>
        <v xml:space="preserve">       triggerLine: "MI ALMA ESTÁ SEDIENTA DE TI,, (Mi,m,20)(La,m,250)", sC: "ta as", lines: [</v>
      </c>
      <c r="M43" s="55" t="str">
        <f t="shared" si="59"/>
        <v>(</v>
      </c>
      <c r="N43" s="56" t="str">
        <f t="shared" si="60"/>
        <v>Mi</v>
      </c>
      <c r="O43" s="57" t="str">
        <f t="shared" si="61"/>
        <v>,</v>
      </c>
      <c r="P43" s="58" t="str">
        <f t="shared" si="62"/>
        <v>m</v>
      </c>
      <c r="Q43" s="59" t="str">
        <f t="shared" si="63"/>
        <v>,</v>
      </c>
      <c r="R43" s="60">
        <f t="shared" si="35"/>
        <v>20</v>
      </c>
      <c r="S43" s="55" t="str">
        <f t="shared" si="64"/>
        <v>)</v>
      </c>
      <c r="T43" s="61" t="str">
        <f t="shared" si="65"/>
        <v>(</v>
      </c>
      <c r="U43" s="62" t="str">
        <f t="shared" si="66"/>
        <v>La</v>
      </c>
      <c r="V43" s="63" t="str">
        <f t="shared" si="67"/>
        <v>,</v>
      </c>
      <c r="W43" s="64" t="str">
        <f t="shared" si="68"/>
        <v>m</v>
      </c>
      <c r="X43" s="63" t="str">
        <f t="shared" si="69"/>
        <v>,</v>
      </c>
      <c r="Y43" s="63">
        <f t="shared" si="70"/>
        <v>250</v>
      </c>
      <c r="Z43" s="55" t="str">
        <f t="shared" si="71"/>
        <v>)</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4.5" outlineLevel="1" thickTop="1" thickBot="1" x14ac:dyDescent="0.55000000000000004">
      <c r="B44" t="s">
        <v>3100</v>
      </c>
      <c r="C44" s="84" t="s">
        <v>3079</v>
      </c>
      <c r="D44" s="85" t="s">
        <v>988</v>
      </c>
      <c r="E44" s="85">
        <v>7</v>
      </c>
      <c r="F44" s="85"/>
      <c r="G44" s="85"/>
      <c r="H44" s="86"/>
      <c r="I44" s="86"/>
      <c r="J44" s="86"/>
      <c r="K44" s="86"/>
      <c r="L44" s="136" t="str">
        <f>IF(C44="","",_xlfn.CONCAT("            { line: ","""",C44,", ",M44:AN44,""", sC: ","""",B44,"""},"))</f>
        <v xml:space="preserve">            { line: "SEÑOR, DIOS MÍO;, (Si,7,20)", sC: "as  r1"},</v>
      </c>
      <c r="M44" s="55" t="str">
        <f t="shared" si="59"/>
        <v>(</v>
      </c>
      <c r="N44" s="56" t="str">
        <f t="shared" si="60"/>
        <v>Si</v>
      </c>
      <c r="O44" s="57" t="str">
        <f t="shared" si="61"/>
        <v>,</v>
      </c>
      <c r="P44" s="58">
        <f t="shared" si="62"/>
        <v>7</v>
      </c>
      <c r="Q44" s="59" t="str">
        <f t="shared" si="63"/>
        <v>,</v>
      </c>
      <c r="R44" s="60">
        <f t="shared" si="35"/>
        <v>20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outlineLevel="1" thickTop="1" thickBot="1" x14ac:dyDescent="0.55000000000000004">
      <c r="B45" t="s">
        <v>1003</v>
      </c>
      <c r="C45" s="92" t="s">
        <v>3080</v>
      </c>
      <c r="D45" s="82" t="s">
        <v>1106</v>
      </c>
      <c r="E45" s="82"/>
      <c r="F45" s="82" t="s">
        <v>988</v>
      </c>
      <c r="G45" s="82">
        <v>7</v>
      </c>
      <c r="H45" s="82"/>
      <c r="I45" s="82"/>
      <c r="J45" s="82"/>
      <c r="K45" s="82"/>
      <c r="L45" s="137" t="str">
        <f>IF(C45="","",_xlfn.CONCAT("            { line: ","""",C45,", ",M45:AN45,""", sC: ","""",B45,"""},  ]},"))</f>
        <v xml:space="preserve">            { line: "MI ALMA ESTÁ SEDIENTA DE TI., (Do,,10)(Si,7,250)", sC: "as"},  ]},</v>
      </c>
      <c r="M45" s="55" t="str">
        <f t="shared" si="59"/>
        <v>(</v>
      </c>
      <c r="N45" s="56" t="str">
        <f t="shared" si="60"/>
        <v>Do</v>
      </c>
      <c r="O45" s="57" t="str">
        <f t="shared" si="61"/>
        <v>,</v>
      </c>
      <c r="P45" s="58" t="str">
        <f t="shared" si="62"/>
        <v/>
      </c>
      <c r="Q45" s="59" t="str">
        <f t="shared" si="63"/>
        <v>,</v>
      </c>
      <c r="R45" s="60">
        <f t="shared" si="35"/>
        <v>10</v>
      </c>
      <c r="S45" s="55" t="str">
        <f t="shared" si="64"/>
        <v>)</v>
      </c>
      <c r="T45" s="61" t="str">
        <f t="shared" si="65"/>
        <v>(</v>
      </c>
      <c r="U45" s="62" t="str">
        <f t="shared" si="66"/>
        <v>Si</v>
      </c>
      <c r="V45" s="63" t="str">
        <f t="shared" si="67"/>
        <v>,</v>
      </c>
      <c r="W45" s="64">
        <f t="shared" si="68"/>
        <v>7</v>
      </c>
      <c r="X45" s="63" t="str">
        <f t="shared" si="69"/>
        <v>,</v>
      </c>
      <c r="Y45" s="63">
        <f t="shared" si="70"/>
        <v>250</v>
      </c>
      <c r="Z45" s="55" t="str">
        <f t="shared" si="71"/>
        <v>)</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35"/>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B47" t="s">
        <v>1018</v>
      </c>
      <c r="C47" s="124" t="s">
        <v>3085</v>
      </c>
      <c r="D47" s="125" t="s">
        <v>1017</v>
      </c>
      <c r="E47" s="51" t="s">
        <v>1016</v>
      </c>
      <c r="F47" s="52" t="s">
        <v>988</v>
      </c>
      <c r="G47" s="52">
        <v>7</v>
      </c>
      <c r="H47" s="51"/>
      <c r="I47" s="51"/>
      <c r="J47" s="53"/>
      <c r="K47" s="53"/>
      <c r="L47" s="77" t="str">
        <f>IF(C47="","",_xlfn.CONCAT("            { line: ","""",C47,", ",M47:AN47,""", sC: ","""",B47,"""},"))</f>
        <v xml:space="preserve">            { line: "¡Cómo te contemplaba en el santuario, (La,m,20)(Si,7,250)", sC: "tc"},</v>
      </c>
      <c r="M47" s="55" t="str">
        <f t="shared" ref="M47:M48" si="86">IF(N47="","","(")</f>
        <v>(</v>
      </c>
      <c r="N47" s="56" t="str">
        <f t="shared" ref="N47:N48" si="87">IF(D47="","",D47)</f>
        <v>La</v>
      </c>
      <c r="O47" s="57" t="str">
        <f t="shared" ref="O47:O48" si="88">IF(N47="","",",")</f>
        <v>,</v>
      </c>
      <c r="P47" s="58" t="str">
        <f t="shared" ref="P47:P48" si="89">IF(E47="","",E47)</f>
        <v>m</v>
      </c>
      <c r="Q47" s="59" t="str">
        <f t="shared" ref="Q47:Q48" si="90">IF(N47="","",",")</f>
        <v>,</v>
      </c>
      <c r="R47" s="60">
        <f t="shared" si="35"/>
        <v>20</v>
      </c>
      <c r="S47" s="55" t="str">
        <f t="shared" ref="S47:S48" si="91">IF(N47="","",")")</f>
        <v>)</v>
      </c>
      <c r="T47" s="61" t="str">
        <f t="shared" ref="T47:T48" si="92">IF(U47="","","(")</f>
        <v>(</v>
      </c>
      <c r="U47" s="62" t="str">
        <f t="shared" ref="U47:U48" si="93">IF(F47="","",F47)</f>
        <v>Si</v>
      </c>
      <c r="V47" s="63" t="str">
        <f t="shared" ref="V47:V48" si="94">IF(U47="","",",")</f>
        <v>,</v>
      </c>
      <c r="W47" s="64">
        <f t="shared" ref="W47:W48" si="95">IF(G47="","",G47)</f>
        <v>7</v>
      </c>
      <c r="X47" s="63" t="str">
        <f t="shared" ref="X47:X48" si="96">IF(U47="","",",")</f>
        <v>,</v>
      </c>
      <c r="Y47" s="63">
        <f t="shared" ref="Y47:Y48" si="97">IF(U47="","",250)</f>
        <v>250</v>
      </c>
      <c r="Z47" s="55" t="str">
        <f t="shared" ref="Z47:Z48" si="98">IF(U47="","",")")</f>
        <v>)</v>
      </c>
      <c r="AA47" s="65" t="str">
        <f t="shared" ref="AA47:AA48" si="99">IF(AB47="","","(")</f>
        <v/>
      </c>
      <c r="AB47" s="56" t="str">
        <f t="shared" ref="AB47:AB48" si="100">IF(H47="","",H47)</f>
        <v/>
      </c>
      <c r="AC47" s="66" t="str">
        <f t="shared" ref="AC47:AC48" si="101">IF(AB47="","",",")</f>
        <v/>
      </c>
      <c r="AD47" s="58" t="str">
        <f t="shared" ref="AD47:AD48" si="102">IF(I47="","",I47)</f>
        <v/>
      </c>
      <c r="AE47" s="67" t="str">
        <f t="shared" ref="AE47:AE48" si="103">IF(AB47="","",",")</f>
        <v/>
      </c>
      <c r="AF47" s="60" t="str">
        <f t="shared" ref="AF47:AF48" si="104">IF(AB47="","",350)</f>
        <v/>
      </c>
      <c r="AG47" s="60" t="str">
        <f t="shared" ref="AG47:AG48" si="105">IF(AB47="","",")")</f>
        <v/>
      </c>
      <c r="AH47" s="68" t="str">
        <f t="shared" ref="AH47:AH48" si="106">IF(AI47="","","(")</f>
        <v/>
      </c>
      <c r="AI47" s="69" t="str">
        <f t="shared" ref="AI47:AI48" si="107">IF(J47="","",J47)</f>
        <v/>
      </c>
      <c r="AJ47" s="63" t="str">
        <f t="shared" ref="AJ47:AJ48" si="108">IF(AI47="","",",")</f>
        <v/>
      </c>
      <c r="AK47" s="63" t="str">
        <f t="shared" ref="AK47:AK48" si="109">IF(K47="","",K47)</f>
        <v/>
      </c>
      <c r="AL47" s="63" t="str">
        <f t="shared" ref="AL47:AL48" si="110">IF(AI47="","",",")</f>
        <v/>
      </c>
      <c r="AM47" s="63" t="str">
        <f t="shared" ref="AM47:AM48" si="111">IF(AI47="","",450)</f>
        <v/>
      </c>
      <c r="AN47" s="63" t="str">
        <f t="shared" ref="AN47:AN48" si="112">IF(AI47="","",")")</f>
        <v/>
      </c>
    </row>
    <row r="48" spans="1:40" ht="24.5" thickTop="1" thickBot="1" x14ac:dyDescent="0.55000000000000004">
      <c r="C48" s="124" t="s">
        <v>3086</v>
      </c>
      <c r="D48" s="125" t="s">
        <v>1017</v>
      </c>
      <c r="E48" s="51" t="s">
        <v>1016</v>
      </c>
      <c r="F48" s="52" t="s">
        <v>988</v>
      </c>
      <c r="G48" s="52">
        <v>7</v>
      </c>
      <c r="H48" s="51"/>
      <c r="I48" s="51"/>
      <c r="J48" s="53"/>
      <c r="K48" s="53"/>
      <c r="L48" s="77" t="str">
        <f t="shared" ref="L48:L50" si="113">IF(C48="","",_xlfn.CONCAT("            { line: ","""",C48,", ",M48:AN48,""", sC: ","""",B48,"""},"))</f>
        <v xml:space="preserve">            { line: "viendo tu fuerza y tu gloria!, (La,m,20)(Si,7,250)", sC: ""},</v>
      </c>
      <c r="M48" s="55" t="str">
        <f t="shared" si="86"/>
        <v>(</v>
      </c>
      <c r="N48" s="56" t="str">
        <f t="shared" si="87"/>
        <v>La</v>
      </c>
      <c r="O48" s="57" t="str">
        <f t="shared" si="88"/>
        <v>,</v>
      </c>
      <c r="P48" s="58" t="str">
        <f t="shared" si="89"/>
        <v>m</v>
      </c>
      <c r="Q48" s="59" t="str">
        <f t="shared" si="90"/>
        <v>,</v>
      </c>
      <c r="R48" s="60">
        <f t="shared" si="35"/>
        <v>20</v>
      </c>
      <c r="S48" s="55" t="str">
        <f t="shared" si="91"/>
        <v>)</v>
      </c>
      <c r="T48" s="61" t="str">
        <f t="shared" si="92"/>
        <v>(</v>
      </c>
      <c r="U48" s="62" t="str">
        <f t="shared" si="93"/>
        <v>Si</v>
      </c>
      <c r="V48" s="63" t="str">
        <f t="shared" si="94"/>
        <v>,</v>
      </c>
      <c r="W48" s="64">
        <f t="shared" si="95"/>
        <v>7</v>
      </c>
      <c r="X48" s="63" t="str">
        <f t="shared" si="96"/>
        <v>,</v>
      </c>
      <c r="Y48" s="63">
        <f t="shared" si="97"/>
        <v>250</v>
      </c>
      <c r="Z48" s="55" t="str">
        <f t="shared" si="98"/>
        <v>)</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3087</v>
      </c>
      <c r="D49" s="125" t="s">
        <v>1106</v>
      </c>
      <c r="E49" s="51"/>
      <c r="F49" s="52" t="s">
        <v>988</v>
      </c>
      <c r="G49" s="52">
        <v>7</v>
      </c>
      <c r="H49" s="51"/>
      <c r="I49" s="51"/>
      <c r="J49" s="53"/>
      <c r="K49" s="53"/>
      <c r="L49" s="54" t="str">
        <f t="shared" si="113"/>
        <v xml:space="preserve">            { line: "Tu gracia vale más que la vida,, (Do,,10)(Si,7,250)",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Si</v>
      </c>
      <c r="V49" s="63" t="str">
        <f>IF(U49="","",",")</f>
        <v>,</v>
      </c>
      <c r="W49" s="64">
        <f>IF(G49="","",G49)</f>
        <v>7</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3088</v>
      </c>
      <c r="D50" s="125" t="s">
        <v>1106</v>
      </c>
      <c r="E50" s="51"/>
      <c r="F50" s="52" t="s">
        <v>1017</v>
      </c>
      <c r="G50" s="52" t="s">
        <v>1016</v>
      </c>
      <c r="H50" s="51" t="s">
        <v>988</v>
      </c>
      <c r="I50" s="51">
        <v>7</v>
      </c>
      <c r="J50" s="53"/>
      <c r="K50" s="53"/>
      <c r="L50" s="54" t="str">
        <f t="shared" si="113"/>
        <v xml:space="preserve">            { line: "te alabarán mis labios., (Do,,10)(La,m,250)(Si,7,350)", sC: ""},</v>
      </c>
      <c r="M50" s="55" t="str">
        <f>IF(N50="","","(")</f>
        <v>(</v>
      </c>
      <c r="N50" s="56" t="str">
        <f>IF(D50="","",D50)</f>
        <v>Do</v>
      </c>
      <c r="O50" s="57" t="str">
        <f>IF(N50="","",",")</f>
        <v>,</v>
      </c>
      <c r="P50" s="58" t="str">
        <f>IF(E50="","",E50)</f>
        <v/>
      </c>
      <c r="Q50" s="59" t="str">
        <f>IF(N50="","",",")</f>
        <v>,</v>
      </c>
      <c r="R50" s="60">
        <f t="shared" si="35"/>
        <v>10</v>
      </c>
      <c r="S50" s="55" t="str">
        <f>IF(N50="","",")")</f>
        <v>)</v>
      </c>
      <c r="T50" s="61" t="str">
        <f>IF(U50="","","(")</f>
        <v>(</v>
      </c>
      <c r="U50" s="62" t="str">
        <f>IF(F50="","",F50)</f>
        <v>La</v>
      </c>
      <c r="V50" s="63" t="str">
        <f>IF(U50="","",",")</f>
        <v>,</v>
      </c>
      <c r="W50" s="64" t="str">
        <f>IF(G50="","",G50)</f>
        <v>m</v>
      </c>
      <c r="X50" s="63" t="str">
        <f>IF(U50="","",",")</f>
        <v>,</v>
      </c>
      <c r="Y50" s="63">
        <f>IF(U50="","",250)</f>
        <v>250</v>
      </c>
      <c r="Z50" s="55" t="str">
        <f>IF(U50="","",")")</f>
        <v>)</v>
      </c>
      <c r="AA50" s="65" t="str">
        <f>IF(AB50="","","(")</f>
        <v>(</v>
      </c>
      <c r="AB50" s="56" t="str">
        <f>IF(H50="","",H50)</f>
        <v>Si</v>
      </c>
      <c r="AC50" s="66" t="str">
        <f>IF(AB50="","",",")</f>
        <v>,</v>
      </c>
      <c r="AD50" s="58">
        <f>IF(I50="","",I50)</f>
        <v>7</v>
      </c>
      <c r="AE50" s="67" t="str">
        <f>IF(AB50="","",",")</f>
        <v>,</v>
      </c>
      <c r="AF50" s="60">
        <f>IF(AB50="","",350)</f>
        <v>350</v>
      </c>
      <c r="AG50" s="60" t="str">
        <f>IF(AB50="","",")")</f>
        <v>)</v>
      </c>
      <c r="AH50" s="68" t="str">
        <f>IF(AI50="","","(")</f>
        <v/>
      </c>
      <c r="AI50" s="69" t="str">
        <f>IF(J50="","",J50)</f>
        <v/>
      </c>
      <c r="AJ50" s="63" t="str">
        <f>IF(AI50="","",",")</f>
        <v/>
      </c>
      <c r="AK50" s="63" t="str">
        <f>IF(K50="","",K50)</f>
        <v/>
      </c>
      <c r="AL50" s="63" t="str">
        <f>IF(AI50="","",",")</f>
        <v/>
      </c>
      <c r="AM50" s="63" t="str">
        <f>IF(AI50="","",450)</f>
        <v/>
      </c>
      <c r="AN50" s="63" t="str">
        <f>IF(AI50="","",")")</f>
        <v/>
      </c>
    </row>
    <row r="51" spans="1:40" ht="26.5" outlineLevel="1" thickTop="1" thickBot="1" x14ac:dyDescent="0.55000000000000004">
      <c r="A51" s="72"/>
      <c r="B51" s="72"/>
      <c r="C51" s="72"/>
      <c r="D51" s="73"/>
      <c r="E51" s="73"/>
      <c r="F51" s="73"/>
      <c r="G51" s="73"/>
      <c r="H51" s="73"/>
      <c r="I51" s="73"/>
      <c r="J51" s="73"/>
      <c r="K51" s="73"/>
      <c r="L51" s="74" t="s">
        <v>997</v>
      </c>
      <c r="M51" s="55"/>
      <c r="N51" s="56"/>
      <c r="O51" s="57"/>
      <c r="P51" s="58"/>
      <c r="Q51" s="59"/>
      <c r="R51" s="60" t="str">
        <f t="shared" ref="R51:R55" si="114">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78" t="s">
        <v>999</v>
      </c>
      <c r="D52" s="79"/>
      <c r="E52" s="79"/>
      <c r="F52" s="79"/>
      <c r="G52" s="79"/>
      <c r="H52" s="79"/>
      <c r="I52" s="79"/>
      <c r="J52" s="79"/>
      <c r="K52" s="79"/>
      <c r="L52" s="134" t="s">
        <v>1000</v>
      </c>
      <c r="M52" s="55" t="str">
        <f t="shared" ref="M52:M55" si="115">IF(N52="","","(")</f>
        <v/>
      </c>
      <c r="N52" s="56" t="str">
        <f t="shared" ref="N52:N55" si="116">IF(D52="","",D52)</f>
        <v/>
      </c>
      <c r="O52" s="57" t="str">
        <f t="shared" ref="O52:O55" si="117">IF(N52="","",",")</f>
        <v/>
      </c>
      <c r="P52" s="58" t="str">
        <f t="shared" ref="P52:P55" si="118">IF(E52="","",E52)</f>
        <v/>
      </c>
      <c r="Q52" s="59" t="str">
        <f t="shared" ref="Q52:Q55" si="119">IF(N52="","",",")</f>
        <v/>
      </c>
      <c r="R52" s="60" t="str">
        <f t="shared" si="114"/>
        <v/>
      </c>
      <c r="S52" s="55" t="str">
        <f t="shared" ref="S52:S55" si="120">IF(N52="","",")")</f>
        <v/>
      </c>
      <c r="T52" s="61" t="str">
        <f t="shared" ref="T52:T55" si="121">IF(U52="","","(")</f>
        <v/>
      </c>
      <c r="U52" s="62" t="str">
        <f t="shared" ref="U52:U55" si="122">IF(F52="","",F52)</f>
        <v/>
      </c>
      <c r="V52" s="63" t="str">
        <f t="shared" ref="V52:V55" si="123">IF(U52="","",",")</f>
        <v/>
      </c>
      <c r="W52" s="64" t="str">
        <f t="shared" ref="W52:W55" si="124">IF(G52="","",G52)</f>
        <v/>
      </c>
      <c r="X52" s="63" t="str">
        <f t="shared" ref="X52:X55" si="125">IF(U52="","",",")</f>
        <v/>
      </c>
      <c r="Y52" s="63" t="str">
        <f t="shared" ref="Y52:Y55" si="126">IF(U52="","",250)</f>
        <v/>
      </c>
      <c r="Z52" s="55" t="str">
        <f t="shared" ref="Z52:Z55" si="127">IF(U52="","",")")</f>
        <v/>
      </c>
      <c r="AA52" s="65" t="str">
        <f t="shared" ref="AA52:AA55" si="128">IF(AB52="","","(")</f>
        <v/>
      </c>
      <c r="AB52" s="56" t="str">
        <f t="shared" ref="AB52:AB55" si="129">IF(H52="","",H52)</f>
        <v/>
      </c>
      <c r="AC52" s="66" t="str">
        <f t="shared" ref="AC52:AC55" si="130">IF(AB52="","",",")</f>
        <v/>
      </c>
      <c r="AD52" s="58" t="str">
        <f t="shared" ref="AD52:AD55" si="131">IF(I52="","",I52)</f>
        <v/>
      </c>
      <c r="AE52" s="67" t="str">
        <f t="shared" ref="AE52:AE55" si="132">IF(AB52="","",",")</f>
        <v/>
      </c>
      <c r="AF52" s="60" t="str">
        <f t="shared" ref="AF52:AF55" si="133">IF(AB52="","",350)</f>
        <v/>
      </c>
      <c r="AG52" s="60" t="str">
        <f t="shared" ref="AG52:AG55" si="134">IF(AB52="","",")")</f>
        <v/>
      </c>
      <c r="AH52" s="68" t="str">
        <f t="shared" ref="AH52:AH55" si="135">IF(AI52="","","(")</f>
        <v/>
      </c>
      <c r="AI52" s="69" t="str">
        <f t="shared" ref="AI52:AI55" si="136">IF(J52="","",J52)</f>
        <v/>
      </c>
      <c r="AJ52" s="63" t="str">
        <f t="shared" ref="AJ52:AJ55" si="137">IF(AI52="","",",")</f>
        <v/>
      </c>
      <c r="AK52" s="63" t="str">
        <f t="shared" ref="AK52:AK55" si="138">IF(K52="","",K52)</f>
        <v/>
      </c>
      <c r="AL52" s="63" t="str">
        <f t="shared" ref="AL52:AL55" si="139">IF(AI52="","",",")</f>
        <v/>
      </c>
      <c r="AM52" s="63" t="str">
        <f t="shared" ref="AM52:AM55" si="140">IF(AI52="","",450)</f>
        <v/>
      </c>
      <c r="AN52" s="63" t="str">
        <f t="shared" ref="AN52:AN55" si="141">IF(AI52="","",")")</f>
        <v/>
      </c>
    </row>
    <row r="53" spans="1:40" ht="24.5" outlineLevel="1" thickTop="1" thickBot="1" x14ac:dyDescent="0.55000000000000004">
      <c r="B53" t="s">
        <v>1001</v>
      </c>
      <c r="C53" s="81" t="s">
        <v>3078</v>
      </c>
      <c r="D53" s="82" t="s">
        <v>1015</v>
      </c>
      <c r="E53" s="82" t="s">
        <v>1016</v>
      </c>
      <c r="F53" s="82" t="s">
        <v>1017</v>
      </c>
      <c r="G53" s="82" t="s">
        <v>1016</v>
      </c>
      <c r="H53" s="82"/>
      <c r="I53" s="82"/>
      <c r="J53" s="82"/>
      <c r="K53" s="82"/>
      <c r="L53" s="135" t="str">
        <f>IF(C53="","",_xlfn.CONCAT("       triggerLine: ","""",C53,", ",M53:AN53,""", sC: ","""",B53,""", lines: ["))</f>
        <v xml:space="preserve">       triggerLine: "MI ALMA ESTÁ SEDIENTA DE TI,, (Mi,m,20)(La,m,250)", sC: "ta as", lines: [</v>
      </c>
      <c r="M53" s="55" t="str">
        <f t="shared" si="115"/>
        <v>(</v>
      </c>
      <c r="N53" s="56" t="str">
        <f t="shared" si="116"/>
        <v>Mi</v>
      </c>
      <c r="O53" s="57" t="str">
        <f t="shared" si="117"/>
        <v>,</v>
      </c>
      <c r="P53" s="58" t="str">
        <f t="shared" si="118"/>
        <v>m</v>
      </c>
      <c r="Q53" s="59" t="str">
        <f t="shared" si="119"/>
        <v>,</v>
      </c>
      <c r="R53" s="60">
        <f t="shared" si="114"/>
        <v>20</v>
      </c>
      <c r="S53" s="55" t="str">
        <f t="shared" si="120"/>
        <v>)</v>
      </c>
      <c r="T53" s="61" t="str">
        <f t="shared" si="121"/>
        <v>(</v>
      </c>
      <c r="U53" s="62" t="str">
        <f t="shared" si="122"/>
        <v>La</v>
      </c>
      <c r="V53" s="63" t="str">
        <f t="shared" si="123"/>
        <v>,</v>
      </c>
      <c r="W53" s="64" t="str">
        <f t="shared" si="124"/>
        <v>m</v>
      </c>
      <c r="X53" s="63" t="str">
        <f t="shared" si="125"/>
        <v>,</v>
      </c>
      <c r="Y53" s="63">
        <f t="shared" si="126"/>
        <v>250</v>
      </c>
      <c r="Z53" s="55" t="str">
        <f t="shared" si="127"/>
        <v>)</v>
      </c>
      <c r="AA53" s="65" t="str">
        <f t="shared" si="128"/>
        <v/>
      </c>
      <c r="AB53" s="56" t="str">
        <f t="shared" si="129"/>
        <v/>
      </c>
      <c r="AC53" s="66" t="str">
        <f t="shared" si="130"/>
        <v/>
      </c>
      <c r="AD53" s="58" t="str">
        <f t="shared" si="131"/>
        <v/>
      </c>
      <c r="AE53" s="67" t="str">
        <f t="shared" si="132"/>
        <v/>
      </c>
      <c r="AF53" s="60" t="str">
        <f t="shared" si="133"/>
        <v/>
      </c>
      <c r="AG53" s="60" t="str">
        <f t="shared" si="134"/>
        <v/>
      </c>
      <c r="AH53" s="68" t="str">
        <f t="shared" si="135"/>
        <v/>
      </c>
      <c r="AI53" s="69" t="str">
        <f t="shared" si="136"/>
        <v/>
      </c>
      <c r="AJ53" s="63" t="str">
        <f t="shared" si="137"/>
        <v/>
      </c>
      <c r="AK53" s="63" t="str">
        <f t="shared" si="138"/>
        <v/>
      </c>
      <c r="AL53" s="63" t="str">
        <f t="shared" si="139"/>
        <v/>
      </c>
      <c r="AM53" s="63" t="str">
        <f t="shared" si="140"/>
        <v/>
      </c>
      <c r="AN53" s="63" t="str">
        <f t="shared" si="141"/>
        <v/>
      </c>
    </row>
    <row r="54" spans="1:40" ht="24.5" outlineLevel="1" thickTop="1" thickBot="1" x14ac:dyDescent="0.55000000000000004">
      <c r="B54" t="s">
        <v>3100</v>
      </c>
      <c r="C54" s="84" t="s">
        <v>3079</v>
      </c>
      <c r="D54" s="85" t="s">
        <v>988</v>
      </c>
      <c r="E54" s="85">
        <v>7</v>
      </c>
      <c r="F54" s="85"/>
      <c r="G54" s="85"/>
      <c r="H54" s="86"/>
      <c r="I54" s="86"/>
      <c r="J54" s="86"/>
      <c r="K54" s="86"/>
      <c r="L54" s="136" t="str">
        <f>IF(C54="","",_xlfn.CONCAT("            { line: ","""",C54,", ",M54:AN54,""", sC: ","""",B54,"""},"))</f>
        <v xml:space="preserve">            { line: "SEÑOR, DIOS MÍO;, (Si,7,20)", sC: "as  r1"},</v>
      </c>
      <c r="M54" s="55" t="str">
        <f t="shared" si="115"/>
        <v>(</v>
      </c>
      <c r="N54" s="56" t="str">
        <f t="shared" si="116"/>
        <v>Si</v>
      </c>
      <c r="O54" s="57" t="str">
        <f t="shared" si="117"/>
        <v>,</v>
      </c>
      <c r="P54" s="58">
        <f t="shared" si="118"/>
        <v>7</v>
      </c>
      <c r="Q54" s="59" t="str">
        <f t="shared" si="119"/>
        <v>,</v>
      </c>
      <c r="R54" s="60">
        <f t="shared" si="114"/>
        <v>20</v>
      </c>
      <c r="S54" s="55" t="str">
        <f t="shared" si="120"/>
        <v>)</v>
      </c>
      <c r="T54" s="61" t="str">
        <f t="shared" si="121"/>
        <v/>
      </c>
      <c r="U54" s="62" t="str">
        <f t="shared" si="122"/>
        <v/>
      </c>
      <c r="V54" s="63" t="str">
        <f t="shared" si="123"/>
        <v/>
      </c>
      <c r="W54" s="64" t="str">
        <f t="shared" si="124"/>
        <v/>
      </c>
      <c r="X54" s="63" t="str">
        <f t="shared" si="125"/>
        <v/>
      </c>
      <c r="Y54" s="63" t="str">
        <f t="shared" si="126"/>
        <v/>
      </c>
      <c r="Z54" s="55" t="str">
        <f t="shared" si="127"/>
        <v/>
      </c>
      <c r="AA54" s="65" t="str">
        <f t="shared" si="128"/>
        <v/>
      </c>
      <c r="AB54" s="56" t="str">
        <f t="shared" si="129"/>
        <v/>
      </c>
      <c r="AC54" s="66" t="str">
        <f t="shared" si="130"/>
        <v/>
      </c>
      <c r="AD54" s="58" t="str">
        <f t="shared" si="131"/>
        <v/>
      </c>
      <c r="AE54" s="67" t="str">
        <f t="shared" si="132"/>
        <v/>
      </c>
      <c r="AF54" s="60" t="str">
        <f t="shared" si="133"/>
        <v/>
      </c>
      <c r="AG54" s="60" t="str">
        <f t="shared" si="134"/>
        <v/>
      </c>
      <c r="AH54" s="68" t="str">
        <f t="shared" si="135"/>
        <v/>
      </c>
      <c r="AI54" s="69" t="str">
        <f t="shared" si="136"/>
        <v/>
      </c>
      <c r="AJ54" s="63" t="str">
        <f t="shared" si="137"/>
        <v/>
      </c>
      <c r="AK54" s="63" t="str">
        <f t="shared" si="138"/>
        <v/>
      </c>
      <c r="AL54" s="63" t="str">
        <f t="shared" si="139"/>
        <v/>
      </c>
      <c r="AM54" s="63" t="str">
        <f t="shared" si="140"/>
        <v/>
      </c>
      <c r="AN54" s="63" t="str">
        <f t="shared" si="141"/>
        <v/>
      </c>
    </row>
    <row r="55" spans="1:40" ht="24.5" outlineLevel="1" thickTop="1" thickBot="1" x14ac:dyDescent="0.55000000000000004">
      <c r="B55" t="s">
        <v>1003</v>
      </c>
      <c r="C55" s="92" t="s">
        <v>3080</v>
      </c>
      <c r="D55" s="82" t="s">
        <v>1106</v>
      </c>
      <c r="E55" s="82"/>
      <c r="F55" s="82" t="s">
        <v>988</v>
      </c>
      <c r="G55" s="82">
        <v>7</v>
      </c>
      <c r="H55" s="82"/>
      <c r="I55" s="82"/>
      <c r="J55" s="82"/>
      <c r="K55" s="82"/>
      <c r="L55" s="137" t="str">
        <f>IF(C55="","",_xlfn.CONCAT("            { line: ","""",C55,", ",M55:AN55,""", sC: ","""",B55,"""},  ]},"))</f>
        <v xml:space="preserve">            { line: "MI ALMA ESTÁ SEDIENTA DE TI., (Do,,10)(Si,7,250)", sC: "as"},  ]},</v>
      </c>
      <c r="M55" s="55" t="str">
        <f t="shared" si="115"/>
        <v>(</v>
      </c>
      <c r="N55" s="56" t="str">
        <f t="shared" si="116"/>
        <v>Do</v>
      </c>
      <c r="O55" s="57" t="str">
        <f t="shared" si="117"/>
        <v>,</v>
      </c>
      <c r="P55" s="58" t="str">
        <f t="shared" si="118"/>
        <v/>
      </c>
      <c r="Q55" s="59" t="str">
        <f t="shared" si="119"/>
        <v>,</v>
      </c>
      <c r="R55" s="60">
        <f t="shared" si="114"/>
        <v>10</v>
      </c>
      <c r="S55" s="55" t="str">
        <f t="shared" si="120"/>
        <v>)</v>
      </c>
      <c r="T55" s="61" t="str">
        <f t="shared" si="121"/>
        <v>(</v>
      </c>
      <c r="U55" s="62" t="str">
        <f t="shared" si="122"/>
        <v>Si</v>
      </c>
      <c r="V55" s="63" t="str">
        <f t="shared" si="123"/>
        <v>,</v>
      </c>
      <c r="W55" s="64">
        <f t="shared" si="124"/>
        <v>7</v>
      </c>
      <c r="X55" s="63" t="str">
        <f t="shared" si="125"/>
        <v>,</v>
      </c>
      <c r="Y55" s="63">
        <f t="shared" si="126"/>
        <v>250</v>
      </c>
      <c r="Z55" s="55" t="str">
        <f t="shared" si="127"/>
        <v>)</v>
      </c>
      <c r="AA55" s="65" t="str">
        <f t="shared" si="128"/>
        <v/>
      </c>
      <c r="AB55" s="56" t="str">
        <f t="shared" si="129"/>
        <v/>
      </c>
      <c r="AC55" s="66" t="str">
        <f t="shared" si="130"/>
        <v/>
      </c>
      <c r="AD55" s="58" t="str">
        <f t="shared" si="131"/>
        <v/>
      </c>
      <c r="AE55" s="67" t="str">
        <f t="shared" si="132"/>
        <v/>
      </c>
      <c r="AF55" s="60" t="str">
        <f t="shared" si="133"/>
        <v/>
      </c>
      <c r="AG55" s="60" t="str">
        <f t="shared" si="134"/>
        <v/>
      </c>
      <c r="AH55" s="68" t="str">
        <f t="shared" si="135"/>
        <v/>
      </c>
      <c r="AI55" s="69" t="str">
        <f t="shared" si="136"/>
        <v/>
      </c>
      <c r="AJ55" s="63" t="str">
        <f t="shared" si="137"/>
        <v/>
      </c>
      <c r="AK55" s="63" t="str">
        <f t="shared" si="138"/>
        <v/>
      </c>
      <c r="AL55" s="63" t="str">
        <f t="shared" si="139"/>
        <v/>
      </c>
      <c r="AM55" s="63" t="str">
        <f t="shared" si="140"/>
        <v/>
      </c>
      <c r="AN55" s="63" t="str">
        <f t="shared" si="141"/>
        <v/>
      </c>
    </row>
    <row r="56" spans="1:40" ht="36.5" thickTop="1" thickBot="1" x14ac:dyDescent="0.55000000000000004">
      <c r="A56" s="75"/>
      <c r="B56" s="75"/>
      <c r="C56" s="75" t="s">
        <v>2401</v>
      </c>
      <c r="D56" s="76"/>
      <c r="E56" s="76"/>
      <c r="F56" s="76"/>
      <c r="G56" s="76"/>
      <c r="H56" s="76"/>
      <c r="I56" s="76"/>
      <c r="J56" s="76"/>
      <c r="K56" s="76"/>
      <c r="L56" s="123" t="s">
        <v>998</v>
      </c>
      <c r="M56" s="126"/>
      <c r="N56" s="56"/>
      <c r="O56" s="127"/>
      <c r="P56" s="58"/>
      <c r="Q56" s="128"/>
      <c r="R56" s="60" t="str">
        <f t="shared" si="35"/>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4.5" thickTop="1" thickBot="1" x14ac:dyDescent="0.55000000000000004">
      <c r="C57" s="124" t="s">
        <v>2353</v>
      </c>
      <c r="D57" s="125"/>
      <c r="E57" s="51"/>
      <c r="F57" s="52"/>
      <c r="G57" s="52"/>
      <c r="H57" s="51"/>
      <c r="I57" s="51"/>
      <c r="J57" s="53"/>
      <c r="K57" s="53"/>
      <c r="L57" s="77" t="str">
        <f t="shared" ref="L57:L58" si="142">IF(C57="","",_xlfn.CONCAT("            { line: ","""",C57,", ",M57:AN57,""", sC: ","""",B57,"""},"))</f>
        <v xml:space="preserve">            { line: "Modelo II, ", sC: ""},</v>
      </c>
      <c r="M57" s="55" t="str">
        <f t="shared" ref="M57:M58" si="143">IF(N57="","","(")</f>
        <v/>
      </c>
      <c r="N57" s="56" t="str">
        <f t="shared" ref="N57:N58" si="144">IF(D57="","",D57)</f>
        <v/>
      </c>
      <c r="O57" s="57" t="str">
        <f t="shared" ref="O57:O58" si="145">IF(N57="","",",")</f>
        <v/>
      </c>
      <c r="P57" s="58" t="str">
        <f t="shared" ref="P57:P58" si="146">IF(E57="","",E57)</f>
        <v/>
      </c>
      <c r="Q57" s="59" t="str">
        <f t="shared" ref="Q57:Q58" si="147">IF(N57="","",",")</f>
        <v/>
      </c>
      <c r="R57" s="60" t="str">
        <f t="shared" si="35"/>
        <v/>
      </c>
      <c r="S57" s="55" t="str">
        <f t="shared" ref="S57:S58" si="148">IF(N57="","",")")</f>
        <v/>
      </c>
      <c r="T57" s="61" t="str">
        <f t="shared" ref="T57:T58" si="149">IF(U57="","","(")</f>
        <v/>
      </c>
      <c r="U57" s="62" t="str">
        <f t="shared" ref="U57:U58" si="150">IF(F57="","",F57)</f>
        <v/>
      </c>
      <c r="V57" s="63" t="str">
        <f t="shared" ref="V57:V58" si="151">IF(U57="","",",")</f>
        <v/>
      </c>
      <c r="W57" s="64" t="str">
        <f t="shared" ref="W57:W58" si="152">IF(G57="","",G57)</f>
        <v/>
      </c>
      <c r="X57" s="63" t="str">
        <f t="shared" ref="X57:X58" si="153">IF(U57="","",",")</f>
        <v/>
      </c>
      <c r="Y57" s="63" t="str">
        <f t="shared" ref="Y57:Y58" si="154">IF(U57="","",250)</f>
        <v/>
      </c>
      <c r="Z57" s="55" t="str">
        <f t="shared" ref="Z57:Z58" si="155">IF(U57="","",")")</f>
        <v/>
      </c>
      <c r="AA57" s="65" t="str">
        <f t="shared" ref="AA57:AA58" si="156">IF(AB57="","","(")</f>
        <v/>
      </c>
      <c r="AB57" s="56" t="str">
        <f t="shared" ref="AB57:AB58" si="157">IF(H57="","",H57)</f>
        <v/>
      </c>
      <c r="AC57" s="66" t="str">
        <f t="shared" ref="AC57:AC58" si="158">IF(AB57="","",",")</f>
        <v/>
      </c>
      <c r="AD57" s="58" t="str">
        <f t="shared" ref="AD57:AD58" si="159">IF(I57="","",I57)</f>
        <v/>
      </c>
      <c r="AE57" s="67" t="str">
        <f t="shared" ref="AE57:AE58" si="160">IF(AB57="","",",")</f>
        <v/>
      </c>
      <c r="AF57" s="60" t="str">
        <f t="shared" ref="AF57:AF58" si="161">IF(AB57="","",350)</f>
        <v/>
      </c>
      <c r="AG57" s="60" t="str">
        <f t="shared" ref="AG57:AG58" si="162">IF(AB57="","",")")</f>
        <v/>
      </c>
      <c r="AH57" s="68" t="str">
        <f t="shared" ref="AH57:AH58" si="163">IF(AI57="","","(")</f>
        <v/>
      </c>
      <c r="AI57" s="69" t="str">
        <f t="shared" ref="AI57:AI58" si="164">IF(J57="","",J57)</f>
        <v/>
      </c>
      <c r="AJ57" s="63" t="str">
        <f t="shared" ref="AJ57:AJ58" si="165">IF(AI57="","",",")</f>
        <v/>
      </c>
      <c r="AK57" s="63" t="str">
        <f t="shared" ref="AK57:AK58" si="166">IF(K57="","",K57)</f>
        <v/>
      </c>
      <c r="AL57" s="63" t="str">
        <f t="shared" ref="AL57:AL58" si="167">IF(AI57="","",",")</f>
        <v/>
      </c>
      <c r="AM57" s="63" t="str">
        <f t="shared" ref="AM57:AM58" si="168">IF(AI57="","",450)</f>
        <v/>
      </c>
      <c r="AN57" s="63" t="str">
        <f t="shared" ref="AN57:AN58" si="169">IF(AI57="","",")")</f>
        <v/>
      </c>
    </row>
    <row r="58" spans="1:40" ht="24.5" thickTop="1" thickBot="1" x14ac:dyDescent="0.55000000000000004">
      <c r="C58" s="147" t="s">
        <v>3101</v>
      </c>
      <c r="D58" s="125"/>
      <c r="E58" s="51"/>
      <c r="F58" s="52"/>
      <c r="G58" s="52"/>
      <c r="H58" s="51"/>
      <c r="I58" s="51"/>
      <c r="J58" s="53"/>
      <c r="K58" s="53"/>
      <c r="L58" s="77" t="str">
        <f t="shared" si="142"/>
        <v xml:space="preserve">            { line: "IV Domingo de Pascua - Ciclo A - Sal 23 (22), ", sC: ""},</v>
      </c>
      <c r="M58" s="55" t="str">
        <f t="shared" si="143"/>
        <v/>
      </c>
      <c r="N58" s="56" t="str">
        <f t="shared" si="144"/>
        <v/>
      </c>
      <c r="O58" s="57" t="str">
        <f t="shared" si="145"/>
        <v/>
      </c>
      <c r="P58" s="58" t="str">
        <f t="shared" si="146"/>
        <v/>
      </c>
      <c r="Q58" s="59" t="str">
        <f t="shared" si="147"/>
        <v/>
      </c>
      <c r="R58" s="60" t="str">
        <f t="shared" si="35"/>
        <v/>
      </c>
      <c r="S58" s="55" t="str">
        <f t="shared" si="148"/>
        <v/>
      </c>
      <c r="T58" s="61" t="str">
        <f t="shared" si="149"/>
        <v/>
      </c>
      <c r="U58" s="62" t="str">
        <f t="shared" si="150"/>
        <v/>
      </c>
      <c r="V58" s="63" t="str">
        <f t="shared" si="151"/>
        <v/>
      </c>
      <c r="W58" s="64" t="str">
        <f t="shared" si="152"/>
        <v/>
      </c>
      <c r="X58" s="63" t="str">
        <f t="shared" si="153"/>
        <v/>
      </c>
      <c r="Y58" s="63" t="str">
        <f t="shared" si="154"/>
        <v/>
      </c>
      <c r="Z58" s="55" t="str">
        <f t="shared" si="155"/>
        <v/>
      </c>
      <c r="AA58" s="65" t="str">
        <f t="shared" si="156"/>
        <v/>
      </c>
      <c r="AB58" s="56" t="str">
        <f t="shared" si="157"/>
        <v/>
      </c>
      <c r="AC58" s="66" t="str">
        <f t="shared" si="158"/>
        <v/>
      </c>
      <c r="AD58" s="58" t="str">
        <f t="shared" si="159"/>
        <v/>
      </c>
      <c r="AE58" s="67" t="str">
        <f t="shared" si="160"/>
        <v/>
      </c>
      <c r="AF58" s="60" t="str">
        <f t="shared" si="161"/>
        <v/>
      </c>
      <c r="AG58" s="60" t="str">
        <f t="shared" si="162"/>
        <v/>
      </c>
      <c r="AH58" s="68" t="str">
        <f t="shared" si="163"/>
        <v/>
      </c>
      <c r="AI58" s="69" t="str">
        <f t="shared" si="164"/>
        <v/>
      </c>
      <c r="AJ58" s="63" t="str">
        <f t="shared" si="165"/>
        <v/>
      </c>
      <c r="AK58" s="63" t="str">
        <f t="shared" si="166"/>
        <v/>
      </c>
      <c r="AL58" s="63" t="str">
        <f t="shared" si="167"/>
        <v/>
      </c>
      <c r="AM58" s="63" t="str">
        <f t="shared" si="168"/>
        <v/>
      </c>
      <c r="AN58" s="63" t="str">
        <f t="shared" si="169"/>
        <v/>
      </c>
    </row>
    <row r="59" spans="1:40" ht="24.5" outlineLevel="1" thickTop="1" thickBot="1" x14ac:dyDescent="0.55000000000000004">
      <c r="B59" t="s">
        <v>1001</v>
      </c>
      <c r="C59" s="124" t="s">
        <v>3089</v>
      </c>
      <c r="D59" s="125" t="s">
        <v>1053</v>
      </c>
      <c r="E59" s="51"/>
      <c r="F59" s="52"/>
      <c r="G59" s="52"/>
      <c r="H59" s="51"/>
      <c r="I59" s="51"/>
      <c r="J59" s="53"/>
      <c r="K59" s="53"/>
      <c r="L59" s="54" t="str">
        <f t="shared" ref="L59:L78" si="170">IF(C59="","",_xlfn.CONCAT("            { line: ","""",C59,", ",M59:AN59,""", sC: ","""",B59,"""},"))</f>
        <v xml:space="preserve">            { line: "EL SEÑOR ES MI PASTOR,, (Sol,,14)", sC: "ta as"},</v>
      </c>
      <c r="M59" s="55" t="str">
        <f t="shared" ref="M59:M78" si="171">IF(N59="","","(")</f>
        <v>(</v>
      </c>
      <c r="N59" s="56" t="str">
        <f t="shared" si="31"/>
        <v>Sol</v>
      </c>
      <c r="O59" s="57" t="str">
        <f t="shared" ref="O59:O78" si="172">IF(N59="","",",")</f>
        <v>,</v>
      </c>
      <c r="P59" s="58" t="str">
        <f t="shared" si="33"/>
        <v/>
      </c>
      <c r="Q59" s="59" t="str">
        <f t="shared" ref="Q59:Q78" si="173">IF(N59="","",",")</f>
        <v>,</v>
      </c>
      <c r="R59" s="60">
        <f t="shared" si="35"/>
        <v>14</v>
      </c>
      <c r="S59" s="55" t="str">
        <f t="shared" ref="S59:S78" si="174">IF(N59="","",")")</f>
        <v>)</v>
      </c>
      <c r="T59" s="61" t="str">
        <f t="shared" ref="T59:T78" si="175">IF(U59="","","(")</f>
        <v/>
      </c>
      <c r="U59" s="62" t="str">
        <f t="shared" si="38"/>
        <v/>
      </c>
      <c r="V59" s="63" t="str">
        <f t="shared" ref="V59:V78" si="176">IF(U59="","",",")</f>
        <v/>
      </c>
      <c r="W59" s="64" t="str">
        <f t="shared" si="40"/>
        <v/>
      </c>
      <c r="X59" s="63" t="str">
        <f t="shared" ref="X59:X78" si="177">IF(U59="","",",")</f>
        <v/>
      </c>
      <c r="Y59" s="63" t="str">
        <f t="shared" ref="Y59:Y78" si="178">IF(U59="","",250)</f>
        <v/>
      </c>
      <c r="Z59" s="55" t="str">
        <f t="shared" ref="Z59:Z78" si="179">IF(U59="","",")")</f>
        <v/>
      </c>
      <c r="AA59" s="65" t="str">
        <f t="shared" ref="AA59:AA78" si="180">IF(AB59="","","(")</f>
        <v/>
      </c>
      <c r="AB59" s="56" t="str">
        <f t="shared" si="45"/>
        <v/>
      </c>
      <c r="AC59" s="66" t="str">
        <f t="shared" ref="AC59:AC78" si="181">IF(AB59="","",",")</f>
        <v/>
      </c>
      <c r="AD59" s="58" t="str">
        <f t="shared" ref="AD59:AD78" si="182">IF(I59="","",I59)</f>
        <v/>
      </c>
      <c r="AE59" s="67" t="str">
        <f t="shared" ref="AE59:AE78" si="183">IF(AB59="","",",")</f>
        <v/>
      </c>
      <c r="AF59" s="60" t="str">
        <f t="shared" ref="AF59:AF78" si="184">IF(AB59="","",350)</f>
        <v/>
      </c>
      <c r="AG59" s="60" t="str">
        <f t="shared" ref="AG59:AG78" si="185">IF(AB59="","",")")</f>
        <v/>
      </c>
      <c r="AH59" s="68" t="str">
        <f t="shared" ref="AH59:AH78" si="186">IF(AI59="","","(")</f>
        <v/>
      </c>
      <c r="AI59" s="69" t="str">
        <f t="shared" si="52"/>
        <v/>
      </c>
      <c r="AJ59" s="63" t="str">
        <f t="shared" ref="AJ59:AJ78" si="187">IF(AI59="","",",")</f>
        <v/>
      </c>
      <c r="AK59" s="63" t="str">
        <f t="shared" ref="AK59:AK78" si="188">IF(K59="","",K59)</f>
        <v/>
      </c>
      <c r="AL59" s="63" t="str">
        <f t="shared" ref="AL59:AL78" si="189">IF(AI59="","",",")</f>
        <v/>
      </c>
      <c r="AM59" s="63" t="str">
        <f t="shared" ref="AM59:AM78" si="190">IF(AI59="","",450)</f>
        <v/>
      </c>
      <c r="AN59" s="63" t="str">
        <f t="shared" ref="AN59:AN78" si="191">IF(AI59="","",")")</f>
        <v/>
      </c>
    </row>
    <row r="60" spans="1:40" ht="24.5" outlineLevel="1" thickTop="1" thickBot="1" x14ac:dyDescent="0.55000000000000004">
      <c r="B60" t="s">
        <v>2465</v>
      </c>
      <c r="C60" s="124" t="s">
        <v>3090</v>
      </c>
      <c r="D60" s="125"/>
      <c r="E60" s="51"/>
      <c r="F60" s="52"/>
      <c r="G60" s="52"/>
      <c r="H60" s="51"/>
      <c r="I60" s="51"/>
      <c r="J60" s="53"/>
      <c r="K60" s="53"/>
      <c r="L60" s="54" t="str">
        <f t="shared" si="170"/>
        <v xml:space="preserve">            { line: "NADA ME FALTA;, ", sC: "as r1"},</v>
      </c>
      <c r="M60" s="55" t="str">
        <f t="shared" si="171"/>
        <v/>
      </c>
      <c r="N60" s="56" t="str">
        <f t="shared" si="31"/>
        <v/>
      </c>
      <c r="O60" s="57" t="str">
        <f t="shared" si="172"/>
        <v/>
      </c>
      <c r="P60" s="58" t="str">
        <f t="shared" si="33"/>
        <v/>
      </c>
      <c r="Q60" s="59" t="str">
        <f t="shared" si="173"/>
        <v/>
      </c>
      <c r="R60" s="60" t="str">
        <f t="shared" si="35"/>
        <v/>
      </c>
      <c r="S60" s="55" t="str">
        <f t="shared" si="174"/>
        <v/>
      </c>
      <c r="T60" s="61" t="str">
        <f t="shared" si="175"/>
        <v/>
      </c>
      <c r="U60" s="62" t="str">
        <f t="shared" si="38"/>
        <v/>
      </c>
      <c r="V60" s="63" t="str">
        <f t="shared" si="176"/>
        <v/>
      </c>
      <c r="W60" s="64" t="str">
        <f t="shared" si="40"/>
        <v/>
      </c>
      <c r="X60" s="63" t="str">
        <f t="shared" si="177"/>
        <v/>
      </c>
      <c r="Y60" s="63" t="str">
        <f t="shared" si="178"/>
        <v/>
      </c>
      <c r="Z60" s="55" t="str">
        <f t="shared" si="179"/>
        <v/>
      </c>
      <c r="AA60" s="65" t="str">
        <f t="shared" si="180"/>
        <v/>
      </c>
      <c r="AB60" s="56" t="str">
        <f t="shared" si="45"/>
        <v/>
      </c>
      <c r="AC60" s="66" t="str">
        <f t="shared" si="181"/>
        <v/>
      </c>
      <c r="AD60" s="58" t="str">
        <f t="shared" si="182"/>
        <v/>
      </c>
      <c r="AE60" s="67" t="str">
        <f t="shared" si="183"/>
        <v/>
      </c>
      <c r="AF60" s="60" t="str">
        <f t="shared" si="184"/>
        <v/>
      </c>
      <c r="AG60" s="60" t="str">
        <f t="shared" si="185"/>
        <v/>
      </c>
      <c r="AH60" s="68" t="str">
        <f t="shared" si="186"/>
        <v/>
      </c>
      <c r="AI60" s="69" t="str">
        <f t="shared" si="52"/>
        <v/>
      </c>
      <c r="AJ60" s="63" t="str">
        <f t="shared" si="187"/>
        <v/>
      </c>
      <c r="AK60" s="63" t="str">
        <f t="shared" si="188"/>
        <v/>
      </c>
      <c r="AL60" s="63" t="str">
        <f t="shared" si="189"/>
        <v/>
      </c>
      <c r="AM60" s="63" t="str">
        <f t="shared" si="190"/>
        <v/>
      </c>
      <c r="AN60" s="63" t="str">
        <f t="shared" si="191"/>
        <v/>
      </c>
    </row>
    <row r="61" spans="1:40" ht="24.5" outlineLevel="1" thickTop="1" thickBot="1" x14ac:dyDescent="0.55000000000000004">
      <c r="B61" t="s">
        <v>1003</v>
      </c>
      <c r="C61" s="124" t="s">
        <v>3089</v>
      </c>
      <c r="D61" s="125" t="s">
        <v>1106</v>
      </c>
      <c r="E61" s="51"/>
      <c r="F61" s="52"/>
      <c r="G61" s="52"/>
      <c r="H61" s="51"/>
      <c r="I61" s="51"/>
      <c r="J61" s="53"/>
      <c r="K61" s="53"/>
      <c r="L61" s="54" t="str">
        <f t="shared" si="170"/>
        <v xml:space="preserve">            { line: "EL SEÑOR ES MI PASTOR,, (Do,,10)", sC: "as"},</v>
      </c>
      <c r="M61" s="55" t="str">
        <f t="shared" si="171"/>
        <v>(</v>
      </c>
      <c r="N61" s="56" t="str">
        <f t="shared" si="31"/>
        <v>Do</v>
      </c>
      <c r="O61" s="57" t="str">
        <f t="shared" si="172"/>
        <v>,</v>
      </c>
      <c r="P61" s="58" t="str">
        <f t="shared" si="33"/>
        <v/>
      </c>
      <c r="Q61" s="59" t="str">
        <f t="shared" si="173"/>
        <v>,</v>
      </c>
      <c r="R61" s="60">
        <f t="shared" si="35"/>
        <v>10</v>
      </c>
      <c r="S61" s="55" t="str">
        <f t="shared" si="174"/>
        <v>)</v>
      </c>
      <c r="T61" s="61" t="str">
        <f t="shared" si="175"/>
        <v/>
      </c>
      <c r="U61" s="62" t="str">
        <f t="shared" si="38"/>
        <v/>
      </c>
      <c r="V61" s="63" t="str">
        <f t="shared" si="176"/>
        <v/>
      </c>
      <c r="W61" s="64" t="str">
        <f t="shared" si="40"/>
        <v/>
      </c>
      <c r="X61" s="63" t="str">
        <f t="shared" si="177"/>
        <v/>
      </c>
      <c r="Y61" s="63" t="str">
        <f t="shared" si="178"/>
        <v/>
      </c>
      <c r="Z61" s="55" t="str">
        <f t="shared" si="179"/>
        <v/>
      </c>
      <c r="AA61" s="65" t="str">
        <f t="shared" si="180"/>
        <v/>
      </c>
      <c r="AB61" s="56" t="str">
        <f t="shared" si="45"/>
        <v/>
      </c>
      <c r="AC61" s="66" t="str">
        <f t="shared" si="181"/>
        <v/>
      </c>
      <c r="AD61" s="58" t="str">
        <f t="shared" si="182"/>
        <v/>
      </c>
      <c r="AE61" s="67" t="str">
        <f t="shared" si="183"/>
        <v/>
      </c>
      <c r="AF61" s="60" t="str">
        <f t="shared" si="184"/>
        <v/>
      </c>
      <c r="AG61" s="60" t="str">
        <f t="shared" si="185"/>
        <v/>
      </c>
      <c r="AH61" s="68" t="str">
        <f t="shared" si="186"/>
        <v/>
      </c>
      <c r="AI61" s="69" t="str">
        <f t="shared" si="52"/>
        <v/>
      </c>
      <c r="AJ61" s="63" t="str">
        <f t="shared" si="187"/>
        <v/>
      </c>
      <c r="AK61" s="63" t="str">
        <f t="shared" si="188"/>
        <v/>
      </c>
      <c r="AL61" s="63" t="str">
        <f t="shared" si="189"/>
        <v/>
      </c>
      <c r="AM61" s="63" t="str">
        <f t="shared" si="190"/>
        <v/>
      </c>
      <c r="AN61" s="63" t="str">
        <f t="shared" si="191"/>
        <v/>
      </c>
    </row>
    <row r="62" spans="1:40" ht="24.5" outlineLevel="1" thickTop="1" thickBot="1" x14ac:dyDescent="0.55000000000000004">
      <c r="B62" t="s">
        <v>1003</v>
      </c>
      <c r="C62" s="124" t="s">
        <v>3091</v>
      </c>
      <c r="D62" s="125" t="s">
        <v>1053</v>
      </c>
      <c r="E62" s="51"/>
      <c r="F62" s="52"/>
      <c r="G62" s="52"/>
      <c r="H62" s="51"/>
      <c r="I62" s="51"/>
      <c r="J62" s="53"/>
      <c r="K62" s="53"/>
      <c r="L62" s="54" t="str">
        <f t="shared" si="170"/>
        <v xml:space="preserve">            { line: "NADA ME FALTA., (Sol,,14)", sC: "as"},</v>
      </c>
      <c r="M62" s="55" t="str">
        <f t="shared" si="171"/>
        <v>(</v>
      </c>
      <c r="N62" s="56" t="str">
        <f t="shared" si="31"/>
        <v>Sol</v>
      </c>
      <c r="O62" s="57" t="str">
        <f t="shared" si="172"/>
        <v>,</v>
      </c>
      <c r="P62" s="58" t="str">
        <f t="shared" si="33"/>
        <v/>
      </c>
      <c r="Q62" s="59" t="str">
        <f t="shared" si="173"/>
        <v>,</v>
      </c>
      <c r="R62" s="60">
        <f t="shared" si="35"/>
        <v>14</v>
      </c>
      <c r="S62" s="55" t="str">
        <f t="shared" si="174"/>
        <v>)</v>
      </c>
      <c r="T62" s="61" t="str">
        <f t="shared" si="175"/>
        <v/>
      </c>
      <c r="U62" s="62" t="str">
        <f t="shared" si="38"/>
        <v/>
      </c>
      <c r="V62" s="63" t="str">
        <f t="shared" si="176"/>
        <v/>
      </c>
      <c r="W62" s="64" t="str">
        <f t="shared" si="40"/>
        <v/>
      </c>
      <c r="X62" s="63" t="str">
        <f t="shared" si="177"/>
        <v/>
      </c>
      <c r="Y62" s="63" t="str">
        <f t="shared" si="178"/>
        <v/>
      </c>
      <c r="Z62" s="55" t="str">
        <f t="shared" si="179"/>
        <v/>
      </c>
      <c r="AA62" s="65" t="str">
        <f t="shared" si="180"/>
        <v/>
      </c>
      <c r="AB62" s="56" t="str">
        <f t="shared" si="45"/>
        <v/>
      </c>
      <c r="AC62" s="66" t="str">
        <f t="shared" si="181"/>
        <v/>
      </c>
      <c r="AD62" s="58" t="str">
        <f t="shared" si="182"/>
        <v/>
      </c>
      <c r="AE62" s="67" t="str">
        <f t="shared" si="183"/>
        <v/>
      </c>
      <c r="AF62" s="60" t="str">
        <f t="shared" si="184"/>
        <v/>
      </c>
      <c r="AG62" s="60" t="str">
        <f t="shared" si="185"/>
        <v/>
      </c>
      <c r="AH62" s="68" t="str">
        <f t="shared" si="186"/>
        <v/>
      </c>
      <c r="AI62" s="69" t="str">
        <f t="shared" si="52"/>
        <v/>
      </c>
      <c r="AJ62" s="63" t="str">
        <f t="shared" si="187"/>
        <v/>
      </c>
      <c r="AK62" s="63" t="str">
        <f t="shared" si="188"/>
        <v/>
      </c>
      <c r="AL62" s="63" t="str">
        <f t="shared" si="189"/>
        <v/>
      </c>
      <c r="AM62" s="63" t="str">
        <f t="shared" si="190"/>
        <v/>
      </c>
      <c r="AN62" s="63" t="str">
        <f t="shared" si="191"/>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 si="192">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1018</v>
      </c>
      <c r="C64" s="124" t="s">
        <v>3092</v>
      </c>
      <c r="D64" s="125" t="s">
        <v>1053</v>
      </c>
      <c r="E64" s="51"/>
      <c r="F64" s="52"/>
      <c r="G64" s="52"/>
      <c r="H64" s="51"/>
      <c r="I64" s="51"/>
      <c r="J64" s="53"/>
      <c r="K64" s="53"/>
      <c r="L64" s="54" t="str">
        <f t="shared" si="170"/>
        <v xml:space="preserve">            { line: "Preparas una mesa ante mí,, (Sol,,14)", sC: "tc"},</v>
      </c>
      <c r="M64" s="55" t="str">
        <f t="shared" si="171"/>
        <v>(</v>
      </c>
      <c r="N64" s="56" t="str">
        <f t="shared" si="31"/>
        <v>Sol</v>
      </c>
      <c r="O64" s="57" t="str">
        <f t="shared" si="172"/>
        <v>,</v>
      </c>
      <c r="P64" s="58" t="str">
        <f t="shared" si="33"/>
        <v/>
      </c>
      <c r="Q64" s="59" t="str">
        <f t="shared" si="173"/>
        <v>,</v>
      </c>
      <c r="R64" s="60">
        <f t="shared" si="35"/>
        <v>14</v>
      </c>
      <c r="S64" s="55" t="str">
        <f t="shared" si="174"/>
        <v>)</v>
      </c>
      <c r="T64" s="61" t="str">
        <f t="shared" si="175"/>
        <v/>
      </c>
      <c r="U64" s="62" t="str">
        <f t="shared" si="38"/>
        <v/>
      </c>
      <c r="V64" s="63" t="str">
        <f t="shared" si="176"/>
        <v/>
      </c>
      <c r="W64" s="64" t="str">
        <f t="shared" si="40"/>
        <v/>
      </c>
      <c r="X64" s="63" t="str">
        <f t="shared" si="177"/>
        <v/>
      </c>
      <c r="Y64" s="63" t="str">
        <f t="shared" si="178"/>
        <v/>
      </c>
      <c r="Z64" s="55" t="str">
        <f t="shared" si="179"/>
        <v/>
      </c>
      <c r="AA64" s="65" t="str">
        <f t="shared" si="180"/>
        <v/>
      </c>
      <c r="AB64" s="56" t="str">
        <f t="shared" si="45"/>
        <v/>
      </c>
      <c r="AC64" s="66" t="str">
        <f t="shared" si="181"/>
        <v/>
      </c>
      <c r="AD64" s="58" t="str">
        <f t="shared" si="182"/>
        <v/>
      </c>
      <c r="AE64" s="67" t="str">
        <f t="shared" si="183"/>
        <v/>
      </c>
      <c r="AF64" s="60" t="str">
        <f t="shared" si="184"/>
        <v/>
      </c>
      <c r="AG64" s="60" t="str">
        <f t="shared" si="185"/>
        <v/>
      </c>
      <c r="AH64" s="68" t="str">
        <f t="shared" si="186"/>
        <v/>
      </c>
      <c r="AI64" s="69" t="str">
        <f t="shared" si="52"/>
        <v/>
      </c>
      <c r="AJ64" s="63" t="str">
        <f t="shared" si="187"/>
        <v/>
      </c>
      <c r="AK64" s="63" t="str">
        <f t="shared" si="188"/>
        <v/>
      </c>
      <c r="AL64" s="63" t="str">
        <f t="shared" si="189"/>
        <v/>
      </c>
      <c r="AM64" s="63" t="str">
        <f t="shared" si="190"/>
        <v/>
      </c>
      <c r="AN64" s="63" t="str">
        <f t="shared" si="191"/>
        <v/>
      </c>
    </row>
    <row r="65" spans="1:40" ht="24.5" outlineLevel="1" thickTop="1" thickBot="1" x14ac:dyDescent="0.55000000000000004">
      <c r="C65" s="124" t="s">
        <v>3093</v>
      </c>
      <c r="D65" s="125"/>
      <c r="E65" s="51"/>
      <c r="F65" s="52"/>
      <c r="G65" s="52"/>
      <c r="H65" s="51"/>
      <c r="I65" s="51"/>
      <c r="J65" s="53"/>
      <c r="K65" s="53"/>
      <c r="L65" s="54" t="str">
        <f t="shared" si="170"/>
        <v xml:space="preserve">            { line: "enfrente de mis enemigos,, ", sC: ""},</v>
      </c>
      <c r="M65" s="55" t="str">
        <f t="shared" si="171"/>
        <v/>
      </c>
      <c r="N65" s="56" t="str">
        <f t="shared" si="31"/>
        <v/>
      </c>
      <c r="O65" s="57" t="str">
        <f t="shared" si="172"/>
        <v/>
      </c>
      <c r="P65" s="58" t="str">
        <f t="shared" si="33"/>
        <v/>
      </c>
      <c r="Q65" s="59" t="str">
        <f t="shared" si="173"/>
        <v/>
      </c>
      <c r="R65" s="60" t="str">
        <f t="shared" si="35"/>
        <v/>
      </c>
      <c r="S65" s="55" t="str">
        <f t="shared" si="174"/>
        <v/>
      </c>
      <c r="T65" s="61" t="str">
        <f t="shared" si="175"/>
        <v/>
      </c>
      <c r="U65" s="62" t="str">
        <f t="shared" si="38"/>
        <v/>
      </c>
      <c r="V65" s="63" t="str">
        <f t="shared" si="176"/>
        <v/>
      </c>
      <c r="W65" s="64" t="str">
        <f t="shared" si="40"/>
        <v/>
      </c>
      <c r="X65" s="63" t="str">
        <f t="shared" si="177"/>
        <v/>
      </c>
      <c r="Y65" s="63" t="str">
        <f t="shared" si="178"/>
        <v/>
      </c>
      <c r="Z65" s="55" t="str">
        <f t="shared" si="179"/>
        <v/>
      </c>
      <c r="AA65" s="65" t="str">
        <f t="shared" si="180"/>
        <v/>
      </c>
      <c r="AB65" s="56" t="str">
        <f t="shared" si="45"/>
        <v/>
      </c>
      <c r="AC65" s="66" t="str">
        <f t="shared" si="181"/>
        <v/>
      </c>
      <c r="AD65" s="58" t="str">
        <f t="shared" si="182"/>
        <v/>
      </c>
      <c r="AE65" s="67" t="str">
        <f t="shared" si="183"/>
        <v/>
      </c>
      <c r="AF65" s="60" t="str">
        <f t="shared" si="184"/>
        <v/>
      </c>
      <c r="AG65" s="60" t="str">
        <f t="shared" si="185"/>
        <v/>
      </c>
      <c r="AH65" s="68" t="str">
        <f t="shared" si="186"/>
        <v/>
      </c>
      <c r="AI65" s="69" t="str">
        <f t="shared" si="52"/>
        <v/>
      </c>
      <c r="AJ65" s="63" t="str">
        <f t="shared" si="187"/>
        <v/>
      </c>
      <c r="AK65" s="63" t="str">
        <f t="shared" si="188"/>
        <v/>
      </c>
      <c r="AL65" s="63" t="str">
        <f t="shared" si="189"/>
        <v/>
      </c>
      <c r="AM65" s="63" t="str">
        <f t="shared" si="190"/>
        <v/>
      </c>
      <c r="AN65" s="63" t="str">
        <f t="shared" si="191"/>
        <v/>
      </c>
    </row>
    <row r="66" spans="1:40" ht="24.5" outlineLevel="1" thickTop="1" thickBot="1" x14ac:dyDescent="0.55000000000000004">
      <c r="C66" s="124" t="s">
        <v>3094</v>
      </c>
      <c r="D66" s="125" t="s">
        <v>1106</v>
      </c>
      <c r="E66" s="51"/>
      <c r="F66" s="52"/>
      <c r="G66" s="52"/>
      <c r="H66" s="51"/>
      <c r="I66" s="51"/>
      <c r="J66" s="53"/>
      <c r="K66" s="53"/>
      <c r="L66" s="54" t="str">
        <f t="shared" si="170"/>
        <v xml:space="preserve">            { line: "me unges la cabeza con perfume,, (Do,,10)", sC: ""},</v>
      </c>
      <c r="M66" s="55" t="str">
        <f t="shared" si="171"/>
        <v>(</v>
      </c>
      <c r="N66" s="56" t="str">
        <f t="shared" si="31"/>
        <v>Do</v>
      </c>
      <c r="O66" s="57" t="str">
        <f t="shared" si="172"/>
        <v>,</v>
      </c>
      <c r="P66" s="58" t="str">
        <f t="shared" si="33"/>
        <v/>
      </c>
      <c r="Q66" s="59" t="str">
        <f t="shared" si="173"/>
        <v>,</v>
      </c>
      <c r="R66" s="60">
        <f t="shared" si="35"/>
        <v>10</v>
      </c>
      <c r="S66" s="55" t="str">
        <f t="shared" si="174"/>
        <v>)</v>
      </c>
      <c r="T66" s="61" t="str">
        <f t="shared" si="175"/>
        <v/>
      </c>
      <c r="U66" s="62" t="str">
        <f t="shared" si="38"/>
        <v/>
      </c>
      <c r="V66" s="63" t="str">
        <f t="shared" si="176"/>
        <v/>
      </c>
      <c r="W66" s="64" t="str">
        <f t="shared" si="40"/>
        <v/>
      </c>
      <c r="X66" s="63" t="str">
        <f t="shared" si="177"/>
        <v/>
      </c>
      <c r="Y66" s="63" t="str">
        <f t="shared" si="178"/>
        <v/>
      </c>
      <c r="Z66" s="55" t="str">
        <f t="shared" si="179"/>
        <v/>
      </c>
      <c r="AA66" s="65" t="str">
        <f t="shared" si="180"/>
        <v/>
      </c>
      <c r="AB66" s="56" t="str">
        <f t="shared" si="45"/>
        <v/>
      </c>
      <c r="AC66" s="66" t="str">
        <f t="shared" si="181"/>
        <v/>
      </c>
      <c r="AD66" s="58" t="str">
        <f t="shared" si="182"/>
        <v/>
      </c>
      <c r="AE66" s="67" t="str">
        <f t="shared" si="183"/>
        <v/>
      </c>
      <c r="AF66" s="60" t="str">
        <f t="shared" si="184"/>
        <v/>
      </c>
      <c r="AG66" s="60" t="str">
        <f t="shared" si="185"/>
        <v/>
      </c>
      <c r="AH66" s="68" t="str">
        <f t="shared" si="186"/>
        <v/>
      </c>
      <c r="AI66" s="69" t="str">
        <f t="shared" si="52"/>
        <v/>
      </c>
      <c r="AJ66" s="63" t="str">
        <f t="shared" si="187"/>
        <v/>
      </c>
      <c r="AK66" s="63" t="str">
        <f t="shared" si="188"/>
        <v/>
      </c>
      <c r="AL66" s="63" t="str">
        <f t="shared" si="189"/>
        <v/>
      </c>
      <c r="AM66" s="63" t="str">
        <f t="shared" si="190"/>
        <v/>
      </c>
      <c r="AN66" s="63" t="str">
        <f t="shared" si="191"/>
        <v/>
      </c>
    </row>
    <row r="67" spans="1:40" ht="24.5" outlineLevel="1" thickTop="1" thickBot="1" x14ac:dyDescent="0.55000000000000004">
      <c r="C67" s="124" t="s">
        <v>3095</v>
      </c>
      <c r="D67" s="125" t="s">
        <v>1053</v>
      </c>
      <c r="E67" s="51"/>
      <c r="F67" s="52"/>
      <c r="G67" s="52"/>
      <c r="H67" s="51"/>
      <c r="I67" s="51"/>
      <c r="J67" s="53"/>
      <c r="K67" s="53"/>
      <c r="L67" s="54" t="str">
        <f t="shared" si="170"/>
        <v xml:space="preserve">            { line: "y mi copa rebosa., (Sol,,14)", sC: ""},</v>
      </c>
      <c r="M67" s="55" t="str">
        <f t="shared" si="171"/>
        <v>(</v>
      </c>
      <c r="N67" s="56" t="str">
        <f t="shared" si="31"/>
        <v>Sol</v>
      </c>
      <c r="O67" s="57" t="str">
        <f t="shared" si="172"/>
        <v>,</v>
      </c>
      <c r="P67" s="58" t="str">
        <f t="shared" si="33"/>
        <v/>
      </c>
      <c r="Q67" s="59" t="str">
        <f t="shared" si="173"/>
        <v>,</v>
      </c>
      <c r="R67" s="60">
        <f t="shared" si="35"/>
        <v>14</v>
      </c>
      <c r="S67" s="55" t="str">
        <f t="shared" si="174"/>
        <v>)</v>
      </c>
      <c r="T67" s="61" t="str">
        <f t="shared" si="175"/>
        <v/>
      </c>
      <c r="U67" s="62" t="str">
        <f t="shared" si="38"/>
        <v/>
      </c>
      <c r="V67" s="63" t="str">
        <f t="shared" si="176"/>
        <v/>
      </c>
      <c r="W67" s="64" t="str">
        <f t="shared" si="40"/>
        <v/>
      </c>
      <c r="X67" s="63" t="str">
        <f t="shared" si="177"/>
        <v/>
      </c>
      <c r="Y67" s="63" t="str">
        <f t="shared" si="178"/>
        <v/>
      </c>
      <c r="Z67" s="55" t="str">
        <f t="shared" si="179"/>
        <v/>
      </c>
      <c r="AA67" s="65" t="str">
        <f t="shared" si="180"/>
        <v/>
      </c>
      <c r="AB67" s="56" t="str">
        <f t="shared" si="45"/>
        <v/>
      </c>
      <c r="AC67" s="66" t="str">
        <f t="shared" si="181"/>
        <v/>
      </c>
      <c r="AD67" s="58" t="str">
        <f t="shared" si="182"/>
        <v/>
      </c>
      <c r="AE67" s="67" t="str">
        <f t="shared" si="183"/>
        <v/>
      </c>
      <c r="AF67" s="60" t="str">
        <f t="shared" si="184"/>
        <v/>
      </c>
      <c r="AG67" s="60" t="str">
        <f t="shared" si="185"/>
        <v/>
      </c>
      <c r="AH67" s="68" t="str">
        <f t="shared" si="186"/>
        <v/>
      </c>
      <c r="AI67" s="69" t="str">
        <f t="shared" si="52"/>
        <v/>
      </c>
      <c r="AJ67" s="63" t="str">
        <f t="shared" si="187"/>
        <v/>
      </c>
      <c r="AK67" s="63" t="str">
        <f t="shared" si="188"/>
        <v/>
      </c>
      <c r="AL67" s="63" t="str">
        <f t="shared" si="189"/>
        <v/>
      </c>
      <c r="AM67" s="63" t="str">
        <f t="shared" si="190"/>
        <v/>
      </c>
      <c r="AN67" s="63" t="str">
        <f t="shared" si="191"/>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si="35"/>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3" si="193">IF(N69="","","(")</f>
        <v/>
      </c>
      <c r="N69" s="56" t="str">
        <f t="shared" ref="N69:N73" si="194">IF(D69="","",D69)</f>
        <v/>
      </c>
      <c r="O69" s="57" t="str">
        <f t="shared" ref="O69:O73" si="195">IF(N69="","",",")</f>
        <v/>
      </c>
      <c r="P69" s="58" t="str">
        <f t="shared" ref="P69:P73" si="196">IF(E69="","",E69)</f>
        <v/>
      </c>
      <c r="Q69" s="59" t="str">
        <f t="shared" ref="Q69:Q73" si="197">IF(N69="","",",")</f>
        <v/>
      </c>
      <c r="R69" s="60" t="str">
        <f t="shared" si="35"/>
        <v/>
      </c>
      <c r="S69" s="55" t="str">
        <f t="shared" ref="S69:S73" si="198">IF(N69="","",")")</f>
        <v/>
      </c>
      <c r="T69" s="61" t="str">
        <f t="shared" ref="T69:T73" si="199">IF(U69="","","(")</f>
        <v/>
      </c>
      <c r="U69" s="62" t="str">
        <f t="shared" ref="U69:U73" si="200">IF(F69="","",F69)</f>
        <v/>
      </c>
      <c r="V69" s="63" t="str">
        <f t="shared" ref="V69:V73" si="201">IF(U69="","",",")</f>
        <v/>
      </c>
      <c r="W69" s="64" t="str">
        <f t="shared" ref="W69:W73" si="202">IF(G69="","",G69)</f>
        <v/>
      </c>
      <c r="X69" s="63" t="str">
        <f t="shared" ref="X69:X73" si="203">IF(U69="","",",")</f>
        <v/>
      </c>
      <c r="Y69" s="63" t="str">
        <f t="shared" ref="Y69:Y73" si="204">IF(U69="","",250)</f>
        <v/>
      </c>
      <c r="Z69" s="55" t="str">
        <f t="shared" ref="Z69:Z73" si="205">IF(U69="","",")")</f>
        <v/>
      </c>
      <c r="AA69" s="65" t="str">
        <f t="shared" ref="AA69:AA73" si="206">IF(AB69="","","(")</f>
        <v/>
      </c>
      <c r="AB69" s="56" t="str">
        <f t="shared" ref="AB69:AB73" si="207">IF(H69="","",H69)</f>
        <v/>
      </c>
      <c r="AC69" s="66" t="str">
        <f t="shared" ref="AC69:AC73" si="208">IF(AB69="","",",")</f>
        <v/>
      </c>
      <c r="AD69" s="58" t="str">
        <f t="shared" ref="AD69:AD73" si="209">IF(I69="","",I69)</f>
        <v/>
      </c>
      <c r="AE69" s="67" t="str">
        <f t="shared" ref="AE69:AE73" si="210">IF(AB69="","",",")</f>
        <v/>
      </c>
      <c r="AF69" s="60" t="str">
        <f t="shared" ref="AF69:AF73" si="211">IF(AB69="","",350)</f>
        <v/>
      </c>
      <c r="AG69" s="60" t="str">
        <f t="shared" ref="AG69:AG73" si="212">IF(AB69="","",")")</f>
        <v/>
      </c>
      <c r="AH69" s="68" t="str">
        <f t="shared" ref="AH69:AH73" si="213">IF(AI69="","","(")</f>
        <v/>
      </c>
      <c r="AI69" s="69" t="str">
        <f t="shared" ref="AI69:AI73" si="214">IF(J69="","",J69)</f>
        <v/>
      </c>
      <c r="AJ69" s="63" t="str">
        <f t="shared" ref="AJ69:AJ73" si="215">IF(AI69="","",",")</f>
        <v/>
      </c>
      <c r="AK69" s="63" t="str">
        <f t="shared" ref="AK69:AK73" si="216">IF(K69="","",K69)</f>
        <v/>
      </c>
      <c r="AL69" s="63" t="str">
        <f t="shared" ref="AL69:AL73" si="217">IF(AI69="","",",")</f>
        <v/>
      </c>
      <c r="AM69" s="63" t="str">
        <f t="shared" ref="AM69:AM73" si="218">IF(AI69="","",450)</f>
        <v/>
      </c>
      <c r="AN69" s="63" t="str">
        <f t="shared" ref="AN69:AN73" si="219">IF(AI69="","",")")</f>
        <v/>
      </c>
    </row>
    <row r="70" spans="1:40" ht="24.5" outlineLevel="1" thickTop="1" thickBot="1" x14ac:dyDescent="0.55000000000000004">
      <c r="B70" t="s">
        <v>1001</v>
      </c>
      <c r="C70" s="81" t="s">
        <v>3089</v>
      </c>
      <c r="D70" s="82" t="s">
        <v>1053</v>
      </c>
      <c r="E70" s="82"/>
      <c r="F70" s="82"/>
      <c r="G70" s="82"/>
      <c r="H70" s="82"/>
      <c r="I70" s="82"/>
      <c r="J70" s="82"/>
      <c r="K70" s="82"/>
      <c r="L70" s="135" t="str">
        <f>IF(C70="","",_xlfn.CONCAT("       triggerLine: ","""",C70,", ",M70:AN70,""", sC: ","""",B70,""", lines: ["))</f>
        <v xml:space="preserve">       triggerLine: "EL SEÑOR ES MI PASTOR,, (Sol,,14)", sC: "ta as", lines: [</v>
      </c>
      <c r="M70" s="55" t="str">
        <f t="shared" si="193"/>
        <v>(</v>
      </c>
      <c r="N70" s="56" t="str">
        <f t="shared" si="194"/>
        <v>Sol</v>
      </c>
      <c r="O70" s="57" t="str">
        <f t="shared" si="195"/>
        <v>,</v>
      </c>
      <c r="P70" s="58" t="str">
        <f t="shared" si="196"/>
        <v/>
      </c>
      <c r="Q70" s="59" t="str">
        <f t="shared" si="197"/>
        <v>,</v>
      </c>
      <c r="R70" s="60">
        <f t="shared" si="35"/>
        <v>14</v>
      </c>
      <c r="S70" s="55" t="str">
        <f t="shared" si="198"/>
        <v>)</v>
      </c>
      <c r="T70" s="61" t="str">
        <f t="shared" si="199"/>
        <v/>
      </c>
      <c r="U70" s="62" t="str">
        <f t="shared" si="200"/>
        <v/>
      </c>
      <c r="V70" s="63" t="str">
        <f t="shared" si="201"/>
        <v/>
      </c>
      <c r="W70" s="64" t="str">
        <f t="shared" si="202"/>
        <v/>
      </c>
      <c r="X70" s="63" t="str">
        <f t="shared" si="203"/>
        <v/>
      </c>
      <c r="Y70" s="63" t="str">
        <f t="shared" si="204"/>
        <v/>
      </c>
      <c r="Z70" s="55" t="str">
        <f t="shared" si="205"/>
        <v/>
      </c>
      <c r="AA70" s="65" t="str">
        <f t="shared" si="206"/>
        <v/>
      </c>
      <c r="AB70" s="56" t="str">
        <f t="shared" si="207"/>
        <v/>
      </c>
      <c r="AC70" s="66" t="str">
        <f t="shared" si="208"/>
        <v/>
      </c>
      <c r="AD70" s="58" t="str">
        <f t="shared" si="209"/>
        <v/>
      </c>
      <c r="AE70" s="67" t="str">
        <f t="shared" si="210"/>
        <v/>
      </c>
      <c r="AF70" s="60" t="str">
        <f t="shared" si="211"/>
        <v/>
      </c>
      <c r="AG70" s="60" t="str">
        <f t="shared" si="212"/>
        <v/>
      </c>
      <c r="AH70" s="68" t="str">
        <f t="shared" si="213"/>
        <v/>
      </c>
      <c r="AI70" s="69" t="str">
        <f t="shared" si="214"/>
        <v/>
      </c>
      <c r="AJ70" s="63" t="str">
        <f t="shared" si="215"/>
        <v/>
      </c>
      <c r="AK70" s="63" t="str">
        <f t="shared" si="216"/>
        <v/>
      </c>
      <c r="AL70" s="63" t="str">
        <f t="shared" si="217"/>
        <v/>
      </c>
      <c r="AM70" s="63" t="str">
        <f t="shared" si="218"/>
        <v/>
      </c>
      <c r="AN70" s="63" t="str">
        <f t="shared" si="219"/>
        <v/>
      </c>
    </row>
    <row r="71" spans="1:40" ht="24.5" outlineLevel="1" thickTop="1" thickBot="1" x14ac:dyDescent="0.55000000000000004">
      <c r="B71" t="s">
        <v>2465</v>
      </c>
      <c r="C71" s="84" t="s">
        <v>3090</v>
      </c>
      <c r="D71" s="85"/>
      <c r="E71" s="85"/>
      <c r="F71" s="85"/>
      <c r="G71" s="85"/>
      <c r="H71" s="86"/>
      <c r="I71" s="86"/>
      <c r="J71" s="86"/>
      <c r="K71" s="86"/>
      <c r="L71" s="136" t="str">
        <f>IF(C71="","",_xlfn.CONCAT("            { line: ","""",C71,", ",M71:AN71,""", sC: ","""",B71,"""},"))</f>
        <v xml:space="preserve">            { line: "NADA ME FALTA;, ", sC: "as r1"},</v>
      </c>
      <c r="M71" s="55" t="str">
        <f t="shared" si="193"/>
        <v/>
      </c>
      <c r="N71" s="56" t="str">
        <f t="shared" si="194"/>
        <v/>
      </c>
      <c r="O71" s="57" t="str">
        <f t="shared" si="195"/>
        <v/>
      </c>
      <c r="P71" s="58" t="str">
        <f t="shared" si="196"/>
        <v/>
      </c>
      <c r="Q71" s="59" t="str">
        <f t="shared" si="197"/>
        <v/>
      </c>
      <c r="R71" s="60" t="str">
        <f t="shared" si="35"/>
        <v/>
      </c>
      <c r="S71" s="55" t="str">
        <f t="shared" si="198"/>
        <v/>
      </c>
      <c r="T71" s="61" t="str">
        <f t="shared" si="199"/>
        <v/>
      </c>
      <c r="U71" s="62" t="str">
        <f t="shared" si="200"/>
        <v/>
      </c>
      <c r="V71" s="63" t="str">
        <f t="shared" si="201"/>
        <v/>
      </c>
      <c r="W71" s="64" t="str">
        <f t="shared" si="202"/>
        <v/>
      </c>
      <c r="X71" s="63" t="str">
        <f t="shared" si="203"/>
        <v/>
      </c>
      <c r="Y71" s="63" t="str">
        <f t="shared" si="204"/>
        <v/>
      </c>
      <c r="Z71" s="55" t="str">
        <f t="shared" si="205"/>
        <v/>
      </c>
      <c r="AA71" s="65" t="str">
        <f t="shared" si="206"/>
        <v/>
      </c>
      <c r="AB71" s="56" t="str">
        <f t="shared" si="207"/>
        <v/>
      </c>
      <c r="AC71" s="66" t="str">
        <f t="shared" si="208"/>
        <v/>
      </c>
      <c r="AD71" s="58" t="str">
        <f t="shared" si="209"/>
        <v/>
      </c>
      <c r="AE71" s="67" t="str">
        <f t="shared" si="210"/>
        <v/>
      </c>
      <c r="AF71" s="60" t="str">
        <f t="shared" si="211"/>
        <v/>
      </c>
      <c r="AG71" s="60" t="str">
        <f t="shared" si="212"/>
        <v/>
      </c>
      <c r="AH71" s="68" t="str">
        <f t="shared" si="213"/>
        <v/>
      </c>
      <c r="AI71" s="69" t="str">
        <f t="shared" si="214"/>
        <v/>
      </c>
      <c r="AJ71" s="63" t="str">
        <f t="shared" si="215"/>
        <v/>
      </c>
      <c r="AK71" s="63" t="str">
        <f t="shared" si="216"/>
        <v/>
      </c>
      <c r="AL71" s="63" t="str">
        <f t="shared" si="217"/>
        <v/>
      </c>
      <c r="AM71" s="63" t="str">
        <f t="shared" si="218"/>
        <v/>
      </c>
      <c r="AN71" s="63" t="str">
        <f t="shared" si="219"/>
        <v/>
      </c>
    </row>
    <row r="72" spans="1:40" ht="24.5" outlineLevel="1" thickTop="1" thickBot="1" x14ac:dyDescent="0.55000000000000004">
      <c r="B72" t="s">
        <v>1003</v>
      </c>
      <c r="C72" s="84" t="s">
        <v>3089</v>
      </c>
      <c r="D72" s="88" t="s">
        <v>1106</v>
      </c>
      <c r="E72" s="88"/>
      <c r="F72" s="88"/>
      <c r="G72" s="88"/>
      <c r="H72" s="89"/>
      <c r="I72" s="89"/>
      <c r="J72" s="89"/>
      <c r="K72" s="89"/>
      <c r="L72" s="136" t="str">
        <f>IF(C72="","",_xlfn.CONCAT("            { line: ","""",C72,", ",M72:AN72,""", sC: ","""",B72,"""},"))</f>
        <v xml:space="preserve">            { line: "EL SEÑOR ES MI PASTOR,, (Do,,10)", sC: "as"},</v>
      </c>
      <c r="M72" s="55" t="str">
        <f t="shared" si="193"/>
        <v>(</v>
      </c>
      <c r="N72" s="56" t="str">
        <f t="shared" si="194"/>
        <v>Do</v>
      </c>
      <c r="O72" s="57" t="str">
        <f t="shared" si="195"/>
        <v>,</v>
      </c>
      <c r="P72" s="58" t="str">
        <f t="shared" si="196"/>
        <v/>
      </c>
      <c r="Q72" s="59" t="str">
        <f t="shared" si="197"/>
        <v>,</v>
      </c>
      <c r="R72" s="60">
        <f t="shared" si="35"/>
        <v>10</v>
      </c>
      <c r="S72" s="55" t="str">
        <f t="shared" si="198"/>
        <v>)</v>
      </c>
      <c r="T72" s="61" t="str">
        <f t="shared" si="199"/>
        <v/>
      </c>
      <c r="U72" s="62" t="str">
        <f t="shared" si="200"/>
        <v/>
      </c>
      <c r="V72" s="63" t="str">
        <f t="shared" si="201"/>
        <v/>
      </c>
      <c r="W72" s="64" t="str">
        <f t="shared" si="202"/>
        <v/>
      </c>
      <c r="X72" s="63" t="str">
        <f t="shared" si="203"/>
        <v/>
      </c>
      <c r="Y72" s="63" t="str">
        <f t="shared" si="204"/>
        <v/>
      </c>
      <c r="Z72" s="55" t="str">
        <f t="shared" si="205"/>
        <v/>
      </c>
      <c r="AA72" s="65" t="str">
        <f t="shared" si="206"/>
        <v/>
      </c>
      <c r="AB72" s="56" t="str">
        <f t="shared" si="207"/>
        <v/>
      </c>
      <c r="AC72" s="66" t="str">
        <f t="shared" si="208"/>
        <v/>
      </c>
      <c r="AD72" s="58" t="str">
        <f t="shared" si="209"/>
        <v/>
      </c>
      <c r="AE72" s="67" t="str">
        <f t="shared" si="210"/>
        <v/>
      </c>
      <c r="AF72" s="60" t="str">
        <f t="shared" si="211"/>
        <v/>
      </c>
      <c r="AG72" s="60" t="str">
        <f t="shared" si="212"/>
        <v/>
      </c>
      <c r="AH72" s="68" t="str">
        <f t="shared" si="213"/>
        <v/>
      </c>
      <c r="AI72" s="69" t="str">
        <f t="shared" si="214"/>
        <v/>
      </c>
      <c r="AJ72" s="63" t="str">
        <f t="shared" si="215"/>
        <v/>
      </c>
      <c r="AK72" s="63" t="str">
        <f t="shared" si="216"/>
        <v/>
      </c>
      <c r="AL72" s="63" t="str">
        <f t="shared" si="217"/>
        <v/>
      </c>
      <c r="AM72" s="63" t="str">
        <f t="shared" si="218"/>
        <v/>
      </c>
      <c r="AN72" s="63" t="str">
        <f t="shared" si="219"/>
        <v/>
      </c>
    </row>
    <row r="73" spans="1:40" ht="24.5" outlineLevel="1" thickTop="1" thickBot="1" x14ac:dyDescent="0.55000000000000004">
      <c r="B73" t="s">
        <v>1003</v>
      </c>
      <c r="C73" s="92" t="s">
        <v>3091</v>
      </c>
      <c r="D73" s="82" t="s">
        <v>1053</v>
      </c>
      <c r="E73" s="82"/>
      <c r="F73" s="82"/>
      <c r="G73" s="82"/>
      <c r="H73" s="82"/>
      <c r="I73" s="82"/>
      <c r="J73" s="82"/>
      <c r="K73" s="82"/>
      <c r="L73" s="137" t="str">
        <f>IF(C73="","",_xlfn.CONCAT("            { line: ","""",C73,", ",M73:AN73,""", sC: ","""",B73,"""},  ]},"))</f>
        <v xml:space="preserve">            { line: "NADA ME FALTA., (Sol,,14)", sC: "as"},  ]},</v>
      </c>
      <c r="M73" s="55" t="str">
        <f t="shared" si="193"/>
        <v>(</v>
      </c>
      <c r="N73" s="56" t="str">
        <f t="shared" si="194"/>
        <v>Sol</v>
      </c>
      <c r="O73" s="57" t="str">
        <f t="shared" si="195"/>
        <v>,</v>
      </c>
      <c r="P73" s="58" t="str">
        <f t="shared" si="196"/>
        <v/>
      </c>
      <c r="Q73" s="59" t="str">
        <f t="shared" si="197"/>
        <v>,</v>
      </c>
      <c r="R73" s="60">
        <f t="shared" si="35"/>
        <v>14</v>
      </c>
      <c r="S73" s="55" t="str">
        <f t="shared" si="198"/>
        <v>)</v>
      </c>
      <c r="T73" s="61" t="str">
        <f t="shared" si="199"/>
        <v/>
      </c>
      <c r="U73" s="62" t="str">
        <f t="shared" si="200"/>
        <v/>
      </c>
      <c r="V73" s="63" t="str">
        <f t="shared" si="201"/>
        <v/>
      </c>
      <c r="W73" s="64" t="str">
        <f t="shared" si="202"/>
        <v/>
      </c>
      <c r="X73" s="63" t="str">
        <f t="shared" si="203"/>
        <v/>
      </c>
      <c r="Y73" s="63" t="str">
        <f t="shared" si="204"/>
        <v/>
      </c>
      <c r="Z73" s="55" t="str">
        <f t="shared" si="205"/>
        <v/>
      </c>
      <c r="AA73" s="65" t="str">
        <f t="shared" si="206"/>
        <v/>
      </c>
      <c r="AB73" s="56" t="str">
        <f t="shared" si="207"/>
        <v/>
      </c>
      <c r="AC73" s="66" t="str">
        <f t="shared" si="208"/>
        <v/>
      </c>
      <c r="AD73" s="58" t="str">
        <f t="shared" si="209"/>
        <v/>
      </c>
      <c r="AE73" s="67" t="str">
        <f t="shared" si="210"/>
        <v/>
      </c>
      <c r="AF73" s="60" t="str">
        <f t="shared" si="211"/>
        <v/>
      </c>
      <c r="AG73" s="60" t="str">
        <f t="shared" si="212"/>
        <v/>
      </c>
      <c r="AH73" s="68" t="str">
        <f t="shared" si="213"/>
        <v/>
      </c>
      <c r="AI73" s="69" t="str">
        <f t="shared" si="214"/>
        <v/>
      </c>
      <c r="AJ73" s="63" t="str">
        <f t="shared" si="215"/>
        <v/>
      </c>
      <c r="AK73" s="63" t="str">
        <f t="shared" si="216"/>
        <v/>
      </c>
      <c r="AL73" s="63" t="str">
        <f t="shared" si="217"/>
        <v/>
      </c>
      <c r="AM73" s="63" t="str">
        <f t="shared" si="218"/>
        <v/>
      </c>
      <c r="AN73" s="63" t="str">
        <f t="shared" si="219"/>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35"/>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B75" t="s">
        <v>1018</v>
      </c>
      <c r="C75" s="124" t="s">
        <v>3096</v>
      </c>
      <c r="D75" s="125" t="s">
        <v>1053</v>
      </c>
      <c r="E75" s="51"/>
      <c r="F75" s="52"/>
      <c r="G75" s="52"/>
      <c r="H75" s="51"/>
      <c r="I75" s="51"/>
      <c r="J75" s="53"/>
      <c r="K75" s="53"/>
      <c r="L75" s="54" t="str">
        <f t="shared" si="170"/>
        <v xml:space="preserve">            { line: "Tu bondad y tu misericordia me acompañan, (Sol,,14)", sC: "tc"},</v>
      </c>
      <c r="M75" s="55" t="str">
        <f t="shared" si="171"/>
        <v>(</v>
      </c>
      <c r="N75" s="56" t="str">
        <f t="shared" si="31"/>
        <v>Sol</v>
      </c>
      <c r="O75" s="57" t="str">
        <f t="shared" si="172"/>
        <v>,</v>
      </c>
      <c r="P75" s="58" t="str">
        <f t="shared" si="33"/>
        <v/>
      </c>
      <c r="Q75" s="59" t="str">
        <f t="shared" si="173"/>
        <v>,</v>
      </c>
      <c r="R75" s="60">
        <f t="shared" si="35"/>
        <v>14</v>
      </c>
      <c r="S75" s="55" t="str">
        <f t="shared" si="174"/>
        <v>)</v>
      </c>
      <c r="T75" s="61" t="str">
        <f t="shared" si="175"/>
        <v/>
      </c>
      <c r="U75" s="62" t="str">
        <f t="shared" si="38"/>
        <v/>
      </c>
      <c r="V75" s="63" t="str">
        <f t="shared" si="176"/>
        <v/>
      </c>
      <c r="W75" s="64" t="str">
        <f t="shared" si="40"/>
        <v/>
      </c>
      <c r="X75" s="63" t="str">
        <f t="shared" si="177"/>
        <v/>
      </c>
      <c r="Y75" s="63" t="str">
        <f t="shared" si="178"/>
        <v/>
      </c>
      <c r="Z75" s="55" t="str">
        <f t="shared" si="179"/>
        <v/>
      </c>
      <c r="AA75" s="65" t="str">
        <f t="shared" si="180"/>
        <v/>
      </c>
      <c r="AB75" s="56" t="str">
        <f t="shared" si="45"/>
        <v/>
      </c>
      <c r="AC75" s="66" t="str">
        <f t="shared" si="181"/>
        <v/>
      </c>
      <c r="AD75" s="58" t="str">
        <f t="shared" si="182"/>
        <v/>
      </c>
      <c r="AE75" s="67" t="str">
        <f t="shared" si="183"/>
        <v/>
      </c>
      <c r="AF75" s="60" t="str">
        <f t="shared" si="184"/>
        <v/>
      </c>
      <c r="AG75" s="60" t="str">
        <f t="shared" si="185"/>
        <v/>
      </c>
      <c r="AH75" s="68" t="str">
        <f t="shared" si="186"/>
        <v/>
      </c>
      <c r="AI75" s="69" t="str">
        <f t="shared" si="52"/>
        <v/>
      </c>
      <c r="AJ75" s="63" t="str">
        <f t="shared" si="187"/>
        <v/>
      </c>
      <c r="AK75" s="63" t="str">
        <f t="shared" si="188"/>
        <v/>
      </c>
      <c r="AL75" s="63" t="str">
        <f t="shared" si="189"/>
        <v/>
      </c>
      <c r="AM75" s="63" t="str">
        <f t="shared" si="190"/>
        <v/>
      </c>
      <c r="AN75" s="63" t="str">
        <f t="shared" si="191"/>
        <v/>
      </c>
    </row>
    <row r="76" spans="1:40" ht="24.5" outlineLevel="1" thickTop="1" thickBot="1" x14ac:dyDescent="0.55000000000000004">
      <c r="C76" s="124" t="s">
        <v>3097</v>
      </c>
      <c r="D76" s="125" t="s">
        <v>1106</v>
      </c>
      <c r="E76" s="51"/>
      <c r="F76" s="52"/>
      <c r="G76" s="52"/>
      <c r="H76" s="51"/>
      <c r="I76" s="51"/>
      <c r="J76" s="53"/>
      <c r="K76" s="53"/>
      <c r="L76" s="54" t="str">
        <f t="shared" si="170"/>
        <v xml:space="preserve">            { line: "todos los días de mi vida,, (Do,,10)", sC: ""},</v>
      </c>
      <c r="M76" s="55" t="str">
        <f t="shared" si="171"/>
        <v>(</v>
      </c>
      <c r="N76" s="56" t="str">
        <f t="shared" si="31"/>
        <v>Do</v>
      </c>
      <c r="O76" s="57" t="str">
        <f t="shared" si="172"/>
        <v>,</v>
      </c>
      <c r="P76" s="58" t="str">
        <f t="shared" si="33"/>
        <v/>
      </c>
      <c r="Q76" s="59" t="str">
        <f t="shared" si="173"/>
        <v>,</v>
      </c>
      <c r="R76" s="60">
        <f t="shared" si="35"/>
        <v>10</v>
      </c>
      <c r="S76" s="55" t="str">
        <f t="shared" si="174"/>
        <v>)</v>
      </c>
      <c r="T76" s="61" t="str">
        <f t="shared" si="175"/>
        <v/>
      </c>
      <c r="U76" s="62" t="str">
        <f t="shared" si="38"/>
        <v/>
      </c>
      <c r="V76" s="63" t="str">
        <f t="shared" si="176"/>
        <v/>
      </c>
      <c r="W76" s="64" t="str">
        <f t="shared" si="40"/>
        <v/>
      </c>
      <c r="X76" s="63" t="str">
        <f t="shared" si="177"/>
        <v/>
      </c>
      <c r="Y76" s="63" t="str">
        <f t="shared" si="178"/>
        <v/>
      </c>
      <c r="Z76" s="55" t="str">
        <f t="shared" si="179"/>
        <v/>
      </c>
      <c r="AA76" s="65" t="str">
        <f t="shared" si="180"/>
        <v/>
      </c>
      <c r="AB76" s="56" t="str">
        <f t="shared" si="45"/>
        <v/>
      </c>
      <c r="AC76" s="66" t="str">
        <f t="shared" si="181"/>
        <v/>
      </c>
      <c r="AD76" s="58" t="str">
        <f t="shared" si="182"/>
        <v/>
      </c>
      <c r="AE76" s="67" t="str">
        <f t="shared" si="183"/>
        <v/>
      </c>
      <c r="AF76" s="60" t="str">
        <f t="shared" si="184"/>
        <v/>
      </c>
      <c r="AG76" s="60" t="str">
        <f t="shared" si="185"/>
        <v/>
      </c>
      <c r="AH76" s="68" t="str">
        <f t="shared" si="186"/>
        <v/>
      </c>
      <c r="AI76" s="69" t="str">
        <f t="shared" si="52"/>
        <v/>
      </c>
      <c r="AJ76" s="63" t="str">
        <f t="shared" si="187"/>
        <v/>
      </c>
      <c r="AK76" s="63" t="str">
        <f t="shared" si="188"/>
        <v/>
      </c>
      <c r="AL76" s="63" t="str">
        <f t="shared" si="189"/>
        <v/>
      </c>
      <c r="AM76" s="63" t="str">
        <f t="shared" si="190"/>
        <v/>
      </c>
      <c r="AN76" s="63" t="str">
        <f t="shared" si="191"/>
        <v/>
      </c>
    </row>
    <row r="77" spans="1:40" ht="24.5" outlineLevel="1" thickTop="1" thickBot="1" x14ac:dyDescent="0.55000000000000004">
      <c r="C77" s="124" t="s">
        <v>3098</v>
      </c>
      <c r="D77" s="125" t="s">
        <v>1053</v>
      </c>
      <c r="E77" s="51"/>
      <c r="F77" s="52"/>
      <c r="G77" s="52"/>
      <c r="H77" s="51"/>
      <c r="I77" s="51"/>
      <c r="J77" s="53"/>
      <c r="K77" s="53"/>
      <c r="L77" s="54" t="str">
        <f t="shared" si="170"/>
        <v xml:space="preserve">            { line: "y habitaré en la casa del Señor, (Sol,,14)", sC: ""},</v>
      </c>
      <c r="M77" s="55" t="str">
        <f t="shared" si="171"/>
        <v>(</v>
      </c>
      <c r="N77" s="56" t="str">
        <f t="shared" si="31"/>
        <v>Sol</v>
      </c>
      <c r="O77" s="57" t="str">
        <f t="shared" si="172"/>
        <v>,</v>
      </c>
      <c r="P77" s="58" t="str">
        <f t="shared" si="33"/>
        <v/>
      </c>
      <c r="Q77" s="59" t="str">
        <f t="shared" si="173"/>
        <v>,</v>
      </c>
      <c r="R77" s="60">
        <f t="shared" si="35"/>
        <v>14</v>
      </c>
      <c r="S77" s="55" t="str">
        <f t="shared" si="174"/>
        <v>)</v>
      </c>
      <c r="T77" s="61" t="str">
        <f t="shared" si="175"/>
        <v/>
      </c>
      <c r="U77" s="62" t="str">
        <f t="shared" si="38"/>
        <v/>
      </c>
      <c r="V77" s="63" t="str">
        <f t="shared" si="176"/>
        <v/>
      </c>
      <c r="W77" s="64" t="str">
        <f t="shared" si="40"/>
        <v/>
      </c>
      <c r="X77" s="63" t="str">
        <f t="shared" si="177"/>
        <v/>
      </c>
      <c r="Y77" s="63" t="str">
        <f t="shared" si="178"/>
        <v/>
      </c>
      <c r="Z77" s="55" t="str">
        <f t="shared" si="179"/>
        <v/>
      </c>
      <c r="AA77" s="65" t="str">
        <f t="shared" si="180"/>
        <v/>
      </c>
      <c r="AB77" s="56" t="str">
        <f t="shared" si="45"/>
        <v/>
      </c>
      <c r="AC77" s="66" t="str">
        <f t="shared" si="181"/>
        <v/>
      </c>
      <c r="AD77" s="58" t="str">
        <f t="shared" si="182"/>
        <v/>
      </c>
      <c r="AE77" s="67" t="str">
        <f t="shared" si="183"/>
        <v/>
      </c>
      <c r="AF77" s="60" t="str">
        <f t="shared" si="184"/>
        <v/>
      </c>
      <c r="AG77" s="60" t="str">
        <f t="shared" si="185"/>
        <v/>
      </c>
      <c r="AH77" s="68" t="str">
        <f t="shared" si="186"/>
        <v/>
      </c>
      <c r="AI77" s="69" t="str">
        <f t="shared" si="52"/>
        <v/>
      </c>
      <c r="AJ77" s="63" t="str">
        <f t="shared" si="187"/>
        <v/>
      </c>
      <c r="AK77" s="63" t="str">
        <f t="shared" si="188"/>
        <v/>
      </c>
      <c r="AL77" s="63" t="str">
        <f t="shared" si="189"/>
        <v/>
      </c>
      <c r="AM77" s="63" t="str">
        <f t="shared" si="190"/>
        <v/>
      </c>
      <c r="AN77" s="63" t="str">
        <f t="shared" si="191"/>
        <v/>
      </c>
    </row>
    <row r="78" spans="1:40" ht="24.5" outlineLevel="1" thickTop="1" thickBot="1" x14ac:dyDescent="0.55000000000000004">
      <c r="C78" s="124" t="s">
        <v>3099</v>
      </c>
      <c r="D78" s="125" t="s">
        <v>1106</v>
      </c>
      <c r="E78" s="51"/>
      <c r="F78" s="52" t="s">
        <v>1053</v>
      </c>
      <c r="G78" s="52"/>
      <c r="H78" s="51"/>
      <c r="I78" s="51"/>
      <c r="J78" s="53"/>
      <c r="K78" s="53"/>
      <c r="L78" s="54" t="str">
        <f t="shared" si="170"/>
        <v xml:space="preserve">            { line: "por años sin término., (Do,,10)(Sol,,250)", sC: ""},</v>
      </c>
      <c r="M78" s="55" t="str">
        <f t="shared" si="171"/>
        <v>(</v>
      </c>
      <c r="N78" s="56" t="str">
        <f t="shared" si="31"/>
        <v>Do</v>
      </c>
      <c r="O78" s="57" t="str">
        <f t="shared" si="172"/>
        <v>,</v>
      </c>
      <c r="P78" s="58" t="str">
        <f t="shared" si="33"/>
        <v/>
      </c>
      <c r="Q78" s="59" t="str">
        <f t="shared" si="173"/>
        <v>,</v>
      </c>
      <c r="R78" s="60">
        <f t="shared" si="35"/>
        <v>10</v>
      </c>
      <c r="S78" s="55" t="str">
        <f t="shared" si="174"/>
        <v>)</v>
      </c>
      <c r="T78" s="61" t="str">
        <f t="shared" si="175"/>
        <v>(</v>
      </c>
      <c r="U78" s="62" t="str">
        <f t="shared" si="38"/>
        <v>Sol</v>
      </c>
      <c r="V78" s="63" t="str">
        <f t="shared" si="176"/>
        <v>,</v>
      </c>
      <c r="W78" s="64" t="str">
        <f t="shared" si="40"/>
        <v/>
      </c>
      <c r="X78" s="63" t="str">
        <f t="shared" si="177"/>
        <v>,</v>
      </c>
      <c r="Y78" s="63">
        <f t="shared" si="178"/>
        <v>250</v>
      </c>
      <c r="Z78" s="55" t="str">
        <f t="shared" si="179"/>
        <v>)</v>
      </c>
      <c r="AA78" s="65" t="str">
        <f t="shared" si="180"/>
        <v/>
      </c>
      <c r="AB78" s="56" t="str">
        <f t="shared" si="45"/>
        <v/>
      </c>
      <c r="AC78" s="66" t="str">
        <f t="shared" si="181"/>
        <v/>
      </c>
      <c r="AD78" s="58" t="str">
        <f t="shared" si="182"/>
        <v/>
      </c>
      <c r="AE78" s="67" t="str">
        <f t="shared" si="183"/>
        <v/>
      </c>
      <c r="AF78" s="60" t="str">
        <f t="shared" si="184"/>
        <v/>
      </c>
      <c r="AG78" s="60" t="str">
        <f t="shared" si="185"/>
        <v/>
      </c>
      <c r="AH78" s="68" t="str">
        <f t="shared" si="186"/>
        <v/>
      </c>
      <c r="AI78" s="69" t="str">
        <f t="shared" si="52"/>
        <v/>
      </c>
      <c r="AJ78" s="63" t="str">
        <f t="shared" si="187"/>
        <v/>
      </c>
      <c r="AK78" s="63" t="str">
        <f t="shared" si="188"/>
        <v/>
      </c>
      <c r="AL78" s="63" t="str">
        <f t="shared" si="189"/>
        <v/>
      </c>
      <c r="AM78" s="63" t="str">
        <f t="shared" si="190"/>
        <v/>
      </c>
      <c r="AN78" s="63" t="str">
        <f t="shared" si="191"/>
        <v/>
      </c>
    </row>
    <row r="79" spans="1:40" ht="26.5"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ref="R79:R84" si="220">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4.5" outlineLevel="1" thickTop="1" thickBot="1" x14ac:dyDescent="0.55000000000000004">
      <c r="C80" s="78" t="s">
        <v>999</v>
      </c>
      <c r="D80" s="79"/>
      <c r="E80" s="79"/>
      <c r="F80" s="79"/>
      <c r="G80" s="79"/>
      <c r="H80" s="79"/>
      <c r="I80" s="79"/>
      <c r="J80" s="79"/>
      <c r="K80" s="79"/>
      <c r="L80" s="134" t="s">
        <v>1000</v>
      </c>
      <c r="M80" s="55" t="str">
        <f t="shared" ref="M80:M84" si="221">IF(N80="","","(")</f>
        <v/>
      </c>
      <c r="N80" s="56" t="str">
        <f t="shared" ref="N80:N84" si="222">IF(D80="","",D80)</f>
        <v/>
      </c>
      <c r="O80" s="57" t="str">
        <f t="shared" ref="O80:O84" si="223">IF(N80="","",",")</f>
        <v/>
      </c>
      <c r="P80" s="58" t="str">
        <f t="shared" ref="P80:P84" si="224">IF(E80="","",E80)</f>
        <v/>
      </c>
      <c r="Q80" s="59" t="str">
        <f t="shared" ref="Q80:Q84" si="225">IF(N80="","",",")</f>
        <v/>
      </c>
      <c r="R80" s="60" t="str">
        <f t="shared" si="220"/>
        <v/>
      </c>
      <c r="S80" s="55" t="str">
        <f t="shared" ref="S80:S84" si="226">IF(N80="","",")")</f>
        <v/>
      </c>
      <c r="T80" s="61" t="str">
        <f t="shared" ref="T80:T84" si="227">IF(U80="","","(")</f>
        <v/>
      </c>
      <c r="U80" s="62" t="str">
        <f t="shared" ref="U80:U84" si="228">IF(F80="","",F80)</f>
        <v/>
      </c>
      <c r="V80" s="63" t="str">
        <f t="shared" ref="V80:V84" si="229">IF(U80="","",",")</f>
        <v/>
      </c>
      <c r="W80" s="64" t="str">
        <f t="shared" ref="W80:W84" si="230">IF(G80="","",G80)</f>
        <v/>
      </c>
      <c r="X80" s="63" t="str">
        <f t="shared" ref="X80:X84" si="231">IF(U80="","",",")</f>
        <v/>
      </c>
      <c r="Y80" s="63" t="str">
        <f t="shared" ref="Y80:Y84" si="232">IF(U80="","",250)</f>
        <v/>
      </c>
      <c r="Z80" s="55" t="str">
        <f t="shared" ref="Z80:Z84" si="233">IF(U80="","",")")</f>
        <v/>
      </c>
      <c r="AA80" s="65" t="str">
        <f t="shared" ref="AA80:AA84" si="234">IF(AB80="","","(")</f>
        <v/>
      </c>
      <c r="AB80" s="56" t="str">
        <f t="shared" ref="AB80:AB84" si="235">IF(H80="","",H80)</f>
        <v/>
      </c>
      <c r="AC80" s="66" t="str">
        <f t="shared" ref="AC80:AC84" si="236">IF(AB80="","",",")</f>
        <v/>
      </c>
      <c r="AD80" s="58" t="str">
        <f t="shared" ref="AD80:AD84" si="237">IF(I80="","",I80)</f>
        <v/>
      </c>
      <c r="AE80" s="67" t="str">
        <f t="shared" ref="AE80:AE84" si="238">IF(AB80="","",",")</f>
        <v/>
      </c>
      <c r="AF80" s="60" t="str">
        <f t="shared" ref="AF80:AF84" si="239">IF(AB80="","",350)</f>
        <v/>
      </c>
      <c r="AG80" s="60" t="str">
        <f t="shared" ref="AG80:AG84" si="240">IF(AB80="","",")")</f>
        <v/>
      </c>
      <c r="AH80" s="68" t="str">
        <f t="shared" ref="AH80:AH84" si="241">IF(AI80="","","(")</f>
        <v/>
      </c>
      <c r="AI80" s="69" t="str">
        <f t="shared" ref="AI80:AI84" si="242">IF(J80="","",J80)</f>
        <v/>
      </c>
      <c r="AJ80" s="63" t="str">
        <f t="shared" ref="AJ80:AJ84" si="243">IF(AI80="","",",")</f>
        <v/>
      </c>
      <c r="AK80" s="63" t="str">
        <f t="shared" ref="AK80:AK84" si="244">IF(K80="","",K80)</f>
        <v/>
      </c>
      <c r="AL80" s="63" t="str">
        <f t="shared" ref="AL80:AL84" si="245">IF(AI80="","",",")</f>
        <v/>
      </c>
      <c r="AM80" s="63" t="str">
        <f t="shared" ref="AM80:AM84" si="246">IF(AI80="","",450)</f>
        <v/>
      </c>
      <c r="AN80" s="63" t="str">
        <f t="shared" ref="AN80:AN84" si="247">IF(AI80="","",")")</f>
        <v/>
      </c>
    </row>
    <row r="81" spans="1:40" ht="24.5" outlineLevel="1" thickTop="1" thickBot="1" x14ac:dyDescent="0.55000000000000004">
      <c r="B81" t="s">
        <v>1001</v>
      </c>
      <c r="C81" s="81" t="s">
        <v>3089</v>
      </c>
      <c r="D81" s="82" t="s">
        <v>1053</v>
      </c>
      <c r="E81" s="82"/>
      <c r="F81" s="82"/>
      <c r="G81" s="82"/>
      <c r="H81" s="82"/>
      <c r="I81" s="82"/>
      <c r="J81" s="82"/>
      <c r="K81" s="82"/>
      <c r="L81" s="135" t="str">
        <f>IF(C81="","",_xlfn.CONCAT("       triggerLine: ","""",C81,", ",M81:AN81,""", sC: ","""",B81,""", lines: ["))</f>
        <v xml:space="preserve">       triggerLine: "EL SEÑOR ES MI PASTOR,, (Sol,,14)", sC: "ta as", lines: [</v>
      </c>
      <c r="M81" s="55" t="str">
        <f t="shared" si="221"/>
        <v>(</v>
      </c>
      <c r="N81" s="56" t="str">
        <f t="shared" si="222"/>
        <v>Sol</v>
      </c>
      <c r="O81" s="57" t="str">
        <f t="shared" si="223"/>
        <v>,</v>
      </c>
      <c r="P81" s="58" t="str">
        <f t="shared" si="224"/>
        <v/>
      </c>
      <c r="Q81" s="59" t="str">
        <f t="shared" si="225"/>
        <v>,</v>
      </c>
      <c r="R81" s="60">
        <f t="shared" si="220"/>
        <v>14</v>
      </c>
      <c r="S81" s="55" t="str">
        <f t="shared" si="226"/>
        <v>)</v>
      </c>
      <c r="T81" s="61" t="str">
        <f t="shared" si="227"/>
        <v/>
      </c>
      <c r="U81" s="62" t="str">
        <f t="shared" si="228"/>
        <v/>
      </c>
      <c r="V81" s="63" t="str">
        <f t="shared" si="229"/>
        <v/>
      </c>
      <c r="W81" s="64" t="str">
        <f t="shared" si="230"/>
        <v/>
      </c>
      <c r="X81" s="63" t="str">
        <f t="shared" si="231"/>
        <v/>
      </c>
      <c r="Y81" s="63" t="str">
        <f t="shared" si="232"/>
        <v/>
      </c>
      <c r="Z81" s="55" t="str">
        <f t="shared" si="233"/>
        <v/>
      </c>
      <c r="AA81" s="65" t="str">
        <f t="shared" si="234"/>
        <v/>
      </c>
      <c r="AB81" s="56" t="str">
        <f t="shared" si="235"/>
        <v/>
      </c>
      <c r="AC81" s="66" t="str">
        <f t="shared" si="236"/>
        <v/>
      </c>
      <c r="AD81" s="58" t="str">
        <f t="shared" si="237"/>
        <v/>
      </c>
      <c r="AE81" s="67" t="str">
        <f t="shared" si="238"/>
        <v/>
      </c>
      <c r="AF81" s="60" t="str">
        <f t="shared" si="239"/>
        <v/>
      </c>
      <c r="AG81" s="60" t="str">
        <f t="shared" si="240"/>
        <v/>
      </c>
      <c r="AH81" s="68" t="str">
        <f t="shared" si="241"/>
        <v/>
      </c>
      <c r="AI81" s="69" t="str">
        <f t="shared" si="242"/>
        <v/>
      </c>
      <c r="AJ81" s="63" t="str">
        <f t="shared" si="243"/>
        <v/>
      </c>
      <c r="AK81" s="63" t="str">
        <f t="shared" si="244"/>
        <v/>
      </c>
      <c r="AL81" s="63" t="str">
        <f t="shared" si="245"/>
        <v/>
      </c>
      <c r="AM81" s="63" t="str">
        <f t="shared" si="246"/>
        <v/>
      </c>
      <c r="AN81" s="63" t="str">
        <f t="shared" si="247"/>
        <v/>
      </c>
    </row>
    <row r="82" spans="1:40" ht="24.5" outlineLevel="1" thickTop="1" thickBot="1" x14ac:dyDescent="0.55000000000000004">
      <c r="B82" t="s">
        <v>1003</v>
      </c>
      <c r="C82" s="84" t="s">
        <v>3090</v>
      </c>
      <c r="D82" s="85"/>
      <c r="E82" s="85"/>
      <c r="F82" s="85"/>
      <c r="G82" s="85"/>
      <c r="H82" s="86"/>
      <c r="I82" s="86"/>
      <c r="J82" s="86"/>
      <c r="K82" s="86"/>
      <c r="L82" s="136" t="str">
        <f>IF(C82="","",_xlfn.CONCAT("            { line: ","""",C82,", ",M82:AN82,""", sC: ","""",B82,"""},"))</f>
        <v xml:space="preserve">            { line: "NADA ME FALTA;, ", sC: "as"},</v>
      </c>
      <c r="M82" s="55" t="str">
        <f t="shared" si="221"/>
        <v/>
      </c>
      <c r="N82" s="56" t="str">
        <f t="shared" si="222"/>
        <v/>
      </c>
      <c r="O82" s="57" t="str">
        <f t="shared" si="223"/>
        <v/>
      </c>
      <c r="P82" s="58" t="str">
        <f t="shared" si="224"/>
        <v/>
      </c>
      <c r="Q82" s="59" t="str">
        <f t="shared" si="225"/>
        <v/>
      </c>
      <c r="R82" s="60" t="str">
        <f t="shared" si="220"/>
        <v/>
      </c>
      <c r="S82" s="55" t="str">
        <f t="shared" si="226"/>
        <v/>
      </c>
      <c r="T82" s="61" t="str">
        <f t="shared" si="227"/>
        <v/>
      </c>
      <c r="U82" s="62" t="str">
        <f t="shared" si="228"/>
        <v/>
      </c>
      <c r="V82" s="63" t="str">
        <f t="shared" si="229"/>
        <v/>
      </c>
      <c r="W82" s="64" t="str">
        <f t="shared" si="230"/>
        <v/>
      </c>
      <c r="X82" s="63" t="str">
        <f t="shared" si="231"/>
        <v/>
      </c>
      <c r="Y82" s="63" t="str">
        <f t="shared" si="232"/>
        <v/>
      </c>
      <c r="Z82" s="55" t="str">
        <f t="shared" si="233"/>
        <v/>
      </c>
      <c r="AA82" s="65" t="str">
        <f t="shared" si="234"/>
        <v/>
      </c>
      <c r="AB82" s="56" t="str">
        <f t="shared" si="235"/>
        <v/>
      </c>
      <c r="AC82" s="66" t="str">
        <f t="shared" si="236"/>
        <v/>
      </c>
      <c r="AD82" s="58" t="str">
        <f t="shared" si="237"/>
        <v/>
      </c>
      <c r="AE82" s="67" t="str">
        <f t="shared" si="238"/>
        <v/>
      </c>
      <c r="AF82" s="60" t="str">
        <f t="shared" si="239"/>
        <v/>
      </c>
      <c r="AG82" s="60" t="str">
        <f t="shared" si="240"/>
        <v/>
      </c>
      <c r="AH82" s="68" t="str">
        <f t="shared" si="241"/>
        <v/>
      </c>
      <c r="AI82" s="69" t="str">
        <f t="shared" si="242"/>
        <v/>
      </c>
      <c r="AJ82" s="63" t="str">
        <f t="shared" si="243"/>
        <v/>
      </c>
      <c r="AK82" s="63" t="str">
        <f t="shared" si="244"/>
        <v/>
      </c>
      <c r="AL82" s="63" t="str">
        <f t="shared" si="245"/>
        <v/>
      </c>
      <c r="AM82" s="63" t="str">
        <f t="shared" si="246"/>
        <v/>
      </c>
      <c r="AN82" s="63" t="str">
        <f t="shared" si="247"/>
        <v/>
      </c>
    </row>
    <row r="83" spans="1:40" ht="24.5" outlineLevel="1" thickTop="1" thickBot="1" x14ac:dyDescent="0.55000000000000004">
      <c r="B83" t="s">
        <v>1003</v>
      </c>
      <c r="C83" s="84" t="s">
        <v>3089</v>
      </c>
      <c r="D83" s="88" t="s">
        <v>1106</v>
      </c>
      <c r="E83" s="88"/>
      <c r="F83" s="88"/>
      <c r="G83" s="88"/>
      <c r="H83" s="89"/>
      <c r="I83" s="89"/>
      <c r="J83" s="89"/>
      <c r="K83" s="89"/>
      <c r="L83" s="136" t="str">
        <f>IF(C83="","",_xlfn.CONCAT("            { line: ","""",C83,", ",M83:AN83,""", sC: ","""",B83,"""},"))</f>
        <v xml:space="preserve">            { line: "EL SEÑOR ES MI PASTOR,, (Do,,10)", sC: "as"},</v>
      </c>
      <c r="M83" s="55" t="str">
        <f t="shared" si="221"/>
        <v>(</v>
      </c>
      <c r="N83" s="56" t="str">
        <f t="shared" si="222"/>
        <v>Do</v>
      </c>
      <c r="O83" s="57" t="str">
        <f t="shared" si="223"/>
        <v>,</v>
      </c>
      <c r="P83" s="58" t="str">
        <f t="shared" si="224"/>
        <v/>
      </c>
      <c r="Q83" s="59" t="str">
        <f t="shared" si="225"/>
        <v>,</v>
      </c>
      <c r="R83" s="60">
        <f t="shared" si="220"/>
        <v>10</v>
      </c>
      <c r="S83" s="55" t="str">
        <f t="shared" si="226"/>
        <v>)</v>
      </c>
      <c r="T83" s="61" t="str">
        <f t="shared" si="227"/>
        <v/>
      </c>
      <c r="U83" s="62" t="str">
        <f t="shared" si="228"/>
        <v/>
      </c>
      <c r="V83" s="63" t="str">
        <f t="shared" si="229"/>
        <v/>
      </c>
      <c r="W83" s="64" t="str">
        <f t="shared" si="230"/>
        <v/>
      </c>
      <c r="X83" s="63" t="str">
        <f t="shared" si="231"/>
        <v/>
      </c>
      <c r="Y83" s="63" t="str">
        <f t="shared" si="232"/>
        <v/>
      </c>
      <c r="Z83" s="55" t="str">
        <f t="shared" si="233"/>
        <v/>
      </c>
      <c r="AA83" s="65" t="str">
        <f t="shared" si="234"/>
        <v/>
      </c>
      <c r="AB83" s="56" t="str">
        <f t="shared" si="235"/>
        <v/>
      </c>
      <c r="AC83" s="66" t="str">
        <f t="shared" si="236"/>
        <v/>
      </c>
      <c r="AD83" s="58" t="str">
        <f t="shared" si="237"/>
        <v/>
      </c>
      <c r="AE83" s="67" t="str">
        <f t="shared" si="238"/>
        <v/>
      </c>
      <c r="AF83" s="60" t="str">
        <f t="shared" si="239"/>
        <v/>
      </c>
      <c r="AG83" s="60" t="str">
        <f t="shared" si="240"/>
        <v/>
      </c>
      <c r="AH83" s="68" t="str">
        <f t="shared" si="241"/>
        <v/>
      </c>
      <c r="AI83" s="69" t="str">
        <f t="shared" si="242"/>
        <v/>
      </c>
      <c r="AJ83" s="63" t="str">
        <f t="shared" si="243"/>
        <v/>
      </c>
      <c r="AK83" s="63" t="str">
        <f t="shared" si="244"/>
        <v/>
      </c>
      <c r="AL83" s="63" t="str">
        <f t="shared" si="245"/>
        <v/>
      </c>
      <c r="AM83" s="63" t="str">
        <f t="shared" si="246"/>
        <v/>
      </c>
      <c r="AN83" s="63" t="str">
        <f t="shared" si="247"/>
        <v/>
      </c>
    </row>
    <row r="84" spans="1:40" ht="24.5" outlineLevel="1" thickTop="1" thickBot="1" x14ac:dyDescent="0.55000000000000004">
      <c r="B84" t="s">
        <v>1003</v>
      </c>
      <c r="C84" s="92" t="s">
        <v>3091</v>
      </c>
      <c r="D84" s="82" t="s">
        <v>1053</v>
      </c>
      <c r="E84" s="82"/>
      <c r="F84" s="82"/>
      <c r="G84" s="82"/>
      <c r="H84" s="82"/>
      <c r="I84" s="82"/>
      <c r="J84" s="82"/>
      <c r="K84" s="82"/>
      <c r="L84" s="137" t="str">
        <f>IF(C84="","",_xlfn.CONCAT("            { line: ","""",C84,", ",M84:AN84,""", sC: ","""",B84,"""},  ]},"))</f>
        <v xml:space="preserve">            { line: "NADA ME FALTA., (Sol,,14)", sC: "as"},  ]},</v>
      </c>
      <c r="M84" s="55" t="str">
        <f t="shared" si="221"/>
        <v>(</v>
      </c>
      <c r="N84" s="56" t="str">
        <f t="shared" si="222"/>
        <v>Sol</v>
      </c>
      <c r="O84" s="57" t="str">
        <f t="shared" si="223"/>
        <v>,</v>
      </c>
      <c r="P84" s="58" t="str">
        <f t="shared" si="224"/>
        <v/>
      </c>
      <c r="Q84" s="59" t="str">
        <f t="shared" si="225"/>
        <v>,</v>
      </c>
      <c r="R84" s="60">
        <f t="shared" si="220"/>
        <v>14</v>
      </c>
      <c r="S84" s="55" t="str">
        <f t="shared" si="226"/>
        <v>)</v>
      </c>
      <c r="T84" s="61" t="str">
        <f t="shared" si="227"/>
        <v/>
      </c>
      <c r="U84" s="62" t="str">
        <f t="shared" si="228"/>
        <v/>
      </c>
      <c r="V84" s="63" t="str">
        <f t="shared" si="229"/>
        <v/>
      </c>
      <c r="W84" s="64" t="str">
        <f t="shared" si="230"/>
        <v/>
      </c>
      <c r="X84" s="63" t="str">
        <f t="shared" si="231"/>
        <v/>
      </c>
      <c r="Y84" s="63" t="str">
        <f t="shared" si="232"/>
        <v/>
      </c>
      <c r="Z84" s="55" t="str">
        <f t="shared" si="233"/>
        <v/>
      </c>
      <c r="AA84" s="65" t="str">
        <f t="shared" si="234"/>
        <v/>
      </c>
      <c r="AB84" s="56" t="str">
        <f t="shared" si="235"/>
        <v/>
      </c>
      <c r="AC84" s="66" t="str">
        <f t="shared" si="236"/>
        <v/>
      </c>
      <c r="AD84" s="58" t="str">
        <f t="shared" si="237"/>
        <v/>
      </c>
      <c r="AE84" s="67" t="str">
        <f t="shared" si="238"/>
        <v/>
      </c>
      <c r="AF84" s="60" t="str">
        <f t="shared" si="239"/>
        <v/>
      </c>
      <c r="AG84" s="60" t="str">
        <f t="shared" si="240"/>
        <v/>
      </c>
      <c r="AH84" s="68" t="str">
        <f t="shared" si="241"/>
        <v/>
      </c>
      <c r="AI84" s="69" t="str">
        <f t="shared" si="242"/>
        <v/>
      </c>
      <c r="AJ84" s="63" t="str">
        <f t="shared" si="243"/>
        <v/>
      </c>
      <c r="AK84" s="63" t="str">
        <f t="shared" si="244"/>
        <v/>
      </c>
      <c r="AL84" s="63" t="str">
        <f t="shared" si="245"/>
        <v/>
      </c>
      <c r="AM84" s="63" t="str">
        <f t="shared" si="246"/>
        <v/>
      </c>
      <c r="AN84" s="63" t="str">
        <f t="shared" si="247"/>
        <v/>
      </c>
    </row>
    <row r="85" spans="1:40" ht="24" customHeight="1" x14ac:dyDescent="0.6">
      <c r="A85" s="94"/>
      <c r="B85" s="94"/>
      <c r="C85" s="94"/>
      <c r="D85" s="94"/>
      <c r="E85" s="94"/>
      <c r="F85" s="94"/>
      <c r="G85" s="94"/>
      <c r="H85" s="94"/>
      <c r="I85" s="94"/>
      <c r="J85" s="94"/>
      <c r="K85" s="94"/>
      <c r="L85" s="98" t="str">
        <f ca="1">_xlfn.CONCAT("]}, // ULTIMA LINEA DEL CANTO: ",L1)</f>
        <v>]}, // ULTIMA LINEA DEL CANTO: SALMODIA PARA EL SALMO RESPONSORIAL</v>
      </c>
      <c r="M85" s="94"/>
    </row>
    <row r="86" spans="1:40" ht="20.5" x14ac:dyDescent="0.35">
      <c r="L86" s="99" t="s">
        <v>1012</v>
      </c>
      <c r="M86" s="100"/>
    </row>
    <row r="87" spans="1:40" ht="15" hidden="1" outlineLevel="1" thickBot="1" x14ac:dyDescent="0.4">
      <c r="M87" s="100"/>
    </row>
    <row r="88" spans="1:40" ht="26.5" hidden="1" outlineLevel="1" thickTop="1" thickBot="1" x14ac:dyDescent="0.55000000000000004">
      <c r="A88" s="72"/>
      <c r="B88" s="72"/>
      <c r="C88" s="72"/>
      <c r="D88" s="73"/>
      <c r="E88" s="73"/>
      <c r="F88" s="73"/>
      <c r="G88" s="73"/>
      <c r="H88" s="73"/>
      <c r="I88" s="73"/>
      <c r="J88" s="73"/>
      <c r="K88" s="73"/>
      <c r="L88" s="74" t="s">
        <v>997</v>
      </c>
      <c r="M88" s="55"/>
      <c r="N88" s="56"/>
      <c r="O88" s="57"/>
      <c r="P88" s="58"/>
      <c r="Q88" s="59"/>
      <c r="R88" s="60" t="str">
        <f t="shared" ref="R88:R97" si="248">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hidden="1" outlineLevel="1" thickTop="1" thickBot="1" x14ac:dyDescent="0.55000000000000004">
      <c r="C89" s="78" t="s">
        <v>999</v>
      </c>
      <c r="D89" s="79"/>
      <c r="E89" s="79"/>
      <c r="F89" s="79"/>
      <c r="G89" s="79"/>
      <c r="H89" s="79"/>
      <c r="I89" s="79"/>
      <c r="J89" s="79"/>
      <c r="K89" s="79"/>
      <c r="L89" s="134" t="s">
        <v>1000</v>
      </c>
      <c r="M89" s="55" t="str">
        <f t="shared" ref="M89:M96" si="249">IF(N89="","","(")</f>
        <v/>
      </c>
      <c r="N89" s="56" t="str">
        <f t="shared" ref="N89:N96" si="250">IF(D89="","",D89)</f>
        <v/>
      </c>
      <c r="O89" s="57" t="str">
        <f t="shared" ref="O89:O96" si="251">IF(N89="","",",")</f>
        <v/>
      </c>
      <c r="P89" s="58" t="str">
        <f t="shared" ref="P89:P96" si="252">IF(E89="","",E89)</f>
        <v/>
      </c>
      <c r="Q89" s="59" t="str">
        <f t="shared" ref="Q89:Q96" si="253">IF(N89="","",",")</f>
        <v/>
      </c>
      <c r="R89" s="60" t="str">
        <f t="shared" si="248"/>
        <v/>
      </c>
      <c r="S89" s="55" t="str">
        <f t="shared" ref="S89:S96" si="254">IF(N89="","",")")</f>
        <v/>
      </c>
      <c r="T89" s="61" t="str">
        <f t="shared" ref="T89:T96" si="255">IF(U89="","","(")</f>
        <v/>
      </c>
      <c r="U89" s="62" t="str">
        <f t="shared" ref="U89:U96" si="256">IF(F89="","",F89)</f>
        <v/>
      </c>
      <c r="V89" s="63" t="str">
        <f t="shared" ref="V89:V96" si="257">IF(U89="","",",")</f>
        <v/>
      </c>
      <c r="W89" s="64" t="str">
        <f t="shared" ref="W89:W96" si="258">IF(G89="","",G89)</f>
        <v/>
      </c>
      <c r="X89" s="63" t="str">
        <f t="shared" ref="X89:X96" si="259">IF(U89="","",",")</f>
        <v/>
      </c>
      <c r="Y89" s="63" t="str">
        <f t="shared" ref="Y89:Y96" si="260">IF(U89="","",250)</f>
        <v/>
      </c>
      <c r="Z89" s="55" t="str">
        <f t="shared" ref="Z89:Z96" si="261">IF(U89="","",")")</f>
        <v/>
      </c>
      <c r="AA89" s="65" t="str">
        <f t="shared" ref="AA89:AA96" si="262">IF(AB89="","","(")</f>
        <v/>
      </c>
      <c r="AB89" s="56" t="str">
        <f t="shared" ref="AB89:AB96" si="263">IF(H89="","",H89)</f>
        <v/>
      </c>
      <c r="AC89" s="66" t="str">
        <f t="shared" ref="AC89:AC96" si="264">IF(AB89="","",",")</f>
        <v/>
      </c>
      <c r="AD89" s="58" t="str">
        <f t="shared" ref="AD89:AD96" si="265">IF(I89="","",I89)</f>
        <v/>
      </c>
      <c r="AE89" s="67" t="str">
        <f t="shared" ref="AE89:AE96" si="266">IF(AB89="","",",")</f>
        <v/>
      </c>
      <c r="AF89" s="60" t="str">
        <f t="shared" ref="AF89:AF96" si="267">IF(AB89="","",350)</f>
        <v/>
      </c>
      <c r="AG89" s="60" t="str">
        <f t="shared" ref="AG89:AG96" si="268">IF(AB89="","",")")</f>
        <v/>
      </c>
      <c r="AH89" s="68" t="str">
        <f t="shared" ref="AH89:AH96" si="269">IF(AI89="","","(")</f>
        <v/>
      </c>
      <c r="AI89" s="69" t="str">
        <f t="shared" ref="AI89:AI96" si="270">IF(J89="","",J89)</f>
        <v/>
      </c>
      <c r="AJ89" s="63" t="str">
        <f t="shared" ref="AJ89:AJ96" si="271">IF(AI89="","",",")</f>
        <v/>
      </c>
      <c r="AK89" s="63" t="str">
        <f t="shared" ref="AK89:AK96" si="272">IF(K89="","",K89)</f>
        <v/>
      </c>
      <c r="AL89" s="63" t="str">
        <f t="shared" ref="AL89:AL96" si="273">IF(AI89="","",",")</f>
        <v/>
      </c>
      <c r="AM89" s="63" t="str">
        <f t="shared" ref="AM89:AM96" si="274">IF(AI89="","",450)</f>
        <v/>
      </c>
      <c r="AN89" s="63" t="str">
        <f t="shared" ref="AN89:AN96" si="275">IF(AI89="","",")")</f>
        <v/>
      </c>
    </row>
    <row r="90" spans="1:40" ht="24.5" hidden="1" outlineLevel="1" thickTop="1" thickBot="1" x14ac:dyDescent="0.550000000000000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249"/>
        <v/>
      </c>
      <c r="N90" s="56" t="str">
        <f t="shared" si="250"/>
        <v/>
      </c>
      <c r="O90" s="57" t="str">
        <f t="shared" si="251"/>
        <v/>
      </c>
      <c r="P90" s="58" t="str">
        <f t="shared" si="252"/>
        <v/>
      </c>
      <c r="Q90" s="59" t="str">
        <f t="shared" si="253"/>
        <v/>
      </c>
      <c r="R90" s="60" t="str">
        <f t="shared" si="248"/>
        <v/>
      </c>
      <c r="S90" s="55" t="str">
        <f t="shared" si="254"/>
        <v/>
      </c>
      <c r="T90" s="61" t="str">
        <f t="shared" si="255"/>
        <v/>
      </c>
      <c r="U90" s="62" t="str">
        <f t="shared" si="256"/>
        <v/>
      </c>
      <c r="V90" s="63" t="str">
        <f t="shared" si="257"/>
        <v/>
      </c>
      <c r="W90" s="64" t="str">
        <f t="shared" si="258"/>
        <v/>
      </c>
      <c r="X90" s="63" t="str">
        <f t="shared" si="259"/>
        <v/>
      </c>
      <c r="Y90" s="63" t="str">
        <f t="shared" si="260"/>
        <v/>
      </c>
      <c r="Z90" s="55" t="str">
        <f t="shared" si="261"/>
        <v/>
      </c>
      <c r="AA90" s="65" t="str">
        <f t="shared" si="262"/>
        <v/>
      </c>
      <c r="AB90" s="56" t="str">
        <f t="shared" si="263"/>
        <v/>
      </c>
      <c r="AC90" s="66" t="str">
        <f t="shared" si="264"/>
        <v/>
      </c>
      <c r="AD90" s="58" t="str">
        <f t="shared" si="265"/>
        <v/>
      </c>
      <c r="AE90" s="67" t="str">
        <f t="shared" si="266"/>
        <v/>
      </c>
      <c r="AF90" s="60" t="str">
        <f t="shared" si="267"/>
        <v/>
      </c>
      <c r="AG90" s="60" t="str">
        <f t="shared" si="268"/>
        <v/>
      </c>
      <c r="AH90" s="68" t="str">
        <f t="shared" si="269"/>
        <v/>
      </c>
      <c r="AI90" s="69" t="str">
        <f t="shared" si="270"/>
        <v/>
      </c>
      <c r="AJ90" s="63" t="str">
        <f t="shared" si="271"/>
        <v/>
      </c>
      <c r="AK90" s="63" t="str">
        <f t="shared" si="272"/>
        <v/>
      </c>
      <c r="AL90" s="63" t="str">
        <f t="shared" si="273"/>
        <v/>
      </c>
      <c r="AM90" s="63" t="str">
        <f t="shared" si="274"/>
        <v/>
      </c>
      <c r="AN90" s="63" t="str">
        <f t="shared" si="275"/>
        <v/>
      </c>
    </row>
    <row r="91" spans="1:40" ht="24.5" hidden="1" outlineLevel="1" thickTop="1" thickBot="1" x14ac:dyDescent="0.55000000000000004">
      <c r="B91" t="s">
        <v>1003</v>
      </c>
      <c r="C91" s="84" t="s">
        <v>1004</v>
      </c>
      <c r="D91" s="85"/>
      <c r="E91" s="85"/>
      <c r="F91" s="85"/>
      <c r="G91" s="85"/>
      <c r="H91" s="86"/>
      <c r="I91" s="86"/>
      <c r="J91" s="86"/>
      <c r="K91" s="86"/>
      <c r="L91" s="136" t="str">
        <f>IF(C91="","",_xlfn.CONCAT("            { line: ","""",C91,", ",M91:AN91,""", sC: ","""",B91,"""},"))</f>
        <v xml:space="preserve">            { line: "ASAMBLEA DOS, ", sC: "as"},</v>
      </c>
      <c r="M91" s="55" t="str">
        <f t="shared" si="249"/>
        <v/>
      </c>
      <c r="N91" s="56" t="str">
        <f t="shared" si="250"/>
        <v/>
      </c>
      <c r="O91" s="57" t="str">
        <f t="shared" si="251"/>
        <v/>
      </c>
      <c r="P91" s="58" t="str">
        <f t="shared" si="252"/>
        <v/>
      </c>
      <c r="Q91" s="59" t="str">
        <f t="shared" si="253"/>
        <v/>
      </c>
      <c r="R91" s="60" t="str">
        <f t="shared" si="248"/>
        <v/>
      </c>
      <c r="S91" s="55" t="str">
        <f t="shared" si="254"/>
        <v/>
      </c>
      <c r="T91" s="61" t="str">
        <f t="shared" si="255"/>
        <v/>
      </c>
      <c r="U91" s="62" t="str">
        <f t="shared" si="256"/>
        <v/>
      </c>
      <c r="V91" s="63" t="str">
        <f t="shared" si="257"/>
        <v/>
      </c>
      <c r="W91" s="64" t="str">
        <f t="shared" si="258"/>
        <v/>
      </c>
      <c r="X91" s="63" t="str">
        <f t="shared" si="259"/>
        <v/>
      </c>
      <c r="Y91" s="63" t="str">
        <f t="shared" si="260"/>
        <v/>
      </c>
      <c r="Z91" s="55" t="str">
        <f t="shared" si="261"/>
        <v/>
      </c>
      <c r="AA91" s="65" t="str">
        <f t="shared" si="262"/>
        <v/>
      </c>
      <c r="AB91" s="56" t="str">
        <f t="shared" si="263"/>
        <v/>
      </c>
      <c r="AC91" s="66" t="str">
        <f t="shared" si="264"/>
        <v/>
      </c>
      <c r="AD91" s="58" t="str">
        <f t="shared" si="265"/>
        <v/>
      </c>
      <c r="AE91" s="67" t="str">
        <f t="shared" si="266"/>
        <v/>
      </c>
      <c r="AF91" s="60" t="str">
        <f t="shared" si="267"/>
        <v/>
      </c>
      <c r="AG91" s="60" t="str">
        <f t="shared" si="268"/>
        <v/>
      </c>
      <c r="AH91" s="68" t="str">
        <f t="shared" si="269"/>
        <v/>
      </c>
      <c r="AI91" s="69" t="str">
        <f t="shared" si="270"/>
        <v/>
      </c>
      <c r="AJ91" s="63" t="str">
        <f t="shared" si="271"/>
        <v/>
      </c>
      <c r="AK91" s="63" t="str">
        <f t="shared" si="272"/>
        <v/>
      </c>
      <c r="AL91" s="63" t="str">
        <f t="shared" si="273"/>
        <v/>
      </c>
      <c r="AM91" s="63" t="str">
        <f t="shared" si="274"/>
        <v/>
      </c>
      <c r="AN91" s="63" t="str">
        <f t="shared" si="275"/>
        <v/>
      </c>
    </row>
    <row r="92" spans="1:40" ht="24.5" hidden="1" outlineLevel="1" thickTop="1" thickBot="1" x14ac:dyDescent="0.55000000000000004">
      <c r="B92" t="s">
        <v>1003</v>
      </c>
      <c r="C92" s="84" t="s">
        <v>1005</v>
      </c>
      <c r="D92" s="88"/>
      <c r="E92" s="88"/>
      <c r="F92" s="88"/>
      <c r="G92" s="88"/>
      <c r="H92" s="89"/>
      <c r="I92" s="89"/>
      <c r="J92" s="89"/>
      <c r="K92" s="89"/>
      <c r="L92" s="136" t="str">
        <f>IF(C92="","",_xlfn.CONCAT("            { line: ","""",C92,", ",M92:AN92,""", sC: ","""",B92,"""},"))</f>
        <v xml:space="preserve">            { line: "ASAMBLEA TRES, ", sC: "as"},</v>
      </c>
      <c r="M92" s="55" t="str">
        <f t="shared" si="249"/>
        <v/>
      </c>
      <c r="N92" s="56" t="str">
        <f t="shared" si="250"/>
        <v/>
      </c>
      <c r="O92" s="57" t="str">
        <f t="shared" si="251"/>
        <v/>
      </c>
      <c r="P92" s="58" t="str">
        <f t="shared" si="252"/>
        <v/>
      </c>
      <c r="Q92" s="59" t="str">
        <f t="shared" si="253"/>
        <v/>
      </c>
      <c r="R92" s="60" t="str">
        <f t="shared" si="248"/>
        <v/>
      </c>
      <c r="S92" s="55" t="str">
        <f t="shared" si="254"/>
        <v/>
      </c>
      <c r="T92" s="61" t="str">
        <f t="shared" si="255"/>
        <v/>
      </c>
      <c r="U92" s="62" t="str">
        <f t="shared" si="256"/>
        <v/>
      </c>
      <c r="V92" s="63" t="str">
        <f t="shared" si="257"/>
        <v/>
      </c>
      <c r="W92" s="64" t="str">
        <f t="shared" si="258"/>
        <v/>
      </c>
      <c r="X92" s="63" t="str">
        <f t="shared" si="259"/>
        <v/>
      </c>
      <c r="Y92" s="63" t="str">
        <f t="shared" si="260"/>
        <v/>
      </c>
      <c r="Z92" s="55" t="str">
        <f t="shared" si="261"/>
        <v/>
      </c>
      <c r="AA92" s="65" t="str">
        <f t="shared" si="262"/>
        <v/>
      </c>
      <c r="AB92" s="56" t="str">
        <f t="shared" si="263"/>
        <v/>
      </c>
      <c r="AC92" s="66" t="str">
        <f t="shared" si="264"/>
        <v/>
      </c>
      <c r="AD92" s="58" t="str">
        <f t="shared" si="265"/>
        <v/>
      </c>
      <c r="AE92" s="67" t="str">
        <f t="shared" si="266"/>
        <v/>
      </c>
      <c r="AF92" s="60" t="str">
        <f t="shared" si="267"/>
        <v/>
      </c>
      <c r="AG92" s="60" t="str">
        <f t="shared" si="268"/>
        <v/>
      </c>
      <c r="AH92" s="68" t="str">
        <f t="shared" si="269"/>
        <v/>
      </c>
      <c r="AI92" s="69" t="str">
        <f t="shared" si="270"/>
        <v/>
      </c>
      <c r="AJ92" s="63" t="str">
        <f t="shared" si="271"/>
        <v/>
      </c>
      <c r="AK92" s="63" t="str">
        <f t="shared" si="272"/>
        <v/>
      </c>
      <c r="AL92" s="63" t="str">
        <f t="shared" si="273"/>
        <v/>
      </c>
      <c r="AM92" s="63" t="str">
        <f t="shared" si="274"/>
        <v/>
      </c>
      <c r="AN92" s="63" t="str">
        <f t="shared" si="275"/>
        <v/>
      </c>
    </row>
    <row r="93" spans="1:40" ht="24.5" hidden="1" outlineLevel="1" thickTop="1" thickBot="1" x14ac:dyDescent="0.55000000000000004">
      <c r="B93" t="s">
        <v>1003</v>
      </c>
      <c r="C93" s="84" t="s">
        <v>1006</v>
      </c>
      <c r="D93" s="85"/>
      <c r="E93" s="85"/>
      <c r="F93" s="85"/>
      <c r="G93" s="85"/>
      <c r="H93" s="86"/>
      <c r="I93" s="86"/>
      <c r="J93" s="86"/>
      <c r="K93" s="86"/>
      <c r="L93" s="136" t="str">
        <f>IF(C93="","",_xlfn.CONCAT("            { line: ","""",C93,", ",M93:AN93,""", sC: ","""",B93,"""},"))</f>
        <v xml:space="preserve">            { line: "ASAMBLEA CUATRO, ", sC: "as"},</v>
      </c>
      <c r="M93" s="55" t="str">
        <f t="shared" si="249"/>
        <v/>
      </c>
      <c r="N93" s="56" t="str">
        <f t="shared" si="250"/>
        <v/>
      </c>
      <c r="O93" s="57" t="str">
        <f t="shared" si="251"/>
        <v/>
      </c>
      <c r="P93" s="58" t="str">
        <f t="shared" si="252"/>
        <v/>
      </c>
      <c r="Q93" s="59" t="str">
        <f t="shared" si="253"/>
        <v/>
      </c>
      <c r="R93" s="60" t="str">
        <f t="shared" si="248"/>
        <v/>
      </c>
      <c r="S93" s="55" t="str">
        <f t="shared" si="254"/>
        <v/>
      </c>
      <c r="T93" s="61" t="str">
        <f t="shared" si="255"/>
        <v/>
      </c>
      <c r="U93" s="62" t="str">
        <f t="shared" si="256"/>
        <v/>
      </c>
      <c r="V93" s="63" t="str">
        <f t="shared" si="257"/>
        <v/>
      </c>
      <c r="W93" s="64" t="str">
        <f t="shared" si="258"/>
        <v/>
      </c>
      <c r="X93" s="63" t="str">
        <f t="shared" si="259"/>
        <v/>
      </c>
      <c r="Y93" s="63" t="str">
        <f t="shared" si="260"/>
        <v/>
      </c>
      <c r="Z93" s="55" t="str">
        <f t="shared" si="261"/>
        <v/>
      </c>
      <c r="AA93" s="65" t="str">
        <f t="shared" si="262"/>
        <v/>
      </c>
      <c r="AB93" s="56" t="str">
        <f t="shared" si="263"/>
        <v/>
      </c>
      <c r="AC93" s="66" t="str">
        <f t="shared" si="264"/>
        <v/>
      </c>
      <c r="AD93" s="58" t="str">
        <f t="shared" si="265"/>
        <v/>
      </c>
      <c r="AE93" s="67" t="str">
        <f t="shared" si="266"/>
        <v/>
      </c>
      <c r="AF93" s="60" t="str">
        <f t="shared" si="267"/>
        <v/>
      </c>
      <c r="AG93" s="60" t="str">
        <f t="shared" si="268"/>
        <v/>
      </c>
      <c r="AH93" s="68" t="str">
        <f t="shared" si="269"/>
        <v/>
      </c>
      <c r="AI93" s="69" t="str">
        <f t="shared" si="270"/>
        <v/>
      </c>
      <c r="AJ93" s="63" t="str">
        <f t="shared" si="271"/>
        <v/>
      </c>
      <c r="AK93" s="63" t="str">
        <f t="shared" si="272"/>
        <v/>
      </c>
      <c r="AL93" s="63" t="str">
        <f t="shared" si="273"/>
        <v/>
      </c>
      <c r="AM93" s="63" t="str">
        <f t="shared" si="274"/>
        <v/>
      </c>
      <c r="AN93" s="63" t="str">
        <f t="shared" si="275"/>
        <v/>
      </c>
    </row>
    <row r="94" spans="1:40" ht="24.5" hidden="1" outlineLevel="1" thickTop="1" thickBot="1" x14ac:dyDescent="0.55000000000000004">
      <c r="B94" t="s">
        <v>1003</v>
      </c>
      <c r="C94" s="84" t="s">
        <v>1007</v>
      </c>
      <c r="D94" s="88"/>
      <c r="E94" s="88"/>
      <c r="F94" s="88"/>
      <c r="G94" s="88"/>
      <c r="H94" s="89"/>
      <c r="I94" s="89"/>
      <c r="J94" s="89"/>
      <c r="K94" s="89"/>
      <c r="L94" s="136" t="str">
        <f>IF(C94="","",_xlfn.CONCAT("            { line: ","""",C94,", ",M94:AN94,""", sC: ","""",B94,"""},"))</f>
        <v xml:space="preserve">            { line: "ASAMBLEA CISCO, ", sC: "as"},</v>
      </c>
      <c r="M94" s="55" t="str">
        <f t="shared" si="249"/>
        <v/>
      </c>
      <c r="N94" s="56" t="str">
        <f t="shared" si="250"/>
        <v/>
      </c>
      <c r="O94" s="57" t="str">
        <f t="shared" si="251"/>
        <v/>
      </c>
      <c r="P94" s="58" t="str">
        <f t="shared" si="252"/>
        <v/>
      </c>
      <c r="Q94" s="59" t="str">
        <f t="shared" si="253"/>
        <v/>
      </c>
      <c r="R94" s="60" t="str">
        <f t="shared" si="248"/>
        <v/>
      </c>
      <c r="S94" s="55" t="str">
        <f t="shared" si="254"/>
        <v/>
      </c>
      <c r="T94" s="61" t="str">
        <f t="shared" si="255"/>
        <v/>
      </c>
      <c r="U94" s="62" t="str">
        <f t="shared" si="256"/>
        <v/>
      </c>
      <c r="V94" s="63" t="str">
        <f t="shared" si="257"/>
        <v/>
      </c>
      <c r="W94" s="64" t="str">
        <f t="shared" si="258"/>
        <v/>
      </c>
      <c r="X94" s="63" t="str">
        <f t="shared" si="259"/>
        <v/>
      </c>
      <c r="Y94" s="63" t="str">
        <f t="shared" si="260"/>
        <v/>
      </c>
      <c r="Z94" s="55" t="str">
        <f t="shared" si="261"/>
        <v/>
      </c>
      <c r="AA94" s="65" t="str">
        <f t="shared" si="262"/>
        <v/>
      </c>
      <c r="AB94" s="56" t="str">
        <f t="shared" si="263"/>
        <v/>
      </c>
      <c r="AC94" s="66" t="str">
        <f t="shared" si="264"/>
        <v/>
      </c>
      <c r="AD94" s="58" t="str">
        <f t="shared" si="265"/>
        <v/>
      </c>
      <c r="AE94" s="67" t="str">
        <f t="shared" si="266"/>
        <v/>
      </c>
      <c r="AF94" s="60" t="str">
        <f t="shared" si="267"/>
        <v/>
      </c>
      <c r="AG94" s="60" t="str">
        <f t="shared" si="268"/>
        <v/>
      </c>
      <c r="AH94" s="68" t="str">
        <f t="shared" si="269"/>
        <v/>
      </c>
      <c r="AI94" s="69" t="str">
        <f t="shared" si="270"/>
        <v/>
      </c>
      <c r="AJ94" s="63" t="str">
        <f t="shared" si="271"/>
        <v/>
      </c>
      <c r="AK94" s="63" t="str">
        <f t="shared" si="272"/>
        <v/>
      </c>
      <c r="AL94" s="63" t="str">
        <f t="shared" si="273"/>
        <v/>
      </c>
      <c r="AM94" s="63" t="str">
        <f t="shared" si="274"/>
        <v/>
      </c>
      <c r="AN94" s="63" t="str">
        <f t="shared" si="275"/>
        <v/>
      </c>
    </row>
    <row r="95" spans="1:40" ht="24.5" hidden="1" outlineLevel="1" thickTop="1" thickBot="1" x14ac:dyDescent="0.55000000000000004">
      <c r="B95" t="s">
        <v>1003</v>
      </c>
      <c r="C95" s="84" t="s">
        <v>1008</v>
      </c>
      <c r="D95" s="90"/>
      <c r="E95" s="90"/>
      <c r="F95" s="90"/>
      <c r="G95" s="90"/>
      <c r="H95" s="91"/>
      <c r="I95" s="91"/>
      <c r="J95" s="91"/>
      <c r="K95" s="91"/>
      <c r="L95" s="136" t="str">
        <f>IF(C95="","",_xlfn.CONCAT("            { line: ","""",C95,", ",M95:AN95,""", sC: ","""",B95,"""},"))</f>
        <v xml:space="preserve">            { line: "ASAMBLEA SEIS, ", sC: "as"},</v>
      </c>
      <c r="M95" s="55" t="str">
        <f t="shared" si="249"/>
        <v/>
      </c>
      <c r="N95" s="56" t="str">
        <f t="shared" si="250"/>
        <v/>
      </c>
      <c r="O95" s="57" t="str">
        <f t="shared" si="251"/>
        <v/>
      </c>
      <c r="P95" s="58" t="str">
        <f t="shared" si="252"/>
        <v/>
      </c>
      <c r="Q95" s="59" t="str">
        <f t="shared" si="253"/>
        <v/>
      </c>
      <c r="R95" s="60" t="str">
        <f t="shared" si="248"/>
        <v/>
      </c>
      <c r="S95" s="55" t="str">
        <f t="shared" si="254"/>
        <v/>
      </c>
      <c r="T95" s="61" t="str">
        <f t="shared" si="255"/>
        <v/>
      </c>
      <c r="U95" s="62" t="str">
        <f t="shared" si="256"/>
        <v/>
      </c>
      <c r="V95" s="63" t="str">
        <f t="shared" si="257"/>
        <v/>
      </c>
      <c r="W95" s="64" t="str">
        <f t="shared" si="258"/>
        <v/>
      </c>
      <c r="X95" s="63" t="str">
        <f t="shared" si="259"/>
        <v/>
      </c>
      <c r="Y95" s="63" t="str">
        <f t="shared" si="260"/>
        <v/>
      </c>
      <c r="Z95" s="55" t="str">
        <f t="shared" si="261"/>
        <v/>
      </c>
      <c r="AA95" s="65" t="str">
        <f t="shared" si="262"/>
        <v/>
      </c>
      <c r="AB95" s="56" t="str">
        <f t="shared" si="263"/>
        <v/>
      </c>
      <c r="AC95" s="66" t="str">
        <f t="shared" si="264"/>
        <v/>
      </c>
      <c r="AD95" s="58" t="str">
        <f t="shared" si="265"/>
        <v/>
      </c>
      <c r="AE95" s="67" t="str">
        <f t="shared" si="266"/>
        <v/>
      </c>
      <c r="AF95" s="60" t="str">
        <f t="shared" si="267"/>
        <v/>
      </c>
      <c r="AG95" s="60" t="str">
        <f t="shared" si="268"/>
        <v/>
      </c>
      <c r="AH95" s="68" t="str">
        <f t="shared" si="269"/>
        <v/>
      </c>
      <c r="AI95" s="69" t="str">
        <f t="shared" si="270"/>
        <v/>
      </c>
      <c r="AJ95" s="63" t="str">
        <f t="shared" si="271"/>
        <v/>
      </c>
      <c r="AK95" s="63" t="str">
        <f t="shared" si="272"/>
        <v/>
      </c>
      <c r="AL95" s="63" t="str">
        <f t="shared" si="273"/>
        <v/>
      </c>
      <c r="AM95" s="63" t="str">
        <f t="shared" si="274"/>
        <v/>
      </c>
      <c r="AN95" s="63" t="str">
        <f t="shared" si="275"/>
        <v/>
      </c>
    </row>
    <row r="96" spans="1:40" ht="24.5" hidden="1" outlineLevel="1" thickTop="1" thickBot="1" x14ac:dyDescent="0.55000000000000004">
      <c r="B96" t="s">
        <v>1003</v>
      </c>
      <c r="C96" s="92" t="s">
        <v>1009</v>
      </c>
      <c r="D96" s="82"/>
      <c r="E96" s="82"/>
      <c r="F96" s="82"/>
      <c r="G96" s="82"/>
      <c r="H96" s="82"/>
      <c r="I96" s="82"/>
      <c r="J96" s="82"/>
      <c r="K96" s="82"/>
      <c r="L96" s="137" t="str">
        <f>IF(C96="","",_xlfn.CONCAT("            { line: ","""",C96,", ",M96:AN96,""", sC: ","""",B96,"""},  ]},"))</f>
        <v xml:space="preserve">            { line: "ASAMBLEA CIERRE, ", sC: "as"},  ]},</v>
      </c>
      <c r="M96" s="55" t="str">
        <f t="shared" si="249"/>
        <v/>
      </c>
      <c r="N96" s="56" t="str">
        <f t="shared" si="250"/>
        <v/>
      </c>
      <c r="O96" s="57" t="str">
        <f t="shared" si="251"/>
        <v/>
      </c>
      <c r="P96" s="58" t="str">
        <f t="shared" si="252"/>
        <v/>
      </c>
      <c r="Q96" s="59" t="str">
        <f t="shared" si="253"/>
        <v/>
      </c>
      <c r="R96" s="60" t="str">
        <f t="shared" si="248"/>
        <v/>
      </c>
      <c r="S96" s="55" t="str">
        <f t="shared" si="254"/>
        <v/>
      </c>
      <c r="T96" s="61" t="str">
        <f t="shared" si="255"/>
        <v/>
      </c>
      <c r="U96" s="62" t="str">
        <f t="shared" si="256"/>
        <v/>
      </c>
      <c r="V96" s="63" t="str">
        <f t="shared" si="257"/>
        <v/>
      </c>
      <c r="W96" s="64" t="str">
        <f t="shared" si="258"/>
        <v/>
      </c>
      <c r="X96" s="63" t="str">
        <f t="shared" si="259"/>
        <v/>
      </c>
      <c r="Y96" s="63" t="str">
        <f t="shared" si="260"/>
        <v/>
      </c>
      <c r="Z96" s="55" t="str">
        <f t="shared" si="261"/>
        <v/>
      </c>
      <c r="AA96" s="65" t="str">
        <f t="shared" si="262"/>
        <v/>
      </c>
      <c r="AB96" s="56" t="str">
        <f t="shared" si="263"/>
        <v/>
      </c>
      <c r="AC96" s="66" t="str">
        <f t="shared" si="264"/>
        <v/>
      </c>
      <c r="AD96" s="58" t="str">
        <f t="shared" si="265"/>
        <v/>
      </c>
      <c r="AE96" s="67" t="str">
        <f t="shared" si="266"/>
        <v/>
      </c>
      <c r="AF96" s="60" t="str">
        <f t="shared" si="267"/>
        <v/>
      </c>
      <c r="AG96" s="60" t="str">
        <f t="shared" si="268"/>
        <v/>
      </c>
      <c r="AH96" s="68" t="str">
        <f t="shared" si="269"/>
        <v/>
      </c>
      <c r="AI96" s="69" t="str">
        <f t="shared" si="270"/>
        <v/>
      </c>
      <c r="AJ96" s="63" t="str">
        <f t="shared" si="271"/>
        <v/>
      </c>
      <c r="AK96" s="63" t="str">
        <f t="shared" si="272"/>
        <v/>
      </c>
      <c r="AL96" s="63" t="str">
        <f t="shared" si="273"/>
        <v/>
      </c>
      <c r="AM96" s="63" t="str">
        <f t="shared" si="274"/>
        <v/>
      </c>
      <c r="AN96" s="63" t="str">
        <f t="shared" si="275"/>
        <v/>
      </c>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si="248"/>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AF3E6-E48B-443D-AC13-DFA8761B3F2F}">
  <sheetPr codeName="Sheet123">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SALMODIAS PARA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 x14ac:dyDescent="0.35">
      <c r="C8" t="str">
        <f>PROPER(L1)</f>
        <v>Salmodias Para La Oración De Los Fieles</v>
      </c>
      <c r="L8" s="47" t="str">
        <f>_xlfn.CONCAT("        tt: ","""",C8,"""",",")</f>
        <v xml:space="preserve">        tt: "Salmodias Para La Oración De Los Fieles",</v>
      </c>
    </row>
    <row r="9" spans="2:32" ht="23" x14ac:dyDescent="0.35">
      <c r="C9" t="str">
        <f>PROPER(L1)</f>
        <v>Salmodias Para La Oración De Los Fieles</v>
      </c>
      <c r="L9" s="47" t="str">
        <f>_xlfn.CONCAT("        title: ","""",C9,"""",",")</f>
        <v xml:space="preserve">        title: "Salmodias Para La Oración De Los Fieles",</v>
      </c>
    </row>
    <row r="10" spans="2:32" ht="23" x14ac:dyDescent="0.35">
      <c r="C10" t="str">
        <f>VLOOKUP(C1,'[1]Codigo Canto'!A3:AQ236,12,FALSE)</f>
        <v>Para las solemnidades</v>
      </c>
      <c r="L10" s="47" t="str">
        <f>_xlfn.CONCAT("        ","subtitle: ","""",C10,"""",",")</f>
        <v xml:space="preserve">        subtitle: "Para las solemnidades",</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211</v>
      </c>
      <c r="L16" s="47" t="str">
        <f>_xlfn.CONCAT("        dbno: ","""",C16,"""",",")</f>
        <v xml:space="preserve">        dbno: "211",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salmodiasparalaoraciondelosfieles</v>
      </c>
      <c r="L19" s="47" t="str">
        <f>_xlfn.CONCAT("        audioSrc: ","""/audio/",C19,".mp3""",",")</f>
        <v xml:space="preserve">        audioSrc: "/audio/salmodiasparalaoraciondelosfieles.mp3",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210</v>
      </c>
      <c r="C26" t="str">
        <f>VLOOKUP(B26,[1]Buscador!A3:AP240,31,FALSE)</f>
        <v>/resucito/src/index.html?canto=salmodiaparaelsalmoresponsorial</v>
      </c>
      <c r="L26" s="47" t="str">
        <f>_xlfn.CONCAT("        ant: ","""",C26,"""",",")</f>
        <v xml:space="preserve">        ant: "/resucito/src/index.html?canto=salmodiaparaelsalmoresponsorial",</v>
      </c>
    </row>
    <row r="27" spans="2:40" ht="23" x14ac:dyDescent="0.35">
      <c r="B27">
        <f>+C1+1</f>
        <v>212</v>
      </c>
      <c r="C27" t="str">
        <f>VLOOKUP(B27,[1]Buscador!A3:AP240,31,FALSE)</f>
        <v>/resucito/src/index.html?canto=salmodiasparalaudes</v>
      </c>
      <c r="L27" s="47" t="str">
        <f>_xlfn.CONCAT("        sig: ","""",C27,"""",",")</f>
        <v xml:space="preserve">        sig: "/resucito/src/index.html?canto=salmodiasparalaudes",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91CFD-B934-4756-8240-B8A333CFAEE1}">
  <sheetPr codeName="Sheet122">
    <tabColor rgb="FF00B0F0"/>
  </sheetPr>
  <dimension ref="A1:AN87"/>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48" t="s">
        <v>3137</v>
      </c>
      <c r="D31" s="125"/>
      <c r="E31" s="51"/>
      <c r="F31" s="52"/>
      <c r="G31" s="52"/>
      <c r="H31" s="51"/>
      <c r="I31" s="51"/>
      <c r="J31" s="53"/>
      <c r="K31" s="53"/>
      <c r="L31" s="77" t="str">
        <f t="shared" ref="L31:L32" si="0">IF(C31="","",_xlfn.CONCAT("            { line: ","""",C31,", ",M31:AN31,""", sC: ","""",B31,"""},"))</f>
        <v xml:space="preserve">            { line: "SALMODIA VI Sal 49 [48],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24.5" thickTop="1" thickBot="1" x14ac:dyDescent="0.55000000000000004">
      <c r="C32" s="124" t="s">
        <v>3134</v>
      </c>
      <c r="D32" s="125"/>
      <c r="E32" s="51"/>
      <c r="F32" s="52"/>
      <c r="G32" s="52"/>
      <c r="H32" s="51"/>
      <c r="I32" s="51"/>
      <c r="J32" s="53"/>
      <c r="K32" s="53"/>
      <c r="L32" s="77" t="str">
        <f t="shared" si="0"/>
        <v xml:space="preserve">            { line: "Con la melodía de «El Señor anuncia una noticia».,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38" t="s">
        <v>3103</v>
      </c>
      <c r="D33" s="125" t="s">
        <v>1053</v>
      </c>
      <c r="E33" s="51"/>
      <c r="F33" s="52" t="s">
        <v>1015</v>
      </c>
      <c r="G33" s="52" t="s">
        <v>1016</v>
      </c>
      <c r="H33" s="51"/>
      <c r="I33" s="51"/>
      <c r="J33" s="53"/>
      <c r="K33" s="53"/>
      <c r="L33" s="77" t="str">
        <f t="shared" ref="L33:L34" si="29">IF(C33="","",_xlfn.CONCAT("            { line: ","""",C33,", ",M33:AN33,""", sC: ","""",B33,"""},"))</f>
        <v xml:space="preserve">            { line: "MI BOCA HABLARÁ SABIAMENTE;, (Sol,,14)(Mi,m,250)", sC: "ta as"},</v>
      </c>
      <c r="M33" s="55" t="str">
        <f t="shared" ref="M33:M39" si="30">IF(N33="","","(")</f>
        <v>(</v>
      </c>
      <c r="N33" s="56" t="str">
        <f t="shared" ref="N33:N73" si="31">IF(D33="","",D33)</f>
        <v>Sol</v>
      </c>
      <c r="O33" s="57" t="str">
        <f t="shared" ref="O33:O39" si="32">IF(N33="","",",")</f>
        <v>,</v>
      </c>
      <c r="P33" s="58" t="str">
        <f t="shared" ref="P33:P73" si="33">IF(E33="","",E33)</f>
        <v/>
      </c>
      <c r="Q33" s="59" t="str">
        <f t="shared" ref="Q33:Q39" si="34">IF(N33="","",",")</f>
        <v>,</v>
      </c>
      <c r="R33" s="60">
        <f t="shared" ref="R33:R73" si="35">IF(N33="Do",10,IF(N33="Re",22,IF(N33="Mi",20,IF(N33="Fa",20,IF(N33="Sol",14,IF(N33="La",20,IF(N33="Si",20,IF(N33="Do#",14,IF(N33="Fa#",15,IF(N33="Sol#",20,IF(N33="Si♭",17,"")))))))))))</f>
        <v>14</v>
      </c>
      <c r="S33" s="55" t="str">
        <f t="shared" ref="S33:S39" si="36">IF(N33="","",")")</f>
        <v>)</v>
      </c>
      <c r="T33" s="61" t="str">
        <f t="shared" ref="T33:T39" si="37">IF(U33="","","(")</f>
        <v>(</v>
      </c>
      <c r="U33" s="62" t="str">
        <f t="shared" ref="U33:U73" si="38">IF(F33="","",F33)</f>
        <v>Mi</v>
      </c>
      <c r="V33" s="63" t="str">
        <f t="shared" ref="V33:V39" si="39">IF(U33="","",",")</f>
        <v>,</v>
      </c>
      <c r="W33" s="64" t="str">
        <f t="shared" ref="W33:W73" si="40">IF(G33="","",G33)</f>
        <v>m</v>
      </c>
      <c r="X33" s="63" t="str">
        <f t="shared" ref="X33:X39" si="41">IF(U33="","",",")</f>
        <v>,</v>
      </c>
      <c r="Y33" s="63">
        <f t="shared" ref="Y33:Y39" si="42">IF(U33="","",250)</f>
        <v>250</v>
      </c>
      <c r="Z33" s="55" t="str">
        <f t="shared" ref="Z33:Z39" si="43">IF(U33="","",")")</f>
        <v>)</v>
      </c>
      <c r="AA33" s="65" t="str">
        <f t="shared" ref="AA33:AA39" si="44">IF(AB33="","","(")</f>
        <v/>
      </c>
      <c r="AB33" s="56" t="str">
        <f t="shared" ref="AB33:AB73" si="45">IF(H33="","",H33)</f>
        <v/>
      </c>
      <c r="AC33" s="66" t="str">
        <f t="shared" ref="AC33:AC39" si="46">IF(AB33="","",",")</f>
        <v/>
      </c>
      <c r="AD33" s="58" t="str">
        <f t="shared" ref="AD33:AD39" si="47">IF(I33="","",I33)</f>
        <v/>
      </c>
      <c r="AE33" s="67" t="str">
        <f t="shared" ref="AE33:AE39" si="48">IF(AB33="","",",")</f>
        <v/>
      </c>
      <c r="AF33" s="60" t="str">
        <f t="shared" ref="AF33:AF39" si="49">IF(AB33="","",350)</f>
        <v/>
      </c>
      <c r="AG33" s="60" t="str">
        <f t="shared" ref="AG33:AG39" si="50">IF(AB33="","",")")</f>
        <v/>
      </c>
      <c r="AH33" s="68" t="str">
        <f t="shared" ref="AH33:AH39" si="51">IF(AI33="","","(")</f>
        <v/>
      </c>
      <c r="AI33" s="69" t="str">
        <f t="shared" ref="AI33:AI73" si="52">IF(J33="","",J33)</f>
        <v/>
      </c>
      <c r="AJ33" s="63" t="str">
        <f t="shared" ref="AJ33:AJ39" si="53">IF(AI33="","",",")</f>
        <v/>
      </c>
      <c r="AK33" s="63" t="str">
        <f t="shared" ref="AK33:AK39" si="54">IF(K33="","",K33)</f>
        <v/>
      </c>
      <c r="AL33" s="63" t="str">
        <f t="shared" ref="AL33:AL39" si="55">IF(AI33="","",",")</f>
        <v/>
      </c>
      <c r="AM33" s="63" t="str">
        <f t="shared" ref="AM33:AM39" si="56">IF(AI33="","",450)</f>
        <v/>
      </c>
      <c r="AN33" s="63" t="str">
        <f t="shared" ref="AN33:AN39" si="57">IF(AI33="","",")")</f>
        <v/>
      </c>
    </row>
    <row r="34" spans="1:40" ht="24.5" thickTop="1" thickBot="1" x14ac:dyDescent="0.55000000000000004">
      <c r="B34" t="s">
        <v>1003</v>
      </c>
      <c r="C34" s="138" t="s">
        <v>3104</v>
      </c>
      <c r="D34" s="125" t="s">
        <v>1017</v>
      </c>
      <c r="E34" s="51" t="s">
        <v>1016</v>
      </c>
      <c r="F34" s="52" t="s">
        <v>1015</v>
      </c>
      <c r="G34" s="52" t="s">
        <v>1016</v>
      </c>
      <c r="H34" s="51"/>
      <c r="I34" s="51"/>
      <c r="J34" s="53"/>
      <c r="K34" s="53"/>
      <c r="L34" s="77" t="str">
        <f t="shared" si="29"/>
        <v xml:space="preserve">            { line: "Y SERÁN MUY SENSATAS MIS REFLEXIONES;, (La,m,20)(Mi,m,250)", sC: "as"},</v>
      </c>
      <c r="M34" s="55" t="str">
        <f t="shared" si="30"/>
        <v>(</v>
      </c>
      <c r="N34" s="56" t="str">
        <f t="shared" si="31"/>
        <v>La</v>
      </c>
      <c r="O34" s="57" t="str">
        <f t="shared" si="32"/>
        <v>,</v>
      </c>
      <c r="P34" s="58" t="str">
        <f t="shared" si="33"/>
        <v>m</v>
      </c>
      <c r="Q34" s="59" t="str">
        <f t="shared" si="34"/>
        <v>,</v>
      </c>
      <c r="R34" s="60">
        <f t="shared" si="35"/>
        <v>20</v>
      </c>
      <c r="S34" s="55" t="str">
        <f t="shared" si="36"/>
        <v>)</v>
      </c>
      <c r="T34" s="61" t="str">
        <f t="shared" si="37"/>
        <v>(</v>
      </c>
      <c r="U34" s="62" t="str">
        <f t="shared" si="38"/>
        <v>Mi</v>
      </c>
      <c r="V34" s="63" t="str">
        <f t="shared" si="39"/>
        <v>,</v>
      </c>
      <c r="W34" s="64" t="str">
        <f t="shared" si="40"/>
        <v>m</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1018</v>
      </c>
      <c r="C35" s="124" t="s">
        <v>3105</v>
      </c>
      <c r="D35" s="125" t="s">
        <v>1017</v>
      </c>
      <c r="E35" s="51" t="s">
        <v>1016</v>
      </c>
      <c r="F35" s="52" t="s">
        <v>1015</v>
      </c>
      <c r="G35" s="52" t="s">
        <v>1016</v>
      </c>
      <c r="H35" s="51"/>
      <c r="I35" s="51"/>
      <c r="J35" s="53"/>
      <c r="K35" s="53"/>
      <c r="L35" s="77" t="str">
        <f>IF(C35="","",_xlfn.CONCAT("            { line: ","""",C35,", ",M35:AN35,""", sC: ","""",B35,"""},"))</f>
        <v xml:space="preserve">            { line: "prestaré oído al proverbio, (La,m,20)(Mi,m,250)", sC: "tc"},</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v>
      </c>
      <c r="U35" s="62" t="str">
        <f t="shared" si="38"/>
        <v>Mi</v>
      </c>
      <c r="V35" s="63" t="str">
        <f t="shared" si="39"/>
        <v>,</v>
      </c>
      <c r="W35" s="64" t="str">
        <f t="shared" si="40"/>
        <v>m</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C36" s="124" t="s">
        <v>3106</v>
      </c>
      <c r="D36" s="125" t="s">
        <v>1053</v>
      </c>
      <c r="E36" s="51"/>
      <c r="F36" s="52" t="s">
        <v>988</v>
      </c>
      <c r="G36" s="52" t="s">
        <v>1016</v>
      </c>
      <c r="H36" s="51" t="s">
        <v>1015</v>
      </c>
      <c r="I36" s="51" t="s">
        <v>1016</v>
      </c>
      <c r="J36" s="53"/>
      <c r="K36" s="53"/>
      <c r="L36" s="77" t="str">
        <f>IF(C36="","",_xlfn.CONCAT("            { line: ","""",C36,", ",M36:AN36,""", sC: ","""",B36,"""},"))</f>
        <v xml:space="preserve">            { line: "Y propondré mi problema al son de la cítara., (Sol,,14)(Si,m,250)(Mi,m,350)", sC: ""},</v>
      </c>
      <c r="M36" s="55" t="str">
        <f t="shared" si="30"/>
        <v>(</v>
      </c>
      <c r="N36" s="56" t="str">
        <f t="shared" si="31"/>
        <v>Sol</v>
      </c>
      <c r="O36" s="57" t="str">
        <f t="shared" si="32"/>
        <v>,</v>
      </c>
      <c r="P36" s="58" t="str">
        <f t="shared" si="33"/>
        <v/>
      </c>
      <c r="Q36" s="59" t="str">
        <f t="shared" si="34"/>
        <v>,</v>
      </c>
      <c r="R36" s="60">
        <f t="shared" si="35"/>
        <v>14</v>
      </c>
      <c r="S36" s="55" t="str">
        <f t="shared" si="36"/>
        <v>)</v>
      </c>
      <c r="T36" s="61" t="str">
        <f t="shared" si="37"/>
        <v>(</v>
      </c>
      <c r="U36" s="62" t="str">
        <f t="shared" si="38"/>
        <v>Si</v>
      </c>
      <c r="V36" s="63" t="str">
        <f t="shared" si="39"/>
        <v>,</v>
      </c>
      <c r="W36" s="64" t="str">
        <f t="shared" si="40"/>
        <v>m</v>
      </c>
      <c r="X36" s="63" t="str">
        <f t="shared" si="41"/>
        <v>,</v>
      </c>
      <c r="Y36" s="63">
        <f t="shared" si="42"/>
        <v>250</v>
      </c>
      <c r="Z36" s="55" t="str">
        <f t="shared" si="43"/>
        <v>)</v>
      </c>
      <c r="AA36" s="65" t="str">
        <f t="shared" si="44"/>
        <v>(</v>
      </c>
      <c r="AB36" s="56" t="str">
        <f t="shared" si="45"/>
        <v>Mi</v>
      </c>
      <c r="AC36" s="66" t="str">
        <f t="shared" si="46"/>
        <v>,</v>
      </c>
      <c r="AD36" s="58" t="str">
        <f t="shared" si="47"/>
        <v>m</v>
      </c>
      <c r="AE36" s="67" t="str">
        <f t="shared" si="48"/>
        <v>,</v>
      </c>
      <c r="AF36" s="60">
        <f t="shared" si="49"/>
        <v>350</v>
      </c>
      <c r="AG36" s="60" t="str">
        <f t="shared" si="50"/>
        <v>)</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C38" s="148" t="s">
        <v>3136</v>
      </c>
      <c r="D38" s="125"/>
      <c r="E38" s="51"/>
      <c r="F38" s="52"/>
      <c r="G38" s="52"/>
      <c r="H38" s="51"/>
      <c r="I38" s="51"/>
      <c r="J38" s="53"/>
      <c r="K38" s="53"/>
      <c r="L38" s="77" t="str">
        <f t="shared" ref="L38" si="58">IF(C38="","",_xlfn.CONCAT("            { line: ","""",C38,", ",M38:AN38,""", sC: ","""",B38,"""},"))</f>
        <v xml:space="preserve">            { line: "SALMODIA VII Ap 11, ", sC: ""},</v>
      </c>
      <c r="M38" s="55" t="str">
        <f t="shared" ref="M38" si="59">IF(N38="","","(")</f>
        <v/>
      </c>
      <c r="N38" s="56" t="str">
        <f t="shared" ref="N38" si="60">IF(D38="","",D38)</f>
        <v/>
      </c>
      <c r="O38" s="57" t="str">
        <f t="shared" ref="O38" si="61">IF(N38="","",",")</f>
        <v/>
      </c>
      <c r="P38" s="58" t="str">
        <f t="shared" ref="P38" si="62">IF(E38="","",E38)</f>
        <v/>
      </c>
      <c r="Q38" s="59" t="str">
        <f t="shared" ref="Q38" si="63">IF(N38="","",",")</f>
        <v/>
      </c>
      <c r="R38" s="60" t="str">
        <f t="shared" ref="R38" si="64">IF(N38="Do",10,IF(N38="Re",22,IF(N38="Mi",20,IF(N38="Fa",20,IF(N38="Sol",14,IF(N38="La",20,IF(N38="Si",20,IF(N38="Do#",14,IF(N38="Fa#",15,IF(N38="Sol#",20,IF(N38="Si♭",17,"")))))))))))</f>
        <v/>
      </c>
      <c r="S38" s="55" t="str">
        <f t="shared" ref="S38" si="65">IF(N38="","",")")</f>
        <v/>
      </c>
      <c r="T38" s="61" t="str">
        <f t="shared" ref="T38" si="66">IF(U38="","","(")</f>
        <v/>
      </c>
      <c r="U38" s="62" t="str">
        <f t="shared" ref="U38" si="67">IF(F38="","",F38)</f>
        <v/>
      </c>
      <c r="V38" s="63" t="str">
        <f t="shared" ref="V38" si="68">IF(U38="","",",")</f>
        <v/>
      </c>
      <c r="W38" s="64" t="str">
        <f t="shared" ref="W38" si="69">IF(G38="","",G38)</f>
        <v/>
      </c>
      <c r="X38" s="63" t="str">
        <f t="shared" ref="X38" si="70">IF(U38="","",",")</f>
        <v/>
      </c>
      <c r="Y38" s="63" t="str">
        <f t="shared" ref="Y38" si="71">IF(U38="","",250)</f>
        <v/>
      </c>
      <c r="Z38" s="55" t="str">
        <f t="shared" ref="Z38" si="72">IF(U38="","",")")</f>
        <v/>
      </c>
      <c r="AA38" s="65" t="str">
        <f t="shared" ref="AA38" si="73">IF(AB38="","","(")</f>
        <v/>
      </c>
      <c r="AB38" s="56" t="str">
        <f t="shared" ref="AB38" si="74">IF(H38="","",H38)</f>
        <v/>
      </c>
      <c r="AC38" s="66" t="str">
        <f t="shared" ref="AC38" si="75">IF(AB38="","",",")</f>
        <v/>
      </c>
      <c r="AD38" s="58" t="str">
        <f t="shared" ref="AD38" si="76">IF(I38="","",I38)</f>
        <v/>
      </c>
      <c r="AE38" s="67" t="str">
        <f t="shared" ref="AE38" si="77">IF(AB38="","",",")</f>
        <v/>
      </c>
      <c r="AF38" s="60" t="str">
        <f t="shared" ref="AF38" si="78">IF(AB38="","",350)</f>
        <v/>
      </c>
      <c r="AG38" s="60" t="str">
        <f t="shared" ref="AG38" si="79">IF(AB38="","",")")</f>
        <v/>
      </c>
      <c r="AH38" s="68" t="str">
        <f t="shared" ref="AH38" si="80">IF(AI38="","","(")</f>
        <v/>
      </c>
      <c r="AI38" s="69" t="str">
        <f t="shared" ref="AI38" si="81">IF(J38="","",J38)</f>
        <v/>
      </c>
      <c r="AJ38" s="63" t="str">
        <f t="shared" ref="AJ38" si="82">IF(AI38="","",",")</f>
        <v/>
      </c>
      <c r="AK38" s="63" t="str">
        <f t="shared" ref="AK38" si="83">IF(K38="","",K38)</f>
        <v/>
      </c>
      <c r="AL38" s="63" t="str">
        <f t="shared" ref="AL38" si="84">IF(AI38="","",",")</f>
        <v/>
      </c>
      <c r="AM38" s="63" t="str">
        <f t="shared" ref="AM38" si="85">IF(AI38="","",450)</f>
        <v/>
      </c>
      <c r="AN38" s="63" t="str">
        <f t="shared" ref="AN38" si="86">IF(AI38="","",")")</f>
        <v/>
      </c>
    </row>
    <row r="39" spans="1:40" ht="24.5" thickTop="1" thickBot="1" x14ac:dyDescent="0.55000000000000004">
      <c r="B39" t="s">
        <v>1018</v>
      </c>
      <c r="C39" s="124" t="s">
        <v>3107</v>
      </c>
      <c r="D39" s="125" t="s">
        <v>1015</v>
      </c>
      <c r="E39" s="51" t="s">
        <v>1016</v>
      </c>
      <c r="F39" s="52" t="s">
        <v>1053</v>
      </c>
      <c r="G39" s="52"/>
      <c r="H39" s="51"/>
      <c r="I39" s="51"/>
      <c r="J39" s="53"/>
      <c r="K39" s="53"/>
      <c r="L39" s="77" t="str">
        <f t="shared" ref="L39:L43" si="87">IF(C39="","",_xlfn.CONCAT("            { line: ","""",C39,", ",M39:AN39,""", sC: ","""",B39,"""},"))</f>
        <v xml:space="preserve">            { line: "Gracias te damos, Señor Dios omnipotente,, (Mi,m,20)(Sol,,250)", sC: "tc"},</v>
      </c>
      <c r="M39" s="55" t="str">
        <f t="shared" si="30"/>
        <v>(</v>
      </c>
      <c r="N39" s="56" t="str">
        <f t="shared" si="31"/>
        <v>Mi</v>
      </c>
      <c r="O39" s="57" t="str">
        <f t="shared" si="32"/>
        <v>,</v>
      </c>
      <c r="P39" s="58" t="str">
        <f t="shared" si="33"/>
        <v>m</v>
      </c>
      <c r="Q39" s="59" t="str">
        <f t="shared" si="34"/>
        <v>,</v>
      </c>
      <c r="R39" s="60">
        <f t="shared" si="35"/>
        <v>20</v>
      </c>
      <c r="S39" s="55" t="str">
        <f t="shared" si="36"/>
        <v>)</v>
      </c>
      <c r="T39" s="61" t="str">
        <f t="shared" si="37"/>
        <v>(</v>
      </c>
      <c r="U39" s="62" t="str">
        <f t="shared" si="38"/>
        <v>Sol</v>
      </c>
      <c r="V39" s="63" t="str">
        <f t="shared" si="39"/>
        <v>,</v>
      </c>
      <c r="W39" s="64" t="str">
        <f t="shared" si="40"/>
        <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24.5" thickTop="1" thickBot="1" x14ac:dyDescent="0.55000000000000004">
      <c r="B40" t="s">
        <v>1001</v>
      </c>
      <c r="C40" s="138" t="s">
        <v>3108</v>
      </c>
      <c r="D40" s="125" t="s">
        <v>1110</v>
      </c>
      <c r="E40" s="51"/>
      <c r="F40" s="52" t="s">
        <v>1015</v>
      </c>
      <c r="G40" s="52" t="s">
        <v>1016</v>
      </c>
      <c r="H40" s="51"/>
      <c r="I40" s="51"/>
      <c r="J40" s="53"/>
      <c r="K40" s="53"/>
      <c r="L40" s="54" t="str">
        <f t="shared" si="87"/>
        <v xml:space="preserve">            { line: "EL QUE ERES Y EL QUE ERAS,, (Re,,22)(Mi,m,250)", sC: "ta as"},</v>
      </c>
      <c r="M40" s="55" t="str">
        <f>IF(N40="","","(")</f>
        <v>(</v>
      </c>
      <c r="N40" s="56" t="str">
        <f>IF(D40="","",D40)</f>
        <v>Re</v>
      </c>
      <c r="O40" s="57" t="str">
        <f>IF(N40="","",",")</f>
        <v>,</v>
      </c>
      <c r="P40" s="58" t="str">
        <f>IF(E40="","",E40)</f>
        <v/>
      </c>
      <c r="Q40" s="59" t="str">
        <f>IF(N40="","",",")</f>
        <v>,</v>
      </c>
      <c r="R40" s="60">
        <f t="shared" si="35"/>
        <v>22</v>
      </c>
      <c r="S40" s="55" t="str">
        <f>IF(N40="","",")")</f>
        <v>)</v>
      </c>
      <c r="T40" s="61" t="str">
        <f>IF(U40="","","(")</f>
        <v>(</v>
      </c>
      <c r="U40" s="62" t="str">
        <f>IF(F40="","",F40)</f>
        <v>Mi</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1018</v>
      </c>
      <c r="C41" s="124" t="s">
        <v>3109</v>
      </c>
      <c r="D41" s="125" t="s">
        <v>1015</v>
      </c>
      <c r="E41" s="51" t="s">
        <v>1016</v>
      </c>
      <c r="F41" s="52" t="s">
        <v>1053</v>
      </c>
      <c r="G41" s="52"/>
      <c r="H41" s="51"/>
      <c r="I41" s="51"/>
      <c r="J41" s="53"/>
      <c r="K41" s="53"/>
      <c r="L41" s="54" t="str">
        <f t="shared" si="87"/>
        <v xml:space="preserve">            { line: "porque has asumido el gran poder,, (Mi,m,20)(Sol,,250)", sC: "tc"},</v>
      </c>
      <c r="M41" s="55" t="str">
        <f>IF(N41="","","(")</f>
        <v>(</v>
      </c>
      <c r="N41" s="56" t="str">
        <f>IF(D41="","",D41)</f>
        <v>Mi</v>
      </c>
      <c r="O41" s="57" t="str">
        <f>IF(N41="","",",")</f>
        <v>,</v>
      </c>
      <c r="P41" s="58" t="str">
        <f>IF(E41="","",E41)</f>
        <v>m</v>
      </c>
      <c r="Q41" s="59" t="str">
        <f>IF(N41="","",",")</f>
        <v>,</v>
      </c>
      <c r="R41" s="60">
        <f t="shared" si="35"/>
        <v>20</v>
      </c>
      <c r="S41" s="55" t="str">
        <f>IF(N41="","",")")</f>
        <v>)</v>
      </c>
      <c r="T41" s="61" t="str">
        <f>IF(U41="","","(")</f>
        <v>(</v>
      </c>
      <c r="U41" s="62" t="str">
        <f>IF(F41="","",F41)</f>
        <v>Sol</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1001</v>
      </c>
      <c r="C42" s="138" t="s">
        <v>3110</v>
      </c>
      <c r="D42" s="125" t="s">
        <v>1110</v>
      </c>
      <c r="E42" s="51"/>
      <c r="F42" s="52" t="s">
        <v>1015</v>
      </c>
      <c r="G42" s="52" t="s">
        <v>1016</v>
      </c>
      <c r="H42" s="51"/>
      <c r="I42" s="51"/>
      <c r="J42" s="53"/>
      <c r="K42" s="53"/>
      <c r="L42" s="54" t="str">
        <f t="shared" si="87"/>
        <v xml:space="preserve">            { line: "Y COMENZASTE A REINAR., (Re,,22)(Mi,m,250)", sC: "ta as"},</v>
      </c>
      <c r="M42" s="55" t="str">
        <f>IF(N42="","","(")</f>
        <v>(</v>
      </c>
      <c r="N42" s="56" t="str">
        <f>IF(D42="","",D42)</f>
        <v>Re</v>
      </c>
      <c r="O42" s="57" t="str">
        <f>IF(N42="","",",")</f>
        <v>,</v>
      </c>
      <c r="P42" s="58" t="str">
        <f>IF(E42="","",E42)</f>
        <v/>
      </c>
      <c r="Q42" s="59" t="str">
        <f>IF(N42="","",",")</f>
        <v>,</v>
      </c>
      <c r="R42" s="60">
        <f t="shared" si="35"/>
        <v>22</v>
      </c>
      <c r="S42" s="55" t="str">
        <f>IF(N42="","",")")</f>
        <v>)</v>
      </c>
      <c r="T42" s="61" t="str">
        <f>IF(U42="","","(")</f>
        <v>(</v>
      </c>
      <c r="U42" s="62" t="str">
        <f>IF(F42="","",F42)</f>
        <v>Mi</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1018</v>
      </c>
      <c r="C43" s="124" t="s">
        <v>3111</v>
      </c>
      <c r="D43" s="125" t="s">
        <v>1015</v>
      </c>
      <c r="E43" s="51" t="s">
        <v>1016</v>
      </c>
      <c r="F43" s="52"/>
      <c r="G43" s="52"/>
      <c r="H43" s="51"/>
      <c r="I43" s="51"/>
      <c r="J43" s="53"/>
      <c r="K43" s="53"/>
      <c r="L43" s="77" t="str">
        <f t="shared" si="87"/>
        <v xml:space="preserve">            { line: "Ahora se estableció la salud y el poderío,, (Mi,m,20)", sC: "tc"},</v>
      </c>
      <c r="M43" s="55" t="str">
        <f t="shared" ref="M43:M48" si="88">IF(N43="","","(")</f>
        <v>(</v>
      </c>
      <c r="N43" s="56" t="str">
        <f t="shared" ref="N43:N48" si="89">IF(D43="","",D43)</f>
        <v>Mi</v>
      </c>
      <c r="O43" s="57" t="str">
        <f t="shared" ref="O43:O48" si="90">IF(N43="","",",")</f>
        <v>,</v>
      </c>
      <c r="P43" s="58" t="str">
        <f t="shared" ref="P43:P48" si="91">IF(E43="","",E43)</f>
        <v>m</v>
      </c>
      <c r="Q43" s="59" t="str">
        <f t="shared" ref="Q43:Q48" si="92">IF(N43="","",",")</f>
        <v>,</v>
      </c>
      <c r="R43" s="60">
        <f t="shared" si="35"/>
        <v>20</v>
      </c>
      <c r="S43" s="55" t="str">
        <f t="shared" ref="S43:S48" si="93">IF(N43="","",")")</f>
        <v>)</v>
      </c>
      <c r="T43" s="61" t="str">
        <f t="shared" ref="T43:T48" si="94">IF(U43="","","(")</f>
        <v/>
      </c>
      <c r="U43" s="62" t="str">
        <f t="shared" ref="U43:U48" si="95">IF(F43="","",F43)</f>
        <v/>
      </c>
      <c r="V43" s="63" t="str">
        <f t="shared" ref="V43:V48" si="96">IF(U43="","",",")</f>
        <v/>
      </c>
      <c r="W43" s="64" t="str">
        <f t="shared" ref="W43:W48" si="97">IF(G43="","",G43)</f>
        <v/>
      </c>
      <c r="X43" s="63" t="str">
        <f t="shared" ref="X43:X48" si="98">IF(U43="","",",")</f>
        <v/>
      </c>
      <c r="Y43" s="63" t="str">
        <f t="shared" ref="Y43:Y48" si="99">IF(U43="","",250)</f>
        <v/>
      </c>
      <c r="Z43" s="55" t="str">
        <f t="shared" ref="Z43:Z48" si="100">IF(U43="","",")")</f>
        <v/>
      </c>
      <c r="AA43" s="65" t="str">
        <f t="shared" ref="AA43:AA48" si="101">IF(AB43="","","(")</f>
        <v/>
      </c>
      <c r="AB43" s="56" t="str">
        <f t="shared" ref="AB43:AB48" si="102">IF(H43="","",H43)</f>
        <v/>
      </c>
      <c r="AC43" s="66" t="str">
        <f t="shared" ref="AC43:AC48" si="103">IF(AB43="","",",")</f>
        <v/>
      </c>
      <c r="AD43" s="58" t="str">
        <f t="shared" ref="AD43:AD48" si="104">IF(I43="","",I43)</f>
        <v/>
      </c>
      <c r="AE43" s="67" t="str">
        <f t="shared" ref="AE43:AE48" si="105">IF(AB43="","",",")</f>
        <v/>
      </c>
      <c r="AF43" s="60" t="str">
        <f t="shared" ref="AF43:AF48" si="106">IF(AB43="","",350)</f>
        <v/>
      </c>
      <c r="AG43" s="60" t="str">
        <f t="shared" ref="AG43:AG48" si="107">IF(AB43="","",")")</f>
        <v/>
      </c>
      <c r="AH43" s="68" t="str">
        <f t="shared" ref="AH43:AH48" si="108">IF(AI43="","","(")</f>
        <v/>
      </c>
      <c r="AI43" s="69" t="str">
        <f t="shared" ref="AI43:AI48" si="109">IF(J43="","",J43)</f>
        <v/>
      </c>
      <c r="AJ43" s="63" t="str">
        <f t="shared" ref="AJ43:AJ48" si="110">IF(AI43="","",",")</f>
        <v/>
      </c>
      <c r="AK43" s="63" t="str">
        <f t="shared" ref="AK43:AK48" si="111">IF(K43="","",K43)</f>
        <v/>
      </c>
      <c r="AL43" s="63" t="str">
        <f t="shared" ref="AL43:AL48" si="112">IF(AI43="","",",")</f>
        <v/>
      </c>
      <c r="AM43" s="63" t="str">
        <f t="shared" ref="AM43:AM48" si="113">IF(AI43="","",450)</f>
        <v/>
      </c>
      <c r="AN43" s="63" t="str">
        <f t="shared" ref="AN43:AN48" si="114">IF(AI43="","",")")</f>
        <v/>
      </c>
    </row>
    <row r="44" spans="1:40" ht="24.5" thickTop="1" thickBot="1" x14ac:dyDescent="0.55000000000000004">
      <c r="C44" s="124" t="s">
        <v>3112</v>
      </c>
      <c r="D44" s="125" t="s">
        <v>1017</v>
      </c>
      <c r="E44" s="51" t="s">
        <v>1016</v>
      </c>
      <c r="F44" s="52" t="s">
        <v>1015</v>
      </c>
      <c r="G44" s="52" t="s">
        <v>1016</v>
      </c>
      <c r="H44" s="51"/>
      <c r="I44" s="51"/>
      <c r="J44" s="53"/>
      <c r="K44" s="53"/>
      <c r="L44" s="77" t="str">
        <f>IF(C44="","",_xlfn.CONCAT("            { line: ","""",C44,", ",M44:AN44,""", sC: ","""",B44,"""},"))</f>
        <v xml:space="preserve">            { line: "y el reinado de nuestro Dios,, (La,m,20)(Mi,m,250)", sC: ""},</v>
      </c>
      <c r="M44" s="55" t="str">
        <f t="shared" si="88"/>
        <v>(</v>
      </c>
      <c r="N44" s="56" t="str">
        <f t="shared" si="89"/>
        <v>La</v>
      </c>
      <c r="O44" s="57" t="str">
        <f t="shared" si="90"/>
        <v>,</v>
      </c>
      <c r="P44" s="58" t="str">
        <f t="shared" si="91"/>
        <v>m</v>
      </c>
      <c r="Q44" s="59" t="str">
        <f t="shared" si="92"/>
        <v>,</v>
      </c>
      <c r="R44" s="60">
        <f t="shared" si="35"/>
        <v>20</v>
      </c>
      <c r="S44" s="55" t="str">
        <f t="shared" si="93"/>
        <v>)</v>
      </c>
      <c r="T44" s="61" t="str">
        <f t="shared" si="94"/>
        <v>(</v>
      </c>
      <c r="U44" s="62" t="str">
        <f t="shared" si="95"/>
        <v>Mi</v>
      </c>
      <c r="V44" s="63" t="str">
        <f t="shared" si="96"/>
        <v>,</v>
      </c>
      <c r="W44" s="64" t="str">
        <f t="shared" si="97"/>
        <v>m</v>
      </c>
      <c r="X44" s="63" t="str">
        <f t="shared" si="98"/>
        <v>,</v>
      </c>
      <c r="Y44" s="63">
        <f t="shared" si="99"/>
        <v>250</v>
      </c>
      <c r="Z44" s="55" t="str">
        <f t="shared" si="100"/>
        <v>)</v>
      </c>
      <c r="AA44" s="65" t="str">
        <f t="shared" si="101"/>
        <v/>
      </c>
      <c r="AB44" s="56" t="str">
        <f t="shared" si="102"/>
        <v/>
      </c>
      <c r="AC44" s="66" t="str">
        <f t="shared" si="103"/>
        <v/>
      </c>
      <c r="AD44" s="58" t="str">
        <f t="shared" si="104"/>
        <v/>
      </c>
      <c r="AE44" s="67" t="str">
        <f t="shared" si="105"/>
        <v/>
      </c>
      <c r="AF44" s="60" t="str">
        <f t="shared" si="106"/>
        <v/>
      </c>
      <c r="AG44" s="60" t="str">
        <f t="shared" si="107"/>
        <v/>
      </c>
      <c r="AH44" s="68" t="str">
        <f t="shared" si="108"/>
        <v/>
      </c>
      <c r="AI44" s="69" t="str">
        <f t="shared" si="109"/>
        <v/>
      </c>
      <c r="AJ44" s="63" t="str">
        <f t="shared" si="110"/>
        <v/>
      </c>
      <c r="AK44" s="63" t="str">
        <f t="shared" si="111"/>
        <v/>
      </c>
      <c r="AL44" s="63" t="str">
        <f t="shared" si="112"/>
        <v/>
      </c>
      <c r="AM44" s="63" t="str">
        <f t="shared" si="113"/>
        <v/>
      </c>
      <c r="AN44" s="63" t="str">
        <f t="shared" si="114"/>
        <v/>
      </c>
    </row>
    <row r="45" spans="1:40" ht="24.5" thickTop="1" thickBot="1" x14ac:dyDescent="0.55000000000000004">
      <c r="B45" t="s">
        <v>1001</v>
      </c>
      <c r="C45" s="138" t="s">
        <v>3113</v>
      </c>
      <c r="D45" s="125" t="s">
        <v>1053</v>
      </c>
      <c r="E45" s="51"/>
      <c r="F45" s="52" t="s">
        <v>1110</v>
      </c>
      <c r="G45" s="52"/>
      <c r="H45" s="51" t="s">
        <v>1015</v>
      </c>
      <c r="I45" s="51" t="s">
        <v>1016</v>
      </c>
      <c r="J45" s="53"/>
      <c r="K45" s="53"/>
      <c r="L45" s="77" t="str">
        <f>IF(C45="","",_xlfn.CONCAT("            { line: ","""",C45,", ",M45:AN45,""", sC: ","""",B45,"""},"))</f>
        <v xml:space="preserve">            { line: "Y LA POTESTAD DE SU CRISTO., (Sol,,14)(Re,,250)(Mi,m,350)", sC: "ta as"},</v>
      </c>
      <c r="M45" s="55" t="str">
        <f t="shared" si="88"/>
        <v>(</v>
      </c>
      <c r="N45" s="56" t="str">
        <f t="shared" si="89"/>
        <v>Sol</v>
      </c>
      <c r="O45" s="57" t="str">
        <f t="shared" si="90"/>
        <v>,</v>
      </c>
      <c r="P45" s="58" t="str">
        <f t="shared" si="91"/>
        <v/>
      </c>
      <c r="Q45" s="59" t="str">
        <f t="shared" si="92"/>
        <v>,</v>
      </c>
      <c r="R45" s="60">
        <f t="shared" si="35"/>
        <v>14</v>
      </c>
      <c r="S45" s="55" t="str">
        <f t="shared" si="93"/>
        <v>)</v>
      </c>
      <c r="T45" s="61" t="str">
        <f t="shared" si="94"/>
        <v>(</v>
      </c>
      <c r="U45" s="62" t="str">
        <f t="shared" si="95"/>
        <v>Re</v>
      </c>
      <c r="V45" s="63" t="str">
        <f t="shared" si="96"/>
        <v>,</v>
      </c>
      <c r="W45" s="64" t="str">
        <f t="shared" si="97"/>
        <v/>
      </c>
      <c r="X45" s="63" t="str">
        <f t="shared" si="98"/>
        <v>,</v>
      </c>
      <c r="Y45" s="63">
        <f t="shared" si="99"/>
        <v>250</v>
      </c>
      <c r="Z45" s="55" t="str">
        <f t="shared" si="100"/>
        <v>)</v>
      </c>
      <c r="AA45" s="65" t="str">
        <f t="shared" si="101"/>
        <v>(</v>
      </c>
      <c r="AB45" s="56" t="str">
        <f t="shared" si="102"/>
        <v>Mi</v>
      </c>
      <c r="AC45" s="66" t="str">
        <f t="shared" si="103"/>
        <v>,</v>
      </c>
      <c r="AD45" s="58" t="str">
        <f t="shared" si="104"/>
        <v>m</v>
      </c>
      <c r="AE45" s="67" t="str">
        <f t="shared" si="105"/>
        <v>,</v>
      </c>
      <c r="AF45" s="60">
        <f t="shared" si="106"/>
        <v>350</v>
      </c>
      <c r="AG45" s="60" t="str">
        <f t="shared" si="107"/>
        <v>)</v>
      </c>
      <c r="AH45" s="68" t="str">
        <f t="shared" si="108"/>
        <v/>
      </c>
      <c r="AI45" s="69" t="str">
        <f t="shared" si="109"/>
        <v/>
      </c>
      <c r="AJ45" s="63" t="str">
        <f t="shared" si="110"/>
        <v/>
      </c>
      <c r="AK45" s="63" t="str">
        <f t="shared" si="111"/>
        <v/>
      </c>
      <c r="AL45" s="63" t="str">
        <f t="shared" si="112"/>
        <v/>
      </c>
      <c r="AM45" s="63" t="str">
        <f t="shared" si="113"/>
        <v/>
      </c>
      <c r="AN45" s="63" t="str">
        <f t="shared" si="114"/>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48" t="s">
        <v>3135</v>
      </c>
      <c r="D47" s="125"/>
      <c r="E47" s="51"/>
      <c r="F47" s="52"/>
      <c r="G47" s="52"/>
      <c r="H47" s="51"/>
      <c r="I47" s="51"/>
      <c r="J47" s="53"/>
      <c r="K47" s="53"/>
      <c r="L47" s="77" t="str">
        <f t="shared" ref="L47" si="115">IF(C47="","",_xlfn.CONCAT("            { line: ","""",C47,", ",M47:AN47,""", sC: ","""",B47,"""},"))</f>
        <v xml:space="preserve">            { line: "SALMODIA VIII Sal 96 (95) , ", sC: ""},</v>
      </c>
      <c r="M47" s="55" t="str">
        <f t="shared" ref="M47" si="116">IF(N47="","","(")</f>
        <v/>
      </c>
      <c r="N47" s="56" t="str">
        <f t="shared" ref="N47" si="117">IF(D47="","",D47)</f>
        <v/>
      </c>
      <c r="O47" s="57" t="str">
        <f t="shared" ref="O47" si="118">IF(N47="","",",")</f>
        <v/>
      </c>
      <c r="P47" s="58" t="str">
        <f t="shared" ref="P47" si="119">IF(E47="","",E47)</f>
        <v/>
      </c>
      <c r="Q47" s="59" t="str">
        <f t="shared" ref="Q47" si="120">IF(N47="","",",")</f>
        <v/>
      </c>
      <c r="R47" s="60" t="str">
        <f t="shared" ref="R47" si="121">IF(N47="Do",10,IF(N47="Re",22,IF(N47="Mi",20,IF(N47="Fa",20,IF(N47="Sol",14,IF(N47="La",20,IF(N47="Si",20,IF(N47="Do#",14,IF(N47="Fa#",15,IF(N47="Sol#",20,IF(N47="Si♭",17,"")))))))))))</f>
        <v/>
      </c>
      <c r="S47" s="55" t="str">
        <f t="shared" ref="S47" si="122">IF(N47="","",")")</f>
        <v/>
      </c>
      <c r="T47" s="61" t="str">
        <f t="shared" ref="T47" si="123">IF(U47="","","(")</f>
        <v/>
      </c>
      <c r="U47" s="62" t="str">
        <f t="shared" ref="U47" si="124">IF(F47="","",F47)</f>
        <v/>
      </c>
      <c r="V47" s="63" t="str">
        <f t="shared" ref="V47" si="125">IF(U47="","",",")</f>
        <v/>
      </c>
      <c r="W47" s="64" t="str">
        <f t="shared" ref="W47" si="126">IF(G47="","",G47)</f>
        <v/>
      </c>
      <c r="X47" s="63" t="str">
        <f t="shared" ref="X47" si="127">IF(U47="","",",")</f>
        <v/>
      </c>
      <c r="Y47" s="63" t="str">
        <f t="shared" ref="Y47" si="128">IF(U47="","",250)</f>
        <v/>
      </c>
      <c r="Z47" s="55" t="str">
        <f t="shared" ref="Z47" si="129">IF(U47="","",")")</f>
        <v/>
      </c>
      <c r="AA47" s="65" t="str">
        <f t="shared" ref="AA47" si="130">IF(AB47="","","(")</f>
        <v/>
      </c>
      <c r="AB47" s="56" t="str">
        <f t="shared" ref="AB47" si="131">IF(H47="","",H47)</f>
        <v/>
      </c>
      <c r="AC47" s="66" t="str">
        <f t="shared" ref="AC47" si="132">IF(AB47="","",",")</f>
        <v/>
      </c>
      <c r="AD47" s="58" t="str">
        <f t="shared" ref="AD47" si="133">IF(I47="","",I47)</f>
        <v/>
      </c>
      <c r="AE47" s="67" t="str">
        <f t="shared" ref="AE47" si="134">IF(AB47="","",",")</f>
        <v/>
      </c>
      <c r="AF47" s="60" t="str">
        <f t="shared" ref="AF47" si="135">IF(AB47="","",350)</f>
        <v/>
      </c>
      <c r="AG47" s="60" t="str">
        <f t="shared" ref="AG47" si="136">IF(AB47="","",")")</f>
        <v/>
      </c>
      <c r="AH47" s="68" t="str">
        <f t="shared" ref="AH47" si="137">IF(AI47="","","(")</f>
        <v/>
      </c>
      <c r="AI47" s="69" t="str">
        <f t="shared" ref="AI47" si="138">IF(J47="","",J47)</f>
        <v/>
      </c>
      <c r="AJ47" s="63" t="str">
        <f t="shared" ref="AJ47" si="139">IF(AI47="","",",")</f>
        <v/>
      </c>
      <c r="AK47" s="63" t="str">
        <f t="shared" ref="AK47" si="140">IF(K47="","",K47)</f>
        <v/>
      </c>
      <c r="AL47" s="63" t="str">
        <f t="shared" ref="AL47" si="141">IF(AI47="","",",")</f>
        <v/>
      </c>
      <c r="AM47" s="63" t="str">
        <f t="shared" ref="AM47" si="142">IF(AI47="","",450)</f>
        <v/>
      </c>
      <c r="AN47" s="63" t="str">
        <f t="shared" ref="AN47" si="143">IF(AI47="","",")")</f>
        <v/>
      </c>
    </row>
    <row r="48" spans="1:40" ht="24.5" thickTop="1" thickBot="1" x14ac:dyDescent="0.55000000000000004">
      <c r="B48" t="s">
        <v>1018</v>
      </c>
      <c r="C48" s="124" t="s">
        <v>3114</v>
      </c>
      <c r="D48" s="125" t="s">
        <v>1053</v>
      </c>
      <c r="E48" s="51"/>
      <c r="F48" s="52"/>
      <c r="G48" s="52"/>
      <c r="H48" s="51"/>
      <c r="I48" s="51"/>
      <c r="J48" s="53"/>
      <c r="K48" s="53"/>
      <c r="L48" s="77" t="str">
        <f t="shared" ref="L48:L51" si="144">IF(C48="","",_xlfn.CONCAT("            { line: ","""",C48,", ",M48:AN48,""", sC: ","""",B48,"""},"))</f>
        <v xml:space="preserve">            { line: "El Señor reina la tierra goza,, (Sol,,14)", sC: "tc"},</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
      </c>
      <c r="U48" s="62" t="str">
        <f t="shared" si="95"/>
        <v/>
      </c>
      <c r="V48" s="63" t="str">
        <f t="shared" si="96"/>
        <v/>
      </c>
      <c r="W48" s="64" t="str">
        <f t="shared" si="97"/>
        <v/>
      </c>
      <c r="X48" s="63" t="str">
        <f t="shared" si="98"/>
        <v/>
      </c>
      <c r="Y48" s="63" t="str">
        <f t="shared" si="99"/>
        <v/>
      </c>
      <c r="Z48" s="55" t="str">
        <f t="shared" si="100"/>
        <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4.5" thickTop="1" thickBot="1" x14ac:dyDescent="0.55000000000000004">
      <c r="C49" s="124" t="s">
        <v>3115</v>
      </c>
      <c r="D49" s="125" t="s">
        <v>1106</v>
      </c>
      <c r="E49" s="51"/>
      <c r="F49" s="52" t="s">
        <v>1053</v>
      </c>
      <c r="G49" s="52"/>
      <c r="H49" s="51"/>
      <c r="I49" s="51"/>
      <c r="J49" s="53"/>
      <c r="K49" s="53"/>
      <c r="L49" s="54" t="str">
        <f t="shared" si="144"/>
        <v xml:space="preserve">            { line: "se alegran las islas innumerables., (Do,,10)(Sol,,250)",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Sol</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B50" t="s">
        <v>1001</v>
      </c>
      <c r="C50" s="138" t="s">
        <v>3116</v>
      </c>
      <c r="D50" s="125" t="s">
        <v>1053</v>
      </c>
      <c r="E50" s="51"/>
      <c r="F50" s="52"/>
      <c r="G50" s="52"/>
      <c r="H50" s="51"/>
      <c r="I50" s="51"/>
      <c r="J50" s="53"/>
      <c r="K50" s="53"/>
      <c r="L50" s="54" t="str">
        <f t="shared" si="144"/>
        <v xml:space="preserve">            { line: "TINIEBLA Y NUBE LO RODEAN,, (Sol,,14)", sC: "ta as"},</v>
      </c>
      <c r="M50" s="55" t="str">
        <f>IF(N50="","","(")</f>
        <v>(</v>
      </c>
      <c r="N50" s="56" t="str">
        <f>IF(D50="","",D50)</f>
        <v>Sol</v>
      </c>
      <c r="O50" s="57" t="str">
        <f>IF(N50="","",",")</f>
        <v>,</v>
      </c>
      <c r="P50" s="58" t="str">
        <f>IF(E50="","",E50)</f>
        <v/>
      </c>
      <c r="Q50" s="59" t="str">
        <f>IF(N50="","",",")</f>
        <v>,</v>
      </c>
      <c r="R50" s="60">
        <f t="shared" si="35"/>
        <v>14</v>
      </c>
      <c r="S50" s="55" t="str">
        <f>IF(N50="","",")")</f>
        <v>)</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B51" t="s">
        <v>1003</v>
      </c>
      <c r="C51" s="138" t="s">
        <v>3117</v>
      </c>
      <c r="D51" s="125" t="s">
        <v>1106</v>
      </c>
      <c r="E51" s="51"/>
      <c r="F51" s="52" t="s">
        <v>1053</v>
      </c>
      <c r="G51" s="52"/>
      <c r="H51" s="51"/>
      <c r="I51" s="51"/>
      <c r="J51" s="53"/>
      <c r="K51" s="53"/>
      <c r="L51" s="54" t="str">
        <f t="shared" si="144"/>
        <v xml:space="preserve">            { line: "JUSTICIA Y DERECHO SOSTIENEN SU TRONO., (Do,,10)(Sol,,250)", sC: "as"},</v>
      </c>
      <c r="M51" s="55" t="str">
        <f>IF(N51="","","(")</f>
        <v>(</v>
      </c>
      <c r="N51" s="56" t="str">
        <f>IF(D51="","",D51)</f>
        <v>Do</v>
      </c>
      <c r="O51" s="57" t="str">
        <f>IF(N51="","",",")</f>
        <v>,</v>
      </c>
      <c r="P51" s="58" t="str">
        <f>IF(E51="","",E51)</f>
        <v/>
      </c>
      <c r="Q51" s="59" t="str">
        <f>IF(N51="","",",")</f>
        <v>,</v>
      </c>
      <c r="R51" s="60">
        <f t="shared" si="35"/>
        <v>10</v>
      </c>
      <c r="S51" s="55" t="str">
        <f>IF(N51="","",")")</f>
        <v>)</v>
      </c>
      <c r="T51" s="61" t="str">
        <f>IF(U51="","","(")</f>
        <v>(</v>
      </c>
      <c r="U51" s="62" t="str">
        <f>IF(F51="","",F51)</f>
        <v>Sol</v>
      </c>
      <c r="V51" s="63" t="str">
        <f>IF(U51="","",",")</f>
        <v>,</v>
      </c>
      <c r="W51" s="64" t="str">
        <f>IF(G51="","",G51)</f>
        <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1018</v>
      </c>
      <c r="C53" s="124" t="s">
        <v>3118</v>
      </c>
      <c r="D53" s="125" t="s">
        <v>1053</v>
      </c>
      <c r="E53" s="51"/>
      <c r="F53" s="52"/>
      <c r="G53" s="52"/>
      <c r="H53" s="51"/>
      <c r="I53" s="51"/>
      <c r="J53" s="53"/>
      <c r="K53" s="53"/>
      <c r="L53" s="54" t="str">
        <f t="shared" ref="L53:L73" si="145">IF(C53="","",_xlfn.CONCAT("            { line: ","""",C53,", ",M53:AN53,""", sC: ","""",B53,"""},"))</f>
        <v xml:space="preserve">            { line: "Delante de él avanza fuego,, (Sol,,14)", sC: "tc"},</v>
      </c>
      <c r="M53" s="55" t="str">
        <f t="shared" ref="M53:M73" si="146">IF(N53="","","(")</f>
        <v>(</v>
      </c>
      <c r="N53" s="56" t="str">
        <f t="shared" si="31"/>
        <v>Sol</v>
      </c>
      <c r="O53" s="57" t="str">
        <f t="shared" ref="O53:O73" si="147">IF(N53="","",",")</f>
        <v>,</v>
      </c>
      <c r="P53" s="58" t="str">
        <f t="shared" si="33"/>
        <v/>
      </c>
      <c r="Q53" s="59" t="str">
        <f t="shared" ref="Q53:Q73" si="148">IF(N53="","",",")</f>
        <v>,</v>
      </c>
      <c r="R53" s="60">
        <f t="shared" si="35"/>
        <v>14</v>
      </c>
      <c r="S53" s="55" t="str">
        <f t="shared" ref="S53:S73" si="149">IF(N53="","",")")</f>
        <v>)</v>
      </c>
      <c r="T53" s="61" t="str">
        <f t="shared" ref="T53:T73" si="150">IF(U53="","","(")</f>
        <v/>
      </c>
      <c r="U53" s="62" t="str">
        <f t="shared" si="38"/>
        <v/>
      </c>
      <c r="V53" s="63" t="str">
        <f t="shared" ref="V53:V73" si="151">IF(U53="","",",")</f>
        <v/>
      </c>
      <c r="W53" s="64" t="str">
        <f t="shared" si="40"/>
        <v/>
      </c>
      <c r="X53" s="63" t="str">
        <f t="shared" ref="X53:X73" si="152">IF(U53="","",",")</f>
        <v/>
      </c>
      <c r="Y53" s="63" t="str">
        <f t="shared" ref="Y53:Y73" si="153">IF(U53="","",250)</f>
        <v/>
      </c>
      <c r="Z53" s="55" t="str">
        <f t="shared" ref="Z53:Z73" si="154">IF(U53="","",")")</f>
        <v/>
      </c>
      <c r="AA53" s="65" t="str">
        <f t="shared" ref="AA53:AA73" si="155">IF(AB53="","","(")</f>
        <v/>
      </c>
      <c r="AB53" s="56" t="str">
        <f t="shared" si="45"/>
        <v/>
      </c>
      <c r="AC53" s="66" t="str">
        <f t="shared" ref="AC53:AC73" si="156">IF(AB53="","",",")</f>
        <v/>
      </c>
      <c r="AD53" s="58" t="str">
        <f t="shared" ref="AD53:AD73" si="157">IF(I53="","",I53)</f>
        <v/>
      </c>
      <c r="AE53" s="67" t="str">
        <f t="shared" ref="AE53:AE73" si="158">IF(AB53="","",",")</f>
        <v/>
      </c>
      <c r="AF53" s="60" t="str">
        <f t="shared" ref="AF53:AF73" si="159">IF(AB53="","",350)</f>
        <v/>
      </c>
      <c r="AG53" s="60" t="str">
        <f t="shared" ref="AG53:AG73" si="160">IF(AB53="","",")")</f>
        <v/>
      </c>
      <c r="AH53" s="68" t="str">
        <f t="shared" ref="AH53:AH73" si="161">IF(AI53="","","(")</f>
        <v/>
      </c>
      <c r="AI53" s="69" t="str">
        <f t="shared" si="52"/>
        <v/>
      </c>
      <c r="AJ53" s="63" t="str">
        <f t="shared" ref="AJ53:AJ73" si="162">IF(AI53="","",",")</f>
        <v/>
      </c>
      <c r="AK53" s="63" t="str">
        <f t="shared" ref="AK53:AK73" si="163">IF(K53="","",K53)</f>
        <v/>
      </c>
      <c r="AL53" s="63" t="str">
        <f t="shared" ref="AL53:AL73" si="164">IF(AI53="","",",")</f>
        <v/>
      </c>
      <c r="AM53" s="63" t="str">
        <f t="shared" ref="AM53:AM73" si="165">IF(AI53="","",450)</f>
        <v/>
      </c>
      <c r="AN53" s="63" t="str">
        <f t="shared" ref="AN53:AN73" si="166">IF(AI53="","",")")</f>
        <v/>
      </c>
    </row>
    <row r="54" spans="1:40" ht="24.5" outlineLevel="1" thickTop="1" thickBot="1" x14ac:dyDescent="0.55000000000000004">
      <c r="C54" s="124" t="s">
        <v>3119</v>
      </c>
      <c r="D54" s="125"/>
      <c r="E54" s="51"/>
      <c r="F54" s="52"/>
      <c r="G54" s="52"/>
      <c r="H54" s="51"/>
      <c r="I54" s="51"/>
      <c r="J54" s="53"/>
      <c r="K54" s="53"/>
      <c r="L54" s="54" t="str">
        <f t="shared" si="145"/>
        <v xml:space="preserve">            { line: "abrasando en torno a los enemigos;, ", sC: ""},</v>
      </c>
      <c r="M54" s="55" t="str">
        <f t="shared" si="146"/>
        <v/>
      </c>
      <c r="N54" s="56" t="str">
        <f t="shared" si="31"/>
        <v/>
      </c>
      <c r="O54" s="57" t="str">
        <f t="shared" si="147"/>
        <v/>
      </c>
      <c r="P54" s="58" t="str">
        <f t="shared" si="33"/>
        <v/>
      </c>
      <c r="Q54" s="59" t="str">
        <f t="shared" si="148"/>
        <v/>
      </c>
      <c r="R54" s="60" t="str">
        <f t="shared" si="35"/>
        <v/>
      </c>
      <c r="S54" s="55" t="str">
        <f t="shared" si="149"/>
        <v/>
      </c>
      <c r="T54" s="61" t="str">
        <f t="shared" si="150"/>
        <v/>
      </c>
      <c r="U54" s="62" t="str">
        <f t="shared" si="38"/>
        <v/>
      </c>
      <c r="V54" s="63" t="str">
        <f t="shared" si="151"/>
        <v/>
      </c>
      <c r="W54" s="64" t="str">
        <f t="shared" si="40"/>
        <v/>
      </c>
      <c r="X54" s="63" t="str">
        <f t="shared" si="152"/>
        <v/>
      </c>
      <c r="Y54" s="63" t="str">
        <f t="shared" si="153"/>
        <v/>
      </c>
      <c r="Z54" s="55" t="str">
        <f t="shared" si="154"/>
        <v/>
      </c>
      <c r="AA54" s="65" t="str">
        <f t="shared" si="155"/>
        <v/>
      </c>
      <c r="AB54" s="56" t="str">
        <f t="shared" si="45"/>
        <v/>
      </c>
      <c r="AC54" s="66" t="str">
        <f t="shared" si="156"/>
        <v/>
      </c>
      <c r="AD54" s="58" t="str">
        <f t="shared" si="157"/>
        <v/>
      </c>
      <c r="AE54" s="67" t="str">
        <f t="shared" si="158"/>
        <v/>
      </c>
      <c r="AF54" s="60" t="str">
        <f t="shared" si="159"/>
        <v/>
      </c>
      <c r="AG54" s="60" t="str">
        <f t="shared" si="160"/>
        <v/>
      </c>
      <c r="AH54" s="68" t="str">
        <f t="shared" si="161"/>
        <v/>
      </c>
      <c r="AI54" s="69" t="str">
        <f t="shared" si="52"/>
        <v/>
      </c>
      <c r="AJ54" s="63" t="str">
        <f t="shared" si="162"/>
        <v/>
      </c>
      <c r="AK54" s="63" t="str">
        <f t="shared" si="163"/>
        <v/>
      </c>
      <c r="AL54" s="63" t="str">
        <f t="shared" si="164"/>
        <v/>
      </c>
      <c r="AM54" s="63" t="str">
        <f t="shared" si="165"/>
        <v/>
      </c>
      <c r="AN54" s="63" t="str">
        <f t="shared" si="166"/>
        <v/>
      </c>
    </row>
    <row r="55" spans="1:40" ht="24.5" outlineLevel="1" thickTop="1" thickBot="1" x14ac:dyDescent="0.55000000000000004">
      <c r="B55" t="s">
        <v>1001</v>
      </c>
      <c r="C55" s="138" t="s">
        <v>3120</v>
      </c>
      <c r="D55" s="125" t="s">
        <v>1106</v>
      </c>
      <c r="E55" s="51"/>
      <c r="F55" s="52"/>
      <c r="G55" s="52"/>
      <c r="H55" s="51"/>
      <c r="I55" s="51"/>
      <c r="J55" s="53"/>
      <c r="K55" s="53"/>
      <c r="L55" s="54" t="str">
        <f t="shared" si="145"/>
        <v xml:space="preserve">            { line: "SUS RELÁMPAGOS DESLUMBRAN EL ORBE,, (Do,,10)", sC: "ta as"},</v>
      </c>
      <c r="M55" s="55" t="str">
        <f t="shared" si="146"/>
        <v>(</v>
      </c>
      <c r="N55" s="56" t="str">
        <f t="shared" si="31"/>
        <v>Do</v>
      </c>
      <c r="O55" s="57" t="str">
        <f t="shared" si="147"/>
        <v>,</v>
      </c>
      <c r="P55" s="58" t="str">
        <f t="shared" si="33"/>
        <v/>
      </c>
      <c r="Q55" s="59" t="str">
        <f t="shared" si="148"/>
        <v>,</v>
      </c>
      <c r="R55" s="60">
        <f t="shared" si="35"/>
        <v>10</v>
      </c>
      <c r="S55" s="55" t="str">
        <f t="shared" si="149"/>
        <v>)</v>
      </c>
      <c r="T55" s="61" t="str">
        <f t="shared" si="150"/>
        <v/>
      </c>
      <c r="U55" s="62" t="str">
        <f t="shared" si="38"/>
        <v/>
      </c>
      <c r="V55" s="63" t="str">
        <f t="shared" si="151"/>
        <v/>
      </c>
      <c r="W55" s="64" t="str">
        <f t="shared" si="40"/>
        <v/>
      </c>
      <c r="X55" s="63" t="str">
        <f t="shared" si="152"/>
        <v/>
      </c>
      <c r="Y55" s="63" t="str">
        <f t="shared" si="153"/>
        <v/>
      </c>
      <c r="Z55" s="55" t="str">
        <f t="shared" si="154"/>
        <v/>
      </c>
      <c r="AA55" s="65" t="str">
        <f t="shared" si="155"/>
        <v/>
      </c>
      <c r="AB55" s="56" t="str">
        <f t="shared" si="45"/>
        <v/>
      </c>
      <c r="AC55" s="66" t="str">
        <f t="shared" si="156"/>
        <v/>
      </c>
      <c r="AD55" s="58" t="str">
        <f t="shared" si="157"/>
        <v/>
      </c>
      <c r="AE55" s="67" t="str">
        <f t="shared" si="158"/>
        <v/>
      </c>
      <c r="AF55" s="60" t="str">
        <f t="shared" si="159"/>
        <v/>
      </c>
      <c r="AG55" s="60" t="str">
        <f t="shared" si="160"/>
        <v/>
      </c>
      <c r="AH55" s="68" t="str">
        <f t="shared" si="161"/>
        <v/>
      </c>
      <c r="AI55" s="69" t="str">
        <f t="shared" si="52"/>
        <v/>
      </c>
      <c r="AJ55" s="63" t="str">
        <f t="shared" si="162"/>
        <v/>
      </c>
      <c r="AK55" s="63" t="str">
        <f t="shared" si="163"/>
        <v/>
      </c>
      <c r="AL55" s="63" t="str">
        <f t="shared" si="164"/>
        <v/>
      </c>
      <c r="AM55" s="63" t="str">
        <f t="shared" si="165"/>
        <v/>
      </c>
      <c r="AN55" s="63" t="str">
        <f t="shared" si="166"/>
        <v/>
      </c>
    </row>
    <row r="56" spans="1:40" ht="24.5" outlineLevel="1" thickTop="1" thickBot="1" x14ac:dyDescent="0.55000000000000004">
      <c r="B56" t="s">
        <v>1003</v>
      </c>
      <c r="C56" s="138" t="s">
        <v>3121</v>
      </c>
      <c r="D56" s="125" t="s">
        <v>1053</v>
      </c>
      <c r="E56" s="51"/>
      <c r="F56" s="52"/>
      <c r="G56" s="52"/>
      <c r="H56" s="51"/>
      <c r="I56" s="51"/>
      <c r="J56" s="53"/>
      <c r="K56" s="53"/>
      <c r="L56" s="54" t="str">
        <f t="shared" si="145"/>
        <v xml:space="preserve">            { line: "Y, VIÉNDOLOS, LA TIERRA SE ESTREMECE., (Sol,,14)", sC: "as"},</v>
      </c>
      <c r="M56" s="55" t="str">
        <f t="shared" si="146"/>
        <v>(</v>
      </c>
      <c r="N56" s="56" t="str">
        <f t="shared" si="31"/>
        <v>Sol</v>
      </c>
      <c r="O56" s="57" t="str">
        <f t="shared" si="147"/>
        <v>,</v>
      </c>
      <c r="P56" s="58" t="str">
        <f t="shared" si="33"/>
        <v/>
      </c>
      <c r="Q56" s="59" t="str">
        <f t="shared" si="148"/>
        <v>,</v>
      </c>
      <c r="R56" s="60">
        <f t="shared" si="35"/>
        <v>14</v>
      </c>
      <c r="S56" s="55" t="str">
        <f t="shared" si="149"/>
        <v>)</v>
      </c>
      <c r="T56" s="61" t="str">
        <f t="shared" si="150"/>
        <v/>
      </c>
      <c r="U56" s="62" t="str">
        <f t="shared" si="38"/>
        <v/>
      </c>
      <c r="V56" s="63" t="str">
        <f t="shared" si="151"/>
        <v/>
      </c>
      <c r="W56" s="64" t="str">
        <f t="shared" si="40"/>
        <v/>
      </c>
      <c r="X56" s="63" t="str">
        <f t="shared" si="152"/>
        <v/>
      </c>
      <c r="Y56" s="63" t="str">
        <f t="shared" si="153"/>
        <v/>
      </c>
      <c r="Z56" s="55" t="str">
        <f t="shared" si="154"/>
        <v/>
      </c>
      <c r="AA56" s="65" t="str">
        <f t="shared" si="155"/>
        <v/>
      </c>
      <c r="AB56" s="56" t="str">
        <f t="shared" si="45"/>
        <v/>
      </c>
      <c r="AC56" s="66" t="str">
        <f t="shared" si="156"/>
        <v/>
      </c>
      <c r="AD56" s="58" t="str">
        <f t="shared" si="157"/>
        <v/>
      </c>
      <c r="AE56" s="67" t="str">
        <f t="shared" si="158"/>
        <v/>
      </c>
      <c r="AF56" s="60" t="str">
        <f t="shared" si="159"/>
        <v/>
      </c>
      <c r="AG56" s="60" t="str">
        <f t="shared" si="160"/>
        <v/>
      </c>
      <c r="AH56" s="68" t="str">
        <f t="shared" si="161"/>
        <v/>
      </c>
      <c r="AI56" s="69" t="str">
        <f t="shared" si="52"/>
        <v/>
      </c>
      <c r="AJ56" s="63" t="str">
        <f t="shared" si="162"/>
        <v/>
      </c>
      <c r="AK56" s="63" t="str">
        <f t="shared" si="163"/>
        <v/>
      </c>
      <c r="AL56" s="63" t="str">
        <f t="shared" si="164"/>
        <v/>
      </c>
      <c r="AM56" s="63" t="str">
        <f t="shared" si="165"/>
        <v/>
      </c>
      <c r="AN56" s="63" t="str">
        <f t="shared" si="166"/>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thickTop="1" thickBot="1" x14ac:dyDescent="0.55000000000000004">
      <c r="C58" s="148" t="s">
        <v>3138</v>
      </c>
      <c r="D58" s="125"/>
      <c r="E58" s="51"/>
      <c r="F58" s="52"/>
      <c r="G58" s="52"/>
      <c r="H58" s="51"/>
      <c r="I58" s="51"/>
      <c r="J58" s="53"/>
      <c r="K58" s="53"/>
      <c r="L58" s="77" t="str">
        <f t="shared" ref="L58" si="167">IF(C58="","",_xlfn.CONCAT("            { line: ","""",C58,", ",M58:AN58,""", sC: ","""",B58,"""},"))</f>
        <v xml:space="preserve">            { line: "SALMODIA IX Sal 149, ", sC: ""},</v>
      </c>
      <c r="M58" s="55" t="str">
        <f t="shared" ref="M58" si="168">IF(N58="","","(")</f>
        <v/>
      </c>
      <c r="N58" s="56" t="str">
        <f t="shared" ref="N58" si="169">IF(D58="","",D58)</f>
        <v/>
      </c>
      <c r="O58" s="57" t="str">
        <f t="shared" ref="O58" si="170">IF(N58="","",",")</f>
        <v/>
      </c>
      <c r="P58" s="58" t="str">
        <f t="shared" ref="P58" si="171">IF(E58="","",E58)</f>
        <v/>
      </c>
      <c r="Q58" s="59" t="str">
        <f t="shared" ref="Q58" si="172">IF(N58="","",",")</f>
        <v/>
      </c>
      <c r="R58" s="60" t="str">
        <f t="shared" ref="R58" si="173">IF(N58="Do",10,IF(N58="Re",22,IF(N58="Mi",20,IF(N58="Fa",20,IF(N58="Sol",14,IF(N58="La",20,IF(N58="Si",20,IF(N58="Do#",14,IF(N58="Fa#",15,IF(N58="Sol#",20,IF(N58="Si♭",17,"")))))))))))</f>
        <v/>
      </c>
      <c r="S58" s="55" t="str">
        <f t="shared" ref="S58" si="174">IF(N58="","",")")</f>
        <v/>
      </c>
      <c r="T58" s="61" t="str">
        <f t="shared" ref="T58" si="175">IF(U58="","","(")</f>
        <v/>
      </c>
      <c r="U58" s="62" t="str">
        <f t="shared" ref="U58" si="176">IF(F58="","",F58)</f>
        <v/>
      </c>
      <c r="V58" s="63" t="str">
        <f t="shared" ref="V58" si="177">IF(U58="","",",")</f>
        <v/>
      </c>
      <c r="W58" s="64" t="str">
        <f t="shared" ref="W58" si="178">IF(G58="","",G58)</f>
        <v/>
      </c>
      <c r="X58" s="63" t="str">
        <f t="shared" ref="X58" si="179">IF(U58="","",",")</f>
        <v/>
      </c>
      <c r="Y58" s="63" t="str">
        <f t="shared" ref="Y58" si="180">IF(U58="","",250)</f>
        <v/>
      </c>
      <c r="Z58" s="55" t="str">
        <f t="shared" ref="Z58" si="181">IF(U58="","",")")</f>
        <v/>
      </c>
      <c r="AA58" s="65" t="str">
        <f t="shared" ref="AA58" si="182">IF(AB58="","","(")</f>
        <v/>
      </c>
      <c r="AB58" s="56" t="str">
        <f t="shared" ref="AB58" si="183">IF(H58="","",H58)</f>
        <v/>
      </c>
      <c r="AC58" s="66" t="str">
        <f t="shared" ref="AC58" si="184">IF(AB58="","",",")</f>
        <v/>
      </c>
      <c r="AD58" s="58" t="str">
        <f t="shared" ref="AD58" si="185">IF(I58="","",I58)</f>
        <v/>
      </c>
      <c r="AE58" s="67" t="str">
        <f t="shared" ref="AE58" si="186">IF(AB58="","",",")</f>
        <v/>
      </c>
      <c r="AF58" s="60" t="str">
        <f t="shared" ref="AF58" si="187">IF(AB58="","",350)</f>
        <v/>
      </c>
      <c r="AG58" s="60" t="str">
        <f t="shared" ref="AG58" si="188">IF(AB58="","",")")</f>
        <v/>
      </c>
      <c r="AH58" s="68" t="str">
        <f t="shared" ref="AH58" si="189">IF(AI58="","","(")</f>
        <v/>
      </c>
      <c r="AI58" s="69" t="str">
        <f t="shared" ref="AI58" si="190">IF(J58="","",J58)</f>
        <v/>
      </c>
      <c r="AJ58" s="63" t="str">
        <f t="shared" ref="AJ58" si="191">IF(AI58="","",",")</f>
        <v/>
      </c>
      <c r="AK58" s="63" t="str">
        <f t="shared" ref="AK58" si="192">IF(K58="","",K58)</f>
        <v/>
      </c>
      <c r="AL58" s="63" t="str">
        <f t="shared" ref="AL58" si="193">IF(AI58="","",",")</f>
        <v/>
      </c>
      <c r="AM58" s="63" t="str">
        <f t="shared" ref="AM58" si="194">IF(AI58="","",450)</f>
        <v/>
      </c>
      <c r="AN58" s="63" t="str">
        <f t="shared" ref="AN58" si="195">IF(AI58="","",")")</f>
        <v/>
      </c>
    </row>
    <row r="59" spans="1:40" ht="24.5" outlineLevel="1" thickTop="1" thickBot="1" x14ac:dyDescent="0.55000000000000004">
      <c r="B59" t="s">
        <v>1018</v>
      </c>
      <c r="C59" s="124" t="s">
        <v>3122</v>
      </c>
      <c r="D59" s="125" t="s">
        <v>1015</v>
      </c>
      <c r="E59" s="51" t="s">
        <v>1016</v>
      </c>
      <c r="F59" s="52"/>
      <c r="G59" s="52"/>
      <c r="H59" s="51"/>
      <c r="I59" s="51"/>
      <c r="J59" s="53"/>
      <c r="K59" s="53"/>
      <c r="L59" s="54" t="str">
        <f t="shared" si="145"/>
        <v xml:space="preserve">            { line: "Cantad al Señor un cántico nuevo,, (Mi,m,20)", sC: "tc"},</v>
      </c>
      <c r="M59" s="55" t="str">
        <f t="shared" si="146"/>
        <v>(</v>
      </c>
      <c r="N59" s="56" t="str">
        <f t="shared" si="31"/>
        <v>Mi</v>
      </c>
      <c r="O59" s="57" t="str">
        <f t="shared" si="147"/>
        <v>,</v>
      </c>
      <c r="P59" s="58" t="str">
        <f t="shared" si="33"/>
        <v>m</v>
      </c>
      <c r="Q59" s="59" t="str">
        <f t="shared" si="148"/>
        <v>,</v>
      </c>
      <c r="R59" s="60">
        <f t="shared" si="35"/>
        <v>20</v>
      </c>
      <c r="S59" s="55" t="str">
        <f t="shared" si="149"/>
        <v>)</v>
      </c>
      <c r="T59" s="61" t="str">
        <f t="shared" si="150"/>
        <v/>
      </c>
      <c r="U59" s="62" t="str">
        <f t="shared" si="38"/>
        <v/>
      </c>
      <c r="V59" s="63" t="str">
        <f t="shared" si="151"/>
        <v/>
      </c>
      <c r="W59" s="64" t="str">
        <f t="shared" si="40"/>
        <v/>
      </c>
      <c r="X59" s="63" t="str">
        <f t="shared" si="152"/>
        <v/>
      </c>
      <c r="Y59" s="63" t="str">
        <f t="shared" si="153"/>
        <v/>
      </c>
      <c r="Z59" s="55" t="str">
        <f t="shared" si="154"/>
        <v/>
      </c>
      <c r="AA59" s="65" t="str">
        <f t="shared" si="155"/>
        <v/>
      </c>
      <c r="AB59" s="56" t="str">
        <f t="shared" si="45"/>
        <v/>
      </c>
      <c r="AC59" s="66" t="str">
        <f t="shared" si="156"/>
        <v/>
      </c>
      <c r="AD59" s="58" t="str">
        <f t="shared" si="157"/>
        <v/>
      </c>
      <c r="AE59" s="67" t="str">
        <f t="shared" si="158"/>
        <v/>
      </c>
      <c r="AF59" s="60" t="str">
        <f t="shared" si="159"/>
        <v/>
      </c>
      <c r="AG59" s="60" t="str">
        <f t="shared" si="160"/>
        <v/>
      </c>
      <c r="AH59" s="68" t="str">
        <f t="shared" si="161"/>
        <v/>
      </c>
      <c r="AI59" s="69" t="str">
        <f t="shared" si="52"/>
        <v/>
      </c>
      <c r="AJ59" s="63" t="str">
        <f t="shared" si="162"/>
        <v/>
      </c>
      <c r="AK59" s="63" t="str">
        <f t="shared" si="163"/>
        <v/>
      </c>
      <c r="AL59" s="63" t="str">
        <f t="shared" si="164"/>
        <v/>
      </c>
      <c r="AM59" s="63" t="str">
        <f t="shared" si="165"/>
        <v/>
      </c>
      <c r="AN59" s="63" t="str">
        <f t="shared" si="166"/>
        <v/>
      </c>
    </row>
    <row r="60" spans="1:40" ht="24.5" outlineLevel="1" thickTop="1" thickBot="1" x14ac:dyDescent="0.55000000000000004">
      <c r="C60" s="124" t="s">
        <v>3123</v>
      </c>
      <c r="D60" s="125" t="s">
        <v>1110</v>
      </c>
      <c r="E60" s="51"/>
      <c r="F60" s="52" t="s">
        <v>1015</v>
      </c>
      <c r="G60" s="52" t="s">
        <v>1016</v>
      </c>
      <c r="H60" s="51"/>
      <c r="I60" s="51"/>
      <c r="J60" s="53"/>
      <c r="K60" s="53"/>
      <c r="L60" s="54" t="str">
        <f t="shared" si="145"/>
        <v xml:space="preserve">            { line: "resuene su alabanza en la asamblea de los fieles., (Re,,22)(Mi,m,250)", sC: ""},</v>
      </c>
      <c r="M60" s="55" t="str">
        <f t="shared" si="146"/>
        <v>(</v>
      </c>
      <c r="N60" s="56" t="str">
        <f t="shared" si="31"/>
        <v>Re</v>
      </c>
      <c r="O60" s="57" t="str">
        <f t="shared" si="147"/>
        <v>,</v>
      </c>
      <c r="P60" s="58" t="str">
        <f t="shared" si="33"/>
        <v/>
      </c>
      <c r="Q60" s="59" t="str">
        <f t="shared" si="148"/>
        <v>,</v>
      </c>
      <c r="R60" s="60">
        <f t="shared" si="35"/>
        <v>22</v>
      </c>
      <c r="S60" s="55" t="str">
        <f t="shared" si="149"/>
        <v>)</v>
      </c>
      <c r="T60" s="61" t="str">
        <f t="shared" si="150"/>
        <v>(</v>
      </c>
      <c r="U60" s="62" t="str">
        <f t="shared" si="38"/>
        <v>Mi</v>
      </c>
      <c r="V60" s="63" t="str">
        <f t="shared" si="151"/>
        <v>,</v>
      </c>
      <c r="W60" s="64" t="str">
        <f t="shared" si="40"/>
        <v>m</v>
      </c>
      <c r="X60" s="63" t="str">
        <f t="shared" si="152"/>
        <v>,</v>
      </c>
      <c r="Y60" s="63">
        <f t="shared" si="153"/>
        <v>250</v>
      </c>
      <c r="Z60" s="55" t="str">
        <f t="shared" si="154"/>
        <v>)</v>
      </c>
      <c r="AA60" s="65" t="str">
        <f t="shared" si="155"/>
        <v/>
      </c>
      <c r="AB60" s="56" t="str">
        <f t="shared" si="45"/>
        <v/>
      </c>
      <c r="AC60" s="66" t="str">
        <f t="shared" si="156"/>
        <v/>
      </c>
      <c r="AD60" s="58" t="str">
        <f t="shared" si="157"/>
        <v/>
      </c>
      <c r="AE60" s="67" t="str">
        <f t="shared" si="158"/>
        <v/>
      </c>
      <c r="AF60" s="60" t="str">
        <f t="shared" si="159"/>
        <v/>
      </c>
      <c r="AG60" s="60" t="str">
        <f t="shared" si="160"/>
        <v/>
      </c>
      <c r="AH60" s="68" t="str">
        <f t="shared" si="161"/>
        <v/>
      </c>
      <c r="AI60" s="69" t="str">
        <f t="shared" si="52"/>
        <v/>
      </c>
      <c r="AJ60" s="63" t="str">
        <f t="shared" si="162"/>
        <v/>
      </c>
      <c r="AK60" s="63" t="str">
        <f t="shared" si="163"/>
        <v/>
      </c>
      <c r="AL60" s="63" t="str">
        <f t="shared" si="164"/>
        <v/>
      </c>
      <c r="AM60" s="63" t="str">
        <f t="shared" si="165"/>
        <v/>
      </c>
      <c r="AN60" s="63" t="str">
        <f t="shared" si="166"/>
        <v/>
      </c>
    </row>
    <row r="61" spans="1:40" ht="24.5" outlineLevel="1" thickTop="1" thickBot="1" x14ac:dyDescent="0.55000000000000004">
      <c r="B61" t="s">
        <v>1001</v>
      </c>
      <c r="C61" s="138" t="s">
        <v>3124</v>
      </c>
      <c r="D61" s="125" t="s">
        <v>1015</v>
      </c>
      <c r="E61" s="51" t="s">
        <v>1016</v>
      </c>
      <c r="F61" s="52"/>
      <c r="G61" s="52"/>
      <c r="H61" s="51"/>
      <c r="I61" s="51"/>
      <c r="J61" s="53"/>
      <c r="K61" s="53"/>
      <c r="L61" s="54" t="str">
        <f t="shared" si="145"/>
        <v xml:space="preserve">            { line: "QUE SE ALEGRE ISRAEL POR SU CREADOR,, (Mi,m,20)", sC: "ta as"},</v>
      </c>
      <c r="M61" s="55" t="str">
        <f t="shared" si="146"/>
        <v>(</v>
      </c>
      <c r="N61" s="56" t="str">
        <f t="shared" si="31"/>
        <v>Mi</v>
      </c>
      <c r="O61" s="57" t="str">
        <f t="shared" si="147"/>
        <v>,</v>
      </c>
      <c r="P61" s="58" t="str">
        <f t="shared" si="33"/>
        <v>m</v>
      </c>
      <c r="Q61" s="59" t="str">
        <f t="shared" si="148"/>
        <v>,</v>
      </c>
      <c r="R61" s="60">
        <f t="shared" si="35"/>
        <v>20</v>
      </c>
      <c r="S61" s="55" t="str">
        <f t="shared" si="149"/>
        <v>)</v>
      </c>
      <c r="T61" s="61" t="str">
        <f t="shared" si="150"/>
        <v/>
      </c>
      <c r="U61" s="62" t="str">
        <f t="shared" si="38"/>
        <v/>
      </c>
      <c r="V61" s="63" t="str">
        <f t="shared" si="151"/>
        <v/>
      </c>
      <c r="W61" s="64" t="str">
        <f t="shared" si="40"/>
        <v/>
      </c>
      <c r="X61" s="63" t="str">
        <f t="shared" si="152"/>
        <v/>
      </c>
      <c r="Y61" s="63" t="str">
        <f t="shared" si="153"/>
        <v/>
      </c>
      <c r="Z61" s="55" t="str">
        <f t="shared" si="154"/>
        <v/>
      </c>
      <c r="AA61" s="65" t="str">
        <f t="shared" si="155"/>
        <v/>
      </c>
      <c r="AB61" s="56" t="str">
        <f t="shared" si="45"/>
        <v/>
      </c>
      <c r="AC61" s="66" t="str">
        <f t="shared" si="156"/>
        <v/>
      </c>
      <c r="AD61" s="58" t="str">
        <f t="shared" si="157"/>
        <v/>
      </c>
      <c r="AE61" s="67" t="str">
        <f t="shared" si="158"/>
        <v/>
      </c>
      <c r="AF61" s="60" t="str">
        <f t="shared" si="159"/>
        <v/>
      </c>
      <c r="AG61" s="60" t="str">
        <f t="shared" si="160"/>
        <v/>
      </c>
      <c r="AH61" s="68" t="str">
        <f t="shared" si="161"/>
        <v/>
      </c>
      <c r="AI61" s="69" t="str">
        <f t="shared" si="52"/>
        <v/>
      </c>
      <c r="AJ61" s="63" t="str">
        <f t="shared" si="162"/>
        <v/>
      </c>
      <c r="AK61" s="63" t="str">
        <f t="shared" si="163"/>
        <v/>
      </c>
      <c r="AL61" s="63" t="str">
        <f t="shared" si="164"/>
        <v/>
      </c>
      <c r="AM61" s="63" t="str">
        <f t="shared" si="165"/>
        <v/>
      </c>
      <c r="AN61" s="63" t="str">
        <f t="shared" si="166"/>
        <v/>
      </c>
    </row>
    <row r="62" spans="1:40" ht="24.5" outlineLevel="1" thickTop="1" thickBot="1" x14ac:dyDescent="0.55000000000000004">
      <c r="B62" t="s">
        <v>1003</v>
      </c>
      <c r="C62" s="138" t="s">
        <v>3125</v>
      </c>
      <c r="D62" s="125" t="s">
        <v>1106</v>
      </c>
      <c r="E62" s="51"/>
      <c r="F62" s="52" t="s">
        <v>3062</v>
      </c>
      <c r="G62" s="52" t="s">
        <v>1016</v>
      </c>
      <c r="H62" s="51" t="s">
        <v>1015</v>
      </c>
      <c r="I62" s="51" t="s">
        <v>1016</v>
      </c>
      <c r="J62" s="53"/>
      <c r="K62" s="53"/>
      <c r="L62" s="54" t="str">
        <f t="shared" si="145"/>
        <v xml:space="preserve">            { line: "LOS HIJOS DE SIÓN POR SU REY., (Do,,10)(SI,m,250)(Mi,m,350)", sC: "as"},</v>
      </c>
      <c r="M62" s="55" t="str">
        <f t="shared" si="146"/>
        <v>(</v>
      </c>
      <c r="N62" s="56" t="str">
        <f t="shared" si="31"/>
        <v>Do</v>
      </c>
      <c r="O62" s="57" t="str">
        <f t="shared" si="147"/>
        <v>,</v>
      </c>
      <c r="P62" s="58" t="str">
        <f t="shared" si="33"/>
        <v/>
      </c>
      <c r="Q62" s="59" t="str">
        <f t="shared" si="148"/>
        <v>,</v>
      </c>
      <c r="R62" s="60">
        <f t="shared" si="35"/>
        <v>10</v>
      </c>
      <c r="S62" s="55" t="str">
        <f t="shared" si="149"/>
        <v>)</v>
      </c>
      <c r="T62" s="61" t="str">
        <f t="shared" si="150"/>
        <v>(</v>
      </c>
      <c r="U62" s="62" t="str">
        <f t="shared" si="38"/>
        <v>SI</v>
      </c>
      <c r="V62" s="63" t="str">
        <f t="shared" si="151"/>
        <v>,</v>
      </c>
      <c r="W62" s="64" t="str">
        <f t="shared" si="40"/>
        <v>m</v>
      </c>
      <c r="X62" s="63" t="str">
        <f t="shared" si="152"/>
        <v>,</v>
      </c>
      <c r="Y62" s="63">
        <f t="shared" si="153"/>
        <v>250</v>
      </c>
      <c r="Z62" s="55" t="str">
        <f t="shared" si="154"/>
        <v>)</v>
      </c>
      <c r="AA62" s="65" t="str">
        <f t="shared" si="155"/>
        <v>(</v>
      </c>
      <c r="AB62" s="56" t="str">
        <f t="shared" si="45"/>
        <v>Mi</v>
      </c>
      <c r="AC62" s="66" t="str">
        <f t="shared" si="156"/>
        <v>,</v>
      </c>
      <c r="AD62" s="58" t="str">
        <f t="shared" si="157"/>
        <v>m</v>
      </c>
      <c r="AE62" s="67" t="str">
        <f t="shared" si="158"/>
        <v>,</v>
      </c>
      <c r="AF62" s="60">
        <f t="shared" si="159"/>
        <v>350</v>
      </c>
      <c r="AG62" s="60" t="str">
        <f t="shared" si="160"/>
        <v>)</v>
      </c>
      <c r="AH62" s="68" t="str">
        <f t="shared" si="161"/>
        <v/>
      </c>
      <c r="AI62" s="69" t="str">
        <f t="shared" si="52"/>
        <v/>
      </c>
      <c r="AJ62" s="63" t="str">
        <f t="shared" si="162"/>
        <v/>
      </c>
      <c r="AK62" s="63" t="str">
        <f t="shared" si="163"/>
        <v/>
      </c>
      <c r="AL62" s="63" t="str">
        <f t="shared" si="164"/>
        <v/>
      </c>
      <c r="AM62" s="63" t="str">
        <f t="shared" si="165"/>
        <v/>
      </c>
      <c r="AN62" s="63" t="str">
        <f t="shared" si="16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1018</v>
      </c>
      <c r="C64" s="124" t="s">
        <v>3126</v>
      </c>
      <c r="D64" s="125" t="s">
        <v>1015</v>
      </c>
      <c r="E64" s="51" t="s">
        <v>1016</v>
      </c>
      <c r="F64" s="52" t="s">
        <v>1110</v>
      </c>
      <c r="G64" s="52"/>
      <c r="H64" s="51"/>
      <c r="I64" s="51"/>
      <c r="J64" s="53"/>
      <c r="K64" s="53"/>
      <c r="L64" s="54" t="str">
        <f t="shared" si="145"/>
        <v xml:space="preserve">            { line: "Alabad su nombre con danzas,, (Mi,m,20)(Re,,250)", sC: "tc"},</v>
      </c>
      <c r="M64" s="55" t="str">
        <f t="shared" si="146"/>
        <v>(</v>
      </c>
      <c r="N64" s="56" t="str">
        <f t="shared" si="31"/>
        <v>Mi</v>
      </c>
      <c r="O64" s="57" t="str">
        <f t="shared" si="147"/>
        <v>,</v>
      </c>
      <c r="P64" s="58" t="str">
        <f t="shared" si="33"/>
        <v>m</v>
      </c>
      <c r="Q64" s="59" t="str">
        <f t="shared" si="148"/>
        <v>,</v>
      </c>
      <c r="R64" s="60">
        <f t="shared" si="35"/>
        <v>20</v>
      </c>
      <c r="S64" s="55" t="str">
        <f t="shared" si="149"/>
        <v>)</v>
      </c>
      <c r="T64" s="61" t="str">
        <f t="shared" si="150"/>
        <v>(</v>
      </c>
      <c r="U64" s="62" t="str">
        <f t="shared" si="38"/>
        <v>Re</v>
      </c>
      <c r="V64" s="63" t="str">
        <f t="shared" si="151"/>
        <v>,</v>
      </c>
      <c r="W64" s="64" t="str">
        <f t="shared" si="40"/>
        <v/>
      </c>
      <c r="X64" s="63" t="str">
        <f t="shared" si="152"/>
        <v>,</v>
      </c>
      <c r="Y64" s="63">
        <f t="shared" si="153"/>
        <v>250</v>
      </c>
      <c r="Z64" s="55" t="str">
        <f t="shared" si="154"/>
        <v>)</v>
      </c>
      <c r="AA64" s="65" t="str">
        <f t="shared" si="155"/>
        <v/>
      </c>
      <c r="AB64" s="56" t="str">
        <f t="shared" si="45"/>
        <v/>
      </c>
      <c r="AC64" s="66" t="str">
        <f t="shared" si="156"/>
        <v/>
      </c>
      <c r="AD64" s="58" t="str">
        <f t="shared" si="157"/>
        <v/>
      </c>
      <c r="AE64" s="67" t="str">
        <f t="shared" si="158"/>
        <v/>
      </c>
      <c r="AF64" s="60" t="str">
        <f t="shared" si="159"/>
        <v/>
      </c>
      <c r="AG64" s="60" t="str">
        <f t="shared" si="160"/>
        <v/>
      </c>
      <c r="AH64" s="68" t="str">
        <f t="shared" si="161"/>
        <v/>
      </c>
      <c r="AI64" s="69" t="str">
        <f t="shared" si="52"/>
        <v/>
      </c>
      <c r="AJ64" s="63" t="str">
        <f t="shared" si="162"/>
        <v/>
      </c>
      <c r="AK64" s="63" t="str">
        <f t="shared" si="163"/>
        <v/>
      </c>
      <c r="AL64" s="63" t="str">
        <f t="shared" si="164"/>
        <v/>
      </c>
      <c r="AM64" s="63" t="str">
        <f t="shared" si="165"/>
        <v/>
      </c>
      <c r="AN64" s="63" t="str">
        <f t="shared" si="166"/>
        <v/>
      </c>
    </row>
    <row r="65" spans="1:40" ht="24.5" outlineLevel="1" thickTop="1" thickBot="1" x14ac:dyDescent="0.55000000000000004">
      <c r="C65" s="124" t="s">
        <v>3127</v>
      </c>
      <c r="D65" s="125"/>
      <c r="E65" s="51"/>
      <c r="F65" s="52" t="s">
        <v>1015</v>
      </c>
      <c r="G65" s="52" t="s">
        <v>1016</v>
      </c>
      <c r="H65" s="51"/>
      <c r="I65" s="51"/>
      <c r="J65" s="53"/>
      <c r="K65" s="53"/>
      <c r="L65" s="54" t="str">
        <f t="shared" si="145"/>
        <v xml:space="preserve">            { line: "cantadle con tambores y cítaras;, (Mi,m,250)", sC: ""},</v>
      </c>
      <c r="M65" s="55" t="str">
        <f t="shared" si="146"/>
        <v/>
      </c>
      <c r="N65" s="56" t="str">
        <f t="shared" si="31"/>
        <v/>
      </c>
      <c r="O65" s="57" t="str">
        <f t="shared" si="147"/>
        <v/>
      </c>
      <c r="P65" s="58" t="str">
        <f t="shared" si="33"/>
        <v/>
      </c>
      <c r="Q65" s="59" t="str">
        <f t="shared" si="148"/>
        <v/>
      </c>
      <c r="R65" s="60" t="str">
        <f t="shared" si="35"/>
        <v/>
      </c>
      <c r="S65" s="55" t="str">
        <f t="shared" si="149"/>
        <v/>
      </c>
      <c r="T65" s="61" t="str">
        <f t="shared" si="150"/>
        <v>(</v>
      </c>
      <c r="U65" s="62" t="str">
        <f t="shared" si="38"/>
        <v>Mi</v>
      </c>
      <c r="V65" s="63" t="str">
        <f t="shared" si="151"/>
        <v>,</v>
      </c>
      <c r="W65" s="64" t="str">
        <f t="shared" si="40"/>
        <v>m</v>
      </c>
      <c r="X65" s="63" t="str">
        <f t="shared" si="152"/>
        <v>,</v>
      </c>
      <c r="Y65" s="63">
        <f t="shared" si="153"/>
        <v>250</v>
      </c>
      <c r="Z65" s="55" t="str">
        <f t="shared" si="154"/>
        <v>)</v>
      </c>
      <c r="AA65" s="65" t="str">
        <f t="shared" si="155"/>
        <v/>
      </c>
      <c r="AB65" s="56" t="str">
        <f t="shared" si="45"/>
        <v/>
      </c>
      <c r="AC65" s="66" t="str">
        <f t="shared" si="156"/>
        <v/>
      </c>
      <c r="AD65" s="58" t="str">
        <f t="shared" si="157"/>
        <v/>
      </c>
      <c r="AE65" s="67" t="str">
        <f t="shared" si="158"/>
        <v/>
      </c>
      <c r="AF65" s="60" t="str">
        <f t="shared" si="159"/>
        <v/>
      </c>
      <c r="AG65" s="60" t="str">
        <f t="shared" si="160"/>
        <v/>
      </c>
      <c r="AH65" s="68" t="str">
        <f t="shared" si="161"/>
        <v/>
      </c>
      <c r="AI65" s="69" t="str">
        <f t="shared" si="52"/>
        <v/>
      </c>
      <c r="AJ65" s="63" t="str">
        <f t="shared" si="162"/>
        <v/>
      </c>
      <c r="AK65" s="63" t="str">
        <f t="shared" si="163"/>
        <v/>
      </c>
      <c r="AL65" s="63" t="str">
        <f t="shared" si="164"/>
        <v/>
      </c>
      <c r="AM65" s="63" t="str">
        <f t="shared" si="165"/>
        <v/>
      </c>
      <c r="AN65" s="63" t="str">
        <f t="shared" si="166"/>
        <v/>
      </c>
    </row>
    <row r="66" spans="1:40" ht="24.5" outlineLevel="1" thickTop="1" thickBot="1" x14ac:dyDescent="0.55000000000000004">
      <c r="B66" t="s">
        <v>1001</v>
      </c>
      <c r="C66" s="124" t="s">
        <v>3128</v>
      </c>
      <c r="D66" s="125" t="s">
        <v>1015</v>
      </c>
      <c r="E66" s="51" t="s">
        <v>1016</v>
      </c>
      <c r="F66" s="52"/>
      <c r="G66" s="52"/>
      <c r="H66" s="51"/>
      <c r="I66" s="51"/>
      <c r="J66" s="53"/>
      <c r="K66" s="53"/>
      <c r="L66" s="54" t="str">
        <f t="shared" si="145"/>
        <v xml:space="preserve">            { line: "PORQUE EL SEÑOR AMA A SU PUEBLO, (Mi,m,20)", sC: "ta as"},</v>
      </c>
      <c r="M66" s="55" t="str">
        <f t="shared" si="146"/>
        <v>(</v>
      </c>
      <c r="N66" s="56" t="str">
        <f t="shared" si="31"/>
        <v>Mi</v>
      </c>
      <c r="O66" s="57" t="str">
        <f t="shared" si="147"/>
        <v>,</v>
      </c>
      <c r="P66" s="58" t="str">
        <f t="shared" si="33"/>
        <v>m</v>
      </c>
      <c r="Q66" s="59" t="str">
        <f t="shared" si="148"/>
        <v>,</v>
      </c>
      <c r="R66" s="60">
        <f t="shared" si="35"/>
        <v>20</v>
      </c>
      <c r="S66" s="55" t="str">
        <f t="shared" si="149"/>
        <v>)</v>
      </c>
      <c r="T66" s="61" t="str">
        <f t="shared" si="150"/>
        <v/>
      </c>
      <c r="U66" s="62" t="str">
        <f t="shared" si="38"/>
        <v/>
      </c>
      <c r="V66" s="63" t="str">
        <f t="shared" si="151"/>
        <v/>
      </c>
      <c r="W66" s="64" t="str">
        <f t="shared" si="40"/>
        <v/>
      </c>
      <c r="X66" s="63" t="str">
        <f t="shared" si="152"/>
        <v/>
      </c>
      <c r="Y66" s="63" t="str">
        <f t="shared" si="153"/>
        <v/>
      </c>
      <c r="Z66" s="55" t="str">
        <f t="shared" si="154"/>
        <v/>
      </c>
      <c r="AA66" s="65" t="str">
        <f t="shared" si="155"/>
        <v/>
      </c>
      <c r="AB66" s="56" t="str">
        <f t="shared" si="45"/>
        <v/>
      </c>
      <c r="AC66" s="66" t="str">
        <f t="shared" si="156"/>
        <v/>
      </c>
      <c r="AD66" s="58" t="str">
        <f t="shared" si="157"/>
        <v/>
      </c>
      <c r="AE66" s="67" t="str">
        <f t="shared" si="158"/>
        <v/>
      </c>
      <c r="AF66" s="60" t="str">
        <f t="shared" si="159"/>
        <v/>
      </c>
      <c r="AG66" s="60" t="str">
        <f t="shared" si="160"/>
        <v/>
      </c>
      <c r="AH66" s="68" t="str">
        <f t="shared" si="161"/>
        <v/>
      </c>
      <c r="AI66" s="69" t="str">
        <f t="shared" si="52"/>
        <v/>
      </c>
      <c r="AJ66" s="63" t="str">
        <f t="shared" si="162"/>
        <v/>
      </c>
      <c r="AK66" s="63" t="str">
        <f t="shared" si="163"/>
        <v/>
      </c>
      <c r="AL66" s="63" t="str">
        <f t="shared" si="164"/>
        <v/>
      </c>
      <c r="AM66" s="63" t="str">
        <f t="shared" si="165"/>
        <v/>
      </c>
      <c r="AN66" s="63" t="str">
        <f t="shared" si="166"/>
        <v/>
      </c>
    </row>
    <row r="67" spans="1:40" ht="24.5" outlineLevel="1" thickTop="1" thickBot="1" x14ac:dyDescent="0.55000000000000004">
      <c r="B67" t="s">
        <v>1003</v>
      </c>
      <c r="C67" s="124" t="s">
        <v>3129</v>
      </c>
      <c r="D67" s="125" t="s">
        <v>1106</v>
      </c>
      <c r="E67" s="51"/>
      <c r="F67" s="52" t="s">
        <v>988</v>
      </c>
      <c r="G67" s="52" t="s">
        <v>1016</v>
      </c>
      <c r="H67" s="51" t="s">
        <v>1015</v>
      </c>
      <c r="I67" s="51" t="s">
        <v>1016</v>
      </c>
      <c r="J67" s="53"/>
      <c r="K67" s="53"/>
      <c r="L67" s="54" t="str">
        <f t="shared" si="145"/>
        <v xml:space="preserve">            { line: "Y ADORNA CON LA VICTORIA A LOS HUMILDES., (Do,,10)(Si,m,250)(Mi,m,350)", sC: "as"},</v>
      </c>
      <c r="M67" s="55" t="str">
        <f t="shared" si="146"/>
        <v>(</v>
      </c>
      <c r="N67" s="56" t="str">
        <f t="shared" si="31"/>
        <v>Do</v>
      </c>
      <c r="O67" s="57" t="str">
        <f t="shared" si="147"/>
        <v>,</v>
      </c>
      <c r="P67" s="58" t="str">
        <f t="shared" si="33"/>
        <v/>
      </c>
      <c r="Q67" s="59" t="str">
        <f t="shared" si="148"/>
        <v>,</v>
      </c>
      <c r="R67" s="60">
        <f t="shared" si="35"/>
        <v>10</v>
      </c>
      <c r="S67" s="55" t="str">
        <f t="shared" si="149"/>
        <v>)</v>
      </c>
      <c r="T67" s="61" t="str">
        <f t="shared" si="150"/>
        <v>(</v>
      </c>
      <c r="U67" s="62" t="str">
        <f t="shared" si="38"/>
        <v>Si</v>
      </c>
      <c r="V67" s="63" t="str">
        <f t="shared" si="151"/>
        <v>,</v>
      </c>
      <c r="W67" s="64" t="str">
        <f t="shared" si="40"/>
        <v>m</v>
      </c>
      <c r="X67" s="63" t="str">
        <f t="shared" si="152"/>
        <v>,</v>
      </c>
      <c r="Y67" s="63">
        <f t="shared" si="153"/>
        <v>250</v>
      </c>
      <c r="Z67" s="55" t="str">
        <f t="shared" si="154"/>
        <v>)</v>
      </c>
      <c r="AA67" s="65" t="str">
        <f t="shared" si="155"/>
        <v>(</v>
      </c>
      <c r="AB67" s="56" t="str">
        <f t="shared" si="45"/>
        <v>Mi</v>
      </c>
      <c r="AC67" s="66" t="str">
        <f t="shared" si="156"/>
        <v>,</v>
      </c>
      <c r="AD67" s="58" t="str">
        <f t="shared" si="157"/>
        <v>m</v>
      </c>
      <c r="AE67" s="67" t="str">
        <f t="shared" si="158"/>
        <v>,</v>
      </c>
      <c r="AF67" s="60">
        <f t="shared" si="159"/>
        <v>350</v>
      </c>
      <c r="AG67" s="60" t="str">
        <f t="shared" si="160"/>
        <v>)</v>
      </c>
      <c r="AH67" s="68" t="str">
        <f t="shared" si="161"/>
        <v/>
      </c>
      <c r="AI67" s="69" t="str">
        <f t="shared" si="52"/>
        <v/>
      </c>
      <c r="AJ67" s="63" t="str">
        <f t="shared" si="162"/>
        <v/>
      </c>
      <c r="AK67" s="63" t="str">
        <f t="shared" si="163"/>
        <v/>
      </c>
      <c r="AL67" s="63" t="str">
        <f t="shared" si="164"/>
        <v/>
      </c>
      <c r="AM67" s="63" t="str">
        <f t="shared" si="165"/>
        <v/>
      </c>
      <c r="AN67" s="63" t="str">
        <f t="shared" si="16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thickTop="1" thickBot="1" x14ac:dyDescent="0.55000000000000004">
      <c r="C69" s="148" t="s">
        <v>3139</v>
      </c>
      <c r="D69" s="125"/>
      <c r="E69" s="51"/>
      <c r="F69" s="52"/>
      <c r="G69" s="52"/>
      <c r="H69" s="51"/>
      <c r="I69" s="51"/>
      <c r="J69" s="53"/>
      <c r="K69" s="53"/>
      <c r="L69" s="77" t="str">
        <f t="shared" si="145"/>
        <v xml:space="preserve">            { line: "SALMODIA IX Sb 9, ", sC: ""},</v>
      </c>
      <c r="M69" s="55" t="str">
        <f t="shared" si="146"/>
        <v/>
      </c>
      <c r="N69" s="56" t="str">
        <f t="shared" si="31"/>
        <v/>
      </c>
      <c r="O69" s="57" t="str">
        <f t="shared" si="147"/>
        <v/>
      </c>
      <c r="P69" s="58" t="str">
        <f t="shared" si="33"/>
        <v/>
      </c>
      <c r="Q69" s="59" t="str">
        <f t="shared" si="148"/>
        <v/>
      </c>
      <c r="R69" s="60" t="str">
        <f t="shared" si="35"/>
        <v/>
      </c>
      <c r="S69" s="55" t="str">
        <f t="shared" si="149"/>
        <v/>
      </c>
      <c r="T69" s="61" t="str">
        <f t="shared" si="150"/>
        <v/>
      </c>
      <c r="U69" s="62" t="str">
        <f t="shared" si="38"/>
        <v/>
      </c>
      <c r="V69" s="63" t="str">
        <f t="shared" si="151"/>
        <v/>
      </c>
      <c r="W69" s="64" t="str">
        <f t="shared" si="40"/>
        <v/>
      </c>
      <c r="X69" s="63" t="str">
        <f t="shared" si="152"/>
        <v/>
      </c>
      <c r="Y69" s="63" t="str">
        <f t="shared" si="153"/>
        <v/>
      </c>
      <c r="Z69" s="55" t="str">
        <f t="shared" si="154"/>
        <v/>
      </c>
      <c r="AA69" s="65" t="str">
        <f t="shared" si="155"/>
        <v/>
      </c>
      <c r="AB69" s="56" t="str">
        <f t="shared" si="45"/>
        <v/>
      </c>
      <c r="AC69" s="66" t="str">
        <f t="shared" si="156"/>
        <v/>
      </c>
      <c r="AD69" s="58" t="str">
        <f t="shared" si="157"/>
        <v/>
      </c>
      <c r="AE69" s="67" t="str">
        <f t="shared" si="158"/>
        <v/>
      </c>
      <c r="AF69" s="60" t="str">
        <f t="shared" si="159"/>
        <v/>
      </c>
      <c r="AG69" s="60" t="str">
        <f t="shared" si="160"/>
        <v/>
      </c>
      <c r="AH69" s="68" t="str">
        <f t="shared" si="161"/>
        <v/>
      </c>
      <c r="AI69" s="69" t="str">
        <f t="shared" si="52"/>
        <v/>
      </c>
      <c r="AJ69" s="63" t="str">
        <f t="shared" si="162"/>
        <v/>
      </c>
      <c r="AK69" s="63" t="str">
        <f t="shared" si="163"/>
        <v/>
      </c>
      <c r="AL69" s="63" t="str">
        <f t="shared" si="164"/>
        <v/>
      </c>
      <c r="AM69" s="63" t="str">
        <f t="shared" si="165"/>
        <v/>
      </c>
      <c r="AN69" s="63" t="str">
        <f t="shared" si="166"/>
        <v/>
      </c>
    </row>
    <row r="70" spans="1:40" ht="24.5" outlineLevel="1" thickTop="1" thickBot="1" x14ac:dyDescent="0.55000000000000004">
      <c r="B70" t="s">
        <v>1018</v>
      </c>
      <c r="C70" s="124" t="s">
        <v>3130</v>
      </c>
      <c r="D70" s="125" t="s">
        <v>1110</v>
      </c>
      <c r="E70" s="51" t="s">
        <v>1016</v>
      </c>
      <c r="F70" s="52" t="s">
        <v>1017</v>
      </c>
      <c r="G70" s="52">
        <v>7</v>
      </c>
      <c r="H70" s="51"/>
      <c r="I70" s="51"/>
      <c r="J70" s="53"/>
      <c r="K70" s="53"/>
      <c r="L70" s="54" t="str">
        <f t="shared" si="145"/>
        <v xml:space="preserve">            { line: "Dios de los padres y Señor de la misericordia, (Re,m,22)(La,7,250)", sC: "tc"},</v>
      </c>
      <c r="M70" s="55" t="str">
        <f t="shared" si="146"/>
        <v>(</v>
      </c>
      <c r="N70" s="56" t="str">
        <f t="shared" si="31"/>
        <v>Re</v>
      </c>
      <c r="O70" s="57" t="str">
        <f t="shared" si="147"/>
        <v>,</v>
      </c>
      <c r="P70" s="58" t="str">
        <f t="shared" si="33"/>
        <v>m</v>
      </c>
      <c r="Q70" s="59" t="str">
        <f t="shared" si="148"/>
        <v>,</v>
      </c>
      <c r="R70" s="60">
        <f t="shared" si="35"/>
        <v>22</v>
      </c>
      <c r="S70" s="55" t="str">
        <f t="shared" si="149"/>
        <v>)</v>
      </c>
      <c r="T70" s="61" t="str">
        <f t="shared" si="150"/>
        <v>(</v>
      </c>
      <c r="U70" s="62" t="str">
        <f t="shared" si="38"/>
        <v>La</v>
      </c>
      <c r="V70" s="63" t="str">
        <f t="shared" si="151"/>
        <v>,</v>
      </c>
      <c r="W70" s="64">
        <f t="shared" si="40"/>
        <v>7</v>
      </c>
      <c r="X70" s="63" t="str">
        <f t="shared" si="152"/>
        <v>,</v>
      </c>
      <c r="Y70" s="63">
        <f t="shared" si="153"/>
        <v>250</v>
      </c>
      <c r="Z70" s="55" t="str">
        <f t="shared" si="154"/>
        <v>)</v>
      </c>
      <c r="AA70" s="65" t="str">
        <f t="shared" si="155"/>
        <v/>
      </c>
      <c r="AB70" s="56" t="str">
        <f t="shared" si="45"/>
        <v/>
      </c>
      <c r="AC70" s="66" t="str">
        <f t="shared" si="156"/>
        <v/>
      </c>
      <c r="AD70" s="58" t="str">
        <f t="shared" si="157"/>
        <v/>
      </c>
      <c r="AE70" s="67" t="str">
        <f t="shared" si="158"/>
        <v/>
      </c>
      <c r="AF70" s="60" t="str">
        <f t="shared" si="159"/>
        <v/>
      </c>
      <c r="AG70" s="60" t="str">
        <f t="shared" si="160"/>
        <v/>
      </c>
      <c r="AH70" s="68" t="str">
        <f t="shared" si="161"/>
        <v/>
      </c>
      <c r="AI70" s="69" t="str">
        <f t="shared" si="52"/>
        <v/>
      </c>
      <c r="AJ70" s="63" t="str">
        <f t="shared" si="162"/>
        <v/>
      </c>
      <c r="AK70" s="63" t="str">
        <f t="shared" si="163"/>
        <v/>
      </c>
      <c r="AL70" s="63" t="str">
        <f t="shared" si="164"/>
        <v/>
      </c>
      <c r="AM70" s="63" t="str">
        <f t="shared" si="165"/>
        <v/>
      </c>
      <c r="AN70" s="63" t="str">
        <f t="shared" si="166"/>
        <v/>
      </c>
    </row>
    <row r="71" spans="1:40" ht="24.5" outlineLevel="1" thickTop="1" thickBot="1" x14ac:dyDescent="0.55000000000000004">
      <c r="B71" t="s">
        <v>1001</v>
      </c>
      <c r="C71" s="124" t="s">
        <v>3131</v>
      </c>
      <c r="D71" s="125"/>
      <c r="E71" s="51"/>
      <c r="F71" s="52"/>
      <c r="G71" s="52"/>
      <c r="H71" s="51"/>
      <c r="I71" s="51"/>
      <c r="J71" s="53"/>
      <c r="K71" s="53"/>
      <c r="L71" s="54" t="str">
        <f t="shared" si="145"/>
        <v xml:space="preserve">            { line: "QUE CON TU PALABRA HICISTE TODAS LAS COSAS,, ", sC: "ta as"},</v>
      </c>
      <c r="M71" s="55" t="str">
        <f t="shared" si="146"/>
        <v/>
      </c>
      <c r="N71" s="56" t="str">
        <f t="shared" si="31"/>
        <v/>
      </c>
      <c r="O71" s="57" t="str">
        <f t="shared" si="147"/>
        <v/>
      </c>
      <c r="P71" s="58" t="str">
        <f t="shared" si="33"/>
        <v/>
      </c>
      <c r="Q71" s="59" t="str">
        <f t="shared" si="148"/>
        <v/>
      </c>
      <c r="R71" s="60" t="str">
        <f t="shared" si="35"/>
        <v/>
      </c>
      <c r="S71" s="55" t="str">
        <f t="shared" si="149"/>
        <v/>
      </c>
      <c r="T71" s="61" t="str">
        <f t="shared" si="150"/>
        <v/>
      </c>
      <c r="U71" s="62" t="str">
        <f t="shared" si="38"/>
        <v/>
      </c>
      <c r="V71" s="63" t="str">
        <f t="shared" si="151"/>
        <v/>
      </c>
      <c r="W71" s="64" t="str">
        <f t="shared" si="40"/>
        <v/>
      </c>
      <c r="X71" s="63" t="str">
        <f t="shared" si="152"/>
        <v/>
      </c>
      <c r="Y71" s="63" t="str">
        <f t="shared" si="153"/>
        <v/>
      </c>
      <c r="Z71" s="55" t="str">
        <f t="shared" si="154"/>
        <v/>
      </c>
      <c r="AA71" s="65" t="str">
        <f t="shared" si="155"/>
        <v/>
      </c>
      <c r="AB71" s="56" t="str">
        <f t="shared" si="45"/>
        <v/>
      </c>
      <c r="AC71" s="66" t="str">
        <f t="shared" si="156"/>
        <v/>
      </c>
      <c r="AD71" s="58" t="str">
        <f t="shared" si="157"/>
        <v/>
      </c>
      <c r="AE71" s="67" t="str">
        <f t="shared" si="158"/>
        <v/>
      </c>
      <c r="AF71" s="60" t="str">
        <f t="shared" si="159"/>
        <v/>
      </c>
      <c r="AG71" s="60" t="str">
        <f t="shared" si="160"/>
        <v/>
      </c>
      <c r="AH71" s="68" t="str">
        <f t="shared" si="161"/>
        <v/>
      </c>
      <c r="AI71" s="69" t="str">
        <f t="shared" si="52"/>
        <v/>
      </c>
      <c r="AJ71" s="63" t="str">
        <f t="shared" si="162"/>
        <v/>
      </c>
      <c r="AK71" s="63" t="str">
        <f t="shared" si="163"/>
        <v/>
      </c>
      <c r="AL71" s="63" t="str">
        <f t="shared" si="164"/>
        <v/>
      </c>
      <c r="AM71" s="63" t="str">
        <f t="shared" si="165"/>
        <v/>
      </c>
      <c r="AN71" s="63" t="str">
        <f t="shared" si="166"/>
        <v/>
      </c>
    </row>
    <row r="72" spans="1:40" ht="24.5" outlineLevel="1" thickTop="1" thickBot="1" x14ac:dyDescent="0.55000000000000004">
      <c r="B72" t="s">
        <v>1018</v>
      </c>
      <c r="C72" s="124" t="s">
        <v>3132</v>
      </c>
      <c r="D72" s="125" t="s">
        <v>1053</v>
      </c>
      <c r="E72" s="51" t="s">
        <v>1016</v>
      </c>
      <c r="F72" s="52" t="s">
        <v>1017</v>
      </c>
      <c r="G72" s="52">
        <v>7</v>
      </c>
      <c r="H72" s="51" t="s">
        <v>1110</v>
      </c>
      <c r="I72" s="51" t="s">
        <v>1016</v>
      </c>
      <c r="J72" s="53"/>
      <c r="K72" s="53"/>
      <c r="L72" s="54" t="str">
        <f t="shared" si="145"/>
        <v xml:space="preserve">            { line: "y en tu sabiduría formaste al hombre,, (Sol,m,14)(La,7,250)(Re,m,350)", sC: "tc"},</v>
      </c>
      <c r="M72" s="55" t="str">
        <f t="shared" si="146"/>
        <v>(</v>
      </c>
      <c r="N72" s="56" t="str">
        <f t="shared" si="31"/>
        <v>Sol</v>
      </c>
      <c r="O72" s="57" t="str">
        <f t="shared" si="147"/>
        <v>,</v>
      </c>
      <c r="P72" s="58" t="str">
        <f t="shared" si="33"/>
        <v>m</v>
      </c>
      <c r="Q72" s="59" t="str">
        <f t="shared" si="148"/>
        <v>,</v>
      </c>
      <c r="R72" s="60">
        <f t="shared" si="35"/>
        <v>14</v>
      </c>
      <c r="S72" s="55" t="str">
        <f t="shared" si="149"/>
        <v>)</v>
      </c>
      <c r="T72" s="61" t="str">
        <f t="shared" si="150"/>
        <v>(</v>
      </c>
      <c r="U72" s="62" t="str">
        <f t="shared" si="38"/>
        <v>La</v>
      </c>
      <c r="V72" s="63" t="str">
        <f t="shared" si="151"/>
        <v>,</v>
      </c>
      <c r="W72" s="64">
        <f t="shared" si="40"/>
        <v>7</v>
      </c>
      <c r="X72" s="63" t="str">
        <f t="shared" si="152"/>
        <v>,</v>
      </c>
      <c r="Y72" s="63">
        <f t="shared" si="153"/>
        <v>250</v>
      </c>
      <c r="Z72" s="55" t="str">
        <f t="shared" si="154"/>
        <v>)</v>
      </c>
      <c r="AA72" s="65" t="str">
        <f t="shared" si="155"/>
        <v>(</v>
      </c>
      <c r="AB72" s="56" t="str">
        <f t="shared" si="45"/>
        <v>Re</v>
      </c>
      <c r="AC72" s="66" t="str">
        <f t="shared" si="156"/>
        <v>,</v>
      </c>
      <c r="AD72" s="58" t="str">
        <f t="shared" si="157"/>
        <v>m</v>
      </c>
      <c r="AE72" s="67" t="str">
        <f t="shared" si="158"/>
        <v>,</v>
      </c>
      <c r="AF72" s="60">
        <f t="shared" si="159"/>
        <v>350</v>
      </c>
      <c r="AG72" s="60" t="str">
        <f t="shared" si="160"/>
        <v>)</v>
      </c>
      <c r="AH72" s="68" t="str">
        <f t="shared" si="161"/>
        <v/>
      </c>
      <c r="AI72" s="69" t="str">
        <f t="shared" si="52"/>
        <v/>
      </c>
      <c r="AJ72" s="63" t="str">
        <f t="shared" si="162"/>
        <v/>
      </c>
      <c r="AK72" s="63" t="str">
        <f t="shared" si="163"/>
        <v/>
      </c>
      <c r="AL72" s="63" t="str">
        <f t="shared" si="164"/>
        <v/>
      </c>
      <c r="AM72" s="63" t="str">
        <f t="shared" si="165"/>
        <v/>
      </c>
      <c r="AN72" s="63" t="str">
        <f t="shared" si="166"/>
        <v/>
      </c>
    </row>
    <row r="73" spans="1:40" ht="24.5" outlineLevel="1" thickTop="1" thickBot="1" x14ac:dyDescent="0.55000000000000004">
      <c r="B73" t="s">
        <v>1001</v>
      </c>
      <c r="C73" s="124" t="s">
        <v>3133</v>
      </c>
      <c r="D73" s="125" t="s">
        <v>2570</v>
      </c>
      <c r="E73" s="51">
        <v>7</v>
      </c>
      <c r="F73" s="52" t="s">
        <v>1017</v>
      </c>
      <c r="G73" s="52">
        <v>7</v>
      </c>
      <c r="H73" s="51"/>
      <c r="I73" s="51"/>
      <c r="J73" s="53"/>
      <c r="K73" s="53"/>
      <c r="L73" s="54" t="str">
        <f t="shared" si="145"/>
        <v xml:space="preserve">            { line: "PARA QUE DOMINASE SOBRE TUS CRIATURAS., (Si♭,7,17)(La,7,250)", sC: "ta as"},</v>
      </c>
      <c r="M73" s="55" t="str">
        <f t="shared" si="146"/>
        <v>(</v>
      </c>
      <c r="N73" s="56" t="str">
        <f t="shared" si="31"/>
        <v>Si♭</v>
      </c>
      <c r="O73" s="57" t="str">
        <f t="shared" si="147"/>
        <v>,</v>
      </c>
      <c r="P73" s="58">
        <f t="shared" si="33"/>
        <v>7</v>
      </c>
      <c r="Q73" s="59" t="str">
        <f t="shared" si="148"/>
        <v>,</v>
      </c>
      <c r="R73" s="60">
        <f t="shared" si="35"/>
        <v>17</v>
      </c>
      <c r="S73" s="55" t="str">
        <f t="shared" si="149"/>
        <v>)</v>
      </c>
      <c r="T73" s="61" t="str">
        <f t="shared" si="150"/>
        <v>(</v>
      </c>
      <c r="U73" s="62" t="str">
        <f t="shared" si="38"/>
        <v>La</v>
      </c>
      <c r="V73" s="63" t="str">
        <f t="shared" si="151"/>
        <v>,</v>
      </c>
      <c r="W73" s="64">
        <f t="shared" si="40"/>
        <v>7</v>
      </c>
      <c r="X73" s="63" t="str">
        <f t="shared" si="152"/>
        <v>,</v>
      </c>
      <c r="Y73" s="63">
        <f t="shared" si="153"/>
        <v>250</v>
      </c>
      <c r="Z73" s="55" t="str">
        <f t="shared" si="154"/>
        <v>)</v>
      </c>
      <c r="AA73" s="65" t="str">
        <f t="shared" si="155"/>
        <v/>
      </c>
      <c r="AB73" s="56" t="str">
        <f t="shared" si="45"/>
        <v/>
      </c>
      <c r="AC73" s="66" t="str">
        <f t="shared" si="156"/>
        <v/>
      </c>
      <c r="AD73" s="58" t="str">
        <f t="shared" si="157"/>
        <v/>
      </c>
      <c r="AE73" s="67" t="str">
        <f t="shared" si="158"/>
        <v/>
      </c>
      <c r="AF73" s="60" t="str">
        <f t="shared" si="159"/>
        <v/>
      </c>
      <c r="AG73" s="60" t="str">
        <f t="shared" si="160"/>
        <v/>
      </c>
      <c r="AH73" s="68" t="str">
        <f t="shared" si="161"/>
        <v/>
      </c>
      <c r="AI73" s="69" t="str">
        <f t="shared" si="52"/>
        <v/>
      </c>
      <c r="AJ73" s="63" t="str">
        <f t="shared" si="162"/>
        <v/>
      </c>
      <c r="AK73" s="63" t="str">
        <f t="shared" si="163"/>
        <v/>
      </c>
      <c r="AL73" s="63" t="str">
        <f t="shared" si="164"/>
        <v/>
      </c>
      <c r="AM73" s="63" t="str">
        <f t="shared" si="165"/>
        <v/>
      </c>
      <c r="AN73" s="63" t="str">
        <f t="shared" si="16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SALMODIAS PARA LAUDES</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9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97">IF(N78="","","(")</f>
        <v/>
      </c>
      <c r="N78" s="56" t="str">
        <f t="shared" ref="N78:N85" si="198">IF(D78="","",D78)</f>
        <v/>
      </c>
      <c r="O78" s="57" t="str">
        <f t="shared" ref="O78:O85" si="199">IF(N78="","",",")</f>
        <v/>
      </c>
      <c r="P78" s="58" t="str">
        <f t="shared" ref="P78:P85" si="200">IF(E78="","",E78)</f>
        <v/>
      </c>
      <c r="Q78" s="59" t="str">
        <f t="shared" ref="Q78:Q85" si="201">IF(N78="","",",")</f>
        <v/>
      </c>
      <c r="R78" s="60" t="str">
        <f t="shared" si="196"/>
        <v/>
      </c>
      <c r="S78" s="55" t="str">
        <f t="shared" ref="S78:S85" si="202">IF(N78="","",")")</f>
        <v/>
      </c>
      <c r="T78" s="61" t="str">
        <f t="shared" ref="T78:T85" si="203">IF(U78="","","(")</f>
        <v/>
      </c>
      <c r="U78" s="62" t="str">
        <f t="shared" ref="U78:U85" si="204">IF(F78="","",F78)</f>
        <v/>
      </c>
      <c r="V78" s="63" t="str">
        <f t="shared" ref="V78:V85" si="205">IF(U78="","",",")</f>
        <v/>
      </c>
      <c r="W78" s="64" t="str">
        <f t="shared" ref="W78:W85" si="206">IF(G78="","",G78)</f>
        <v/>
      </c>
      <c r="X78" s="63" t="str">
        <f t="shared" ref="X78:X85" si="207">IF(U78="","",",")</f>
        <v/>
      </c>
      <c r="Y78" s="63" t="str">
        <f t="shared" ref="Y78:Y85" si="208">IF(U78="","",250)</f>
        <v/>
      </c>
      <c r="Z78" s="55" t="str">
        <f t="shared" ref="Z78:Z85" si="209">IF(U78="","",")")</f>
        <v/>
      </c>
      <c r="AA78" s="65" t="str">
        <f t="shared" ref="AA78:AA85" si="210">IF(AB78="","","(")</f>
        <v/>
      </c>
      <c r="AB78" s="56" t="str">
        <f t="shared" ref="AB78:AB85" si="211">IF(H78="","",H78)</f>
        <v/>
      </c>
      <c r="AC78" s="66" t="str">
        <f t="shared" ref="AC78:AC85" si="212">IF(AB78="","",",")</f>
        <v/>
      </c>
      <c r="AD78" s="58" t="str">
        <f t="shared" ref="AD78:AD85" si="213">IF(I78="","",I78)</f>
        <v/>
      </c>
      <c r="AE78" s="67" t="str">
        <f t="shared" ref="AE78:AE85" si="214">IF(AB78="","",",")</f>
        <v/>
      </c>
      <c r="AF78" s="60" t="str">
        <f t="shared" ref="AF78:AF85" si="215">IF(AB78="","",350)</f>
        <v/>
      </c>
      <c r="AG78" s="60" t="str">
        <f t="shared" ref="AG78:AG85" si="216">IF(AB78="","",")")</f>
        <v/>
      </c>
      <c r="AH78" s="68" t="str">
        <f t="shared" ref="AH78:AH85" si="217">IF(AI78="","","(")</f>
        <v/>
      </c>
      <c r="AI78" s="69" t="str">
        <f t="shared" ref="AI78:AI85" si="218">IF(J78="","",J78)</f>
        <v/>
      </c>
      <c r="AJ78" s="63" t="str">
        <f t="shared" ref="AJ78:AJ85" si="219">IF(AI78="","",",")</f>
        <v/>
      </c>
      <c r="AK78" s="63" t="str">
        <f t="shared" ref="AK78:AK85" si="220">IF(K78="","",K78)</f>
        <v/>
      </c>
      <c r="AL78" s="63" t="str">
        <f t="shared" ref="AL78:AL85" si="221">IF(AI78="","",",")</f>
        <v/>
      </c>
      <c r="AM78" s="63" t="str">
        <f t="shared" ref="AM78:AM85" si="222">IF(AI78="","",450)</f>
        <v/>
      </c>
      <c r="AN78" s="63" t="str">
        <f t="shared" ref="AN78:AN85" si="223">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97"/>
        <v/>
      </c>
      <c r="N79" s="56" t="str">
        <f t="shared" si="198"/>
        <v/>
      </c>
      <c r="O79" s="57" t="str">
        <f t="shared" si="199"/>
        <v/>
      </c>
      <c r="P79" s="58" t="str">
        <f t="shared" si="200"/>
        <v/>
      </c>
      <c r="Q79" s="59" t="str">
        <f t="shared" si="201"/>
        <v/>
      </c>
      <c r="R79" s="60" t="str">
        <f t="shared" si="196"/>
        <v/>
      </c>
      <c r="S79" s="55" t="str">
        <f t="shared" si="202"/>
        <v/>
      </c>
      <c r="T79" s="61" t="str">
        <f t="shared" si="203"/>
        <v/>
      </c>
      <c r="U79" s="62" t="str">
        <f t="shared" si="204"/>
        <v/>
      </c>
      <c r="V79" s="63" t="str">
        <f t="shared" si="205"/>
        <v/>
      </c>
      <c r="W79" s="64" t="str">
        <f t="shared" si="206"/>
        <v/>
      </c>
      <c r="X79" s="63" t="str">
        <f t="shared" si="207"/>
        <v/>
      </c>
      <c r="Y79" s="63" t="str">
        <f t="shared" si="208"/>
        <v/>
      </c>
      <c r="Z79" s="55" t="str">
        <f t="shared" si="209"/>
        <v/>
      </c>
      <c r="AA79" s="65" t="str">
        <f t="shared" si="210"/>
        <v/>
      </c>
      <c r="AB79" s="56" t="str">
        <f t="shared" si="211"/>
        <v/>
      </c>
      <c r="AC79" s="66" t="str">
        <f t="shared" si="212"/>
        <v/>
      </c>
      <c r="AD79" s="58" t="str">
        <f t="shared" si="213"/>
        <v/>
      </c>
      <c r="AE79" s="67" t="str">
        <f t="shared" si="214"/>
        <v/>
      </c>
      <c r="AF79" s="60" t="str">
        <f t="shared" si="215"/>
        <v/>
      </c>
      <c r="AG79" s="60" t="str">
        <f t="shared" si="216"/>
        <v/>
      </c>
      <c r="AH79" s="68" t="str">
        <f t="shared" si="217"/>
        <v/>
      </c>
      <c r="AI79" s="69" t="str">
        <f t="shared" si="218"/>
        <v/>
      </c>
      <c r="AJ79" s="63" t="str">
        <f t="shared" si="219"/>
        <v/>
      </c>
      <c r="AK79" s="63" t="str">
        <f t="shared" si="220"/>
        <v/>
      </c>
      <c r="AL79" s="63" t="str">
        <f t="shared" si="221"/>
        <v/>
      </c>
      <c r="AM79" s="63" t="str">
        <f t="shared" si="222"/>
        <v/>
      </c>
      <c r="AN79" s="63" t="str">
        <f t="shared" si="223"/>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97"/>
        <v/>
      </c>
      <c r="N80" s="56" t="str">
        <f t="shared" si="198"/>
        <v/>
      </c>
      <c r="O80" s="57" t="str">
        <f t="shared" si="199"/>
        <v/>
      </c>
      <c r="P80" s="58" t="str">
        <f t="shared" si="200"/>
        <v/>
      </c>
      <c r="Q80" s="59" t="str">
        <f t="shared" si="201"/>
        <v/>
      </c>
      <c r="R80" s="60" t="str">
        <f t="shared" si="196"/>
        <v/>
      </c>
      <c r="S80" s="55" t="str">
        <f t="shared" si="202"/>
        <v/>
      </c>
      <c r="T80" s="61" t="str">
        <f t="shared" si="203"/>
        <v/>
      </c>
      <c r="U80" s="62" t="str">
        <f t="shared" si="204"/>
        <v/>
      </c>
      <c r="V80" s="63" t="str">
        <f t="shared" si="205"/>
        <v/>
      </c>
      <c r="W80" s="64" t="str">
        <f t="shared" si="206"/>
        <v/>
      </c>
      <c r="X80" s="63" t="str">
        <f t="shared" si="207"/>
        <v/>
      </c>
      <c r="Y80" s="63" t="str">
        <f t="shared" si="208"/>
        <v/>
      </c>
      <c r="Z80" s="55" t="str">
        <f t="shared" si="209"/>
        <v/>
      </c>
      <c r="AA80" s="65" t="str">
        <f t="shared" si="210"/>
        <v/>
      </c>
      <c r="AB80" s="56" t="str">
        <f t="shared" si="211"/>
        <v/>
      </c>
      <c r="AC80" s="66" t="str">
        <f t="shared" si="212"/>
        <v/>
      </c>
      <c r="AD80" s="58" t="str">
        <f t="shared" si="213"/>
        <v/>
      </c>
      <c r="AE80" s="67" t="str">
        <f t="shared" si="214"/>
        <v/>
      </c>
      <c r="AF80" s="60" t="str">
        <f t="shared" si="215"/>
        <v/>
      </c>
      <c r="AG80" s="60" t="str">
        <f t="shared" si="216"/>
        <v/>
      </c>
      <c r="AH80" s="68" t="str">
        <f t="shared" si="217"/>
        <v/>
      </c>
      <c r="AI80" s="69" t="str">
        <f t="shared" si="218"/>
        <v/>
      </c>
      <c r="AJ80" s="63" t="str">
        <f t="shared" si="219"/>
        <v/>
      </c>
      <c r="AK80" s="63" t="str">
        <f t="shared" si="220"/>
        <v/>
      </c>
      <c r="AL80" s="63" t="str">
        <f t="shared" si="221"/>
        <v/>
      </c>
      <c r="AM80" s="63" t="str">
        <f t="shared" si="222"/>
        <v/>
      </c>
      <c r="AN80" s="63" t="str">
        <f t="shared" si="223"/>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97"/>
        <v/>
      </c>
      <c r="N81" s="56" t="str">
        <f t="shared" si="198"/>
        <v/>
      </c>
      <c r="O81" s="57" t="str">
        <f t="shared" si="199"/>
        <v/>
      </c>
      <c r="P81" s="58" t="str">
        <f t="shared" si="200"/>
        <v/>
      </c>
      <c r="Q81" s="59" t="str">
        <f t="shared" si="201"/>
        <v/>
      </c>
      <c r="R81" s="60" t="str">
        <f t="shared" si="196"/>
        <v/>
      </c>
      <c r="S81" s="55" t="str">
        <f t="shared" si="202"/>
        <v/>
      </c>
      <c r="T81" s="61" t="str">
        <f t="shared" si="203"/>
        <v/>
      </c>
      <c r="U81" s="62" t="str">
        <f t="shared" si="204"/>
        <v/>
      </c>
      <c r="V81" s="63" t="str">
        <f t="shared" si="205"/>
        <v/>
      </c>
      <c r="W81" s="64" t="str">
        <f t="shared" si="206"/>
        <v/>
      </c>
      <c r="X81" s="63" t="str">
        <f t="shared" si="207"/>
        <v/>
      </c>
      <c r="Y81" s="63" t="str">
        <f t="shared" si="208"/>
        <v/>
      </c>
      <c r="Z81" s="55" t="str">
        <f t="shared" si="209"/>
        <v/>
      </c>
      <c r="AA81" s="65" t="str">
        <f t="shared" si="210"/>
        <v/>
      </c>
      <c r="AB81" s="56" t="str">
        <f t="shared" si="211"/>
        <v/>
      </c>
      <c r="AC81" s="66" t="str">
        <f t="shared" si="212"/>
        <v/>
      </c>
      <c r="AD81" s="58" t="str">
        <f t="shared" si="213"/>
        <v/>
      </c>
      <c r="AE81" s="67" t="str">
        <f t="shared" si="214"/>
        <v/>
      </c>
      <c r="AF81" s="60" t="str">
        <f t="shared" si="215"/>
        <v/>
      </c>
      <c r="AG81" s="60" t="str">
        <f t="shared" si="216"/>
        <v/>
      </c>
      <c r="AH81" s="68" t="str">
        <f t="shared" si="217"/>
        <v/>
      </c>
      <c r="AI81" s="69" t="str">
        <f t="shared" si="218"/>
        <v/>
      </c>
      <c r="AJ81" s="63" t="str">
        <f t="shared" si="219"/>
        <v/>
      </c>
      <c r="AK81" s="63" t="str">
        <f t="shared" si="220"/>
        <v/>
      </c>
      <c r="AL81" s="63" t="str">
        <f t="shared" si="221"/>
        <v/>
      </c>
      <c r="AM81" s="63" t="str">
        <f t="shared" si="222"/>
        <v/>
      </c>
      <c r="AN81" s="63" t="str">
        <f t="shared" si="223"/>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97"/>
        <v/>
      </c>
      <c r="N82" s="56" t="str">
        <f t="shared" si="198"/>
        <v/>
      </c>
      <c r="O82" s="57" t="str">
        <f t="shared" si="199"/>
        <v/>
      </c>
      <c r="P82" s="58" t="str">
        <f t="shared" si="200"/>
        <v/>
      </c>
      <c r="Q82" s="59" t="str">
        <f t="shared" si="201"/>
        <v/>
      </c>
      <c r="R82" s="60" t="str">
        <f t="shared" si="196"/>
        <v/>
      </c>
      <c r="S82" s="55" t="str">
        <f t="shared" si="202"/>
        <v/>
      </c>
      <c r="T82" s="61" t="str">
        <f t="shared" si="203"/>
        <v/>
      </c>
      <c r="U82" s="62" t="str">
        <f t="shared" si="204"/>
        <v/>
      </c>
      <c r="V82" s="63" t="str">
        <f t="shared" si="205"/>
        <v/>
      </c>
      <c r="W82" s="64" t="str">
        <f t="shared" si="206"/>
        <v/>
      </c>
      <c r="X82" s="63" t="str">
        <f t="shared" si="207"/>
        <v/>
      </c>
      <c r="Y82" s="63" t="str">
        <f t="shared" si="208"/>
        <v/>
      </c>
      <c r="Z82" s="55" t="str">
        <f t="shared" si="209"/>
        <v/>
      </c>
      <c r="AA82" s="65" t="str">
        <f t="shared" si="210"/>
        <v/>
      </c>
      <c r="AB82" s="56" t="str">
        <f t="shared" si="211"/>
        <v/>
      </c>
      <c r="AC82" s="66" t="str">
        <f t="shared" si="212"/>
        <v/>
      </c>
      <c r="AD82" s="58" t="str">
        <f t="shared" si="213"/>
        <v/>
      </c>
      <c r="AE82" s="67" t="str">
        <f t="shared" si="214"/>
        <v/>
      </c>
      <c r="AF82" s="60" t="str">
        <f t="shared" si="215"/>
        <v/>
      </c>
      <c r="AG82" s="60" t="str">
        <f t="shared" si="216"/>
        <v/>
      </c>
      <c r="AH82" s="68" t="str">
        <f t="shared" si="217"/>
        <v/>
      </c>
      <c r="AI82" s="69" t="str">
        <f t="shared" si="218"/>
        <v/>
      </c>
      <c r="AJ82" s="63" t="str">
        <f t="shared" si="219"/>
        <v/>
      </c>
      <c r="AK82" s="63" t="str">
        <f t="shared" si="220"/>
        <v/>
      </c>
      <c r="AL82" s="63" t="str">
        <f t="shared" si="221"/>
        <v/>
      </c>
      <c r="AM82" s="63" t="str">
        <f t="shared" si="222"/>
        <v/>
      </c>
      <c r="AN82" s="63" t="str">
        <f t="shared" si="223"/>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97"/>
        <v/>
      </c>
      <c r="N83" s="56" t="str">
        <f t="shared" si="198"/>
        <v/>
      </c>
      <c r="O83" s="57" t="str">
        <f t="shared" si="199"/>
        <v/>
      </c>
      <c r="P83" s="58" t="str">
        <f t="shared" si="200"/>
        <v/>
      </c>
      <c r="Q83" s="59" t="str">
        <f t="shared" si="201"/>
        <v/>
      </c>
      <c r="R83" s="60" t="str">
        <f t="shared" si="196"/>
        <v/>
      </c>
      <c r="S83" s="55" t="str">
        <f t="shared" si="202"/>
        <v/>
      </c>
      <c r="T83" s="61" t="str">
        <f t="shared" si="203"/>
        <v/>
      </c>
      <c r="U83" s="62" t="str">
        <f t="shared" si="204"/>
        <v/>
      </c>
      <c r="V83" s="63" t="str">
        <f t="shared" si="205"/>
        <v/>
      </c>
      <c r="W83" s="64" t="str">
        <f t="shared" si="206"/>
        <v/>
      </c>
      <c r="X83" s="63" t="str">
        <f t="shared" si="207"/>
        <v/>
      </c>
      <c r="Y83" s="63" t="str">
        <f t="shared" si="208"/>
        <v/>
      </c>
      <c r="Z83" s="55" t="str">
        <f t="shared" si="209"/>
        <v/>
      </c>
      <c r="AA83" s="65" t="str">
        <f t="shared" si="210"/>
        <v/>
      </c>
      <c r="AB83" s="56" t="str">
        <f t="shared" si="211"/>
        <v/>
      </c>
      <c r="AC83" s="66" t="str">
        <f t="shared" si="212"/>
        <v/>
      </c>
      <c r="AD83" s="58" t="str">
        <f t="shared" si="213"/>
        <v/>
      </c>
      <c r="AE83" s="67" t="str">
        <f t="shared" si="214"/>
        <v/>
      </c>
      <c r="AF83" s="60" t="str">
        <f t="shared" si="215"/>
        <v/>
      </c>
      <c r="AG83" s="60" t="str">
        <f t="shared" si="216"/>
        <v/>
      </c>
      <c r="AH83" s="68" t="str">
        <f t="shared" si="217"/>
        <v/>
      </c>
      <c r="AI83" s="69" t="str">
        <f t="shared" si="218"/>
        <v/>
      </c>
      <c r="AJ83" s="63" t="str">
        <f t="shared" si="219"/>
        <v/>
      </c>
      <c r="AK83" s="63" t="str">
        <f t="shared" si="220"/>
        <v/>
      </c>
      <c r="AL83" s="63" t="str">
        <f t="shared" si="221"/>
        <v/>
      </c>
      <c r="AM83" s="63" t="str">
        <f t="shared" si="222"/>
        <v/>
      </c>
      <c r="AN83" s="63" t="str">
        <f t="shared" si="223"/>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97"/>
        <v/>
      </c>
      <c r="N84" s="56" t="str">
        <f t="shared" si="198"/>
        <v/>
      </c>
      <c r="O84" s="57" t="str">
        <f t="shared" si="199"/>
        <v/>
      </c>
      <c r="P84" s="58" t="str">
        <f t="shared" si="200"/>
        <v/>
      </c>
      <c r="Q84" s="59" t="str">
        <f t="shared" si="201"/>
        <v/>
      </c>
      <c r="R84" s="60" t="str">
        <f t="shared" si="196"/>
        <v/>
      </c>
      <c r="S84" s="55" t="str">
        <f t="shared" si="202"/>
        <v/>
      </c>
      <c r="T84" s="61" t="str">
        <f t="shared" si="203"/>
        <v/>
      </c>
      <c r="U84" s="62" t="str">
        <f t="shared" si="204"/>
        <v/>
      </c>
      <c r="V84" s="63" t="str">
        <f t="shared" si="205"/>
        <v/>
      </c>
      <c r="W84" s="64" t="str">
        <f t="shared" si="206"/>
        <v/>
      </c>
      <c r="X84" s="63" t="str">
        <f t="shared" si="207"/>
        <v/>
      </c>
      <c r="Y84" s="63" t="str">
        <f t="shared" si="208"/>
        <v/>
      </c>
      <c r="Z84" s="55" t="str">
        <f t="shared" si="209"/>
        <v/>
      </c>
      <c r="AA84" s="65" t="str">
        <f t="shared" si="210"/>
        <v/>
      </c>
      <c r="AB84" s="56" t="str">
        <f t="shared" si="211"/>
        <v/>
      </c>
      <c r="AC84" s="66" t="str">
        <f t="shared" si="212"/>
        <v/>
      </c>
      <c r="AD84" s="58" t="str">
        <f t="shared" si="213"/>
        <v/>
      </c>
      <c r="AE84" s="67" t="str">
        <f t="shared" si="214"/>
        <v/>
      </c>
      <c r="AF84" s="60" t="str">
        <f t="shared" si="215"/>
        <v/>
      </c>
      <c r="AG84" s="60" t="str">
        <f t="shared" si="216"/>
        <v/>
      </c>
      <c r="AH84" s="68" t="str">
        <f t="shared" si="217"/>
        <v/>
      </c>
      <c r="AI84" s="69" t="str">
        <f t="shared" si="218"/>
        <v/>
      </c>
      <c r="AJ84" s="63" t="str">
        <f t="shared" si="219"/>
        <v/>
      </c>
      <c r="AK84" s="63" t="str">
        <f t="shared" si="220"/>
        <v/>
      </c>
      <c r="AL84" s="63" t="str">
        <f t="shared" si="221"/>
        <v/>
      </c>
      <c r="AM84" s="63" t="str">
        <f t="shared" si="222"/>
        <v/>
      </c>
      <c r="AN84" s="63" t="str">
        <f t="shared" si="223"/>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97"/>
        <v/>
      </c>
      <c r="N85" s="56" t="str">
        <f t="shared" si="198"/>
        <v/>
      </c>
      <c r="O85" s="57" t="str">
        <f t="shared" si="199"/>
        <v/>
      </c>
      <c r="P85" s="58" t="str">
        <f t="shared" si="200"/>
        <v/>
      </c>
      <c r="Q85" s="59" t="str">
        <f t="shared" si="201"/>
        <v/>
      </c>
      <c r="R85" s="60" t="str">
        <f t="shared" si="196"/>
        <v/>
      </c>
      <c r="S85" s="55" t="str">
        <f t="shared" si="202"/>
        <v/>
      </c>
      <c r="T85" s="61" t="str">
        <f t="shared" si="203"/>
        <v/>
      </c>
      <c r="U85" s="62" t="str">
        <f t="shared" si="204"/>
        <v/>
      </c>
      <c r="V85" s="63" t="str">
        <f t="shared" si="205"/>
        <v/>
      </c>
      <c r="W85" s="64" t="str">
        <f t="shared" si="206"/>
        <v/>
      </c>
      <c r="X85" s="63" t="str">
        <f t="shared" si="207"/>
        <v/>
      </c>
      <c r="Y85" s="63" t="str">
        <f t="shared" si="208"/>
        <v/>
      </c>
      <c r="Z85" s="55" t="str">
        <f t="shared" si="209"/>
        <v/>
      </c>
      <c r="AA85" s="65" t="str">
        <f t="shared" si="210"/>
        <v/>
      </c>
      <c r="AB85" s="56" t="str">
        <f t="shared" si="211"/>
        <v/>
      </c>
      <c r="AC85" s="66" t="str">
        <f t="shared" si="212"/>
        <v/>
      </c>
      <c r="AD85" s="58" t="str">
        <f t="shared" si="213"/>
        <v/>
      </c>
      <c r="AE85" s="67" t="str">
        <f t="shared" si="214"/>
        <v/>
      </c>
      <c r="AF85" s="60" t="str">
        <f t="shared" si="215"/>
        <v/>
      </c>
      <c r="AG85" s="60" t="str">
        <f t="shared" si="216"/>
        <v/>
      </c>
      <c r="AH85" s="68" t="str">
        <f t="shared" si="217"/>
        <v/>
      </c>
      <c r="AI85" s="69" t="str">
        <f t="shared" si="218"/>
        <v/>
      </c>
      <c r="AJ85" s="63" t="str">
        <f t="shared" si="219"/>
        <v/>
      </c>
      <c r="AK85" s="63" t="str">
        <f t="shared" si="220"/>
        <v/>
      </c>
      <c r="AL85" s="63" t="str">
        <f t="shared" si="221"/>
        <v/>
      </c>
      <c r="AM85" s="63" t="str">
        <f t="shared" si="222"/>
        <v/>
      </c>
      <c r="AN85" s="63" t="str">
        <f t="shared" si="223"/>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9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26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D96EE-04D2-4FBF-A8B3-841641999E82}">
  <sheetPr codeName="Sheet12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219</v>
      </c>
      <c r="E1" s="39"/>
      <c r="F1" s="39"/>
      <c r="G1" s="39"/>
      <c r="H1" s="39"/>
      <c r="I1" s="39"/>
      <c r="J1" s="39"/>
      <c r="K1" s="39"/>
      <c r="L1" s="40" t="str">
        <f>UPPER(VLOOKUP(C1,Table223[],3,FALSE))</f>
        <v>SANTO 1988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SANTO 1988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santo1988</v>
      </c>
      <c r="L7" s="47" t="str">
        <f>_xlfn.CONCAT("        id: ","""",C7,"""",",")</f>
        <v xml:space="preserve">        id: "santo1988",</v>
      </c>
    </row>
    <row r="8" spans="2:32" ht="23" x14ac:dyDescent="0.35">
      <c r="C8" t="str">
        <f>PROPER(L1)</f>
        <v>Santo 1988</v>
      </c>
      <c r="L8" s="47" t="str">
        <f>_xlfn.CONCAT("        tt: ","""",C8,"""",",")</f>
        <v xml:space="preserve">        tt: "Santo 1988",</v>
      </c>
    </row>
    <row r="9" spans="2:32" ht="23" x14ac:dyDescent="0.35">
      <c r="C9" t="str">
        <f>PROPER(L1)</f>
        <v>Santo 1988</v>
      </c>
      <c r="L9" s="47" t="str">
        <f>_xlfn.CONCAT("        title: ","""",C9,"""",",")</f>
        <v xml:space="preserve">        title: "Santo 1988",</v>
      </c>
    </row>
    <row r="10" spans="2:32" ht="23" x14ac:dyDescent="0.35">
      <c r="C10">
        <f>VLOOKUP(C1,'[1]Codigo Canto'!A3:AQ236,12,FALSE)</f>
        <v>1988</v>
      </c>
      <c r="L10" s="47" t="str">
        <f>_xlfn.CONCAT("        ","subtitle: ","""",C10,"""",",")</f>
        <v xml:space="preserve">        subtitle: "1988",</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219</v>
      </c>
      <c r="L16" s="47" t="str">
        <f>_xlfn.CONCAT("        dbno: ","""",C16,"""",",")</f>
        <v xml:space="preserve">        dbno: "219",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santo1988</v>
      </c>
      <c r="L19" s="47" t="str">
        <f>_xlfn.CONCAT("        audioSrc: ","""/audio/",C19,".mp3""",",")</f>
        <v xml:space="preserve">        audioSrc: "/audio/santo1988.mp3",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218</v>
      </c>
      <c r="C26" t="str">
        <f>VLOOKUP(B26,[1]Buscador!A3:AP240,31,FALSE)</f>
        <v>/resucito/src/index.html?canto=santo</v>
      </c>
      <c r="L26" s="47" t="str">
        <f>_xlfn.CONCAT("        ant: ","""",C26,"""",",")</f>
        <v xml:space="preserve">        ant: "/resucito/src/index.html?canto=santo",</v>
      </c>
    </row>
    <row r="27" spans="2:40" ht="23" x14ac:dyDescent="0.35">
      <c r="B27">
        <f>+C1+1</f>
        <v>220</v>
      </c>
      <c r="C27" t="str">
        <f>VLOOKUP(B27,[1]Buscador!A3:AP240,31,FALSE)</f>
        <v>/resucito/src/index.html?canto=tedeum</v>
      </c>
      <c r="L27" s="47" t="str">
        <f>_xlfn.CONCAT("        sig: ","""",C27,"""",",")</f>
        <v xml:space="preserve">        sig: "/resucito/src/index.html?canto=tedeum",</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SANTO 1988</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C9DF-DA30-4A76-9CA0-35D3F2980AF2}">
  <sheetPr codeName="Sheet124">
    <tabColor rgb="FF00B0F0"/>
  </sheetPr>
  <dimension ref="A1:AN125"/>
  <sheetViews>
    <sheetView zoomScale="85" zoomScaleNormal="85" workbookViewId="0">
      <pane xSplit="2" ySplit="1" topLeftCell="C31" activePane="bottomRight" state="frozen"/>
      <selection pane="topRight" activeCell="C1" sqref="C1"/>
      <selection pane="bottomLeft" activeCell="A2" sqref="A2"/>
      <selection pane="bottomRight" activeCell="C35" sqref="C3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220</v>
      </c>
      <c r="E1" s="39"/>
      <c r="F1" s="39"/>
      <c r="G1" s="39"/>
      <c r="H1" s="39"/>
      <c r="I1" s="39"/>
      <c r="J1" s="39"/>
      <c r="K1" s="39"/>
      <c r="L1" s="120" t="str">
        <f ca="1">UPPER(VLOOKUP(C1,Table223[#Data],3,FALSE))</f>
        <v>TE DEUM</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TE DEUM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122" t="str">
        <f ca="1">_xlfn.CONCAT("        id: ","""",C7,"""",",")</f>
        <v xml:space="preserve">        id: "tedeum",</v>
      </c>
    </row>
    <row r="8" spans="2:32" ht="23" x14ac:dyDescent="0.35">
      <c r="C8" t="str">
        <f ca="1">PROPER(L1)</f>
        <v>Te Deum</v>
      </c>
      <c r="L8" s="122" t="str">
        <f ca="1">_xlfn.CONCAT("        tt: ","""",C8,"""",",")</f>
        <v xml:space="preserve">        tt: "Te Deum",</v>
      </c>
    </row>
    <row r="9" spans="2:32" ht="23" x14ac:dyDescent="0.35">
      <c r="C9" t="str">
        <f ca="1">PROPER(L1)</f>
        <v>Te Deum</v>
      </c>
      <c r="L9" s="122" t="str">
        <f ca="1">_xlfn.CONCAT("        title: ","""",C9,"""",",")</f>
        <v xml:space="preserve">        title: "Te Deum",</v>
      </c>
    </row>
    <row r="10" spans="2:32" ht="23" x14ac:dyDescent="0.35">
      <c r="C10" t="str">
        <f ca="1">VLOOKUP(C1,Table223[#Data],4,FALSE)</f>
        <v>Himno</v>
      </c>
      <c r="L10" s="122" t="str">
        <f ca="1">_xlfn.CONCAT("        ","subtitle: ","""",C10,"""",",")</f>
        <v xml:space="preserve">        subtitle: "Himno",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220</v>
      </c>
      <c r="L16" s="122" t="str">
        <f ca="1">_xlfn.CONCAT("        dbno: ","""",C16,"""",",")</f>
        <v xml:space="preserve">        dbno: "220",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tedeum</v>
      </c>
      <c r="L19" s="122" t="str">
        <f ca="1">_xlfn.CONCAT("        audioSrc: ","""https://audio.resucito.do/",C19,".mp3""",",")</f>
        <v xml:space="preserve">        audioSrc: "https://audio.resucito.do/tedeum.mp3",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219</v>
      </c>
      <c r="C26" t="str">
        <f ca="1">VLOOKUP(B26,Table4[#Data],13,FALSE)</f>
        <v>"/src/index.html?canto=santo1988"</v>
      </c>
      <c r="L26" s="122" t="str">
        <f ca="1">_xlfn.CONCAT("        ant: ",C26,",")</f>
        <v xml:space="preserve">        ant: "/src/index.html?canto=santo1988",</v>
      </c>
    </row>
    <row r="27" spans="1:40" ht="23" x14ac:dyDescent="0.35">
      <c r="B27">
        <f ca="1">+C1+1</f>
        <v>221</v>
      </c>
      <c r="C27" t="str">
        <f ca="1">VLOOKUP(B27,Table4[#Data],13,FALSE)</f>
        <v>"/src/index.html?canto=comoelimpulsoquesientelaira"</v>
      </c>
      <c r="L27" s="122" t="str">
        <f ca="1">_xlfn.CONCAT("        sig: ",C27,",")</f>
        <v xml:space="preserve">        sig: "/src/index.html?canto=comoelimpulsoquesientelaira",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3140</v>
      </c>
      <c r="D30" s="125" t="s">
        <v>1110</v>
      </c>
      <c r="E30" s="51"/>
      <c r="F30" s="52"/>
      <c r="G30" s="52"/>
      <c r="H30" s="51"/>
      <c r="I30" s="51"/>
      <c r="J30" s="53"/>
      <c r="K30" s="53"/>
      <c r="L30" s="77" t="str">
        <f t="shared" ref="L30:L31" si="0">IF(C30="","",_xlfn.CONCAT("            { line: ","""",C30,", ",M30:AN30,""", sC: ","""",B30,"""},"))</f>
        <v xml:space="preserve">            { line: "A ti, oh Dios, te alabamos,, (Re,,22)", sC: "tc"},</v>
      </c>
      <c r="M30" s="55" t="str">
        <f t="shared" ref="M30:M35" si="1">IF(N30="","","(")</f>
        <v>(</v>
      </c>
      <c r="N30" s="56" t="str">
        <f t="shared" ref="N30:N103" si="2">IF(D30="","",D30)</f>
        <v>Re</v>
      </c>
      <c r="O30" s="57" t="str">
        <f t="shared" ref="O30:O35" si="3">IF(N30="","",",")</f>
        <v>,</v>
      </c>
      <c r="P30" s="58" t="str">
        <f t="shared" ref="P30:P103" si="4">IF(E30="","",E30)</f>
        <v/>
      </c>
      <c r="Q30" s="59" t="str">
        <f t="shared" ref="Q30:Q35" si="5">IF(N30="","",",")</f>
        <v>,</v>
      </c>
      <c r="R30" s="60">
        <f t="shared" ref="R30:R111" si="6">IF(N30="Do",10,IF(N30="Re",22,IF(N30="Mi",20,IF(N30="Fa",20,IF(N30="Sol",14,IF(N30="La",20,IF(N30="Si",20,IF(N30="Do#",14,IF(N30="Fa#",15,IF(N30="Sol#",20,IF(N30="Si♭",17,"")))))))))))</f>
        <v>22</v>
      </c>
      <c r="S30" s="55" t="str">
        <f t="shared" ref="S30:S35" si="7">IF(N30="","",")")</f>
        <v>)</v>
      </c>
      <c r="T30" s="61" t="str">
        <f t="shared" ref="T30:T35" si="8">IF(U30="","","(")</f>
        <v/>
      </c>
      <c r="U30" s="62" t="str">
        <f t="shared" ref="U30:U103" si="9">IF(F30="","",F30)</f>
        <v/>
      </c>
      <c r="V30" s="63" t="str">
        <f t="shared" ref="V30:V35" si="10">IF(U30="","",",")</f>
        <v/>
      </c>
      <c r="W30" s="64" t="str">
        <f t="shared" ref="W30:W103" si="11">IF(G30="","",G30)</f>
        <v/>
      </c>
      <c r="X30" s="63" t="str">
        <f t="shared" ref="X30:X35" si="12">IF(U30="","",",")</f>
        <v/>
      </c>
      <c r="Y30" s="63" t="str">
        <f t="shared" ref="Y30:Y35" si="13">IF(U30="","",250)</f>
        <v/>
      </c>
      <c r="Z30" s="55" t="str">
        <f t="shared" ref="Z30:Z35" si="14">IF(U30="","",")")</f>
        <v/>
      </c>
      <c r="AA30" s="65" t="str">
        <f t="shared" ref="AA30:AA35" si="15">IF(AB30="","","(")</f>
        <v/>
      </c>
      <c r="AB30" s="56" t="str">
        <f t="shared" ref="AB30:AB10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10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3141</v>
      </c>
      <c r="D31" s="125" t="s">
        <v>1017</v>
      </c>
      <c r="E31" s="51"/>
      <c r="F31" s="52"/>
      <c r="G31" s="52"/>
      <c r="H31" s="51"/>
      <c r="I31" s="51"/>
      <c r="J31" s="53"/>
      <c r="K31" s="53"/>
      <c r="L31" s="77" t="str">
        <f t="shared" si="0"/>
        <v xml:space="preserve">            { line: "a ti, Señor, te reconocemos., (La,,20)", sC: ""},</v>
      </c>
      <c r="M31" s="55" t="str">
        <f t="shared" si="1"/>
        <v>(</v>
      </c>
      <c r="N31" s="56" t="str">
        <f t="shared" si="2"/>
        <v>La</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3142</v>
      </c>
      <c r="D32" s="125" t="s">
        <v>988</v>
      </c>
      <c r="E32" s="51" t="s">
        <v>1016</v>
      </c>
      <c r="F32" s="52"/>
      <c r="G32" s="52"/>
      <c r="H32" s="51"/>
      <c r="I32" s="51"/>
      <c r="J32" s="53"/>
      <c r="K32" s="53"/>
      <c r="L32" s="77" t="str">
        <f>IF(C32="","",_xlfn.CONCAT("            { line: ","""",C32,", ",M32:AN32,""", sC: ","""",B32,"""},"))</f>
        <v xml:space="preserve">            { line: "A ti, Eterno Padre,,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3143</v>
      </c>
      <c r="D33" s="125" t="s">
        <v>1168</v>
      </c>
      <c r="E33" s="51"/>
      <c r="F33" s="52"/>
      <c r="G33" s="52"/>
      <c r="H33" s="51"/>
      <c r="I33" s="51"/>
      <c r="J33" s="53"/>
      <c r="K33" s="53"/>
      <c r="L33" s="77" t="str">
        <f>IF(C33="","",_xlfn.CONCAT("            { line: ","""",C33,", ",M33:AN33,""", sC: ","""",B33,"""},"))</f>
        <v xml:space="preserve">            { line: "te venera toda la creación.,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1001</v>
      </c>
      <c r="C35" s="124" t="s">
        <v>3144</v>
      </c>
      <c r="D35" s="125" t="s">
        <v>1110</v>
      </c>
      <c r="E35" s="51"/>
      <c r="F35" s="52"/>
      <c r="G35" s="52"/>
      <c r="H35" s="51"/>
      <c r="I35" s="51"/>
      <c r="J35" s="53"/>
      <c r="K35" s="53"/>
      <c r="L35" s="77" t="str">
        <f t="shared" ref="L35:L39" si="29">IF(C35="","",_xlfn.CONCAT("            { line: ","""",C35,", ",M35:AN35,""", sC: ","""",B35,"""},"))</f>
        <v xml:space="preserve">            { line: "A TI CANTAN LOS ÁNGELES,, (Re,,22)", sC: "ta as"},</v>
      </c>
      <c r="M35" s="55" t="str">
        <f t="shared" si="1"/>
        <v>(</v>
      </c>
      <c r="N35" s="56" t="str">
        <f t="shared" si="2"/>
        <v>Re</v>
      </c>
      <c r="O35" s="57" t="str">
        <f t="shared" si="3"/>
        <v>,</v>
      </c>
      <c r="P35" s="58" t="str">
        <f t="shared" si="4"/>
        <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3145</v>
      </c>
      <c r="D36" s="125" t="s">
        <v>1017</v>
      </c>
      <c r="E36" s="51"/>
      <c r="F36" s="52"/>
      <c r="G36" s="52"/>
      <c r="H36" s="51"/>
      <c r="I36" s="51"/>
      <c r="J36" s="53"/>
      <c r="K36" s="53"/>
      <c r="L36" s="54" t="str">
        <f t="shared" si="29"/>
        <v xml:space="preserve">            { line: "Y TODAS LAS POTENCIAS DEL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1092</v>
      </c>
      <c r="D37" s="125" t="s">
        <v>988</v>
      </c>
      <c r="E37" s="51" t="s">
        <v>1016</v>
      </c>
      <c r="F37" s="52"/>
      <c r="G37" s="52"/>
      <c r="H37" s="51"/>
      <c r="I37" s="51"/>
      <c r="J37" s="53"/>
      <c r="K37" s="53"/>
      <c r="L37" s="54" t="str">
        <f t="shared" si="29"/>
        <v xml:space="preserve">            { line: "SANTO, SANTO, SANTO,,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1092</v>
      </c>
      <c r="D38" s="125" t="s">
        <v>1168</v>
      </c>
      <c r="E38" s="51"/>
      <c r="F38" s="52"/>
      <c r="G38" s="52"/>
      <c r="H38" s="51"/>
      <c r="I38" s="51"/>
      <c r="J38" s="53"/>
      <c r="K38" s="53"/>
      <c r="L38" s="54" t="str">
        <f t="shared" si="29"/>
        <v xml:space="preserve">            { line: "SANTO, SANTO, SANTO,, (Fa#,,15)", sC: "as"},</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3146</v>
      </c>
      <c r="D39" s="125" t="s">
        <v>988</v>
      </c>
      <c r="E39" s="51" t="s">
        <v>1016</v>
      </c>
      <c r="F39" s="52"/>
      <c r="G39" s="52"/>
      <c r="H39" s="51"/>
      <c r="I39" s="51"/>
      <c r="J39" s="53"/>
      <c r="K39" s="53"/>
      <c r="L39" s="77" t="str">
        <f t="shared" si="29"/>
        <v xml:space="preserve">            { line: "EL SEÑOR DEL UNIVERSO., (Si,m,20)", sC: "as"},</v>
      </c>
      <c r="M39" s="55" t="str">
        <f t="shared" ref="M39:M43" si="30">IF(N39="","","(")</f>
        <v>(</v>
      </c>
      <c r="N39" s="56" t="str">
        <f t="shared" ref="N39:N43" si="31">IF(D39="","",D39)</f>
        <v>Si</v>
      </c>
      <c r="O39" s="57" t="str">
        <f t="shared" ref="O39:O43" si="32">IF(N39="","",",")</f>
        <v>,</v>
      </c>
      <c r="P39" s="58" t="str">
        <f t="shared" ref="P39:P43" si="33">IF(E39="","",E39)</f>
        <v>m</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1018</v>
      </c>
      <c r="C41" s="124" t="s">
        <v>3147</v>
      </c>
      <c r="D41" s="125" t="s">
        <v>1110</v>
      </c>
      <c r="E41" s="51"/>
      <c r="F41" s="52"/>
      <c r="G41" s="52"/>
      <c r="H41" s="51"/>
      <c r="I41" s="51"/>
      <c r="J41" s="53"/>
      <c r="K41" s="53"/>
      <c r="L41" s="77" t="str">
        <f>IF(C41="","",_xlfn.CONCAT("            { line: ","""",C41,", ",M41:AN41,""", sC: ","""",B41,"""},"))</f>
        <v xml:space="preserve">            { line: "Los cielos y la tierra están llenos, (Re,,22)", sC: "tc"},</v>
      </c>
      <c r="M41" s="55" t="str">
        <f t="shared" si="30"/>
        <v>(</v>
      </c>
      <c r="N41" s="56" t="str">
        <f t="shared" si="31"/>
        <v>Re</v>
      </c>
      <c r="O41" s="57" t="str">
        <f t="shared" si="32"/>
        <v>,</v>
      </c>
      <c r="P41" s="58" t="str">
        <f t="shared" si="33"/>
        <v/>
      </c>
      <c r="Q41" s="59" t="str">
        <f t="shared" si="34"/>
        <v>,</v>
      </c>
      <c r="R41" s="60">
        <f t="shared" si="6"/>
        <v>22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3148</v>
      </c>
      <c r="D42" s="125"/>
      <c r="E42" s="51"/>
      <c r="F42" s="52"/>
      <c r="G42" s="52"/>
      <c r="H42" s="51"/>
      <c r="I42" s="51"/>
      <c r="J42" s="53"/>
      <c r="K42" s="53"/>
      <c r="L42" s="77" t="str">
        <f>IF(C42="","",_xlfn.CONCAT("            { line: ","""",C42,", ",M42:AN42,""", sC: ","""",B42,"""},"))</f>
        <v xml:space="preserve">            { line: "de la majestad de tu gloria.,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3149</v>
      </c>
      <c r="D43" s="125" t="s">
        <v>1017</v>
      </c>
      <c r="E43" s="51"/>
      <c r="F43" s="52"/>
      <c r="G43" s="52"/>
      <c r="H43" s="51"/>
      <c r="I43" s="51"/>
      <c r="J43" s="53"/>
      <c r="K43" s="53"/>
      <c r="L43" s="77" t="str">
        <f t="shared" ref="L43:L48" si="57">IF(C43="","",_xlfn.CONCAT("            { line: ","""",C43,", ",M43:AN43,""", sC: ","""",B43,"""},"))</f>
        <v xml:space="preserve">            { line: "A ti te ensalza el glorioso, (La,,20)", sC: ""},</v>
      </c>
      <c r="M43" s="55" t="str">
        <f t="shared" si="30"/>
        <v>(</v>
      </c>
      <c r="N43" s="56" t="str">
        <f t="shared" si="31"/>
        <v>La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3150</v>
      </c>
      <c r="D44" s="125"/>
      <c r="E44" s="51"/>
      <c r="F44" s="52"/>
      <c r="G44" s="52"/>
      <c r="H44" s="51"/>
      <c r="I44" s="51"/>
      <c r="J44" s="53"/>
      <c r="K44" s="53"/>
      <c r="L44" s="54" t="str">
        <f t="shared" si="57"/>
        <v xml:space="preserve">            { line: "coro de los apóstoles,,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3151</v>
      </c>
      <c r="D45" s="125" t="s">
        <v>988</v>
      </c>
      <c r="E45" s="51" t="s">
        <v>1016</v>
      </c>
      <c r="F45" s="52"/>
      <c r="G45" s="52"/>
      <c r="H45" s="51"/>
      <c r="I45" s="51"/>
      <c r="J45" s="53"/>
      <c r="K45" s="53"/>
      <c r="L45" s="54" t="str">
        <f t="shared" si="57"/>
        <v xml:space="preserve">            { line: "la multitud adorable de los profetas,,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3152</v>
      </c>
      <c r="D46" s="125" t="s">
        <v>1168</v>
      </c>
      <c r="E46" s="51" t="s">
        <v>1016</v>
      </c>
      <c r="F46" s="52"/>
      <c r="G46" s="52"/>
      <c r="H46" s="51"/>
      <c r="I46" s="51"/>
      <c r="J46" s="53"/>
      <c r="K46" s="53"/>
      <c r="L46" s="54" t="str">
        <f t="shared" si="57"/>
        <v xml:space="preserve">            { line: "el cándido ejército de los mártires., (Fa#,m,15)", sC: ""},</v>
      </c>
      <c r="M46" s="55" t="str">
        <f>IF(N46="","","(")</f>
        <v>(</v>
      </c>
      <c r="N46" s="56" t="str">
        <f>IF(D46="","",D46)</f>
        <v>Fa#</v>
      </c>
      <c r="O46" s="57" t="str">
        <f>IF(N46="","",",")</f>
        <v>,</v>
      </c>
      <c r="P46" s="58" t="str">
        <f>IF(E46="","",E46)</f>
        <v>m</v>
      </c>
      <c r="Q46" s="59" t="str">
        <f>IF(N46="","",",")</f>
        <v>,</v>
      </c>
      <c r="R46" s="60">
        <f t="shared" si="6"/>
        <v>15</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3186</v>
      </c>
      <c r="D48" s="125" t="s">
        <v>1110</v>
      </c>
      <c r="E48" s="51"/>
      <c r="F48" s="52"/>
      <c r="G48" s="52"/>
      <c r="H48" s="51"/>
      <c r="I48" s="51"/>
      <c r="J48" s="53"/>
      <c r="K48" s="53"/>
      <c r="L48" s="54" t="str">
        <f t="shared" si="57"/>
        <v xml:space="preserve">            { line: "A ti la Iglesia santa, extendida por toda la tierra,, (Re,,22)", sC: ""},</v>
      </c>
      <c r="M48" s="55" t="str">
        <f t="shared" ref="M48:M51" si="58">IF(N48="","","(")</f>
        <v>(</v>
      </c>
      <c r="N48" s="56" t="str">
        <f t="shared" ref="N48:N51" si="59">IF(D48="","",D48)</f>
        <v>Re</v>
      </c>
      <c r="O48" s="57" t="str">
        <f t="shared" ref="O48:O51" si="60">IF(N48="","",",")</f>
        <v>,</v>
      </c>
      <c r="P48" s="58" t="str">
        <f t="shared" ref="P48:P51" si="61">IF(E48="","",E48)</f>
        <v/>
      </c>
      <c r="Q48" s="59" t="str">
        <f t="shared" ref="Q48:Q51" si="62">IF(N48="","",",")</f>
        <v>,</v>
      </c>
      <c r="R48" s="60">
        <f t="shared" si="6"/>
        <v>22</v>
      </c>
      <c r="S48" s="55" t="str">
        <f t="shared" ref="S48:S51" si="63">IF(N48="","",")")</f>
        <v>)</v>
      </c>
      <c r="T48" s="61" t="str">
        <f t="shared" ref="T48:T51" si="64">IF(U48="","","(")</f>
        <v/>
      </c>
      <c r="U48" s="62" t="str">
        <f t="shared" ref="U48:U51" si="65">IF(F48="","",F48)</f>
        <v/>
      </c>
      <c r="V48" s="63" t="str">
        <f t="shared" ref="V48:V51" si="66">IF(U48="","",",")</f>
        <v/>
      </c>
      <c r="W48" s="64" t="str">
        <f t="shared" ref="W48:W51" si="67">IF(G48="","",G48)</f>
        <v/>
      </c>
      <c r="X48" s="63" t="str">
        <f t="shared" ref="X48:X51" si="68">IF(U48="","",",")</f>
        <v/>
      </c>
      <c r="Y48" s="63" t="str">
        <f t="shared" ref="Y48:Y51" si="69">IF(U48="","",250)</f>
        <v/>
      </c>
      <c r="Z48" s="55" t="str">
        <f t="shared" ref="Z48:Z51" si="70">IF(U48="","",")")</f>
        <v/>
      </c>
      <c r="AA48" s="65" t="str">
        <f t="shared" ref="AA48:AA51" si="71">IF(AB48="","","(")</f>
        <v/>
      </c>
      <c r="AB48" s="56" t="str">
        <f t="shared" ref="AB48:AB51" si="72">IF(H48="","",H48)</f>
        <v/>
      </c>
      <c r="AC48" s="66" t="str">
        <f t="shared" ref="AC48:AC51" si="73">IF(AB48="","",",")</f>
        <v/>
      </c>
      <c r="AD48" s="58" t="str">
        <f t="shared" ref="AD48:AD51" si="74">IF(I48="","",I48)</f>
        <v/>
      </c>
      <c r="AE48" s="67" t="str">
        <f t="shared" ref="AE48:AE51" si="75">IF(AB48="","",",")</f>
        <v/>
      </c>
      <c r="AF48" s="60" t="str">
        <f t="shared" ref="AF48:AF51" si="76">IF(AB48="","",350)</f>
        <v/>
      </c>
      <c r="AG48" s="60" t="str">
        <f t="shared" ref="AG48:AG51" si="77">IF(AB48="","",")")</f>
        <v/>
      </c>
      <c r="AH48" s="68" t="str">
        <f t="shared" ref="AH48:AH51" si="78">IF(AI48="","","(")</f>
        <v/>
      </c>
      <c r="AI48" s="69" t="str">
        <f t="shared" ref="AI48:AI51" si="79">IF(J48="","",J48)</f>
        <v/>
      </c>
      <c r="AJ48" s="63" t="str">
        <f t="shared" ref="AJ48:AJ51" si="80">IF(AI48="","",",")</f>
        <v/>
      </c>
      <c r="AK48" s="63" t="str">
        <f t="shared" ref="AK48:AK51" si="81">IF(K48="","",K48)</f>
        <v/>
      </c>
      <c r="AL48" s="63" t="str">
        <f t="shared" ref="AL48:AL51" si="82">IF(AI48="","",",")</f>
        <v/>
      </c>
      <c r="AM48" s="63" t="str">
        <f t="shared" ref="AM48:AM51" si="83">IF(AI48="","",450)</f>
        <v/>
      </c>
      <c r="AN48" s="63" t="str">
        <f t="shared" ref="AN48:AN51" si="84">IF(AI48="","",")")</f>
        <v/>
      </c>
    </row>
    <row r="49" spans="1:40" ht="24.5" thickTop="1" thickBot="1" x14ac:dyDescent="0.55000000000000004">
      <c r="C49" s="124" t="s">
        <v>3153</v>
      </c>
      <c r="D49" s="125" t="s">
        <v>1017</v>
      </c>
      <c r="E49" s="51"/>
      <c r="F49" s="52"/>
      <c r="G49" s="52"/>
      <c r="H49" s="51"/>
      <c r="I49" s="51"/>
      <c r="J49" s="53"/>
      <c r="K49" s="53"/>
      <c r="L49" s="77" t="str">
        <f>IF(C49="","",_xlfn.CONCAT("            { line: ","""",C49,", ",M49:AN49,""", sC: ","""",B49,"""},"))</f>
        <v xml:space="preserve">            { line: "te proclama: Padre de inmensa majestad,, (La,,20)", sC: ""},</v>
      </c>
      <c r="M49" s="55" t="str">
        <f t="shared" si="58"/>
        <v>(</v>
      </c>
      <c r="N49" s="56" t="str">
        <f t="shared" si="59"/>
        <v>La</v>
      </c>
      <c r="O49" s="57" t="str">
        <f t="shared" si="60"/>
        <v>,</v>
      </c>
      <c r="P49" s="58" t="str">
        <f t="shared" si="61"/>
        <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3154</v>
      </c>
      <c r="D50" s="125" t="s">
        <v>988</v>
      </c>
      <c r="E50" s="51" t="s">
        <v>1016</v>
      </c>
      <c r="F50" s="52"/>
      <c r="G50" s="52"/>
      <c r="H50" s="51"/>
      <c r="I50" s="51"/>
      <c r="J50" s="53"/>
      <c r="K50" s="53"/>
      <c r="L50" s="77" t="str">
        <f>IF(C50="","",_xlfn.CONCAT("            { line: ","""",C50,", ",M50:AN50,""", sC: ","""",B50,"""},"))</f>
        <v xml:space="preserve">            { line: "Hijo único y verdadero, digno de adoración,, (Si,m,20)", sC: ""},</v>
      </c>
      <c r="M50" s="55" t="str">
        <f t="shared" si="58"/>
        <v>(</v>
      </c>
      <c r="N50" s="56" t="str">
        <f t="shared" si="59"/>
        <v>Si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3155</v>
      </c>
      <c r="D51" s="125" t="s">
        <v>1168</v>
      </c>
      <c r="E51" s="51" t="s">
        <v>1016</v>
      </c>
      <c r="F51" s="52"/>
      <c r="G51" s="52"/>
      <c r="H51" s="51"/>
      <c r="I51" s="51"/>
      <c r="J51" s="53"/>
      <c r="K51" s="53"/>
      <c r="L51" s="77" t="str">
        <f t="shared" ref="L51" si="85">IF(C51="","",_xlfn.CONCAT("            { line: ","""",C51,", ",M51:AN51,""", sC: ","""",B51,"""},"))</f>
        <v xml:space="preserve">            { line: "Espíritu Santo, Defensor., (Fa#,m,15)", sC: ""},</v>
      </c>
      <c r="M51" s="55" t="str">
        <f t="shared" si="58"/>
        <v>(</v>
      </c>
      <c r="N51" s="56" t="str">
        <f t="shared" si="59"/>
        <v>Fa#</v>
      </c>
      <c r="O51" s="57" t="str">
        <f t="shared" si="60"/>
        <v>,</v>
      </c>
      <c r="P51" s="58" t="str">
        <f t="shared" si="61"/>
        <v>m</v>
      </c>
      <c r="Q51" s="59" t="str">
        <f t="shared" si="62"/>
        <v>,</v>
      </c>
      <c r="R51" s="60">
        <f t="shared" si="6"/>
        <v>15</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ref="R52:R58" si="86">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outlineLevel="1" thickTop="1" thickBot="1" x14ac:dyDescent="0.55000000000000004">
      <c r="C53" s="78" t="s">
        <v>999</v>
      </c>
      <c r="D53" s="79"/>
      <c r="E53" s="79"/>
      <c r="F53" s="79"/>
      <c r="G53" s="79"/>
      <c r="H53" s="79"/>
      <c r="I53" s="79"/>
      <c r="J53" s="79"/>
      <c r="K53" s="79"/>
      <c r="L53" s="134" t="s">
        <v>1000</v>
      </c>
      <c r="M53" s="55" t="str">
        <f t="shared" ref="M53:M58" si="87">IF(N53="","","(")</f>
        <v/>
      </c>
      <c r="N53" s="56" t="str">
        <f t="shared" ref="N53:N58" si="88">IF(D53="","",D53)</f>
        <v/>
      </c>
      <c r="O53" s="57" t="str">
        <f t="shared" ref="O53:O58" si="89">IF(N53="","",",")</f>
        <v/>
      </c>
      <c r="P53" s="58" t="str">
        <f t="shared" ref="P53:P58" si="90">IF(E53="","",E53)</f>
        <v/>
      </c>
      <c r="Q53" s="59" t="str">
        <f t="shared" ref="Q53:Q58" si="91">IF(N53="","",",")</f>
        <v/>
      </c>
      <c r="R53" s="60" t="str">
        <f t="shared" si="86"/>
        <v/>
      </c>
      <c r="S53" s="55" t="str">
        <f t="shared" ref="S53:S58" si="92">IF(N53="","",")")</f>
        <v/>
      </c>
      <c r="T53" s="61" t="str">
        <f t="shared" ref="T53:T58" si="93">IF(U53="","","(")</f>
        <v/>
      </c>
      <c r="U53" s="62" t="str">
        <f t="shared" ref="U53:U58" si="94">IF(F53="","",F53)</f>
        <v/>
      </c>
      <c r="V53" s="63" t="str">
        <f t="shared" ref="V53:V58" si="95">IF(U53="","",",")</f>
        <v/>
      </c>
      <c r="W53" s="64" t="str">
        <f t="shared" ref="W53:W58" si="96">IF(G53="","",G53)</f>
        <v/>
      </c>
      <c r="X53" s="63" t="str">
        <f t="shared" ref="X53:X58" si="97">IF(U53="","",",")</f>
        <v/>
      </c>
      <c r="Y53" s="63" t="str">
        <f t="shared" ref="Y53:Y58" si="98">IF(U53="","",250)</f>
        <v/>
      </c>
      <c r="Z53" s="55" t="str">
        <f t="shared" ref="Z53:Z58" si="99">IF(U53="","",")")</f>
        <v/>
      </c>
      <c r="AA53" s="65" t="str">
        <f t="shared" ref="AA53:AA58" si="100">IF(AB53="","","(")</f>
        <v/>
      </c>
      <c r="AB53" s="56" t="str">
        <f t="shared" ref="AB53:AB58" si="101">IF(H53="","",H53)</f>
        <v/>
      </c>
      <c r="AC53" s="66" t="str">
        <f t="shared" ref="AC53:AC58" si="102">IF(AB53="","",",")</f>
        <v/>
      </c>
      <c r="AD53" s="58" t="str">
        <f t="shared" ref="AD53:AD58" si="103">IF(I53="","",I53)</f>
        <v/>
      </c>
      <c r="AE53" s="67" t="str">
        <f t="shared" ref="AE53:AE58" si="104">IF(AB53="","",",")</f>
        <v/>
      </c>
      <c r="AF53" s="60" t="str">
        <f t="shared" ref="AF53:AF58" si="105">IF(AB53="","",350)</f>
        <v/>
      </c>
      <c r="AG53" s="60" t="str">
        <f t="shared" ref="AG53:AG58" si="106">IF(AB53="","",")")</f>
        <v/>
      </c>
      <c r="AH53" s="68" t="str">
        <f t="shared" ref="AH53:AH58" si="107">IF(AI53="","","(")</f>
        <v/>
      </c>
      <c r="AI53" s="69" t="str">
        <f t="shared" ref="AI53:AI58" si="108">IF(J53="","",J53)</f>
        <v/>
      </c>
      <c r="AJ53" s="63" t="str">
        <f t="shared" ref="AJ53:AJ58" si="109">IF(AI53="","",",")</f>
        <v/>
      </c>
      <c r="AK53" s="63" t="str">
        <f t="shared" ref="AK53:AK58" si="110">IF(K53="","",K53)</f>
        <v/>
      </c>
      <c r="AL53" s="63" t="str">
        <f t="shared" ref="AL53:AL58" si="111">IF(AI53="","",",")</f>
        <v/>
      </c>
      <c r="AM53" s="63" t="str">
        <f t="shared" ref="AM53:AM58" si="112">IF(AI53="","",450)</f>
        <v/>
      </c>
      <c r="AN53" s="63" t="str">
        <f t="shared" ref="AN53:AN58" si="113">IF(AI53="","",")")</f>
        <v/>
      </c>
    </row>
    <row r="54" spans="1:40" ht="24.5" outlineLevel="1" thickTop="1" thickBot="1" x14ac:dyDescent="0.55000000000000004">
      <c r="B54" t="s">
        <v>1001</v>
      </c>
      <c r="C54" s="81" t="s">
        <v>3156</v>
      </c>
      <c r="D54" s="82" t="s">
        <v>1110</v>
      </c>
      <c r="E54" s="82"/>
      <c r="F54" s="82"/>
      <c r="G54" s="82"/>
      <c r="H54" s="82"/>
      <c r="I54" s="82"/>
      <c r="J54" s="82"/>
      <c r="K54" s="82"/>
      <c r="L54" s="135" t="str">
        <f>IF(C54="","",_xlfn.CONCAT("       triggerLine: ","""",C54,", ",M54:AN54,""", sC: ","""",B54,""", lines: ["))</f>
        <v xml:space="preserve">       triggerLine: "A TI CANTAN LOS ÁNGELES..., (Re,,22)", sC: "ta as", lines: [</v>
      </c>
      <c r="M54" s="55" t="str">
        <f t="shared" si="87"/>
        <v>(</v>
      </c>
      <c r="N54" s="56" t="str">
        <f t="shared" si="88"/>
        <v>Re</v>
      </c>
      <c r="O54" s="57" t="str">
        <f t="shared" si="89"/>
        <v>,</v>
      </c>
      <c r="P54" s="58" t="str">
        <f t="shared" si="90"/>
        <v/>
      </c>
      <c r="Q54" s="59" t="str">
        <f t="shared" si="91"/>
        <v>,</v>
      </c>
      <c r="R54" s="60">
        <f t="shared" si="86"/>
        <v>22</v>
      </c>
      <c r="S54" s="55" t="str">
        <f t="shared" si="92"/>
        <v>)</v>
      </c>
      <c r="T54" s="61" t="str">
        <f t="shared" si="93"/>
        <v/>
      </c>
      <c r="U54" s="62" t="str">
        <f t="shared" si="94"/>
        <v/>
      </c>
      <c r="V54" s="63" t="str">
        <f t="shared" si="95"/>
        <v/>
      </c>
      <c r="W54" s="64" t="str">
        <f t="shared" si="96"/>
        <v/>
      </c>
      <c r="X54" s="63" t="str">
        <f t="shared" si="97"/>
        <v/>
      </c>
      <c r="Y54" s="63" t="str">
        <f t="shared" si="98"/>
        <v/>
      </c>
      <c r="Z54" s="55" t="str">
        <f t="shared" si="99"/>
        <v/>
      </c>
      <c r="AA54" s="65" t="str">
        <f t="shared" si="100"/>
        <v/>
      </c>
      <c r="AB54" s="56" t="str">
        <f t="shared" si="101"/>
        <v/>
      </c>
      <c r="AC54" s="66" t="str">
        <f t="shared" si="102"/>
        <v/>
      </c>
      <c r="AD54" s="58" t="str">
        <f t="shared" si="103"/>
        <v/>
      </c>
      <c r="AE54" s="67" t="str">
        <f t="shared" si="104"/>
        <v/>
      </c>
      <c r="AF54" s="60" t="str">
        <f t="shared" si="105"/>
        <v/>
      </c>
      <c r="AG54" s="60" t="str">
        <f t="shared" si="106"/>
        <v/>
      </c>
      <c r="AH54" s="68" t="str">
        <f t="shared" si="107"/>
        <v/>
      </c>
      <c r="AI54" s="69" t="str">
        <f t="shared" si="108"/>
        <v/>
      </c>
      <c r="AJ54" s="63" t="str">
        <f t="shared" si="109"/>
        <v/>
      </c>
      <c r="AK54" s="63" t="str">
        <f t="shared" si="110"/>
        <v/>
      </c>
      <c r="AL54" s="63" t="str">
        <f t="shared" si="111"/>
        <v/>
      </c>
      <c r="AM54" s="63" t="str">
        <f t="shared" si="112"/>
        <v/>
      </c>
      <c r="AN54" s="63" t="str">
        <f t="shared" si="113"/>
        <v/>
      </c>
    </row>
    <row r="55" spans="1:40" ht="24.5" outlineLevel="1" thickTop="1" thickBot="1" x14ac:dyDescent="0.55000000000000004">
      <c r="B55" t="s">
        <v>1003</v>
      </c>
      <c r="C55" s="84" t="s">
        <v>3145</v>
      </c>
      <c r="D55" s="85" t="s">
        <v>1017</v>
      </c>
      <c r="E55" s="85"/>
      <c r="F55" s="85"/>
      <c r="G55" s="85"/>
      <c r="H55" s="86"/>
      <c r="I55" s="86"/>
      <c r="J55" s="86"/>
      <c r="K55" s="86"/>
      <c r="L55" s="136" t="str">
        <f>IF(C55="","",_xlfn.CONCAT("            { line: ","""",C55,", ",M55:AN55,""", sC: ","""",B55,"""},"))</f>
        <v xml:space="preserve">            { line: "Y TODAS LAS POTENCIAS DEL CIELO:, (La,,20)", sC: "as"},</v>
      </c>
      <c r="M55" s="55" t="str">
        <f t="shared" si="87"/>
        <v>(</v>
      </c>
      <c r="N55" s="56" t="str">
        <f t="shared" si="88"/>
        <v>La</v>
      </c>
      <c r="O55" s="57" t="str">
        <f t="shared" si="89"/>
        <v>,</v>
      </c>
      <c r="P55" s="58" t="str">
        <f t="shared" si="90"/>
        <v/>
      </c>
      <c r="Q55" s="59" t="str">
        <f t="shared" si="91"/>
        <v>,</v>
      </c>
      <c r="R55" s="60">
        <f t="shared" si="86"/>
        <v>20</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1:40" ht="24.5" outlineLevel="1" thickTop="1" thickBot="1" x14ac:dyDescent="0.55000000000000004">
      <c r="B56" t="s">
        <v>1003</v>
      </c>
      <c r="C56" s="84" t="s">
        <v>1092</v>
      </c>
      <c r="D56" s="88" t="s">
        <v>988</v>
      </c>
      <c r="E56" s="88" t="s">
        <v>1016</v>
      </c>
      <c r="F56" s="88"/>
      <c r="G56" s="88"/>
      <c r="H56" s="89"/>
      <c r="I56" s="89"/>
      <c r="J56" s="89"/>
      <c r="K56" s="89"/>
      <c r="L56" s="136" t="str">
        <f>IF(C56="","",_xlfn.CONCAT("            { line: ","""",C56,", ",M56:AN56,""", sC: ","""",B56,"""},"))</f>
        <v xml:space="preserve">            { line: "SANTO, SANTO, SANTO,, (Si,m,20)", sC: "as"},</v>
      </c>
      <c r="M56" s="55" t="str">
        <f t="shared" si="87"/>
        <v>(</v>
      </c>
      <c r="N56" s="56" t="str">
        <f t="shared" si="88"/>
        <v>Si</v>
      </c>
      <c r="O56" s="57" t="str">
        <f t="shared" si="89"/>
        <v>,</v>
      </c>
      <c r="P56" s="58" t="str">
        <f t="shared" si="90"/>
        <v>m</v>
      </c>
      <c r="Q56" s="59" t="str">
        <f t="shared" si="91"/>
        <v>,</v>
      </c>
      <c r="R56" s="60">
        <f t="shared" si="86"/>
        <v>20</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1:40" ht="24.5" outlineLevel="1" thickTop="1" thickBot="1" x14ac:dyDescent="0.55000000000000004">
      <c r="B57" t="s">
        <v>1003</v>
      </c>
      <c r="C57" s="84" t="s">
        <v>1092</v>
      </c>
      <c r="D57" s="85" t="s">
        <v>1168</v>
      </c>
      <c r="E57" s="85"/>
      <c r="F57" s="85"/>
      <c r="G57" s="85"/>
      <c r="H57" s="86"/>
      <c r="I57" s="86"/>
      <c r="J57" s="86"/>
      <c r="K57" s="86"/>
      <c r="L57" s="136" t="str">
        <f>IF(C57="","",_xlfn.CONCAT("            { line: ","""",C57,", ",M57:AN57,""", sC: ","""",B57,"""},"))</f>
        <v xml:space="preserve">            { line: "SANTO, SANTO, SANTO,, (Fa#,,15)", sC: "as"},</v>
      </c>
      <c r="M57" s="55" t="str">
        <f t="shared" si="87"/>
        <v>(</v>
      </c>
      <c r="N57" s="56" t="str">
        <f t="shared" si="88"/>
        <v>Fa#</v>
      </c>
      <c r="O57" s="57" t="str">
        <f t="shared" si="89"/>
        <v>,</v>
      </c>
      <c r="P57" s="58" t="str">
        <f t="shared" si="90"/>
        <v/>
      </c>
      <c r="Q57" s="59" t="str">
        <f t="shared" si="91"/>
        <v>,</v>
      </c>
      <c r="R57" s="60">
        <f t="shared" si="86"/>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1:40" ht="24.5" outlineLevel="1" thickTop="1" thickBot="1" x14ac:dyDescent="0.55000000000000004">
      <c r="B58" t="s">
        <v>1003</v>
      </c>
      <c r="C58" s="92" t="s">
        <v>3146</v>
      </c>
      <c r="D58" s="82" t="s">
        <v>988</v>
      </c>
      <c r="E58" s="82" t="s">
        <v>1016</v>
      </c>
      <c r="F58" s="82"/>
      <c r="G58" s="82"/>
      <c r="H58" s="82"/>
      <c r="I58" s="82"/>
      <c r="J58" s="82"/>
      <c r="K58" s="82"/>
      <c r="L58" s="137" t="str">
        <f>IF(C58="","",_xlfn.CONCAT("            { line: ","""",C58,", ",M58:AN58,""", sC: ","""",B58,"""},  ]},"))</f>
        <v xml:space="preserve">            { line: "EL SEÑOR DEL UNIVERSO., (Si,m,20)", sC: "as"},  ]},</v>
      </c>
      <c r="M58" s="55" t="str">
        <f t="shared" si="87"/>
        <v>(</v>
      </c>
      <c r="N58" s="56" t="str">
        <f t="shared" si="88"/>
        <v>Si</v>
      </c>
      <c r="O58" s="57" t="str">
        <f t="shared" si="89"/>
        <v>,</v>
      </c>
      <c r="P58" s="58" t="str">
        <f t="shared" si="90"/>
        <v>m</v>
      </c>
      <c r="Q58" s="59" t="str">
        <f t="shared" si="91"/>
        <v>,</v>
      </c>
      <c r="R58" s="60">
        <f t="shared" si="86"/>
        <v>20</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1:40" ht="36.5" thickTop="1" thickBot="1" x14ac:dyDescent="0.550000000000000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4.5" outlineLevel="1" thickTop="1" thickBot="1" x14ac:dyDescent="0.55000000000000004">
      <c r="B60" t="s">
        <v>3185</v>
      </c>
      <c r="C60" s="124" t="s">
        <v>3157</v>
      </c>
      <c r="D60" s="125"/>
      <c r="E60" s="51"/>
      <c r="F60" s="52"/>
      <c r="G60" s="52"/>
      <c r="H60" s="51"/>
      <c r="I60" s="51"/>
      <c r="J60" s="53"/>
      <c r="K60" s="53"/>
      <c r="L60" s="54" t="str">
        <f t="shared" ref="L60:L103" si="114">IF(C60="","",_xlfn.CONCAT("            { line: ","""",C60,", ",M60:AN60,""", sC: ","""",B60,"""},"))</f>
        <v xml:space="preserve">            { line: "Tú eres el Rey de la gloria, Cristo., ", sC: "tc s1"},</v>
      </c>
      <c r="M60" s="55" t="str">
        <f t="shared" ref="M60:M103" si="115">IF(N60="","","(")</f>
        <v/>
      </c>
      <c r="N60" s="56" t="str">
        <f t="shared" si="2"/>
        <v/>
      </c>
      <c r="O60" s="57" t="str">
        <f t="shared" ref="O60:O103" si="116">IF(N60="","",",")</f>
        <v/>
      </c>
      <c r="P60" s="58" t="str">
        <f t="shared" si="4"/>
        <v/>
      </c>
      <c r="Q60" s="59" t="str">
        <f t="shared" ref="Q60:Q103" si="117">IF(N60="","",",")</f>
        <v/>
      </c>
      <c r="R60" s="60" t="str">
        <f t="shared" si="6"/>
        <v/>
      </c>
      <c r="S60" s="55" t="str">
        <f t="shared" ref="S60:S103" si="118">IF(N60="","",")")</f>
        <v/>
      </c>
      <c r="T60" s="61" t="str">
        <f t="shared" ref="T60:T103" si="119">IF(U60="","","(")</f>
        <v/>
      </c>
      <c r="U60" s="62" t="str">
        <f t="shared" si="9"/>
        <v/>
      </c>
      <c r="V60" s="63" t="str">
        <f t="shared" ref="V60:V103" si="120">IF(U60="","",",")</f>
        <v/>
      </c>
      <c r="W60" s="64" t="str">
        <f t="shared" si="11"/>
        <v/>
      </c>
      <c r="X60" s="63" t="str">
        <f t="shared" ref="X60:X103" si="121">IF(U60="","",",")</f>
        <v/>
      </c>
      <c r="Y60" s="63" t="str">
        <f t="shared" ref="Y60:Y103" si="122">IF(U60="","",250)</f>
        <v/>
      </c>
      <c r="Z60" s="55" t="str">
        <f t="shared" ref="Z60:Z103" si="123">IF(U60="","",")")</f>
        <v/>
      </c>
      <c r="AA60" s="65" t="str">
        <f t="shared" ref="AA60:AA103" si="124">IF(AB60="","","(")</f>
        <v/>
      </c>
      <c r="AB60" s="56" t="str">
        <f t="shared" si="16"/>
        <v/>
      </c>
      <c r="AC60" s="66" t="str">
        <f t="shared" ref="AC60:AC103" si="125">IF(AB60="","",",")</f>
        <v/>
      </c>
      <c r="AD60" s="58" t="str">
        <f t="shared" ref="AD60:AD103" si="126">IF(I60="","",I60)</f>
        <v/>
      </c>
      <c r="AE60" s="67" t="str">
        <f t="shared" ref="AE60:AE103" si="127">IF(AB60="","",",")</f>
        <v/>
      </c>
      <c r="AF60" s="60" t="str">
        <f t="shared" ref="AF60:AF103" si="128">IF(AB60="","",350)</f>
        <v/>
      </c>
      <c r="AG60" s="60" t="str">
        <f t="shared" ref="AG60:AG103" si="129">IF(AB60="","",")")</f>
        <v/>
      </c>
      <c r="AH60" s="68" t="str">
        <f t="shared" ref="AH60:AH103" si="130">IF(AI60="","","(")</f>
        <v/>
      </c>
      <c r="AI60" s="69" t="str">
        <f t="shared" si="23"/>
        <v/>
      </c>
      <c r="AJ60" s="63" t="str">
        <f t="shared" ref="AJ60:AJ103" si="131">IF(AI60="","",",")</f>
        <v/>
      </c>
      <c r="AK60" s="63" t="str">
        <f t="shared" ref="AK60:AK103" si="132">IF(K60="","",K60)</f>
        <v/>
      </c>
      <c r="AL60" s="63" t="str">
        <f t="shared" ref="AL60:AL103" si="133">IF(AI60="","",",")</f>
        <v/>
      </c>
      <c r="AM60" s="63" t="str">
        <f t="shared" ref="AM60:AM103" si="134">IF(AI60="","",450)</f>
        <v/>
      </c>
      <c r="AN60" s="63" t="str">
        <f t="shared" ref="AN60:AN103" si="135">IF(AI60="","",")")</f>
        <v/>
      </c>
    </row>
    <row r="61" spans="1:40" ht="24.5" outlineLevel="1" thickTop="1" thickBot="1" x14ac:dyDescent="0.55000000000000004">
      <c r="B61" t="s">
        <v>3184</v>
      </c>
      <c r="C61" s="124" t="s">
        <v>3158</v>
      </c>
      <c r="D61" s="125"/>
      <c r="E61" s="51"/>
      <c r="F61" s="52"/>
      <c r="G61" s="52"/>
      <c r="H61" s="51"/>
      <c r="I61" s="51"/>
      <c r="J61" s="53"/>
      <c r="K61" s="53"/>
      <c r="L61" s="54" t="str">
        <f t="shared" si="114"/>
        <v xml:space="preserve">            { line: "Tú eres el Hijo único del Padre., ", sC: "s1"},</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4.5" outlineLevel="1" thickTop="1" thickBot="1" x14ac:dyDescent="0.55000000000000004">
      <c r="B62" t="s">
        <v>3184</v>
      </c>
      <c r="C62" s="124" t="s">
        <v>3159</v>
      </c>
      <c r="D62" s="125"/>
      <c r="E62" s="51"/>
      <c r="F62" s="52"/>
      <c r="G62" s="52"/>
      <c r="H62" s="51"/>
      <c r="I62" s="51"/>
      <c r="J62" s="53"/>
      <c r="K62" s="53"/>
      <c r="L62" s="54" t="str">
        <f t="shared" si="114"/>
        <v xml:space="preserve">            { line: "Tú, para liberar al hombre,, ", sC: "s1"},</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3184</v>
      </c>
      <c r="C63" s="124" t="s">
        <v>3160</v>
      </c>
      <c r="D63" s="125"/>
      <c r="E63" s="51"/>
      <c r="F63" s="52"/>
      <c r="G63" s="52"/>
      <c r="H63" s="51"/>
      <c r="I63" s="51"/>
      <c r="J63" s="53"/>
      <c r="K63" s="53"/>
      <c r="L63" s="54" t="str">
        <f t="shared" si="114"/>
        <v xml:space="preserve">            { line: "aceptaste la condición humana, ", sC: "s1"},</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B64" t="s">
        <v>3184</v>
      </c>
      <c r="C64" s="124" t="s">
        <v>3161</v>
      </c>
      <c r="D64" s="125"/>
      <c r="E64" s="51"/>
      <c r="F64" s="52"/>
      <c r="G64" s="52"/>
      <c r="H64" s="51"/>
      <c r="I64" s="51"/>
      <c r="J64" s="53"/>
      <c r="K64" s="53"/>
      <c r="L64" s="54" t="str">
        <f t="shared" si="114"/>
        <v xml:space="preserve">            { line: "sin desdeñar el seno de la Virgen., ", sC: "s1"},</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B65" t="s">
        <v>3184</v>
      </c>
      <c r="C65" s="124" t="s">
        <v>3162</v>
      </c>
      <c r="D65" s="125"/>
      <c r="E65" s="51"/>
      <c r="F65" s="52"/>
      <c r="G65" s="52"/>
      <c r="H65" s="51"/>
      <c r="I65" s="51"/>
      <c r="J65" s="53"/>
      <c r="K65" s="53"/>
      <c r="L65" s="54" t="str">
        <f t="shared" si="114"/>
        <v xml:space="preserve">            { line: "Tú, rotas las cadenas de la muerte,, ", sC: "s1"},</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B66" t="s">
        <v>3184</v>
      </c>
      <c r="C66" s="124" t="s">
        <v>3163</v>
      </c>
      <c r="D66" s="125"/>
      <c r="E66" s="51"/>
      <c r="F66" s="52"/>
      <c r="G66" s="52"/>
      <c r="H66" s="51"/>
      <c r="I66" s="51"/>
      <c r="J66" s="53"/>
      <c r="K66" s="53"/>
      <c r="L66" s="54" t="str">
        <f t="shared" si="114"/>
        <v xml:space="preserve">            { line: "abriste a los creyentes el reino de los cielos., ", sC: "s1"},</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4.5" outlineLevel="1" thickTop="1" thickBot="1" x14ac:dyDescent="0.55000000000000004">
      <c r="B67" t="s">
        <v>3184</v>
      </c>
      <c r="C67" s="124" t="s">
        <v>3164</v>
      </c>
      <c r="D67" s="125"/>
      <c r="E67" s="51"/>
      <c r="F67" s="52"/>
      <c r="G67" s="52"/>
      <c r="H67" s="51"/>
      <c r="I67" s="51"/>
      <c r="J67" s="53"/>
      <c r="K67" s="53"/>
      <c r="L67" s="54" t="str">
        <f t="shared" si="114"/>
        <v xml:space="preserve">            { line: "Tú te sientas a la derecha de Dios, ", sC: "s1"},</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1:40" ht="24.5" outlineLevel="1" thickTop="1" thickBot="1" x14ac:dyDescent="0.55000000000000004">
      <c r="B68" t="s">
        <v>3184</v>
      </c>
      <c r="C68" s="124" t="s">
        <v>3165</v>
      </c>
      <c r="D68" s="125"/>
      <c r="E68" s="51"/>
      <c r="F68" s="52"/>
      <c r="G68" s="52"/>
      <c r="H68" s="51"/>
      <c r="I68" s="51"/>
      <c r="J68" s="53"/>
      <c r="K68" s="53"/>
      <c r="L68" s="54" t="str">
        <f t="shared" si="114"/>
        <v xml:space="preserve">            { line: "en la gloria del Padre., ", sC: "s1"},</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6.5"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si="6"/>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78" t="s">
        <v>999</v>
      </c>
      <c r="D70" s="79"/>
      <c r="E70" s="79"/>
      <c r="F70" s="79"/>
      <c r="G70" s="79"/>
      <c r="H70" s="79"/>
      <c r="I70" s="79"/>
      <c r="J70" s="79"/>
      <c r="K70" s="79"/>
      <c r="L70" s="134" t="s">
        <v>1000</v>
      </c>
      <c r="M70" s="55" t="str">
        <f t="shared" ref="M70:M75" si="136">IF(N70="","","(")</f>
        <v/>
      </c>
      <c r="N70" s="56" t="str">
        <f t="shared" ref="N70:N75" si="137">IF(D70="","",D70)</f>
        <v/>
      </c>
      <c r="O70" s="57" t="str">
        <f t="shared" ref="O70:O75" si="138">IF(N70="","",",")</f>
        <v/>
      </c>
      <c r="P70" s="58" t="str">
        <f t="shared" ref="P70:P75" si="139">IF(E70="","",E70)</f>
        <v/>
      </c>
      <c r="Q70" s="59" t="str">
        <f t="shared" ref="Q70:Q75" si="140">IF(N70="","",",")</f>
        <v/>
      </c>
      <c r="R70" s="60" t="str">
        <f t="shared" si="6"/>
        <v/>
      </c>
      <c r="S70" s="55" t="str">
        <f t="shared" ref="S70:S75" si="141">IF(N70="","",")")</f>
        <v/>
      </c>
      <c r="T70" s="61" t="str">
        <f t="shared" ref="T70:T75" si="142">IF(U70="","","(")</f>
        <v/>
      </c>
      <c r="U70" s="62" t="str">
        <f t="shared" ref="U70:U75" si="143">IF(F70="","",F70)</f>
        <v/>
      </c>
      <c r="V70" s="63" t="str">
        <f t="shared" ref="V70:V75" si="144">IF(U70="","",",")</f>
        <v/>
      </c>
      <c r="W70" s="64" t="str">
        <f t="shared" ref="W70:W75" si="145">IF(G70="","",G70)</f>
        <v/>
      </c>
      <c r="X70" s="63" t="str">
        <f t="shared" ref="X70:X75" si="146">IF(U70="","",",")</f>
        <v/>
      </c>
      <c r="Y70" s="63" t="str">
        <f t="shared" ref="Y70:Y75" si="147">IF(U70="","",250)</f>
        <v/>
      </c>
      <c r="Z70" s="55" t="str">
        <f t="shared" ref="Z70:Z75" si="148">IF(U70="","",")")</f>
        <v/>
      </c>
      <c r="AA70" s="65" t="str">
        <f t="shared" ref="AA70:AA75" si="149">IF(AB70="","","(")</f>
        <v/>
      </c>
      <c r="AB70" s="56" t="str">
        <f t="shared" ref="AB70:AB75" si="150">IF(H70="","",H70)</f>
        <v/>
      </c>
      <c r="AC70" s="66" t="str">
        <f t="shared" ref="AC70:AC75" si="151">IF(AB70="","",",")</f>
        <v/>
      </c>
      <c r="AD70" s="58" t="str">
        <f t="shared" ref="AD70:AD75" si="152">IF(I70="","",I70)</f>
        <v/>
      </c>
      <c r="AE70" s="67" t="str">
        <f t="shared" ref="AE70:AE75" si="153">IF(AB70="","",",")</f>
        <v/>
      </c>
      <c r="AF70" s="60" t="str">
        <f t="shared" ref="AF70:AF75" si="154">IF(AB70="","",350)</f>
        <v/>
      </c>
      <c r="AG70" s="60" t="str">
        <f t="shared" ref="AG70:AG75" si="155">IF(AB70="","",")")</f>
        <v/>
      </c>
      <c r="AH70" s="68" t="str">
        <f t="shared" ref="AH70:AH75" si="156">IF(AI70="","","(")</f>
        <v/>
      </c>
      <c r="AI70" s="69" t="str">
        <f t="shared" ref="AI70:AI75" si="157">IF(J70="","",J70)</f>
        <v/>
      </c>
      <c r="AJ70" s="63" t="str">
        <f t="shared" ref="AJ70:AJ75" si="158">IF(AI70="","",",")</f>
        <v/>
      </c>
      <c r="AK70" s="63" t="str">
        <f t="shared" ref="AK70:AK75" si="159">IF(K70="","",K70)</f>
        <v/>
      </c>
      <c r="AL70" s="63" t="str">
        <f t="shared" ref="AL70:AL75" si="160">IF(AI70="","",",")</f>
        <v/>
      </c>
      <c r="AM70" s="63" t="str">
        <f t="shared" ref="AM70:AM75" si="161">IF(AI70="","",450)</f>
        <v/>
      </c>
      <c r="AN70" s="63" t="str">
        <f t="shared" ref="AN70:AN75" si="162">IF(AI70="","",")")</f>
        <v/>
      </c>
    </row>
    <row r="71" spans="1:40" ht="24.5" outlineLevel="1" thickTop="1" thickBot="1" x14ac:dyDescent="0.55000000000000004">
      <c r="B71" t="s">
        <v>1001</v>
      </c>
      <c r="C71" s="81" t="s">
        <v>3156</v>
      </c>
      <c r="D71" s="82" t="s">
        <v>1110</v>
      </c>
      <c r="E71" s="82"/>
      <c r="F71" s="82"/>
      <c r="G71" s="82"/>
      <c r="H71" s="82"/>
      <c r="I71" s="82"/>
      <c r="J71" s="82"/>
      <c r="K71" s="82"/>
      <c r="L71" s="135" t="str">
        <f>IF(C71="","",_xlfn.CONCAT("       triggerLine: ","""",C71,", ",M71:AN71,""", sC: ","""",B71,""", lines: ["))</f>
        <v xml:space="preserve">       triggerLine: "A TI CANTAN LOS ÁNGELES..., (Re,,22)", sC: "ta as", lines: [</v>
      </c>
      <c r="M71" s="55" t="str">
        <f t="shared" si="136"/>
        <v>(</v>
      </c>
      <c r="N71" s="56" t="str">
        <f t="shared" si="137"/>
        <v>Re</v>
      </c>
      <c r="O71" s="57" t="str">
        <f t="shared" si="138"/>
        <v>,</v>
      </c>
      <c r="P71" s="58" t="str">
        <f t="shared" si="139"/>
        <v/>
      </c>
      <c r="Q71" s="59" t="str">
        <f t="shared" si="140"/>
        <v>,</v>
      </c>
      <c r="R71" s="60">
        <f t="shared" si="6"/>
        <v>22</v>
      </c>
      <c r="S71" s="55" t="str">
        <f t="shared" si="141"/>
        <v>)</v>
      </c>
      <c r="T71" s="61" t="str">
        <f t="shared" si="142"/>
        <v/>
      </c>
      <c r="U71" s="62" t="str">
        <f t="shared" si="143"/>
        <v/>
      </c>
      <c r="V71" s="63" t="str">
        <f t="shared" si="144"/>
        <v/>
      </c>
      <c r="W71" s="64" t="str">
        <f t="shared" si="145"/>
        <v/>
      </c>
      <c r="X71" s="63" t="str">
        <f t="shared" si="146"/>
        <v/>
      </c>
      <c r="Y71" s="63" t="str">
        <f t="shared" si="147"/>
        <v/>
      </c>
      <c r="Z71" s="55" t="str">
        <f t="shared" si="148"/>
        <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4.5" outlineLevel="1" thickTop="1" thickBot="1" x14ac:dyDescent="0.55000000000000004">
      <c r="B72" t="s">
        <v>1003</v>
      </c>
      <c r="C72" s="84" t="s">
        <v>3145</v>
      </c>
      <c r="D72" s="85" t="s">
        <v>1017</v>
      </c>
      <c r="E72" s="85"/>
      <c r="F72" s="85"/>
      <c r="G72" s="85"/>
      <c r="H72" s="86"/>
      <c r="I72" s="86"/>
      <c r="J72" s="86"/>
      <c r="K72" s="86"/>
      <c r="L72" s="136" t="str">
        <f>IF(C72="","",_xlfn.CONCAT("            { line: ","""",C72,", ",M72:AN72,""", sC: ","""",B72,"""},"))</f>
        <v xml:space="preserve">            { line: "Y TODAS LAS POTENCIAS DEL CIELO:, (La,,20)", sC: "as"},</v>
      </c>
      <c r="M72" s="55" t="str">
        <f t="shared" si="136"/>
        <v>(</v>
      </c>
      <c r="N72" s="56" t="str">
        <f t="shared" si="137"/>
        <v>La</v>
      </c>
      <c r="O72" s="57" t="str">
        <f t="shared" si="138"/>
        <v>,</v>
      </c>
      <c r="P72" s="58" t="str">
        <f t="shared" si="139"/>
        <v/>
      </c>
      <c r="Q72" s="59" t="str">
        <f t="shared" si="140"/>
        <v>,</v>
      </c>
      <c r="R72" s="60">
        <f t="shared" si="6"/>
        <v>20</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4.5" outlineLevel="1" thickTop="1" thickBot="1" x14ac:dyDescent="0.55000000000000004">
      <c r="B73" t="s">
        <v>1003</v>
      </c>
      <c r="C73" s="84" t="s">
        <v>1092</v>
      </c>
      <c r="D73" s="88" t="s">
        <v>988</v>
      </c>
      <c r="E73" s="88" t="s">
        <v>1016</v>
      </c>
      <c r="F73" s="88"/>
      <c r="G73" s="88"/>
      <c r="H73" s="89"/>
      <c r="I73" s="89"/>
      <c r="J73" s="89"/>
      <c r="K73" s="89"/>
      <c r="L73" s="136" t="str">
        <f>IF(C73="","",_xlfn.CONCAT("            { line: ","""",C73,", ",M73:AN73,""", sC: ","""",B73,"""},"))</f>
        <v xml:space="preserve">            { line: "SANTO, SANTO, SANTO,, (Si,m,20)", sC: "as"},</v>
      </c>
      <c r="M73" s="55" t="str">
        <f t="shared" si="136"/>
        <v>(</v>
      </c>
      <c r="N73" s="56" t="str">
        <f t="shared" si="137"/>
        <v>Si</v>
      </c>
      <c r="O73" s="57" t="str">
        <f t="shared" si="138"/>
        <v>,</v>
      </c>
      <c r="P73" s="58" t="str">
        <f t="shared" si="139"/>
        <v>m</v>
      </c>
      <c r="Q73" s="59" t="str">
        <f t="shared" si="140"/>
        <v>,</v>
      </c>
      <c r="R73" s="60">
        <f t="shared" si="6"/>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4.5" outlineLevel="1" thickTop="1" thickBot="1" x14ac:dyDescent="0.55000000000000004">
      <c r="B74" t="s">
        <v>1003</v>
      </c>
      <c r="C74" s="84" t="s">
        <v>1092</v>
      </c>
      <c r="D74" s="85" t="s">
        <v>1168</v>
      </c>
      <c r="E74" s="85"/>
      <c r="F74" s="85"/>
      <c r="G74" s="85"/>
      <c r="H74" s="86"/>
      <c r="I74" s="86"/>
      <c r="J74" s="86"/>
      <c r="K74" s="86"/>
      <c r="L74" s="136" t="str">
        <f>IF(C74="","",_xlfn.CONCAT("            { line: ","""",C74,", ",M74:AN74,""", sC: ","""",B74,"""},"))</f>
        <v xml:space="preserve">            { line: "SANTO, SANTO, SANTO,, (Fa#,,15)", sC: "as"},</v>
      </c>
      <c r="M74" s="55" t="str">
        <f t="shared" si="136"/>
        <v>(</v>
      </c>
      <c r="N74" s="56" t="str">
        <f t="shared" si="137"/>
        <v>Fa#</v>
      </c>
      <c r="O74" s="57" t="str">
        <f t="shared" si="138"/>
        <v>,</v>
      </c>
      <c r="P74" s="58" t="str">
        <f t="shared" si="139"/>
        <v/>
      </c>
      <c r="Q74" s="59" t="str">
        <f t="shared" si="140"/>
        <v>,</v>
      </c>
      <c r="R74" s="60">
        <f t="shared" si="6"/>
        <v>15</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4.5" outlineLevel="1" thickTop="1" thickBot="1" x14ac:dyDescent="0.55000000000000004">
      <c r="B75" t="s">
        <v>1003</v>
      </c>
      <c r="C75" s="92" t="s">
        <v>3146</v>
      </c>
      <c r="D75" s="82" t="s">
        <v>988</v>
      </c>
      <c r="E75" s="82" t="s">
        <v>1016</v>
      </c>
      <c r="F75" s="82"/>
      <c r="G75" s="82"/>
      <c r="H75" s="82"/>
      <c r="I75" s="82"/>
      <c r="J75" s="82"/>
      <c r="K75" s="82"/>
      <c r="L75" s="137" t="str">
        <f>IF(C75="","",_xlfn.CONCAT("            { line: ","""",C75,", ",M75:AN75,""", sC: ","""",B75,"""},  ]},"))</f>
        <v xml:space="preserve">            { line: "EL SEÑOR DEL UNIVERSO., (Si,m,20)", sC: "as"},  ]},</v>
      </c>
      <c r="M75" s="55" t="str">
        <f t="shared" si="136"/>
        <v>(</v>
      </c>
      <c r="N75" s="56" t="str">
        <f t="shared" si="137"/>
        <v>Si</v>
      </c>
      <c r="O75" s="57" t="str">
        <f t="shared" si="138"/>
        <v>,</v>
      </c>
      <c r="P75" s="58" t="str">
        <f t="shared" si="139"/>
        <v>m</v>
      </c>
      <c r="Q75" s="59" t="str">
        <f t="shared" si="140"/>
        <v>,</v>
      </c>
      <c r="R75" s="60">
        <f t="shared" si="6"/>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si="6"/>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B77" t="s">
        <v>3185</v>
      </c>
      <c r="C77" s="124" t="s">
        <v>3166</v>
      </c>
      <c r="D77" s="125"/>
      <c r="E77" s="51"/>
      <c r="F77" s="52"/>
      <c r="G77" s="52"/>
      <c r="H77" s="51"/>
      <c r="I77" s="51"/>
      <c r="J77" s="53"/>
      <c r="K77" s="53"/>
      <c r="L77" s="54" t="str">
        <f t="shared" si="114"/>
        <v xml:space="preserve">            { line: "Creemos que un día, ", sC: "tc s1"},</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4.5" outlineLevel="1" thickTop="1" thickBot="1" x14ac:dyDescent="0.55000000000000004">
      <c r="B78" t="s">
        <v>3184</v>
      </c>
      <c r="C78" s="124" t="s">
        <v>3167</v>
      </c>
      <c r="D78" s="125"/>
      <c r="E78" s="51"/>
      <c r="F78" s="52"/>
      <c r="G78" s="52"/>
      <c r="H78" s="51"/>
      <c r="I78" s="51"/>
      <c r="J78" s="53"/>
      <c r="K78" s="53"/>
      <c r="L78" s="54" t="str">
        <f t="shared" si="114"/>
        <v xml:space="preserve">            { line: "has de venir como juez., ", sC: "s1"},</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4.5" outlineLevel="1" thickTop="1" thickBot="1" x14ac:dyDescent="0.55000000000000004">
      <c r="B79" t="s">
        <v>3184</v>
      </c>
      <c r="C79" s="124" t="s">
        <v>3168</v>
      </c>
      <c r="D79" s="125"/>
      <c r="E79" s="51"/>
      <c r="F79" s="52"/>
      <c r="G79" s="52"/>
      <c r="H79" s="51"/>
      <c r="I79" s="51"/>
      <c r="J79" s="53"/>
      <c r="K79" s="53"/>
      <c r="L79" s="54" t="str">
        <f t="shared" si="114"/>
        <v xml:space="preserve">            { line: "Te rogamos, que vengas en ayuda de tus siervos, ", sC: "s1"},</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4.5" outlineLevel="1" thickTop="1" thickBot="1" x14ac:dyDescent="0.55000000000000004">
      <c r="B80" t="s">
        <v>3184</v>
      </c>
      <c r="C80" s="124" t="s">
        <v>3169</v>
      </c>
      <c r="D80" s="125"/>
      <c r="E80" s="51"/>
      <c r="F80" s="52"/>
      <c r="G80" s="52"/>
      <c r="H80" s="51"/>
      <c r="I80" s="51"/>
      <c r="J80" s="53"/>
      <c r="K80" s="53"/>
      <c r="L80" s="54" t="str">
        <f t="shared" si="114"/>
        <v xml:space="preserve">            { line: "a quienes redimiste con tu preciosa sangre., ", sC: "s1"},</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1:40" ht="24.5" outlineLevel="1" thickTop="1" thickBot="1" x14ac:dyDescent="0.55000000000000004">
      <c r="B81" t="s">
        <v>3184</v>
      </c>
      <c r="C81" s="124" t="s">
        <v>3170</v>
      </c>
      <c r="D81" s="125"/>
      <c r="E81" s="51"/>
      <c r="F81" s="52"/>
      <c r="G81" s="52"/>
      <c r="H81" s="51"/>
      <c r="I81" s="51"/>
      <c r="J81" s="53"/>
      <c r="K81" s="53"/>
      <c r="L81" s="54" t="str">
        <f t="shared" si="114"/>
        <v xml:space="preserve">            { line: "Haz que en la gloria eterna, ", sC: "s1"},</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1:40" ht="24.5" outlineLevel="1" thickTop="1" thickBot="1" x14ac:dyDescent="0.55000000000000004">
      <c r="B82" t="s">
        <v>3184</v>
      </c>
      <c r="C82" s="124" t="s">
        <v>3171</v>
      </c>
      <c r="D82" s="125"/>
      <c r="E82" s="51"/>
      <c r="F82" s="52"/>
      <c r="G82" s="52"/>
      <c r="H82" s="51"/>
      <c r="I82" s="51"/>
      <c r="J82" s="53"/>
      <c r="K82" s="53"/>
      <c r="L82" s="54" t="str">
        <f t="shared" si="114"/>
        <v xml:space="preserve">            { line: "nos asociemos a tus santos., ", sC: "s1"},</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1:40" ht="24.5" outlineLevel="1" thickTop="1" thickBot="1" x14ac:dyDescent="0.55000000000000004">
      <c r="B83" t="s">
        <v>3184</v>
      </c>
      <c r="C83" s="124" t="s">
        <v>3172</v>
      </c>
      <c r="D83" s="125"/>
      <c r="E83" s="51"/>
      <c r="F83" s="52"/>
      <c r="G83" s="52"/>
      <c r="H83" s="51"/>
      <c r="I83" s="51"/>
      <c r="J83" s="53"/>
      <c r="K83" s="53"/>
      <c r="L83" s="54" t="str">
        <f t="shared" si="114"/>
        <v xml:space="preserve">            { line: "Salva a tu pueblo, Señor, y bendice tu heredad., ", sC: "s1"},</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1:40" ht="24.5" outlineLevel="1" thickTop="1" thickBot="1" x14ac:dyDescent="0.55000000000000004">
      <c r="B84" t="s">
        <v>3184</v>
      </c>
      <c r="C84" s="124" t="s">
        <v>3173</v>
      </c>
      <c r="D84" s="125"/>
      <c r="E84" s="51"/>
      <c r="F84" s="52"/>
      <c r="G84" s="52"/>
      <c r="H84" s="51"/>
      <c r="I84" s="51"/>
      <c r="J84" s="53"/>
      <c r="K84" s="53"/>
      <c r="L84" s="54" t="str">
        <f t="shared" si="114"/>
        <v xml:space="preserve">            { line: "Sé su pastor, ensálzalo eternamente., ", sC: "s1"},</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1:40" ht="26.5"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ref="R85:R92" si="163">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4.5" outlineLevel="1" thickTop="1" thickBot="1" x14ac:dyDescent="0.55000000000000004">
      <c r="C86" s="78" t="s">
        <v>999</v>
      </c>
      <c r="D86" s="79"/>
      <c r="E86" s="79"/>
      <c r="F86" s="79"/>
      <c r="G86" s="79"/>
      <c r="H86" s="79"/>
      <c r="I86" s="79"/>
      <c r="J86" s="79"/>
      <c r="K86" s="79"/>
      <c r="L86" s="134" t="s">
        <v>1000</v>
      </c>
      <c r="M86" s="55" t="str">
        <f t="shared" ref="M86:M91" si="164">IF(N86="","","(")</f>
        <v/>
      </c>
      <c r="N86" s="56" t="str">
        <f t="shared" ref="N86:N91" si="165">IF(D86="","",D86)</f>
        <v/>
      </c>
      <c r="O86" s="57" t="str">
        <f t="shared" ref="O86:O91" si="166">IF(N86="","",",")</f>
        <v/>
      </c>
      <c r="P86" s="58" t="str">
        <f t="shared" ref="P86:P91" si="167">IF(E86="","",E86)</f>
        <v/>
      </c>
      <c r="Q86" s="59" t="str">
        <f t="shared" ref="Q86:Q91" si="168">IF(N86="","",",")</f>
        <v/>
      </c>
      <c r="R86" s="60" t="str">
        <f t="shared" si="163"/>
        <v/>
      </c>
      <c r="S86" s="55" t="str">
        <f t="shared" ref="S86:S91" si="169">IF(N86="","",")")</f>
        <v/>
      </c>
      <c r="T86" s="61" t="str">
        <f t="shared" ref="T86:T91" si="170">IF(U86="","","(")</f>
        <v/>
      </c>
      <c r="U86" s="62" t="str">
        <f t="shared" ref="U86:U91" si="171">IF(F86="","",F86)</f>
        <v/>
      </c>
      <c r="V86" s="63" t="str">
        <f t="shared" ref="V86:V91" si="172">IF(U86="","",",")</f>
        <v/>
      </c>
      <c r="W86" s="64" t="str">
        <f t="shared" ref="W86:W91" si="173">IF(G86="","",G86)</f>
        <v/>
      </c>
      <c r="X86" s="63" t="str">
        <f t="shared" ref="X86:X91" si="174">IF(U86="","",",")</f>
        <v/>
      </c>
      <c r="Y86" s="63" t="str">
        <f t="shared" ref="Y86:Y91" si="175">IF(U86="","",250)</f>
        <v/>
      </c>
      <c r="Z86" s="55" t="str">
        <f t="shared" ref="Z86:Z91" si="176">IF(U86="","",")")</f>
        <v/>
      </c>
      <c r="AA86" s="65" t="str">
        <f t="shared" ref="AA86:AA91" si="177">IF(AB86="","","(")</f>
        <v/>
      </c>
      <c r="AB86" s="56" t="str">
        <f t="shared" ref="AB86:AB91" si="178">IF(H86="","",H86)</f>
        <v/>
      </c>
      <c r="AC86" s="66" t="str">
        <f t="shared" ref="AC86:AC91" si="179">IF(AB86="","",",")</f>
        <v/>
      </c>
      <c r="AD86" s="58" t="str">
        <f t="shared" ref="AD86:AD91" si="180">IF(I86="","",I86)</f>
        <v/>
      </c>
      <c r="AE86" s="67" t="str">
        <f t="shared" ref="AE86:AE91" si="181">IF(AB86="","",",")</f>
        <v/>
      </c>
      <c r="AF86" s="60" t="str">
        <f t="shared" ref="AF86:AF91" si="182">IF(AB86="","",350)</f>
        <v/>
      </c>
      <c r="AG86" s="60" t="str">
        <f t="shared" ref="AG86:AG91" si="183">IF(AB86="","",")")</f>
        <v/>
      </c>
      <c r="AH86" s="68" t="str">
        <f t="shared" ref="AH86:AH91" si="184">IF(AI86="","","(")</f>
        <v/>
      </c>
      <c r="AI86" s="69" t="str">
        <f t="shared" ref="AI86:AI91" si="185">IF(J86="","",J86)</f>
        <v/>
      </c>
      <c r="AJ86" s="63" t="str">
        <f t="shared" ref="AJ86:AJ91" si="186">IF(AI86="","",",")</f>
        <v/>
      </c>
      <c r="AK86" s="63" t="str">
        <f t="shared" ref="AK86:AK91" si="187">IF(K86="","",K86)</f>
        <v/>
      </c>
      <c r="AL86" s="63" t="str">
        <f t="shared" ref="AL86:AL91" si="188">IF(AI86="","",",")</f>
        <v/>
      </c>
      <c r="AM86" s="63" t="str">
        <f t="shared" ref="AM86:AM91" si="189">IF(AI86="","",450)</f>
        <v/>
      </c>
      <c r="AN86" s="63" t="str">
        <f t="shared" ref="AN86:AN91" si="190">IF(AI86="","",")")</f>
        <v/>
      </c>
    </row>
    <row r="87" spans="1:40" ht="24.5" outlineLevel="1" thickTop="1" thickBot="1" x14ac:dyDescent="0.55000000000000004">
      <c r="B87" t="s">
        <v>1001</v>
      </c>
      <c r="C87" s="81" t="s">
        <v>3156</v>
      </c>
      <c r="D87" s="82" t="s">
        <v>1110</v>
      </c>
      <c r="E87" s="82"/>
      <c r="F87" s="82"/>
      <c r="G87" s="82"/>
      <c r="H87" s="82"/>
      <c r="I87" s="82"/>
      <c r="J87" s="82"/>
      <c r="K87" s="82"/>
      <c r="L87" s="135" t="str">
        <f>IF(C87="","",_xlfn.CONCAT("       triggerLine: ","""",C87,", ",M87:AN87,""", sC: ","""",B87,""", lines: ["))</f>
        <v xml:space="preserve">       triggerLine: "A TI CANTAN LOS ÁNGELES..., (Re,,22)", sC: "ta as", lines: [</v>
      </c>
      <c r="M87" s="55" t="str">
        <f t="shared" si="164"/>
        <v>(</v>
      </c>
      <c r="N87" s="56" t="str">
        <f t="shared" si="165"/>
        <v>Re</v>
      </c>
      <c r="O87" s="57" t="str">
        <f t="shared" si="166"/>
        <v>,</v>
      </c>
      <c r="P87" s="58" t="str">
        <f t="shared" si="167"/>
        <v/>
      </c>
      <c r="Q87" s="59" t="str">
        <f t="shared" si="168"/>
        <v>,</v>
      </c>
      <c r="R87" s="60">
        <f t="shared" si="163"/>
        <v>22</v>
      </c>
      <c r="S87" s="55" t="str">
        <f t="shared" si="169"/>
        <v>)</v>
      </c>
      <c r="T87" s="61" t="str">
        <f t="shared" si="170"/>
        <v/>
      </c>
      <c r="U87" s="62" t="str">
        <f t="shared" si="171"/>
        <v/>
      </c>
      <c r="V87" s="63" t="str">
        <f t="shared" si="172"/>
        <v/>
      </c>
      <c r="W87" s="64" t="str">
        <f t="shared" si="173"/>
        <v/>
      </c>
      <c r="X87" s="63" t="str">
        <f t="shared" si="174"/>
        <v/>
      </c>
      <c r="Y87" s="63" t="str">
        <f t="shared" si="175"/>
        <v/>
      </c>
      <c r="Z87" s="55" t="str">
        <f t="shared" si="176"/>
        <v/>
      </c>
      <c r="AA87" s="65" t="str">
        <f t="shared" si="177"/>
        <v/>
      </c>
      <c r="AB87" s="56" t="str">
        <f t="shared" si="178"/>
        <v/>
      </c>
      <c r="AC87" s="66" t="str">
        <f t="shared" si="179"/>
        <v/>
      </c>
      <c r="AD87" s="58" t="str">
        <f t="shared" si="180"/>
        <v/>
      </c>
      <c r="AE87" s="67" t="str">
        <f t="shared" si="181"/>
        <v/>
      </c>
      <c r="AF87" s="60" t="str">
        <f t="shared" si="182"/>
        <v/>
      </c>
      <c r="AG87" s="60" t="str">
        <f t="shared" si="183"/>
        <v/>
      </c>
      <c r="AH87" s="68" t="str">
        <f t="shared" si="184"/>
        <v/>
      </c>
      <c r="AI87" s="69" t="str">
        <f t="shared" si="185"/>
        <v/>
      </c>
      <c r="AJ87" s="63" t="str">
        <f t="shared" si="186"/>
        <v/>
      </c>
      <c r="AK87" s="63" t="str">
        <f t="shared" si="187"/>
        <v/>
      </c>
      <c r="AL87" s="63" t="str">
        <f t="shared" si="188"/>
        <v/>
      </c>
      <c r="AM87" s="63" t="str">
        <f t="shared" si="189"/>
        <v/>
      </c>
      <c r="AN87" s="63" t="str">
        <f t="shared" si="190"/>
        <v/>
      </c>
    </row>
    <row r="88" spans="1:40" ht="24.5" outlineLevel="1" thickTop="1" thickBot="1" x14ac:dyDescent="0.55000000000000004">
      <c r="B88" t="s">
        <v>1003</v>
      </c>
      <c r="C88" s="84" t="s">
        <v>3145</v>
      </c>
      <c r="D88" s="85" t="s">
        <v>1017</v>
      </c>
      <c r="E88" s="85"/>
      <c r="F88" s="85"/>
      <c r="G88" s="85"/>
      <c r="H88" s="86"/>
      <c r="I88" s="86"/>
      <c r="J88" s="86"/>
      <c r="K88" s="86"/>
      <c r="L88" s="136" t="str">
        <f>IF(C88="","",_xlfn.CONCAT("            { line: ","""",C88,", ",M88:AN88,""", sC: ","""",B88,"""},"))</f>
        <v xml:space="preserve">            { line: "Y TODAS LAS POTENCIAS DEL CIELO:, (La,,20)", sC: "as"},</v>
      </c>
      <c r="M88" s="55" t="str">
        <f t="shared" si="164"/>
        <v>(</v>
      </c>
      <c r="N88" s="56" t="str">
        <f t="shared" si="165"/>
        <v>La</v>
      </c>
      <c r="O88" s="57" t="str">
        <f t="shared" si="166"/>
        <v>,</v>
      </c>
      <c r="P88" s="58" t="str">
        <f t="shared" si="167"/>
        <v/>
      </c>
      <c r="Q88" s="59" t="str">
        <f t="shared" si="168"/>
        <v>,</v>
      </c>
      <c r="R88" s="60">
        <f t="shared" si="163"/>
        <v>20</v>
      </c>
      <c r="S88" s="55" t="str">
        <f t="shared" si="169"/>
        <v>)</v>
      </c>
      <c r="T88" s="61" t="str">
        <f t="shared" si="170"/>
        <v/>
      </c>
      <c r="U88" s="62" t="str">
        <f t="shared" si="171"/>
        <v/>
      </c>
      <c r="V88" s="63" t="str">
        <f t="shared" si="172"/>
        <v/>
      </c>
      <c r="W88" s="64" t="str">
        <f t="shared" si="173"/>
        <v/>
      </c>
      <c r="X88" s="63" t="str">
        <f t="shared" si="174"/>
        <v/>
      </c>
      <c r="Y88" s="63" t="str">
        <f t="shared" si="175"/>
        <v/>
      </c>
      <c r="Z88" s="55" t="str">
        <f t="shared" si="176"/>
        <v/>
      </c>
      <c r="AA88" s="65" t="str">
        <f t="shared" si="177"/>
        <v/>
      </c>
      <c r="AB88" s="56" t="str">
        <f t="shared" si="178"/>
        <v/>
      </c>
      <c r="AC88" s="66" t="str">
        <f t="shared" si="179"/>
        <v/>
      </c>
      <c r="AD88" s="58" t="str">
        <f t="shared" si="180"/>
        <v/>
      </c>
      <c r="AE88" s="67" t="str">
        <f t="shared" si="181"/>
        <v/>
      </c>
      <c r="AF88" s="60" t="str">
        <f t="shared" si="182"/>
        <v/>
      </c>
      <c r="AG88" s="60" t="str">
        <f t="shared" si="183"/>
        <v/>
      </c>
      <c r="AH88" s="68" t="str">
        <f t="shared" si="184"/>
        <v/>
      </c>
      <c r="AI88" s="69" t="str">
        <f t="shared" si="185"/>
        <v/>
      </c>
      <c r="AJ88" s="63" t="str">
        <f t="shared" si="186"/>
        <v/>
      </c>
      <c r="AK88" s="63" t="str">
        <f t="shared" si="187"/>
        <v/>
      </c>
      <c r="AL88" s="63" t="str">
        <f t="shared" si="188"/>
        <v/>
      </c>
      <c r="AM88" s="63" t="str">
        <f t="shared" si="189"/>
        <v/>
      </c>
      <c r="AN88" s="63" t="str">
        <f t="shared" si="190"/>
        <v/>
      </c>
    </row>
    <row r="89" spans="1:40" ht="24.5" outlineLevel="1" thickTop="1" thickBot="1" x14ac:dyDescent="0.55000000000000004">
      <c r="B89" t="s">
        <v>1003</v>
      </c>
      <c r="C89" s="84" t="s">
        <v>1092</v>
      </c>
      <c r="D89" s="88" t="s">
        <v>988</v>
      </c>
      <c r="E89" s="88" t="s">
        <v>1016</v>
      </c>
      <c r="F89" s="88"/>
      <c r="G89" s="88"/>
      <c r="H89" s="89"/>
      <c r="I89" s="89"/>
      <c r="J89" s="89"/>
      <c r="K89" s="89"/>
      <c r="L89" s="136" t="str">
        <f>IF(C89="","",_xlfn.CONCAT("            { line: ","""",C89,", ",M89:AN89,""", sC: ","""",B89,"""},"))</f>
        <v xml:space="preserve">            { line: "SANTO, SANTO, SANTO,, (Si,m,20)", sC: "as"},</v>
      </c>
      <c r="M89" s="55" t="str">
        <f t="shared" si="164"/>
        <v>(</v>
      </c>
      <c r="N89" s="56" t="str">
        <f t="shared" si="165"/>
        <v>Si</v>
      </c>
      <c r="O89" s="57" t="str">
        <f t="shared" si="166"/>
        <v>,</v>
      </c>
      <c r="P89" s="58" t="str">
        <f t="shared" si="167"/>
        <v>m</v>
      </c>
      <c r="Q89" s="59" t="str">
        <f t="shared" si="168"/>
        <v>,</v>
      </c>
      <c r="R89" s="60">
        <f t="shared" si="163"/>
        <v>20</v>
      </c>
      <c r="S89" s="55" t="str">
        <f t="shared" si="169"/>
        <v>)</v>
      </c>
      <c r="T89" s="61" t="str">
        <f t="shared" si="170"/>
        <v/>
      </c>
      <c r="U89" s="62" t="str">
        <f t="shared" si="171"/>
        <v/>
      </c>
      <c r="V89" s="63" t="str">
        <f t="shared" si="172"/>
        <v/>
      </c>
      <c r="W89" s="64" t="str">
        <f t="shared" si="173"/>
        <v/>
      </c>
      <c r="X89" s="63" t="str">
        <f t="shared" si="174"/>
        <v/>
      </c>
      <c r="Y89" s="63" t="str">
        <f t="shared" si="175"/>
        <v/>
      </c>
      <c r="Z89" s="55" t="str">
        <f t="shared" si="176"/>
        <v/>
      </c>
      <c r="AA89" s="65" t="str">
        <f t="shared" si="177"/>
        <v/>
      </c>
      <c r="AB89" s="56" t="str">
        <f t="shared" si="178"/>
        <v/>
      </c>
      <c r="AC89" s="66" t="str">
        <f t="shared" si="179"/>
        <v/>
      </c>
      <c r="AD89" s="58" t="str">
        <f t="shared" si="180"/>
        <v/>
      </c>
      <c r="AE89" s="67" t="str">
        <f t="shared" si="181"/>
        <v/>
      </c>
      <c r="AF89" s="60" t="str">
        <f t="shared" si="182"/>
        <v/>
      </c>
      <c r="AG89" s="60" t="str">
        <f t="shared" si="183"/>
        <v/>
      </c>
      <c r="AH89" s="68" t="str">
        <f t="shared" si="184"/>
        <v/>
      </c>
      <c r="AI89" s="69" t="str">
        <f t="shared" si="185"/>
        <v/>
      </c>
      <c r="AJ89" s="63" t="str">
        <f t="shared" si="186"/>
        <v/>
      </c>
      <c r="AK89" s="63" t="str">
        <f t="shared" si="187"/>
        <v/>
      </c>
      <c r="AL89" s="63" t="str">
        <f t="shared" si="188"/>
        <v/>
      </c>
      <c r="AM89" s="63" t="str">
        <f t="shared" si="189"/>
        <v/>
      </c>
      <c r="AN89" s="63" t="str">
        <f t="shared" si="190"/>
        <v/>
      </c>
    </row>
    <row r="90" spans="1:40" ht="24.5" outlineLevel="1" thickTop="1" thickBot="1" x14ac:dyDescent="0.55000000000000004">
      <c r="B90" t="s">
        <v>1003</v>
      </c>
      <c r="C90" s="84" t="s">
        <v>1092</v>
      </c>
      <c r="D90" s="85" t="s">
        <v>1168</v>
      </c>
      <c r="E90" s="85"/>
      <c r="F90" s="85"/>
      <c r="G90" s="85"/>
      <c r="H90" s="86"/>
      <c r="I90" s="86"/>
      <c r="J90" s="86"/>
      <c r="K90" s="86"/>
      <c r="L90" s="136" t="str">
        <f>IF(C90="","",_xlfn.CONCAT("            { line: ","""",C90,", ",M90:AN90,""", sC: ","""",B90,"""},"))</f>
        <v xml:space="preserve">            { line: "SANTO, SANTO, SANTO,, (Fa#,,15)", sC: "as"},</v>
      </c>
      <c r="M90" s="55" t="str">
        <f t="shared" si="164"/>
        <v>(</v>
      </c>
      <c r="N90" s="56" t="str">
        <f t="shared" si="165"/>
        <v>Fa#</v>
      </c>
      <c r="O90" s="57" t="str">
        <f t="shared" si="166"/>
        <v>,</v>
      </c>
      <c r="P90" s="58" t="str">
        <f t="shared" si="167"/>
        <v/>
      </c>
      <c r="Q90" s="59" t="str">
        <f t="shared" si="168"/>
        <v>,</v>
      </c>
      <c r="R90" s="60">
        <f t="shared" si="163"/>
        <v>15</v>
      </c>
      <c r="S90" s="55" t="str">
        <f t="shared" si="169"/>
        <v>)</v>
      </c>
      <c r="T90" s="61" t="str">
        <f t="shared" si="170"/>
        <v/>
      </c>
      <c r="U90" s="62" t="str">
        <f t="shared" si="171"/>
        <v/>
      </c>
      <c r="V90" s="63" t="str">
        <f t="shared" si="172"/>
        <v/>
      </c>
      <c r="W90" s="64" t="str">
        <f t="shared" si="173"/>
        <v/>
      </c>
      <c r="X90" s="63" t="str">
        <f t="shared" si="174"/>
        <v/>
      </c>
      <c r="Y90" s="63" t="str">
        <f t="shared" si="175"/>
        <v/>
      </c>
      <c r="Z90" s="55" t="str">
        <f t="shared" si="176"/>
        <v/>
      </c>
      <c r="AA90" s="65" t="str">
        <f t="shared" si="177"/>
        <v/>
      </c>
      <c r="AB90" s="56" t="str">
        <f t="shared" si="178"/>
        <v/>
      </c>
      <c r="AC90" s="66" t="str">
        <f t="shared" si="179"/>
        <v/>
      </c>
      <c r="AD90" s="58" t="str">
        <f t="shared" si="180"/>
        <v/>
      </c>
      <c r="AE90" s="67" t="str">
        <f t="shared" si="181"/>
        <v/>
      </c>
      <c r="AF90" s="60" t="str">
        <f t="shared" si="182"/>
        <v/>
      </c>
      <c r="AG90" s="60" t="str">
        <f t="shared" si="183"/>
        <v/>
      </c>
      <c r="AH90" s="68" t="str">
        <f t="shared" si="184"/>
        <v/>
      </c>
      <c r="AI90" s="69" t="str">
        <f t="shared" si="185"/>
        <v/>
      </c>
      <c r="AJ90" s="63" t="str">
        <f t="shared" si="186"/>
        <v/>
      </c>
      <c r="AK90" s="63" t="str">
        <f t="shared" si="187"/>
        <v/>
      </c>
      <c r="AL90" s="63" t="str">
        <f t="shared" si="188"/>
        <v/>
      </c>
      <c r="AM90" s="63" t="str">
        <f t="shared" si="189"/>
        <v/>
      </c>
      <c r="AN90" s="63" t="str">
        <f t="shared" si="190"/>
        <v/>
      </c>
    </row>
    <row r="91" spans="1:40" ht="24.5" outlineLevel="1" thickTop="1" thickBot="1" x14ac:dyDescent="0.55000000000000004">
      <c r="B91" t="s">
        <v>1003</v>
      </c>
      <c r="C91" s="92" t="s">
        <v>3146</v>
      </c>
      <c r="D91" s="82" t="s">
        <v>988</v>
      </c>
      <c r="E91" s="82" t="s">
        <v>1016</v>
      </c>
      <c r="F91" s="82"/>
      <c r="G91" s="82"/>
      <c r="H91" s="82"/>
      <c r="I91" s="82"/>
      <c r="J91" s="82"/>
      <c r="K91" s="82"/>
      <c r="L91" s="137" t="str">
        <f>IF(C91="","",_xlfn.CONCAT("            { line: ","""",C91,", ",M91:AN91,""", sC: ","""",B91,"""},  ]},"))</f>
        <v xml:space="preserve">            { line: "EL SEÑOR DEL UNIVERSO., (Si,m,20)", sC: "as"},  ]},</v>
      </c>
      <c r="M91" s="55" t="str">
        <f t="shared" si="164"/>
        <v>(</v>
      </c>
      <c r="N91" s="56" t="str">
        <f t="shared" si="165"/>
        <v>Si</v>
      </c>
      <c r="O91" s="57" t="str">
        <f t="shared" si="166"/>
        <v>,</v>
      </c>
      <c r="P91" s="58" t="str">
        <f t="shared" si="167"/>
        <v>m</v>
      </c>
      <c r="Q91" s="59" t="str">
        <f t="shared" si="168"/>
        <v>,</v>
      </c>
      <c r="R91" s="60">
        <f t="shared" si="163"/>
        <v>20</v>
      </c>
      <c r="S91" s="55" t="str">
        <f t="shared" si="169"/>
        <v>)</v>
      </c>
      <c r="T91" s="61" t="str">
        <f t="shared" si="170"/>
        <v/>
      </c>
      <c r="U91" s="62" t="str">
        <f t="shared" si="171"/>
        <v/>
      </c>
      <c r="V91" s="63" t="str">
        <f t="shared" si="172"/>
        <v/>
      </c>
      <c r="W91" s="64" t="str">
        <f t="shared" si="173"/>
        <v/>
      </c>
      <c r="X91" s="63" t="str">
        <f t="shared" si="174"/>
        <v/>
      </c>
      <c r="Y91" s="63" t="str">
        <f t="shared" si="175"/>
        <v/>
      </c>
      <c r="Z91" s="55" t="str">
        <f t="shared" si="176"/>
        <v/>
      </c>
      <c r="AA91" s="65" t="str">
        <f t="shared" si="177"/>
        <v/>
      </c>
      <c r="AB91" s="56" t="str">
        <f t="shared" si="178"/>
        <v/>
      </c>
      <c r="AC91" s="66" t="str">
        <f t="shared" si="179"/>
        <v/>
      </c>
      <c r="AD91" s="58" t="str">
        <f t="shared" si="180"/>
        <v/>
      </c>
      <c r="AE91" s="67" t="str">
        <f t="shared" si="181"/>
        <v/>
      </c>
      <c r="AF91" s="60" t="str">
        <f t="shared" si="182"/>
        <v/>
      </c>
      <c r="AG91" s="60" t="str">
        <f t="shared" si="183"/>
        <v/>
      </c>
      <c r="AH91" s="68" t="str">
        <f t="shared" si="184"/>
        <v/>
      </c>
      <c r="AI91" s="69" t="str">
        <f t="shared" si="185"/>
        <v/>
      </c>
      <c r="AJ91" s="63" t="str">
        <f t="shared" si="186"/>
        <v/>
      </c>
      <c r="AK91" s="63" t="str">
        <f t="shared" si="187"/>
        <v/>
      </c>
      <c r="AL91" s="63" t="str">
        <f t="shared" si="188"/>
        <v/>
      </c>
      <c r="AM91" s="63" t="str">
        <f t="shared" si="189"/>
        <v/>
      </c>
      <c r="AN91" s="63" t="str">
        <f t="shared" si="190"/>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63"/>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B93" t="s">
        <v>3185</v>
      </c>
      <c r="C93" s="124" t="s">
        <v>3174</v>
      </c>
      <c r="D93" s="125"/>
      <c r="E93" s="51"/>
      <c r="F93" s="52"/>
      <c r="G93" s="52"/>
      <c r="H93" s="51"/>
      <c r="I93" s="51"/>
      <c r="J93" s="53"/>
      <c r="K93" s="53"/>
      <c r="L93" s="54" t="str">
        <f t="shared" si="114"/>
        <v xml:space="preserve">            { line: "Día tras día te bendecimos, ", sC: "tc s1"},</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1:40" ht="24.5" outlineLevel="1" thickTop="1" thickBot="1" x14ac:dyDescent="0.55000000000000004">
      <c r="B94" t="s">
        <v>3184</v>
      </c>
      <c r="C94" s="124" t="s">
        <v>3175</v>
      </c>
      <c r="D94" s="125"/>
      <c r="E94" s="51"/>
      <c r="F94" s="52"/>
      <c r="G94" s="52"/>
      <c r="H94" s="51"/>
      <c r="I94" s="51"/>
      <c r="J94" s="53"/>
      <c r="K94" s="53"/>
      <c r="L94" s="54" t="str">
        <f t="shared" si="114"/>
        <v xml:space="preserve">            { line: "y alabamos tu nombre para siempre,, ", sC: "s1"},</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1:40" ht="24.5" outlineLevel="1" thickTop="1" thickBot="1" x14ac:dyDescent="0.55000000000000004">
      <c r="B95" t="s">
        <v>3184</v>
      </c>
      <c r="C95" s="124" t="s">
        <v>3176</v>
      </c>
      <c r="D95" s="125"/>
      <c r="E95" s="51"/>
      <c r="F95" s="52"/>
      <c r="G95" s="52"/>
      <c r="H95" s="51"/>
      <c r="I95" s="51"/>
      <c r="J95" s="53"/>
      <c r="K95" s="53"/>
      <c r="L95" s="54" t="str">
        <f t="shared" si="114"/>
        <v xml:space="preserve">            { line: "por eternidad de eternidades., ", sC: "s1"},</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1:40" ht="24.5" outlineLevel="1" thickTop="1" thickBot="1" x14ac:dyDescent="0.55000000000000004">
      <c r="B96" t="s">
        <v>3184</v>
      </c>
      <c r="C96" s="124" t="s">
        <v>3177</v>
      </c>
      <c r="D96" s="125"/>
      <c r="E96" s="51"/>
      <c r="F96" s="52"/>
      <c r="G96" s="52"/>
      <c r="H96" s="51"/>
      <c r="I96" s="51"/>
      <c r="J96" s="53"/>
      <c r="K96" s="53"/>
      <c r="L96" s="54" t="str">
        <f t="shared" si="114"/>
        <v xml:space="preserve">            { line: "Dígnate, Señor, en este día, ", sC: "s1"},</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B97" t="s">
        <v>3184</v>
      </c>
      <c r="C97" s="124" t="s">
        <v>3178</v>
      </c>
      <c r="D97" s="125"/>
      <c r="E97" s="51"/>
      <c r="F97" s="52"/>
      <c r="G97" s="52"/>
      <c r="H97" s="51"/>
      <c r="I97" s="51"/>
      <c r="J97" s="53"/>
      <c r="K97" s="53"/>
      <c r="L97" s="54" t="str">
        <f t="shared" si="114"/>
        <v xml:space="preserve">            { line: "guardarnos del pecado., ", sC: "s1"},</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B98" t="s">
        <v>3184</v>
      </c>
      <c r="C98" s="124" t="s">
        <v>3179</v>
      </c>
      <c r="D98" s="125"/>
      <c r="E98" s="51"/>
      <c r="F98" s="52"/>
      <c r="G98" s="52"/>
      <c r="H98" s="51"/>
      <c r="I98" s="51"/>
      <c r="J98" s="53"/>
      <c r="K98" s="53"/>
      <c r="L98" s="54" t="str">
        <f t="shared" si="114"/>
        <v xml:space="preserve">            { line: "Ten piedad de nosotros, Señor,, ", sC: "s1"},</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B99" t="s">
        <v>3184</v>
      </c>
      <c r="C99" s="124" t="s">
        <v>2539</v>
      </c>
      <c r="D99" s="125"/>
      <c r="E99" s="51"/>
      <c r="F99" s="52"/>
      <c r="G99" s="52"/>
      <c r="H99" s="51"/>
      <c r="I99" s="51"/>
      <c r="J99" s="53"/>
      <c r="K99" s="53"/>
      <c r="L99" s="54" t="str">
        <f t="shared" si="114"/>
        <v xml:space="preserve">            { line: "ten piedad de nosotros., ", sC: "s1"},</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B100" t="s">
        <v>3184</v>
      </c>
      <c r="C100" s="124" t="s">
        <v>3180</v>
      </c>
      <c r="D100" s="125"/>
      <c r="E100" s="51"/>
      <c r="F100" s="52"/>
      <c r="G100" s="52"/>
      <c r="H100" s="51"/>
      <c r="I100" s="51"/>
      <c r="J100" s="53"/>
      <c r="K100" s="53"/>
      <c r="L100" s="54" t="str">
        <f t="shared" si="114"/>
        <v xml:space="preserve">            { line: "Que tu misericordia venga sobre nosotros,, ", sC: "s1"},</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B101" t="s">
        <v>3184</v>
      </c>
      <c r="C101" s="124" t="s">
        <v>3181</v>
      </c>
      <c r="D101" s="125"/>
      <c r="E101" s="51"/>
      <c r="F101" s="52"/>
      <c r="G101" s="52"/>
      <c r="H101" s="51"/>
      <c r="I101" s="51"/>
      <c r="J101" s="53"/>
      <c r="K101" s="53"/>
      <c r="L101" s="54" t="str">
        <f t="shared" si="114"/>
        <v xml:space="preserve">            { line: "como lo esperamos de ti., ", sC: "s1"},</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B102" t="s">
        <v>3184</v>
      </c>
      <c r="C102" s="124" t="s">
        <v>3182</v>
      </c>
      <c r="D102" s="125"/>
      <c r="E102" s="51"/>
      <c r="F102" s="52"/>
      <c r="G102" s="52"/>
      <c r="H102" s="51"/>
      <c r="I102" s="51"/>
      <c r="J102" s="53"/>
      <c r="K102" s="53"/>
      <c r="L102" s="54" t="str">
        <f t="shared" si="114"/>
        <v xml:space="preserve">            { line: "En ti, Señor, confiamos,, ", sC: "s1"},</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B103" t="s">
        <v>3184</v>
      </c>
      <c r="C103" s="124" t="s">
        <v>3183</v>
      </c>
      <c r="D103" s="125"/>
      <c r="E103" s="51"/>
      <c r="F103" s="52"/>
      <c r="G103" s="52"/>
      <c r="H103" s="51"/>
      <c r="I103" s="51"/>
      <c r="J103" s="53"/>
      <c r="K103" s="53"/>
      <c r="L103" s="54" t="str">
        <f t="shared" si="114"/>
        <v xml:space="preserve">            { line: "que no quedemos confundidos eternamente., ", sC: "s1"},</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6.5" outlineLevel="1" thickTop="1" thickBot="1" x14ac:dyDescent="0.55000000000000004">
      <c r="A104" s="72"/>
      <c r="B104" s="72"/>
      <c r="C104" s="72"/>
      <c r="D104" s="73"/>
      <c r="E104" s="73"/>
      <c r="F104" s="73"/>
      <c r="G104" s="73"/>
      <c r="H104" s="73"/>
      <c r="I104" s="73"/>
      <c r="J104" s="73"/>
      <c r="K104" s="73"/>
      <c r="L104" s="74" t="s">
        <v>997</v>
      </c>
      <c r="M104" s="55"/>
      <c r="N104" s="56"/>
      <c r="O104" s="57"/>
      <c r="P104" s="58"/>
      <c r="Q104" s="59"/>
      <c r="R104" s="60" t="str">
        <f t="shared" si="6"/>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4.5" outlineLevel="1" thickTop="1" thickBot="1" x14ac:dyDescent="0.55000000000000004">
      <c r="C105" s="78" t="s">
        <v>999</v>
      </c>
      <c r="D105" s="79"/>
      <c r="E105" s="79"/>
      <c r="F105" s="79"/>
      <c r="G105" s="79"/>
      <c r="H105" s="79"/>
      <c r="I105" s="79"/>
      <c r="J105" s="79"/>
      <c r="K105" s="79"/>
      <c r="L105" s="134" t="s">
        <v>1000</v>
      </c>
      <c r="M105" s="55" t="str">
        <f t="shared" ref="M105:M110" si="191">IF(N105="","","(")</f>
        <v/>
      </c>
      <c r="N105" s="56" t="str">
        <f t="shared" ref="N105:N110" si="192">IF(D105="","",D105)</f>
        <v/>
      </c>
      <c r="O105" s="57" t="str">
        <f t="shared" ref="O105:O110" si="193">IF(N105="","",",")</f>
        <v/>
      </c>
      <c r="P105" s="58" t="str">
        <f t="shared" ref="P105:P110" si="194">IF(E105="","",E105)</f>
        <v/>
      </c>
      <c r="Q105" s="59" t="str">
        <f t="shared" ref="Q105:Q110" si="195">IF(N105="","",",")</f>
        <v/>
      </c>
      <c r="R105" s="60" t="str">
        <f t="shared" si="6"/>
        <v/>
      </c>
      <c r="S105" s="55" t="str">
        <f t="shared" ref="S105:S110" si="196">IF(N105="","",")")</f>
        <v/>
      </c>
      <c r="T105" s="61" t="str">
        <f t="shared" ref="T105:T110" si="197">IF(U105="","","(")</f>
        <v/>
      </c>
      <c r="U105" s="62" t="str">
        <f t="shared" ref="U105:U110" si="198">IF(F105="","",F105)</f>
        <v/>
      </c>
      <c r="V105" s="63" t="str">
        <f t="shared" ref="V105:V110" si="199">IF(U105="","",",")</f>
        <v/>
      </c>
      <c r="W105" s="64" t="str">
        <f t="shared" ref="W105:W110" si="200">IF(G105="","",G105)</f>
        <v/>
      </c>
      <c r="X105" s="63" t="str">
        <f t="shared" ref="X105:X110" si="201">IF(U105="","",",")</f>
        <v/>
      </c>
      <c r="Y105" s="63" t="str">
        <f t="shared" ref="Y105:Y110" si="202">IF(U105="","",250)</f>
        <v/>
      </c>
      <c r="Z105" s="55" t="str">
        <f t="shared" ref="Z105:Z110" si="203">IF(U105="","",")")</f>
        <v/>
      </c>
      <c r="AA105" s="65" t="str">
        <f t="shared" ref="AA105:AA110" si="204">IF(AB105="","","(")</f>
        <v/>
      </c>
      <c r="AB105" s="56" t="str">
        <f t="shared" ref="AB105:AB110" si="205">IF(H105="","",H105)</f>
        <v/>
      </c>
      <c r="AC105" s="66" t="str">
        <f t="shared" ref="AC105:AC110" si="206">IF(AB105="","",",")</f>
        <v/>
      </c>
      <c r="AD105" s="58" t="str">
        <f t="shared" ref="AD105:AD110" si="207">IF(I105="","",I105)</f>
        <v/>
      </c>
      <c r="AE105" s="67" t="str">
        <f t="shared" ref="AE105:AE110" si="208">IF(AB105="","",",")</f>
        <v/>
      </c>
      <c r="AF105" s="60" t="str">
        <f t="shared" ref="AF105:AF110" si="209">IF(AB105="","",350)</f>
        <v/>
      </c>
      <c r="AG105" s="60" t="str">
        <f t="shared" ref="AG105:AG110" si="210">IF(AB105="","",")")</f>
        <v/>
      </c>
      <c r="AH105" s="68" t="str">
        <f t="shared" ref="AH105:AH110" si="211">IF(AI105="","","(")</f>
        <v/>
      </c>
      <c r="AI105" s="69" t="str">
        <f t="shared" ref="AI105:AI110" si="212">IF(J105="","",J105)</f>
        <v/>
      </c>
      <c r="AJ105" s="63" t="str">
        <f t="shared" ref="AJ105:AJ110" si="213">IF(AI105="","",",")</f>
        <v/>
      </c>
      <c r="AK105" s="63" t="str">
        <f t="shared" ref="AK105:AK110" si="214">IF(K105="","",K105)</f>
        <v/>
      </c>
      <c r="AL105" s="63" t="str">
        <f t="shared" ref="AL105:AL110" si="215">IF(AI105="","",",")</f>
        <v/>
      </c>
      <c r="AM105" s="63" t="str">
        <f t="shared" ref="AM105:AM110" si="216">IF(AI105="","",450)</f>
        <v/>
      </c>
      <c r="AN105" s="63" t="str">
        <f t="shared" ref="AN105:AN110" si="217">IF(AI105="","",")")</f>
        <v/>
      </c>
    </row>
    <row r="106" spans="1:40" ht="24.5" outlineLevel="1" thickTop="1" thickBot="1" x14ac:dyDescent="0.55000000000000004">
      <c r="B106" t="s">
        <v>1001</v>
      </c>
      <c r="C106" s="81" t="s">
        <v>3156</v>
      </c>
      <c r="D106" s="82" t="s">
        <v>1110</v>
      </c>
      <c r="E106" s="82"/>
      <c r="F106" s="82"/>
      <c r="G106" s="82"/>
      <c r="H106" s="82"/>
      <c r="I106" s="82"/>
      <c r="J106" s="82"/>
      <c r="K106" s="82"/>
      <c r="L106" s="135" t="str">
        <f>IF(C106="","",_xlfn.CONCAT("       triggerLine: ","""",C106,", ",M106:AN106,""", sC: ","""",B106,""", lines: ["))</f>
        <v xml:space="preserve">       triggerLine: "A TI CANTAN LOS ÁNGELES..., (Re,,22)", sC: "ta as", lines: [</v>
      </c>
      <c r="M106" s="55" t="str">
        <f t="shared" si="191"/>
        <v>(</v>
      </c>
      <c r="N106" s="56" t="str">
        <f t="shared" si="192"/>
        <v>Re</v>
      </c>
      <c r="O106" s="57" t="str">
        <f t="shared" si="193"/>
        <v>,</v>
      </c>
      <c r="P106" s="58" t="str">
        <f t="shared" si="194"/>
        <v/>
      </c>
      <c r="Q106" s="59" t="str">
        <f t="shared" si="195"/>
        <v>,</v>
      </c>
      <c r="R106" s="60">
        <f t="shared" si="6"/>
        <v>22</v>
      </c>
      <c r="S106" s="55" t="str">
        <f t="shared" si="196"/>
        <v>)</v>
      </c>
      <c r="T106" s="61" t="str">
        <f t="shared" si="197"/>
        <v/>
      </c>
      <c r="U106" s="62" t="str">
        <f t="shared" si="198"/>
        <v/>
      </c>
      <c r="V106" s="63" t="str">
        <f t="shared" si="199"/>
        <v/>
      </c>
      <c r="W106" s="64" t="str">
        <f t="shared" si="200"/>
        <v/>
      </c>
      <c r="X106" s="63" t="str">
        <f t="shared" si="201"/>
        <v/>
      </c>
      <c r="Y106" s="63" t="str">
        <f t="shared" si="202"/>
        <v/>
      </c>
      <c r="Z106" s="55" t="str">
        <f t="shared" si="203"/>
        <v/>
      </c>
      <c r="AA106" s="65" t="str">
        <f t="shared" si="204"/>
        <v/>
      </c>
      <c r="AB106" s="56" t="str">
        <f t="shared" si="205"/>
        <v/>
      </c>
      <c r="AC106" s="66" t="str">
        <f t="shared" si="206"/>
        <v/>
      </c>
      <c r="AD106" s="58" t="str">
        <f t="shared" si="207"/>
        <v/>
      </c>
      <c r="AE106" s="67" t="str">
        <f t="shared" si="208"/>
        <v/>
      </c>
      <c r="AF106" s="60" t="str">
        <f t="shared" si="209"/>
        <v/>
      </c>
      <c r="AG106" s="60" t="str">
        <f t="shared" si="210"/>
        <v/>
      </c>
      <c r="AH106" s="68" t="str">
        <f t="shared" si="211"/>
        <v/>
      </c>
      <c r="AI106" s="69" t="str">
        <f t="shared" si="212"/>
        <v/>
      </c>
      <c r="AJ106" s="63" t="str">
        <f t="shared" si="213"/>
        <v/>
      </c>
      <c r="AK106" s="63" t="str">
        <f t="shared" si="214"/>
        <v/>
      </c>
      <c r="AL106" s="63" t="str">
        <f t="shared" si="215"/>
        <v/>
      </c>
      <c r="AM106" s="63" t="str">
        <f t="shared" si="216"/>
        <v/>
      </c>
      <c r="AN106" s="63" t="str">
        <f t="shared" si="217"/>
        <v/>
      </c>
    </row>
    <row r="107" spans="1:40" ht="24.5" outlineLevel="1" thickTop="1" thickBot="1" x14ac:dyDescent="0.55000000000000004">
      <c r="B107" t="s">
        <v>1003</v>
      </c>
      <c r="C107" s="84" t="s">
        <v>3145</v>
      </c>
      <c r="D107" s="85" t="s">
        <v>1017</v>
      </c>
      <c r="E107" s="85"/>
      <c r="F107" s="85"/>
      <c r="G107" s="85"/>
      <c r="H107" s="86"/>
      <c r="I107" s="86"/>
      <c r="J107" s="86"/>
      <c r="K107" s="86"/>
      <c r="L107" s="136" t="str">
        <f>IF(C107="","",_xlfn.CONCAT("            { line: ","""",C107,", ",M107:AN107,""", sC: ","""",B107,"""},"))</f>
        <v xml:space="preserve">            { line: "Y TODAS LAS POTENCIAS DEL CIELO:, (La,,20)", sC: "as"},</v>
      </c>
      <c r="M107" s="55" t="str">
        <f t="shared" si="191"/>
        <v>(</v>
      </c>
      <c r="N107" s="56" t="str">
        <f t="shared" si="192"/>
        <v>La</v>
      </c>
      <c r="O107" s="57" t="str">
        <f t="shared" si="193"/>
        <v>,</v>
      </c>
      <c r="P107" s="58" t="str">
        <f t="shared" si="194"/>
        <v/>
      </c>
      <c r="Q107" s="59" t="str">
        <f t="shared" si="195"/>
        <v>,</v>
      </c>
      <c r="R107" s="60">
        <f t="shared" si="6"/>
        <v>20</v>
      </c>
      <c r="S107" s="55" t="str">
        <f t="shared" si="196"/>
        <v>)</v>
      </c>
      <c r="T107" s="61" t="str">
        <f t="shared" si="197"/>
        <v/>
      </c>
      <c r="U107" s="62" t="str">
        <f t="shared" si="198"/>
        <v/>
      </c>
      <c r="V107" s="63" t="str">
        <f t="shared" si="199"/>
        <v/>
      </c>
      <c r="W107" s="64" t="str">
        <f t="shared" si="200"/>
        <v/>
      </c>
      <c r="X107" s="63" t="str">
        <f t="shared" si="201"/>
        <v/>
      </c>
      <c r="Y107" s="63" t="str">
        <f t="shared" si="202"/>
        <v/>
      </c>
      <c r="Z107" s="55" t="str">
        <f t="shared" si="203"/>
        <v/>
      </c>
      <c r="AA107" s="65" t="str">
        <f t="shared" si="204"/>
        <v/>
      </c>
      <c r="AB107" s="56" t="str">
        <f t="shared" si="205"/>
        <v/>
      </c>
      <c r="AC107" s="66" t="str">
        <f t="shared" si="206"/>
        <v/>
      </c>
      <c r="AD107" s="58" t="str">
        <f t="shared" si="207"/>
        <v/>
      </c>
      <c r="AE107" s="67" t="str">
        <f t="shared" si="208"/>
        <v/>
      </c>
      <c r="AF107" s="60" t="str">
        <f t="shared" si="209"/>
        <v/>
      </c>
      <c r="AG107" s="60" t="str">
        <f t="shared" si="210"/>
        <v/>
      </c>
      <c r="AH107" s="68" t="str">
        <f t="shared" si="211"/>
        <v/>
      </c>
      <c r="AI107" s="69" t="str">
        <f t="shared" si="212"/>
        <v/>
      </c>
      <c r="AJ107" s="63" t="str">
        <f t="shared" si="213"/>
        <v/>
      </c>
      <c r="AK107" s="63" t="str">
        <f t="shared" si="214"/>
        <v/>
      </c>
      <c r="AL107" s="63" t="str">
        <f t="shared" si="215"/>
        <v/>
      </c>
      <c r="AM107" s="63" t="str">
        <f t="shared" si="216"/>
        <v/>
      </c>
      <c r="AN107" s="63" t="str">
        <f t="shared" si="217"/>
        <v/>
      </c>
    </row>
    <row r="108" spans="1:40" ht="24.5" outlineLevel="1" thickTop="1" thickBot="1" x14ac:dyDescent="0.55000000000000004">
      <c r="B108" t="s">
        <v>1003</v>
      </c>
      <c r="C108" s="84" t="s">
        <v>1092</v>
      </c>
      <c r="D108" s="88" t="s">
        <v>988</v>
      </c>
      <c r="E108" s="88" t="s">
        <v>1016</v>
      </c>
      <c r="F108" s="88"/>
      <c r="G108" s="88"/>
      <c r="H108" s="89"/>
      <c r="I108" s="89"/>
      <c r="J108" s="89"/>
      <c r="K108" s="89"/>
      <c r="L108" s="136" t="str">
        <f>IF(C108="","",_xlfn.CONCAT("            { line: ","""",C108,", ",M108:AN108,""", sC: ","""",B108,"""},"))</f>
        <v xml:space="preserve">            { line: "SANTO, SANTO, SANTO,, (Si,m,20)", sC: "as"},</v>
      </c>
      <c r="M108" s="55" t="str">
        <f t="shared" si="191"/>
        <v>(</v>
      </c>
      <c r="N108" s="56" t="str">
        <f t="shared" si="192"/>
        <v>Si</v>
      </c>
      <c r="O108" s="57" t="str">
        <f t="shared" si="193"/>
        <v>,</v>
      </c>
      <c r="P108" s="58" t="str">
        <f t="shared" si="194"/>
        <v>m</v>
      </c>
      <c r="Q108" s="59" t="str">
        <f t="shared" si="195"/>
        <v>,</v>
      </c>
      <c r="R108" s="60">
        <f t="shared" si="6"/>
        <v>20</v>
      </c>
      <c r="S108" s="55" t="str">
        <f t="shared" si="196"/>
        <v>)</v>
      </c>
      <c r="T108" s="61" t="str">
        <f t="shared" si="197"/>
        <v/>
      </c>
      <c r="U108" s="62" t="str">
        <f t="shared" si="198"/>
        <v/>
      </c>
      <c r="V108" s="63" t="str">
        <f t="shared" si="199"/>
        <v/>
      </c>
      <c r="W108" s="64" t="str">
        <f t="shared" si="200"/>
        <v/>
      </c>
      <c r="X108" s="63" t="str">
        <f t="shared" si="201"/>
        <v/>
      </c>
      <c r="Y108" s="63" t="str">
        <f t="shared" si="202"/>
        <v/>
      </c>
      <c r="Z108" s="55" t="str">
        <f t="shared" si="203"/>
        <v/>
      </c>
      <c r="AA108" s="65" t="str">
        <f t="shared" si="204"/>
        <v/>
      </c>
      <c r="AB108" s="56" t="str">
        <f t="shared" si="205"/>
        <v/>
      </c>
      <c r="AC108" s="66" t="str">
        <f t="shared" si="206"/>
        <v/>
      </c>
      <c r="AD108" s="58" t="str">
        <f t="shared" si="207"/>
        <v/>
      </c>
      <c r="AE108" s="67" t="str">
        <f t="shared" si="208"/>
        <v/>
      </c>
      <c r="AF108" s="60" t="str">
        <f t="shared" si="209"/>
        <v/>
      </c>
      <c r="AG108" s="60" t="str">
        <f t="shared" si="210"/>
        <v/>
      </c>
      <c r="AH108" s="68" t="str">
        <f t="shared" si="211"/>
        <v/>
      </c>
      <c r="AI108" s="69" t="str">
        <f t="shared" si="212"/>
        <v/>
      </c>
      <c r="AJ108" s="63" t="str">
        <f t="shared" si="213"/>
        <v/>
      </c>
      <c r="AK108" s="63" t="str">
        <f t="shared" si="214"/>
        <v/>
      </c>
      <c r="AL108" s="63" t="str">
        <f t="shared" si="215"/>
        <v/>
      </c>
      <c r="AM108" s="63" t="str">
        <f t="shared" si="216"/>
        <v/>
      </c>
      <c r="AN108" s="63" t="str">
        <f t="shared" si="217"/>
        <v/>
      </c>
    </row>
    <row r="109" spans="1:40" ht="24.5" outlineLevel="1" thickTop="1" thickBot="1" x14ac:dyDescent="0.55000000000000004">
      <c r="B109" t="s">
        <v>1003</v>
      </c>
      <c r="C109" s="84" t="s">
        <v>1092</v>
      </c>
      <c r="D109" s="85" t="s">
        <v>1168</v>
      </c>
      <c r="E109" s="85"/>
      <c r="F109" s="85"/>
      <c r="G109" s="85"/>
      <c r="H109" s="86"/>
      <c r="I109" s="86"/>
      <c r="J109" s="86"/>
      <c r="K109" s="86"/>
      <c r="L109" s="136" t="str">
        <f>IF(C109="","",_xlfn.CONCAT("            { line: ","""",C109,", ",M109:AN109,""", sC: ","""",B109,"""},"))</f>
        <v xml:space="preserve">            { line: "SANTO, SANTO, SANTO,, (Fa#,,15)", sC: "as"},</v>
      </c>
      <c r="M109" s="55" t="str">
        <f t="shared" si="191"/>
        <v>(</v>
      </c>
      <c r="N109" s="56" t="str">
        <f t="shared" si="192"/>
        <v>Fa#</v>
      </c>
      <c r="O109" s="57" t="str">
        <f t="shared" si="193"/>
        <v>,</v>
      </c>
      <c r="P109" s="58" t="str">
        <f t="shared" si="194"/>
        <v/>
      </c>
      <c r="Q109" s="59" t="str">
        <f t="shared" si="195"/>
        <v>,</v>
      </c>
      <c r="R109" s="60">
        <f t="shared" si="6"/>
        <v>15</v>
      </c>
      <c r="S109" s="55" t="str">
        <f t="shared" si="196"/>
        <v>)</v>
      </c>
      <c r="T109" s="61" t="str">
        <f t="shared" si="197"/>
        <v/>
      </c>
      <c r="U109" s="62" t="str">
        <f t="shared" si="198"/>
        <v/>
      </c>
      <c r="V109" s="63" t="str">
        <f t="shared" si="199"/>
        <v/>
      </c>
      <c r="W109" s="64" t="str">
        <f t="shared" si="200"/>
        <v/>
      </c>
      <c r="X109" s="63" t="str">
        <f t="shared" si="201"/>
        <v/>
      </c>
      <c r="Y109" s="63" t="str">
        <f t="shared" si="202"/>
        <v/>
      </c>
      <c r="Z109" s="55" t="str">
        <f t="shared" si="203"/>
        <v/>
      </c>
      <c r="AA109" s="65" t="str">
        <f t="shared" si="204"/>
        <v/>
      </c>
      <c r="AB109" s="56" t="str">
        <f t="shared" si="205"/>
        <v/>
      </c>
      <c r="AC109" s="66" t="str">
        <f t="shared" si="206"/>
        <v/>
      </c>
      <c r="AD109" s="58" t="str">
        <f t="shared" si="207"/>
        <v/>
      </c>
      <c r="AE109" s="67" t="str">
        <f t="shared" si="208"/>
        <v/>
      </c>
      <c r="AF109" s="60" t="str">
        <f t="shared" si="209"/>
        <v/>
      </c>
      <c r="AG109" s="60" t="str">
        <f t="shared" si="210"/>
        <v/>
      </c>
      <c r="AH109" s="68" t="str">
        <f t="shared" si="211"/>
        <v/>
      </c>
      <c r="AI109" s="69" t="str">
        <f t="shared" si="212"/>
        <v/>
      </c>
      <c r="AJ109" s="63" t="str">
        <f t="shared" si="213"/>
        <v/>
      </c>
      <c r="AK109" s="63" t="str">
        <f t="shared" si="214"/>
        <v/>
      </c>
      <c r="AL109" s="63" t="str">
        <f t="shared" si="215"/>
        <v/>
      </c>
      <c r="AM109" s="63" t="str">
        <f t="shared" si="216"/>
        <v/>
      </c>
      <c r="AN109" s="63" t="str">
        <f t="shared" si="217"/>
        <v/>
      </c>
    </row>
    <row r="110" spans="1:40" ht="24.5" outlineLevel="1" thickTop="1" thickBot="1" x14ac:dyDescent="0.55000000000000004">
      <c r="B110" t="s">
        <v>1003</v>
      </c>
      <c r="C110" s="92" t="s">
        <v>3146</v>
      </c>
      <c r="D110" s="82" t="s">
        <v>988</v>
      </c>
      <c r="E110" s="82" t="s">
        <v>1016</v>
      </c>
      <c r="F110" s="82"/>
      <c r="G110" s="82"/>
      <c r="H110" s="82"/>
      <c r="I110" s="82"/>
      <c r="J110" s="82"/>
      <c r="K110" s="82"/>
      <c r="L110" s="137" t="str">
        <f>IF(C110="","",_xlfn.CONCAT("            { line: ","""",C110,", ",M110:AN110,""", sC: ","""",B110,"""},  ]},"))</f>
        <v xml:space="preserve">            { line: "EL SEÑOR DEL UNIVERSO., (Si,m,20)", sC: "as"},  ]},</v>
      </c>
      <c r="M110" s="55" t="str">
        <f t="shared" si="191"/>
        <v>(</v>
      </c>
      <c r="N110" s="56" t="str">
        <f t="shared" si="192"/>
        <v>Si</v>
      </c>
      <c r="O110" s="57" t="str">
        <f t="shared" si="193"/>
        <v>,</v>
      </c>
      <c r="P110" s="58" t="str">
        <f t="shared" si="194"/>
        <v>m</v>
      </c>
      <c r="Q110" s="59" t="str">
        <f t="shared" si="195"/>
        <v>,</v>
      </c>
      <c r="R110" s="60">
        <f t="shared" si="6"/>
        <v>20</v>
      </c>
      <c r="S110" s="55" t="str">
        <f t="shared" si="196"/>
        <v>)</v>
      </c>
      <c r="T110" s="61" t="str">
        <f t="shared" si="197"/>
        <v/>
      </c>
      <c r="U110" s="62" t="str">
        <f t="shared" si="198"/>
        <v/>
      </c>
      <c r="V110" s="63" t="str">
        <f t="shared" si="199"/>
        <v/>
      </c>
      <c r="W110" s="64" t="str">
        <f t="shared" si="200"/>
        <v/>
      </c>
      <c r="X110" s="63" t="str">
        <f t="shared" si="201"/>
        <v/>
      </c>
      <c r="Y110" s="63" t="str">
        <f t="shared" si="202"/>
        <v/>
      </c>
      <c r="Z110" s="55" t="str">
        <f t="shared" si="203"/>
        <v/>
      </c>
      <c r="AA110" s="65" t="str">
        <f t="shared" si="204"/>
        <v/>
      </c>
      <c r="AB110" s="56" t="str">
        <f t="shared" si="205"/>
        <v/>
      </c>
      <c r="AC110" s="66" t="str">
        <f t="shared" si="206"/>
        <v/>
      </c>
      <c r="AD110" s="58" t="str">
        <f t="shared" si="207"/>
        <v/>
      </c>
      <c r="AE110" s="67" t="str">
        <f t="shared" si="208"/>
        <v/>
      </c>
      <c r="AF110" s="60" t="str">
        <f t="shared" si="209"/>
        <v/>
      </c>
      <c r="AG110" s="60" t="str">
        <f t="shared" si="210"/>
        <v/>
      </c>
      <c r="AH110" s="68" t="str">
        <f t="shared" si="211"/>
        <v/>
      </c>
      <c r="AI110" s="69" t="str">
        <f t="shared" si="212"/>
        <v/>
      </c>
      <c r="AJ110" s="63" t="str">
        <f t="shared" si="213"/>
        <v/>
      </c>
      <c r="AK110" s="63" t="str">
        <f t="shared" si="214"/>
        <v/>
      </c>
      <c r="AL110" s="63" t="str">
        <f t="shared" si="215"/>
        <v/>
      </c>
      <c r="AM110" s="63" t="str">
        <f t="shared" si="216"/>
        <v/>
      </c>
      <c r="AN110" s="63" t="str">
        <f t="shared" si="217"/>
        <v/>
      </c>
    </row>
    <row r="111" spans="1:40" ht="26.5" outlineLevel="1" thickTop="1" thickBot="1" x14ac:dyDescent="0.55000000000000004">
      <c r="A111" s="72"/>
      <c r="B111" s="72"/>
      <c r="C111" s="72"/>
      <c r="D111" s="73"/>
      <c r="E111" s="73"/>
      <c r="F111" s="73"/>
      <c r="G111" s="73"/>
      <c r="H111" s="73"/>
      <c r="I111" s="73"/>
      <c r="J111" s="73"/>
      <c r="K111" s="73"/>
      <c r="L111" s="74" t="s">
        <v>997</v>
      </c>
      <c r="M111" s="55"/>
      <c r="N111" s="56"/>
      <c r="O111" s="57"/>
      <c r="P111" s="58"/>
      <c r="Q111" s="59"/>
      <c r="R111" s="60" t="str">
        <f t="shared" si="6"/>
        <v/>
      </c>
      <c r="S111" s="55"/>
      <c r="T111" s="61"/>
      <c r="U111" s="62"/>
      <c r="V111" s="63"/>
      <c r="W111" s="64"/>
      <c r="X111" s="63"/>
      <c r="Y111" s="63"/>
      <c r="Z111" s="55"/>
      <c r="AA111" s="65"/>
      <c r="AB111" s="56"/>
      <c r="AC111" s="66"/>
      <c r="AD111" s="58"/>
      <c r="AE111" s="67"/>
      <c r="AF111" s="60"/>
      <c r="AG111" s="60"/>
      <c r="AH111" s="68"/>
      <c r="AI111" s="69"/>
      <c r="AJ111" s="63"/>
      <c r="AK111" s="63"/>
      <c r="AL111" s="63"/>
      <c r="AM111" s="63"/>
      <c r="AN111" s="63"/>
    </row>
    <row r="112" spans="1:40" ht="24" customHeight="1" thickTop="1" x14ac:dyDescent="0.6">
      <c r="A112" s="94"/>
      <c r="B112" s="94"/>
      <c r="C112" s="94"/>
      <c r="D112" s="94"/>
      <c r="E112" s="94"/>
      <c r="F112" s="94"/>
      <c r="G112" s="94"/>
      <c r="H112" s="94"/>
      <c r="I112" s="94"/>
      <c r="J112" s="94"/>
      <c r="K112" s="94"/>
      <c r="L112" s="98" t="str">
        <f ca="1">_xlfn.CONCAT("]}, // ULTIMA LINEA DEL CANTO: ",L1)</f>
        <v>]}, // ULTIMA LINEA DEL CANTO: TE DEUM</v>
      </c>
      <c r="M112" s="94"/>
    </row>
    <row r="113" spans="1:40" ht="20.5" x14ac:dyDescent="0.35">
      <c r="L113" s="99" t="s">
        <v>1012</v>
      </c>
      <c r="M113" s="100"/>
    </row>
    <row r="114" spans="1:40" ht="15" hidden="1" outlineLevel="1" thickBot="1" x14ac:dyDescent="0.4">
      <c r="M114" s="100"/>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ref="R115:R124" si="218">IF(N115="Do",10,IF(N115="Re",22,IF(N115="Mi",20,IF(N115="Fa",20,IF(N115="Sol",14,IF(N115="La",20,IF(N115="Si",20,IF(N115="Do#",14,IF(N115="Fa#",15,IF(N115="Sol#",20,IF(N115="Si♭",17,"")))))))))))</f>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24.5" hidden="1" outlineLevel="1" thickTop="1" thickBot="1" x14ac:dyDescent="0.55000000000000004">
      <c r="C116" s="78" t="s">
        <v>999</v>
      </c>
      <c r="D116" s="79"/>
      <c r="E116" s="79"/>
      <c r="F116" s="79"/>
      <c r="G116" s="79"/>
      <c r="H116" s="79"/>
      <c r="I116" s="79"/>
      <c r="J116" s="79"/>
      <c r="K116" s="79"/>
      <c r="L116" s="134" t="s">
        <v>1000</v>
      </c>
      <c r="M116" s="55" t="str">
        <f t="shared" ref="M116:M123" si="219">IF(N116="","","(")</f>
        <v/>
      </c>
      <c r="N116" s="56" t="str">
        <f t="shared" ref="N116:N123" si="220">IF(D116="","",D116)</f>
        <v/>
      </c>
      <c r="O116" s="57" t="str">
        <f t="shared" ref="O116:O123" si="221">IF(N116="","",",")</f>
        <v/>
      </c>
      <c r="P116" s="58" t="str">
        <f t="shared" ref="P116:P123" si="222">IF(E116="","",E116)</f>
        <v/>
      </c>
      <c r="Q116" s="59" t="str">
        <f t="shared" ref="Q116:Q123" si="223">IF(N116="","",",")</f>
        <v/>
      </c>
      <c r="R116" s="60" t="str">
        <f t="shared" si="218"/>
        <v/>
      </c>
      <c r="S116" s="55" t="str">
        <f t="shared" ref="S116:S123" si="224">IF(N116="","",")")</f>
        <v/>
      </c>
      <c r="T116" s="61" t="str">
        <f t="shared" ref="T116:T123" si="225">IF(U116="","","(")</f>
        <v/>
      </c>
      <c r="U116" s="62" t="str">
        <f t="shared" ref="U116:U123" si="226">IF(F116="","",F116)</f>
        <v/>
      </c>
      <c r="V116" s="63" t="str">
        <f t="shared" ref="V116:V123" si="227">IF(U116="","",",")</f>
        <v/>
      </c>
      <c r="W116" s="64" t="str">
        <f t="shared" ref="W116:W123" si="228">IF(G116="","",G116)</f>
        <v/>
      </c>
      <c r="X116" s="63" t="str">
        <f t="shared" ref="X116:X123" si="229">IF(U116="","",",")</f>
        <v/>
      </c>
      <c r="Y116" s="63" t="str">
        <f t="shared" ref="Y116:Y123" si="230">IF(U116="","",250)</f>
        <v/>
      </c>
      <c r="Z116" s="55" t="str">
        <f t="shared" ref="Z116:Z123" si="231">IF(U116="","",")")</f>
        <v/>
      </c>
      <c r="AA116" s="65" t="str">
        <f t="shared" ref="AA116:AA123" si="232">IF(AB116="","","(")</f>
        <v/>
      </c>
      <c r="AB116" s="56" t="str">
        <f t="shared" ref="AB116:AB123" si="233">IF(H116="","",H116)</f>
        <v/>
      </c>
      <c r="AC116" s="66" t="str">
        <f t="shared" ref="AC116:AC123" si="234">IF(AB116="","",",")</f>
        <v/>
      </c>
      <c r="AD116" s="58" t="str">
        <f t="shared" ref="AD116:AD123" si="235">IF(I116="","",I116)</f>
        <v/>
      </c>
      <c r="AE116" s="67" t="str">
        <f t="shared" ref="AE116:AE123" si="236">IF(AB116="","",",")</f>
        <v/>
      </c>
      <c r="AF116" s="60" t="str">
        <f t="shared" ref="AF116:AF123" si="237">IF(AB116="","",350)</f>
        <v/>
      </c>
      <c r="AG116" s="60" t="str">
        <f t="shared" ref="AG116:AG123" si="238">IF(AB116="","",")")</f>
        <v/>
      </c>
      <c r="AH116" s="68" t="str">
        <f t="shared" ref="AH116:AH123" si="239">IF(AI116="","","(")</f>
        <v/>
      </c>
      <c r="AI116" s="69" t="str">
        <f t="shared" ref="AI116:AI123" si="240">IF(J116="","",J116)</f>
        <v/>
      </c>
      <c r="AJ116" s="63" t="str">
        <f t="shared" ref="AJ116:AJ123" si="241">IF(AI116="","",",")</f>
        <v/>
      </c>
      <c r="AK116" s="63" t="str">
        <f t="shared" ref="AK116:AK123" si="242">IF(K116="","",K116)</f>
        <v/>
      </c>
      <c r="AL116" s="63" t="str">
        <f t="shared" ref="AL116:AL123" si="243">IF(AI116="","",",")</f>
        <v/>
      </c>
      <c r="AM116" s="63" t="str">
        <f t="shared" ref="AM116:AM123" si="244">IF(AI116="","",450)</f>
        <v/>
      </c>
      <c r="AN116" s="63" t="str">
        <f t="shared" ref="AN116:AN123" si="245">IF(AI116="","",")")</f>
        <v/>
      </c>
    </row>
    <row r="117" spans="1:40" ht="24.5" hidden="1" outlineLevel="1" thickTop="1" thickBot="1" x14ac:dyDescent="0.55000000000000004">
      <c r="B117" t="s">
        <v>1001</v>
      </c>
      <c r="C117" s="81" t="s">
        <v>1002</v>
      </c>
      <c r="D117" s="82"/>
      <c r="E117" s="82"/>
      <c r="F117" s="82"/>
      <c r="G117" s="82"/>
      <c r="H117" s="82"/>
      <c r="I117" s="82"/>
      <c r="J117" s="82"/>
      <c r="K117" s="82"/>
      <c r="L117" s="135" t="str">
        <f>IF(C117="","",_xlfn.CONCAT("       triggerLine: ","""",C117,", ",M117:AN117,""", sC: ","""",B117,""", lines: ["))</f>
        <v xml:space="preserve">       triggerLine: "ASAMBLEA UNO, ", sC: "ta as", lines: [</v>
      </c>
      <c r="M117" s="55" t="str">
        <f t="shared" si="219"/>
        <v/>
      </c>
      <c r="N117" s="56" t="str">
        <f t="shared" si="220"/>
        <v/>
      </c>
      <c r="O117" s="57" t="str">
        <f t="shared" si="221"/>
        <v/>
      </c>
      <c r="P117" s="58" t="str">
        <f t="shared" si="222"/>
        <v/>
      </c>
      <c r="Q117" s="59" t="str">
        <f t="shared" si="223"/>
        <v/>
      </c>
      <c r="R117" s="60" t="str">
        <f t="shared" si="218"/>
        <v/>
      </c>
      <c r="S117" s="55" t="str">
        <f t="shared" si="224"/>
        <v/>
      </c>
      <c r="T117" s="61" t="str">
        <f t="shared" si="225"/>
        <v/>
      </c>
      <c r="U117" s="62" t="str">
        <f t="shared" si="226"/>
        <v/>
      </c>
      <c r="V117" s="63" t="str">
        <f t="shared" si="227"/>
        <v/>
      </c>
      <c r="W117" s="64" t="str">
        <f t="shared" si="228"/>
        <v/>
      </c>
      <c r="X117" s="63" t="str">
        <f t="shared" si="229"/>
        <v/>
      </c>
      <c r="Y117" s="63" t="str">
        <f t="shared" si="230"/>
        <v/>
      </c>
      <c r="Z117" s="55" t="str">
        <f t="shared" si="231"/>
        <v/>
      </c>
      <c r="AA117" s="65" t="str">
        <f t="shared" si="232"/>
        <v/>
      </c>
      <c r="AB117" s="56" t="str">
        <f t="shared" si="233"/>
        <v/>
      </c>
      <c r="AC117" s="66" t="str">
        <f t="shared" si="234"/>
        <v/>
      </c>
      <c r="AD117" s="58" t="str">
        <f t="shared" si="235"/>
        <v/>
      </c>
      <c r="AE117" s="67" t="str">
        <f t="shared" si="236"/>
        <v/>
      </c>
      <c r="AF117" s="60" t="str">
        <f t="shared" si="237"/>
        <v/>
      </c>
      <c r="AG117" s="60" t="str">
        <f t="shared" si="238"/>
        <v/>
      </c>
      <c r="AH117" s="68" t="str">
        <f t="shared" si="239"/>
        <v/>
      </c>
      <c r="AI117" s="69" t="str">
        <f t="shared" si="240"/>
        <v/>
      </c>
      <c r="AJ117" s="63" t="str">
        <f t="shared" si="241"/>
        <v/>
      </c>
      <c r="AK117" s="63" t="str">
        <f t="shared" si="242"/>
        <v/>
      </c>
      <c r="AL117" s="63" t="str">
        <f t="shared" si="243"/>
        <v/>
      </c>
      <c r="AM117" s="63" t="str">
        <f t="shared" si="244"/>
        <v/>
      </c>
      <c r="AN117" s="63" t="str">
        <f t="shared" si="245"/>
        <v/>
      </c>
    </row>
    <row r="118" spans="1:40" ht="24.5" hidden="1" outlineLevel="1" thickTop="1" thickBot="1" x14ac:dyDescent="0.55000000000000004">
      <c r="B118" t="s">
        <v>1003</v>
      </c>
      <c r="C118" s="84" t="s">
        <v>1004</v>
      </c>
      <c r="D118" s="85"/>
      <c r="E118" s="85"/>
      <c r="F118" s="85"/>
      <c r="G118" s="85"/>
      <c r="H118" s="86"/>
      <c r="I118" s="86"/>
      <c r="J118" s="86"/>
      <c r="K118" s="86"/>
      <c r="L118" s="136" t="str">
        <f>IF(C118="","",_xlfn.CONCAT("            { line: ","""",C118,", ",M118:AN118,""", sC: ","""",B118,"""},"))</f>
        <v xml:space="preserve">            { line: "ASAMBLEA DOS, ", sC: "as"},</v>
      </c>
      <c r="M118" s="55" t="str">
        <f t="shared" si="219"/>
        <v/>
      </c>
      <c r="N118" s="56" t="str">
        <f t="shared" si="220"/>
        <v/>
      </c>
      <c r="O118" s="57" t="str">
        <f t="shared" si="221"/>
        <v/>
      </c>
      <c r="P118" s="58" t="str">
        <f t="shared" si="222"/>
        <v/>
      </c>
      <c r="Q118" s="59" t="str">
        <f t="shared" si="223"/>
        <v/>
      </c>
      <c r="R118" s="60" t="str">
        <f t="shared" si="218"/>
        <v/>
      </c>
      <c r="S118" s="55" t="str">
        <f t="shared" si="224"/>
        <v/>
      </c>
      <c r="T118" s="61" t="str">
        <f t="shared" si="225"/>
        <v/>
      </c>
      <c r="U118" s="62" t="str">
        <f t="shared" si="226"/>
        <v/>
      </c>
      <c r="V118" s="63" t="str">
        <f t="shared" si="227"/>
        <v/>
      </c>
      <c r="W118" s="64" t="str">
        <f t="shared" si="228"/>
        <v/>
      </c>
      <c r="X118" s="63" t="str">
        <f t="shared" si="229"/>
        <v/>
      </c>
      <c r="Y118" s="63" t="str">
        <f t="shared" si="230"/>
        <v/>
      </c>
      <c r="Z118" s="55" t="str">
        <f t="shared" si="231"/>
        <v/>
      </c>
      <c r="AA118" s="65" t="str">
        <f t="shared" si="232"/>
        <v/>
      </c>
      <c r="AB118" s="56" t="str">
        <f t="shared" si="233"/>
        <v/>
      </c>
      <c r="AC118" s="66" t="str">
        <f t="shared" si="234"/>
        <v/>
      </c>
      <c r="AD118" s="58" t="str">
        <f t="shared" si="235"/>
        <v/>
      </c>
      <c r="AE118" s="67" t="str">
        <f t="shared" si="236"/>
        <v/>
      </c>
      <c r="AF118" s="60" t="str">
        <f t="shared" si="237"/>
        <v/>
      </c>
      <c r="AG118" s="60" t="str">
        <f t="shared" si="238"/>
        <v/>
      </c>
      <c r="AH118" s="68" t="str">
        <f t="shared" si="239"/>
        <v/>
      </c>
      <c r="AI118" s="69" t="str">
        <f t="shared" si="240"/>
        <v/>
      </c>
      <c r="AJ118" s="63" t="str">
        <f t="shared" si="241"/>
        <v/>
      </c>
      <c r="AK118" s="63" t="str">
        <f t="shared" si="242"/>
        <v/>
      </c>
      <c r="AL118" s="63" t="str">
        <f t="shared" si="243"/>
        <v/>
      </c>
      <c r="AM118" s="63" t="str">
        <f t="shared" si="244"/>
        <v/>
      </c>
      <c r="AN118" s="63" t="str">
        <f t="shared" si="245"/>
        <v/>
      </c>
    </row>
    <row r="119" spans="1:40" ht="24.5" hidden="1" outlineLevel="1" thickTop="1" thickBot="1" x14ac:dyDescent="0.55000000000000004">
      <c r="B119" t="s">
        <v>1003</v>
      </c>
      <c r="C119" s="84" t="s">
        <v>1005</v>
      </c>
      <c r="D119" s="88"/>
      <c r="E119" s="88"/>
      <c r="F119" s="88"/>
      <c r="G119" s="88"/>
      <c r="H119" s="89"/>
      <c r="I119" s="89"/>
      <c r="J119" s="89"/>
      <c r="K119" s="89"/>
      <c r="L119" s="136" t="str">
        <f>IF(C119="","",_xlfn.CONCAT("            { line: ","""",C119,", ",M119:AN119,""", sC: ","""",B119,"""},"))</f>
        <v xml:space="preserve">            { line: "ASAMBLEA TRES, ", sC: "as"},</v>
      </c>
      <c r="M119" s="55" t="str">
        <f t="shared" si="219"/>
        <v/>
      </c>
      <c r="N119" s="56" t="str">
        <f t="shared" si="220"/>
        <v/>
      </c>
      <c r="O119" s="57" t="str">
        <f t="shared" si="221"/>
        <v/>
      </c>
      <c r="P119" s="58" t="str">
        <f t="shared" si="222"/>
        <v/>
      </c>
      <c r="Q119" s="59" t="str">
        <f t="shared" si="223"/>
        <v/>
      </c>
      <c r="R119" s="60" t="str">
        <f t="shared" si="218"/>
        <v/>
      </c>
      <c r="S119" s="55" t="str">
        <f t="shared" si="224"/>
        <v/>
      </c>
      <c r="T119" s="61" t="str">
        <f t="shared" si="225"/>
        <v/>
      </c>
      <c r="U119" s="62" t="str">
        <f t="shared" si="226"/>
        <v/>
      </c>
      <c r="V119" s="63" t="str">
        <f t="shared" si="227"/>
        <v/>
      </c>
      <c r="W119" s="64" t="str">
        <f t="shared" si="228"/>
        <v/>
      </c>
      <c r="X119" s="63" t="str">
        <f t="shared" si="229"/>
        <v/>
      </c>
      <c r="Y119" s="63" t="str">
        <f t="shared" si="230"/>
        <v/>
      </c>
      <c r="Z119" s="55" t="str">
        <f t="shared" si="231"/>
        <v/>
      </c>
      <c r="AA119" s="65" t="str">
        <f t="shared" si="232"/>
        <v/>
      </c>
      <c r="AB119" s="56" t="str">
        <f t="shared" si="233"/>
        <v/>
      </c>
      <c r="AC119" s="66" t="str">
        <f t="shared" si="234"/>
        <v/>
      </c>
      <c r="AD119" s="58" t="str">
        <f t="shared" si="235"/>
        <v/>
      </c>
      <c r="AE119" s="67" t="str">
        <f t="shared" si="236"/>
        <v/>
      </c>
      <c r="AF119" s="60" t="str">
        <f t="shared" si="237"/>
        <v/>
      </c>
      <c r="AG119" s="60" t="str">
        <f t="shared" si="238"/>
        <v/>
      </c>
      <c r="AH119" s="68" t="str">
        <f t="shared" si="239"/>
        <v/>
      </c>
      <c r="AI119" s="69" t="str">
        <f t="shared" si="240"/>
        <v/>
      </c>
      <c r="AJ119" s="63" t="str">
        <f t="shared" si="241"/>
        <v/>
      </c>
      <c r="AK119" s="63" t="str">
        <f t="shared" si="242"/>
        <v/>
      </c>
      <c r="AL119" s="63" t="str">
        <f t="shared" si="243"/>
        <v/>
      </c>
      <c r="AM119" s="63" t="str">
        <f t="shared" si="244"/>
        <v/>
      </c>
      <c r="AN119" s="63" t="str">
        <f t="shared" si="245"/>
        <v/>
      </c>
    </row>
    <row r="120" spans="1:40" ht="24.5" hidden="1" outlineLevel="1" thickTop="1" thickBot="1" x14ac:dyDescent="0.55000000000000004">
      <c r="B120" t="s">
        <v>1003</v>
      </c>
      <c r="C120" s="84" t="s">
        <v>1006</v>
      </c>
      <c r="D120" s="85"/>
      <c r="E120" s="85"/>
      <c r="F120" s="85"/>
      <c r="G120" s="85"/>
      <c r="H120" s="86"/>
      <c r="I120" s="86"/>
      <c r="J120" s="86"/>
      <c r="K120" s="86"/>
      <c r="L120" s="136" t="str">
        <f>IF(C120="","",_xlfn.CONCAT("            { line: ","""",C120,", ",M120:AN120,""", sC: ","""",B120,"""},"))</f>
        <v xml:space="preserve">            { line: "ASAMBLEA CUATRO, ", sC: "as"},</v>
      </c>
      <c r="M120" s="55" t="str">
        <f t="shared" si="219"/>
        <v/>
      </c>
      <c r="N120" s="56" t="str">
        <f t="shared" si="220"/>
        <v/>
      </c>
      <c r="O120" s="57" t="str">
        <f t="shared" si="221"/>
        <v/>
      </c>
      <c r="P120" s="58" t="str">
        <f t="shared" si="222"/>
        <v/>
      </c>
      <c r="Q120" s="59" t="str">
        <f t="shared" si="223"/>
        <v/>
      </c>
      <c r="R120" s="60" t="str">
        <f t="shared" si="218"/>
        <v/>
      </c>
      <c r="S120" s="55" t="str">
        <f t="shared" si="224"/>
        <v/>
      </c>
      <c r="T120" s="61" t="str">
        <f t="shared" si="225"/>
        <v/>
      </c>
      <c r="U120" s="62" t="str">
        <f t="shared" si="226"/>
        <v/>
      </c>
      <c r="V120" s="63" t="str">
        <f t="shared" si="227"/>
        <v/>
      </c>
      <c r="W120" s="64" t="str">
        <f t="shared" si="228"/>
        <v/>
      </c>
      <c r="X120" s="63" t="str">
        <f t="shared" si="229"/>
        <v/>
      </c>
      <c r="Y120" s="63" t="str">
        <f t="shared" si="230"/>
        <v/>
      </c>
      <c r="Z120" s="55" t="str">
        <f t="shared" si="231"/>
        <v/>
      </c>
      <c r="AA120" s="65" t="str">
        <f t="shared" si="232"/>
        <v/>
      </c>
      <c r="AB120" s="56" t="str">
        <f t="shared" si="233"/>
        <v/>
      </c>
      <c r="AC120" s="66" t="str">
        <f t="shared" si="234"/>
        <v/>
      </c>
      <c r="AD120" s="58" t="str">
        <f t="shared" si="235"/>
        <v/>
      </c>
      <c r="AE120" s="67" t="str">
        <f t="shared" si="236"/>
        <v/>
      </c>
      <c r="AF120" s="60" t="str">
        <f t="shared" si="237"/>
        <v/>
      </c>
      <c r="AG120" s="60" t="str">
        <f t="shared" si="238"/>
        <v/>
      </c>
      <c r="AH120" s="68" t="str">
        <f t="shared" si="239"/>
        <v/>
      </c>
      <c r="AI120" s="69" t="str">
        <f t="shared" si="240"/>
        <v/>
      </c>
      <c r="AJ120" s="63" t="str">
        <f t="shared" si="241"/>
        <v/>
      </c>
      <c r="AK120" s="63" t="str">
        <f t="shared" si="242"/>
        <v/>
      </c>
      <c r="AL120" s="63" t="str">
        <f t="shared" si="243"/>
        <v/>
      </c>
      <c r="AM120" s="63" t="str">
        <f t="shared" si="244"/>
        <v/>
      </c>
      <c r="AN120" s="63" t="str">
        <f t="shared" si="245"/>
        <v/>
      </c>
    </row>
    <row r="121" spans="1:40" ht="24.5" hidden="1" outlineLevel="1" thickTop="1" thickBot="1" x14ac:dyDescent="0.55000000000000004">
      <c r="B121" t="s">
        <v>1003</v>
      </c>
      <c r="C121" s="84" t="s">
        <v>1007</v>
      </c>
      <c r="D121" s="88"/>
      <c r="E121" s="88"/>
      <c r="F121" s="88"/>
      <c r="G121" s="88"/>
      <c r="H121" s="89"/>
      <c r="I121" s="89"/>
      <c r="J121" s="89"/>
      <c r="K121" s="89"/>
      <c r="L121" s="136" t="str">
        <f>IF(C121="","",_xlfn.CONCAT("            { line: ","""",C121,", ",M121:AN121,""", sC: ","""",B121,"""},"))</f>
        <v xml:space="preserve">            { line: "ASAMBLEA CISCO, ", sC: "as"},</v>
      </c>
      <c r="M121" s="55" t="str">
        <f t="shared" si="219"/>
        <v/>
      </c>
      <c r="N121" s="56" t="str">
        <f t="shared" si="220"/>
        <v/>
      </c>
      <c r="O121" s="57" t="str">
        <f t="shared" si="221"/>
        <v/>
      </c>
      <c r="P121" s="58" t="str">
        <f t="shared" si="222"/>
        <v/>
      </c>
      <c r="Q121" s="59" t="str">
        <f t="shared" si="223"/>
        <v/>
      </c>
      <c r="R121" s="60" t="str">
        <f t="shared" si="218"/>
        <v/>
      </c>
      <c r="S121" s="55" t="str">
        <f t="shared" si="224"/>
        <v/>
      </c>
      <c r="T121" s="61" t="str">
        <f t="shared" si="225"/>
        <v/>
      </c>
      <c r="U121" s="62" t="str">
        <f t="shared" si="226"/>
        <v/>
      </c>
      <c r="V121" s="63" t="str">
        <f t="shared" si="227"/>
        <v/>
      </c>
      <c r="W121" s="64" t="str">
        <f t="shared" si="228"/>
        <v/>
      </c>
      <c r="X121" s="63" t="str">
        <f t="shared" si="229"/>
        <v/>
      </c>
      <c r="Y121" s="63" t="str">
        <f t="shared" si="230"/>
        <v/>
      </c>
      <c r="Z121" s="55" t="str">
        <f t="shared" si="231"/>
        <v/>
      </c>
      <c r="AA121" s="65" t="str">
        <f t="shared" si="232"/>
        <v/>
      </c>
      <c r="AB121" s="56" t="str">
        <f t="shared" si="233"/>
        <v/>
      </c>
      <c r="AC121" s="66" t="str">
        <f t="shared" si="234"/>
        <v/>
      </c>
      <c r="AD121" s="58" t="str">
        <f t="shared" si="235"/>
        <v/>
      </c>
      <c r="AE121" s="67" t="str">
        <f t="shared" si="236"/>
        <v/>
      </c>
      <c r="AF121" s="60" t="str">
        <f t="shared" si="237"/>
        <v/>
      </c>
      <c r="AG121" s="60" t="str">
        <f t="shared" si="238"/>
        <v/>
      </c>
      <c r="AH121" s="68" t="str">
        <f t="shared" si="239"/>
        <v/>
      </c>
      <c r="AI121" s="69" t="str">
        <f t="shared" si="240"/>
        <v/>
      </c>
      <c r="AJ121" s="63" t="str">
        <f t="shared" si="241"/>
        <v/>
      </c>
      <c r="AK121" s="63" t="str">
        <f t="shared" si="242"/>
        <v/>
      </c>
      <c r="AL121" s="63" t="str">
        <f t="shared" si="243"/>
        <v/>
      </c>
      <c r="AM121" s="63" t="str">
        <f t="shared" si="244"/>
        <v/>
      </c>
      <c r="AN121" s="63" t="str">
        <f t="shared" si="245"/>
        <v/>
      </c>
    </row>
    <row r="122" spans="1:40" ht="24.5" hidden="1" outlineLevel="1" thickTop="1" thickBot="1" x14ac:dyDescent="0.55000000000000004">
      <c r="B122" t="s">
        <v>1003</v>
      </c>
      <c r="C122" s="84" t="s">
        <v>1008</v>
      </c>
      <c r="D122" s="90"/>
      <c r="E122" s="90"/>
      <c r="F122" s="90"/>
      <c r="G122" s="90"/>
      <c r="H122" s="91"/>
      <c r="I122" s="91"/>
      <c r="J122" s="91"/>
      <c r="K122" s="91"/>
      <c r="L122" s="136" t="str">
        <f>IF(C122="","",_xlfn.CONCAT("            { line: ","""",C122,", ",M122:AN122,""", sC: ","""",B122,"""},"))</f>
        <v xml:space="preserve">            { line: "ASAMBLEA SEIS, ", sC: "as"},</v>
      </c>
      <c r="M122" s="55" t="str">
        <f t="shared" si="219"/>
        <v/>
      </c>
      <c r="N122" s="56" t="str">
        <f t="shared" si="220"/>
        <v/>
      </c>
      <c r="O122" s="57" t="str">
        <f t="shared" si="221"/>
        <v/>
      </c>
      <c r="P122" s="58" t="str">
        <f t="shared" si="222"/>
        <v/>
      </c>
      <c r="Q122" s="59" t="str">
        <f t="shared" si="223"/>
        <v/>
      </c>
      <c r="R122" s="60" t="str">
        <f t="shared" si="218"/>
        <v/>
      </c>
      <c r="S122" s="55" t="str">
        <f t="shared" si="224"/>
        <v/>
      </c>
      <c r="T122" s="61" t="str">
        <f t="shared" si="225"/>
        <v/>
      </c>
      <c r="U122" s="62" t="str">
        <f t="shared" si="226"/>
        <v/>
      </c>
      <c r="V122" s="63" t="str">
        <f t="shared" si="227"/>
        <v/>
      </c>
      <c r="W122" s="64" t="str">
        <f t="shared" si="228"/>
        <v/>
      </c>
      <c r="X122" s="63" t="str">
        <f t="shared" si="229"/>
        <v/>
      </c>
      <c r="Y122" s="63" t="str">
        <f t="shared" si="230"/>
        <v/>
      </c>
      <c r="Z122" s="55" t="str">
        <f t="shared" si="231"/>
        <v/>
      </c>
      <c r="AA122" s="65" t="str">
        <f t="shared" si="232"/>
        <v/>
      </c>
      <c r="AB122" s="56" t="str">
        <f t="shared" si="233"/>
        <v/>
      </c>
      <c r="AC122" s="66" t="str">
        <f t="shared" si="234"/>
        <v/>
      </c>
      <c r="AD122" s="58" t="str">
        <f t="shared" si="235"/>
        <v/>
      </c>
      <c r="AE122" s="67" t="str">
        <f t="shared" si="236"/>
        <v/>
      </c>
      <c r="AF122" s="60" t="str">
        <f t="shared" si="237"/>
        <v/>
      </c>
      <c r="AG122" s="60" t="str">
        <f t="shared" si="238"/>
        <v/>
      </c>
      <c r="AH122" s="68" t="str">
        <f t="shared" si="239"/>
        <v/>
      </c>
      <c r="AI122" s="69" t="str">
        <f t="shared" si="240"/>
        <v/>
      </c>
      <c r="AJ122" s="63" t="str">
        <f t="shared" si="241"/>
        <v/>
      </c>
      <c r="AK122" s="63" t="str">
        <f t="shared" si="242"/>
        <v/>
      </c>
      <c r="AL122" s="63" t="str">
        <f t="shared" si="243"/>
        <v/>
      </c>
      <c r="AM122" s="63" t="str">
        <f t="shared" si="244"/>
        <v/>
      </c>
      <c r="AN122" s="63" t="str">
        <f t="shared" si="245"/>
        <v/>
      </c>
    </row>
    <row r="123" spans="1:40" ht="24.5" hidden="1" outlineLevel="1" thickTop="1" thickBot="1" x14ac:dyDescent="0.55000000000000004">
      <c r="B123" t="s">
        <v>1003</v>
      </c>
      <c r="C123" s="92" t="s">
        <v>1009</v>
      </c>
      <c r="D123" s="82"/>
      <c r="E123" s="82"/>
      <c r="F123" s="82"/>
      <c r="G123" s="82"/>
      <c r="H123" s="82"/>
      <c r="I123" s="82"/>
      <c r="J123" s="82"/>
      <c r="K123" s="82"/>
      <c r="L123" s="137" t="str">
        <f>IF(C123="","",_xlfn.CONCAT("            { line: ","""",C123,", ",M123:AN123,""", sC: ","""",B123,"""},  ]},"))</f>
        <v xml:space="preserve">            { line: "ASAMBLEA CIERRE, ", sC: "as"},  ]},</v>
      </c>
      <c r="M123" s="55" t="str">
        <f t="shared" si="219"/>
        <v/>
      </c>
      <c r="N123" s="56" t="str">
        <f t="shared" si="220"/>
        <v/>
      </c>
      <c r="O123" s="57" t="str">
        <f t="shared" si="221"/>
        <v/>
      </c>
      <c r="P123" s="58" t="str">
        <f t="shared" si="222"/>
        <v/>
      </c>
      <c r="Q123" s="59" t="str">
        <f t="shared" si="223"/>
        <v/>
      </c>
      <c r="R123" s="60" t="str">
        <f t="shared" si="218"/>
        <v/>
      </c>
      <c r="S123" s="55" t="str">
        <f t="shared" si="224"/>
        <v/>
      </c>
      <c r="T123" s="61" t="str">
        <f t="shared" si="225"/>
        <v/>
      </c>
      <c r="U123" s="62" t="str">
        <f t="shared" si="226"/>
        <v/>
      </c>
      <c r="V123" s="63" t="str">
        <f t="shared" si="227"/>
        <v/>
      </c>
      <c r="W123" s="64" t="str">
        <f t="shared" si="228"/>
        <v/>
      </c>
      <c r="X123" s="63" t="str">
        <f t="shared" si="229"/>
        <v/>
      </c>
      <c r="Y123" s="63" t="str">
        <f t="shared" si="230"/>
        <v/>
      </c>
      <c r="Z123" s="55" t="str">
        <f t="shared" si="231"/>
        <v/>
      </c>
      <c r="AA123" s="65" t="str">
        <f t="shared" si="232"/>
        <v/>
      </c>
      <c r="AB123" s="56" t="str">
        <f t="shared" si="233"/>
        <v/>
      </c>
      <c r="AC123" s="66" t="str">
        <f t="shared" si="234"/>
        <v/>
      </c>
      <c r="AD123" s="58" t="str">
        <f t="shared" si="235"/>
        <v/>
      </c>
      <c r="AE123" s="67" t="str">
        <f t="shared" si="236"/>
        <v/>
      </c>
      <c r="AF123" s="60" t="str">
        <f t="shared" si="237"/>
        <v/>
      </c>
      <c r="AG123" s="60" t="str">
        <f t="shared" si="238"/>
        <v/>
      </c>
      <c r="AH123" s="68" t="str">
        <f t="shared" si="239"/>
        <v/>
      </c>
      <c r="AI123" s="69" t="str">
        <f t="shared" si="240"/>
        <v/>
      </c>
      <c r="AJ123" s="63" t="str">
        <f t="shared" si="241"/>
        <v/>
      </c>
      <c r="AK123" s="63" t="str">
        <f t="shared" si="242"/>
        <v/>
      </c>
      <c r="AL123" s="63" t="str">
        <f t="shared" si="243"/>
        <v/>
      </c>
      <c r="AM123" s="63" t="str">
        <f t="shared" si="244"/>
        <v/>
      </c>
      <c r="AN123" s="63" t="str">
        <f t="shared" si="245"/>
        <v/>
      </c>
    </row>
    <row r="124" spans="1:40" ht="26.5" hidden="1" outlineLevel="1" thickTop="1" thickBot="1" x14ac:dyDescent="0.55000000000000004">
      <c r="A124" s="72"/>
      <c r="B124" s="72"/>
      <c r="C124" s="72"/>
      <c r="D124" s="73"/>
      <c r="E124" s="73"/>
      <c r="F124" s="73"/>
      <c r="G124" s="73"/>
      <c r="H124" s="73"/>
      <c r="I124" s="73"/>
      <c r="J124" s="73"/>
      <c r="K124" s="73"/>
      <c r="L124" s="74" t="s">
        <v>997</v>
      </c>
      <c r="M124" s="55"/>
      <c r="N124" s="56"/>
      <c r="O124" s="57"/>
      <c r="P124" s="58"/>
      <c r="Q124" s="59"/>
      <c r="R124" s="60" t="str">
        <f t="shared" si="218"/>
        <v/>
      </c>
      <c r="S124" s="55"/>
      <c r="T124" s="61"/>
      <c r="U124" s="62"/>
      <c r="V124" s="63"/>
      <c r="W124" s="64"/>
      <c r="X124" s="63"/>
      <c r="Y124" s="63"/>
      <c r="Z124" s="55"/>
      <c r="AA124" s="65"/>
      <c r="AB124" s="56"/>
      <c r="AC124" s="66"/>
      <c r="AD124" s="58"/>
      <c r="AE124" s="67"/>
      <c r="AF124" s="60"/>
      <c r="AG124" s="60"/>
      <c r="AH124" s="68"/>
      <c r="AI124" s="69"/>
      <c r="AJ124" s="63"/>
      <c r="AK124" s="63"/>
      <c r="AL124" s="63"/>
      <c r="AM124" s="63"/>
      <c r="AN124" s="63"/>
    </row>
    <row r="12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3881E-C384-487D-B57D-F176B9622026}">
  <sheetPr codeName="Sheet126">
    <tabColor rgb="FF00B0F0"/>
  </sheetPr>
  <dimension ref="A1:AN132"/>
  <sheetViews>
    <sheetView zoomScaleNormal="100" workbookViewId="0">
      <pane xSplit="2" ySplit="1" topLeftCell="C65" activePane="bottomRight" state="frozen"/>
      <selection pane="topRight" activeCell="C1" sqref="C1"/>
      <selection pane="bottomLeft" activeCell="A2" sqref="A2"/>
      <selection pane="bottomRight" activeCell="L31" sqref="L31:L7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EL IMPULSO QUE SIENTE LA IRA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 x14ac:dyDescent="0.35">
      <c r="C8" t="str">
        <f ca="1">PROPER(L1)</f>
        <v>Como El Impulso Que Siente La Ira</v>
      </c>
      <c r="L8" s="122" t="str">
        <f ca="1">_xlfn.CONCAT("        tt: ","""",C8,"""",",")</f>
        <v xml:space="preserve">        tt: "Como El Impulso Que Siente La Ira",</v>
      </c>
    </row>
    <row r="9" spans="2:32" ht="23" x14ac:dyDescent="0.35">
      <c r="C9" t="str">
        <f ca="1">PROPER(L1)</f>
        <v>Como El Impulso Que Siente La Ira</v>
      </c>
      <c r="L9" s="122" t="str">
        <f ca="1">_xlfn.CONCAT("        title: ","""",C9,"""",",")</f>
        <v xml:space="preserve">        title: "Como El Impulso Que Siente La Ira",</v>
      </c>
    </row>
    <row r="10" spans="2:32" ht="23" x14ac:dyDescent="0.35">
      <c r="C10" t="str">
        <f ca="1">VLOOKUP(C1,Table223[#Data],4,FALSE)</f>
        <v>Oda VII de Salomón</v>
      </c>
      <c r="L10" s="122" t="str">
        <f ca="1">_xlfn.CONCAT("        ","subtitle: ","""",C10,"""",",")</f>
        <v xml:space="preserve">        subtitle: "Oda VII de Salomón",</v>
      </c>
    </row>
    <row r="11" spans="2:32" ht="23" x14ac:dyDescent="0.35">
      <c r="C11" t="str">
        <f ca="1">_xlfn.CONCAT("category: [",VLOOKUP(C1,Table223[#Data],16,FALSE),"],")</f>
        <v>category: ["Catecumenado"],</v>
      </c>
      <c r="L11" s="122" t="str">
        <f ca="1">_xlfn.CONCAT("        ",C11)</f>
        <v xml:space="preserve">        category: ["Catecumenado"],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221</v>
      </c>
      <c r="L16" s="122" t="str">
        <f ca="1">_xlfn.CONCAT("        dbno: ","""",C16,"""",",")</f>
        <v xml:space="preserve">        dbno: "221",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comoelimpulsoquesientelaira</v>
      </c>
      <c r="L19" s="122" t="str">
        <f ca="1">_xlfn.CONCAT("        audioSrc: ","""https://audio.resucito.do/",C19,".mp3""",",")</f>
        <v xml:space="preserve">        audioSrc: "https://audio.resucito.do/comoelimpulsoquesientelaira.mp3",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220</v>
      </c>
      <c r="C26" t="str">
        <f ca="1">VLOOKUP(B26,Table4[#Data],13,FALSE)</f>
        <v>"/src/index.html?canto=tedeum"</v>
      </c>
      <c r="L26" s="122" t="str">
        <f ca="1">_xlfn.CONCAT("        ant: ",C26,",")</f>
        <v xml:space="preserve">        ant: "/src/index.html?canto=tedeum",</v>
      </c>
    </row>
    <row r="27" spans="1:40" ht="23" x14ac:dyDescent="0.35">
      <c r="B27">
        <f ca="1">+C1+1</f>
        <v>222</v>
      </c>
      <c r="C27" t="str">
        <f ca="1">VLOOKUP(B27,Table4[#Data],13,FALSE)</f>
        <v>"/src/index.html?canto=cuandodormia"</v>
      </c>
      <c r="L27" s="122" t="str">
        <f ca="1">_xlfn.CONCAT("        sig: ",C27,",")</f>
        <v xml:space="preserve">        sig: "/src/index.html?canto=cuandodormia",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4">
      <c r="B31" t="s">
        <v>1018</v>
      </c>
      <c r="C31" s="152" t="s">
        <v>3213</v>
      </c>
      <c r="D31" s="125" t="s">
        <v>1053</v>
      </c>
      <c r="E31" s="51" t="s">
        <v>1016</v>
      </c>
      <c r="F31" s="52" t="s">
        <v>1017</v>
      </c>
      <c r="G31" s="52">
        <v>7</v>
      </c>
      <c r="H31" s="51"/>
      <c r="I31" s="51"/>
      <c r="J31" s="53"/>
      <c r="K31" s="53"/>
      <c r="L31" s="77" t="str">
        <f t="shared" ref="L31:L66" si="0">IF(C31="","",_xlfn.CONCAT("            { line: ","""",C31,", ",M31:AN31,""", sC: ","""",B31,"""},"))</f>
        <v xml:space="preserve">            { line: "Señor, escucha mis palabras,, (Sol,m,14)(La,7,250)", sC: "tc"},</v>
      </c>
      <c r="M31" s="55" t="str">
        <f t="shared" ref="M31:M69" si="1">IF(N31="","","(")</f>
        <v>(</v>
      </c>
      <c r="N31" s="56" t="str">
        <f t="shared" ref="N31:N118" si="2">IF(D31="","",D31)</f>
        <v>Sol</v>
      </c>
      <c r="O31" s="57" t="str">
        <f t="shared" ref="O31:O69" si="3">IF(N31="","",",")</f>
        <v>,</v>
      </c>
      <c r="P31" s="58" t="str">
        <f t="shared" ref="P31:P118" si="4">IF(E31="","",E31)</f>
        <v>m</v>
      </c>
      <c r="Q31" s="59" t="str">
        <f t="shared" ref="Q31:Q69" si="5">IF(N31="","",",")</f>
        <v>,</v>
      </c>
      <c r="R31" s="60">
        <f t="shared" ref="R31:R118" si="6">IF(N31="Do",10,IF(N31="Re",22,IF(N31="Mi",20,IF(N31="Fa",20,IF(N31="Sol",14,IF(N31="La",20,IF(N31="Si",20,IF(N31="Do#",14,IF(N31="Fa#",15,IF(N31="Sol#",20,IF(N31="Si♭",17,"")))))))))))</f>
        <v>14</v>
      </c>
      <c r="S31" s="55" t="str">
        <f t="shared" ref="S31:S69" si="7">IF(N31="","",")")</f>
        <v>)</v>
      </c>
      <c r="T31" s="61" t="str">
        <f t="shared" ref="T31:T69" si="8">IF(U31="","","(")</f>
        <v>(</v>
      </c>
      <c r="U31" s="62" t="str">
        <f t="shared" ref="U31:U118" si="9">IF(F31="","",F31)</f>
        <v>La</v>
      </c>
      <c r="V31" s="63" t="str">
        <f t="shared" ref="V31:V69" si="10">IF(U31="","",",")</f>
        <v>,</v>
      </c>
      <c r="W31" s="64">
        <f t="shared" ref="W31:W118" si="11">IF(G31="","",G31)</f>
        <v>7</v>
      </c>
      <c r="X31" s="63" t="str">
        <f t="shared" ref="X31:X69" si="12">IF(U31="","",",")</f>
        <v>,</v>
      </c>
      <c r="Y31" s="63">
        <f t="shared" ref="Y31:Y69" si="13">IF(U31="","",250)</f>
        <v>250</v>
      </c>
      <c r="Z31" s="55" t="str">
        <f t="shared" ref="Z31:Z69" si="14">IF(U31="","",")")</f>
        <v>)</v>
      </c>
      <c r="AA31" s="65" t="str">
        <f t="shared" ref="AA31:AA69" si="15">IF(AB31="","","(")</f>
        <v/>
      </c>
      <c r="AB31" s="56" t="str">
        <f t="shared" ref="AB31:AB118" si="16">IF(H31="","",H31)</f>
        <v/>
      </c>
      <c r="AC31" s="66" t="str">
        <f t="shared" ref="AC31:AC69" si="17">IF(AB31="","",",")</f>
        <v/>
      </c>
      <c r="AD31" s="58" t="str">
        <f t="shared" ref="AD31:AD69" si="18">IF(I31="","",I31)</f>
        <v/>
      </c>
      <c r="AE31" s="67" t="str">
        <f t="shared" ref="AE31:AE69" si="19">IF(AB31="","",",")</f>
        <v/>
      </c>
      <c r="AF31" s="60" t="str">
        <f t="shared" ref="AF31:AF69" si="20">IF(AB31="","",350)</f>
        <v/>
      </c>
      <c r="AG31" s="60" t="str">
        <f t="shared" ref="AG31:AG69" si="21">IF(AB31="","",")")</f>
        <v/>
      </c>
      <c r="AH31" s="68" t="str">
        <f t="shared" ref="AH31:AH69" si="22">IF(AI31="","","(")</f>
        <v/>
      </c>
      <c r="AI31" s="69" t="str">
        <f t="shared" ref="AI31:AI118" si="23">IF(J31="","",J31)</f>
        <v/>
      </c>
      <c r="AJ31" s="63" t="str">
        <f t="shared" ref="AJ31:AJ69" si="24">IF(AI31="","",",")</f>
        <v/>
      </c>
      <c r="AK31" s="63" t="str">
        <f t="shared" ref="AK31:AK69" si="25">IF(K31="","",K31)</f>
        <v/>
      </c>
      <c r="AL31" s="63" t="str">
        <f t="shared" ref="AL31:AL69" si="26">IF(AI31="","",",")</f>
        <v/>
      </c>
      <c r="AM31" s="63" t="str">
        <f t="shared" ref="AM31:AM69" si="27">IF(AI31="","",450)</f>
        <v/>
      </c>
      <c r="AN31" s="63" t="str">
        <f t="shared" ref="AN31:AN69" si="28">IF(AI31="","",")")</f>
        <v/>
      </c>
    </row>
    <row r="32" spans="1:40" ht="24.5" thickTop="1" thickBot="1" x14ac:dyDescent="0.4">
      <c r="C32" s="152" t="s">
        <v>3214</v>
      </c>
      <c r="D32" s="125" t="s">
        <v>1053</v>
      </c>
      <c r="E32" s="51" t="s">
        <v>1016</v>
      </c>
      <c r="F32" s="52" t="s">
        <v>1017</v>
      </c>
      <c r="G32" s="52">
        <v>7</v>
      </c>
      <c r="H32" s="51"/>
      <c r="I32" s="51"/>
      <c r="J32" s="53"/>
      <c r="K32" s="53"/>
      <c r="L32" s="77" t="str">
        <f t="shared" si="0"/>
        <v xml:space="preserve">            { line: "atiende a mis gemidos,, (Sol,m,14)(La,7,250)",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4">
      <c r="B33" t="s">
        <v>1001</v>
      </c>
      <c r="C33" s="152" t="s">
        <v>3215</v>
      </c>
      <c r="D33" s="125" t="s">
        <v>1110</v>
      </c>
      <c r="E33" s="51" t="s">
        <v>1016</v>
      </c>
      <c r="F33" s="52" t="s">
        <v>1017</v>
      </c>
      <c r="G33" s="52">
        <v>7</v>
      </c>
      <c r="H33" s="51"/>
      <c r="I33" s="51"/>
      <c r="J33" s="53"/>
      <c r="K33" s="53"/>
      <c r="L33" s="77" t="str">
        <f>IF(C33="","",_xlfn.CONCAT("            { line: ","""",C33,", ",M33:AN33,""", sC: ","""",B33,"""},"))</f>
        <v xml:space="preserve">            { line: "haz caso de mis gritos de auxilio,, (Re,m,22)(La,7,250)", sC: "ta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4">
      <c r="B34" t="s">
        <v>1003</v>
      </c>
      <c r="C34" s="152" t="s">
        <v>3216</v>
      </c>
      <c r="D34" s="125" t="s">
        <v>3246</v>
      </c>
      <c r="E34" s="51">
        <v>7</v>
      </c>
      <c r="F34" s="52" t="s">
        <v>1017</v>
      </c>
      <c r="G34" s="52">
        <v>7</v>
      </c>
      <c r="H34" s="51"/>
      <c r="I34" s="51"/>
      <c r="J34" s="53"/>
      <c r="K34" s="53"/>
      <c r="L34" s="77" t="str">
        <f>IF(C34="","",_xlfn.CONCAT("            { line: ","""",C34,", ",M34:AN34,""", sC: ","""",B34,"""},"))</f>
        <v xml:space="preserve">            { line: "Rey mío y Dios mío., (Sib,7,)(La,7,250)", sC: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4">
      <c r="B36" t="s">
        <v>1018</v>
      </c>
      <c r="C36" s="152" t="s">
        <v>3217</v>
      </c>
      <c r="D36" s="125" t="s">
        <v>1053</v>
      </c>
      <c r="E36" s="51" t="s">
        <v>1016</v>
      </c>
      <c r="F36" s="52" t="s">
        <v>1017</v>
      </c>
      <c r="G36" s="52">
        <v>7</v>
      </c>
      <c r="H36" s="51"/>
      <c r="I36" s="51"/>
      <c r="J36" s="53"/>
      <c r="K36" s="53"/>
      <c r="L36" s="54" t="str">
        <f t="shared" ref="L35:L39" si="29">IF(C36="","",_xlfn.CONCAT("            { line: ","""",C36,", ",M36:AN36,""", sC: ","""",B36,"""},"))</f>
        <v xml:space="preserve">            { line: "A ti te suplico, Señor;, (Sol,m,14)(La,7,250)", sC: "tc"},</v>
      </c>
      <c r="M36" s="55" t="str">
        <f>IF(N36="","","(")</f>
        <v>(</v>
      </c>
      <c r="N36" s="56" t="str">
        <f>IF(D36="","",D36)</f>
        <v>Sol</v>
      </c>
      <c r="O36" s="57" t="str">
        <f>IF(N36="","",",")</f>
        <v>,</v>
      </c>
      <c r="P36" s="58" t="str">
        <f>IF(E36="","",E36)</f>
        <v>m</v>
      </c>
      <c r="Q36" s="59" t="str">
        <f>IF(N36="","",",")</f>
        <v>,</v>
      </c>
      <c r="R36" s="60">
        <f t="shared" si="6"/>
        <v>14</v>
      </c>
      <c r="S36" s="55" t="str">
        <f>IF(N36="","",")")</f>
        <v>)</v>
      </c>
      <c r="T36" s="61" t="str">
        <f>IF(U36="","","(")</f>
        <v>(</v>
      </c>
      <c r="U36" s="62" t="str">
        <f>IF(F36="","",F36)</f>
        <v>La</v>
      </c>
      <c r="V36" s="63" t="str">
        <f>IF(U36="","",",")</f>
        <v>,</v>
      </c>
      <c r="W36" s="64">
        <f>IF(G36="","",G36)</f>
        <v>7</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4">
      <c r="C37" s="152" t="s">
        <v>3218</v>
      </c>
      <c r="D37" s="125" t="s">
        <v>1053</v>
      </c>
      <c r="E37" s="51" t="s">
        <v>1016</v>
      </c>
      <c r="F37" s="52" t="s">
        <v>1017</v>
      </c>
      <c r="G37" s="52">
        <v>7</v>
      </c>
      <c r="H37" s="51"/>
      <c r="I37" s="51"/>
      <c r="J37" s="53"/>
      <c r="K37" s="53"/>
      <c r="L37" s="54" t="str">
        <f t="shared" si="29"/>
        <v xml:space="preserve">            { line: "por la mañana escucharás mi voz,, (Sol,m,14)(La,7,250)", sC: ""},</v>
      </c>
      <c r="M37" s="55" t="str">
        <f>IF(N37="","","(")</f>
        <v>(</v>
      </c>
      <c r="N37" s="56" t="str">
        <f>IF(D37="","",D37)</f>
        <v>Sol</v>
      </c>
      <c r="O37" s="57" t="str">
        <f>IF(N37="","",",")</f>
        <v>,</v>
      </c>
      <c r="P37" s="58" t="str">
        <f>IF(E37="","",E37)</f>
        <v>m</v>
      </c>
      <c r="Q37" s="59" t="str">
        <f>IF(N37="","",",")</f>
        <v>,</v>
      </c>
      <c r="R37" s="60">
        <f t="shared" si="6"/>
        <v>14</v>
      </c>
      <c r="S37" s="55" t="str">
        <f>IF(N37="","",")")</f>
        <v>)</v>
      </c>
      <c r="T37" s="61" t="str">
        <f>IF(U37="","","(")</f>
        <v>(</v>
      </c>
      <c r="U37" s="62" t="str">
        <f>IF(F37="","",F37)</f>
        <v>La</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4">
      <c r="B38" t="s">
        <v>1001</v>
      </c>
      <c r="C38" s="152" t="s">
        <v>3219</v>
      </c>
      <c r="D38" s="125" t="s">
        <v>1110</v>
      </c>
      <c r="E38" s="51" t="s">
        <v>1016</v>
      </c>
      <c r="F38" s="52" t="s">
        <v>1017</v>
      </c>
      <c r="G38" s="52">
        <v>7</v>
      </c>
      <c r="H38" s="51"/>
      <c r="I38" s="51"/>
      <c r="J38" s="53"/>
      <c r="K38" s="53"/>
      <c r="L38" s="54" t="str">
        <f t="shared" si="29"/>
        <v xml:space="preserve">            { line: "por la mañana te expongo mi causa,, (Re,m,22)(La,7,250)", sC: "ta as"},</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4">
      <c r="B39" t="s">
        <v>1003</v>
      </c>
      <c r="C39" s="152" t="s">
        <v>3220</v>
      </c>
      <c r="D39" s="125" t="s">
        <v>3246</v>
      </c>
      <c r="E39" s="51">
        <v>7</v>
      </c>
      <c r="F39" s="52" t="s">
        <v>1017</v>
      </c>
      <c r="G39" s="52">
        <v>7</v>
      </c>
      <c r="H39" s="51"/>
      <c r="I39" s="51"/>
      <c r="J39" s="53"/>
      <c r="K39" s="53"/>
      <c r="L39" s="77" t="str">
        <f t="shared" si="29"/>
        <v xml:space="preserve">            { line: "y me quedo aguardando., (Sib,7,)(La,7,250)", sC: "as"},</v>
      </c>
      <c r="M39" s="55" t="str">
        <f t="shared" ref="M39:M42" si="30">IF(N39="","","(")</f>
        <v>(</v>
      </c>
      <c r="N39" s="56" t="str">
        <f t="shared" ref="N39:N42" si="31">IF(D39="","",D39)</f>
        <v>Sib</v>
      </c>
      <c r="O39" s="57" t="str">
        <f t="shared" ref="O39:O42" si="32">IF(N39="","",",")</f>
        <v>,</v>
      </c>
      <c r="P39" s="58">
        <f t="shared" ref="P39:P42" si="33">IF(E39="","",E39)</f>
        <v>7</v>
      </c>
      <c r="Q39" s="59" t="str">
        <f t="shared" ref="Q39:Q42" si="34">IF(N39="","",",")</f>
        <v>,</v>
      </c>
      <c r="R39" s="60" t="str">
        <f t="shared" si="6"/>
        <v/>
      </c>
      <c r="S39" s="55" t="str">
        <f t="shared" ref="S39:S42" si="35">IF(N39="","",")")</f>
        <v>)</v>
      </c>
      <c r="T39" s="61" t="str">
        <f t="shared" ref="T39:T42" si="36">IF(U39="","","(")</f>
        <v>(</v>
      </c>
      <c r="U39" s="62" t="str">
        <f t="shared" ref="U39:U42" si="37">IF(F39="","",F39)</f>
        <v>La</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4">
      <c r="B41" t="s">
        <v>1018</v>
      </c>
      <c r="C41" s="152" t="s">
        <v>3221</v>
      </c>
      <c r="D41" s="125" t="s">
        <v>1053</v>
      </c>
      <c r="E41" s="51" t="s">
        <v>1016</v>
      </c>
      <c r="F41" s="52" t="s">
        <v>1017</v>
      </c>
      <c r="G41" s="52">
        <v>7</v>
      </c>
      <c r="H41" s="51"/>
      <c r="I41" s="51"/>
      <c r="J41" s="53"/>
      <c r="K41" s="53"/>
      <c r="L41" s="77" t="str">
        <f>IF(C41="","",_xlfn.CONCAT("            { line: ","""",C41,", ",M41:AN41,""", sC: ","""",B41,"""},"))</f>
        <v xml:space="preserve">            { line: "Tú no eres un Dios que ame la maldad,, (Sol,m,14)(La,7,250)", sC: "tc"},</v>
      </c>
      <c r="M41" s="55" t="str">
        <f t="shared" si="30"/>
        <v>(</v>
      </c>
      <c r="N41" s="56" t="str">
        <f t="shared" si="31"/>
        <v>Sol</v>
      </c>
      <c r="O41" s="57" t="str">
        <f t="shared" si="32"/>
        <v>,</v>
      </c>
      <c r="P41" s="58" t="str">
        <f t="shared" si="33"/>
        <v>m</v>
      </c>
      <c r="Q41" s="59" t="str">
        <f t="shared" si="34"/>
        <v>,</v>
      </c>
      <c r="R41" s="60">
        <f t="shared" si="6"/>
        <v>14</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4">
      <c r="C42" s="152" t="s">
        <v>3222</v>
      </c>
      <c r="D42" s="125" t="s">
        <v>1110</v>
      </c>
      <c r="E42" s="51" t="s">
        <v>1016</v>
      </c>
      <c r="F42" s="52" t="s">
        <v>1017</v>
      </c>
      <c r="G42" s="52">
        <v>7</v>
      </c>
      <c r="H42" s="51"/>
      <c r="I42" s="51"/>
      <c r="J42" s="53"/>
      <c r="K42" s="53"/>
      <c r="L42" s="77" t="str">
        <f t="shared" ref="L42:L59" si="57">IF(C42="","",_xlfn.CONCAT("            { line: ","""",C42,", ",M42:AN42,""", sC: ","""",B42,"""},"))</f>
        <v xml:space="preserve">            { line: "ni el malvado es tu huésped,, (Re,m,22)(La,7,250)",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f t="shared" si="39"/>
        <v>7</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4">
      <c r="C43" s="152" t="s">
        <v>3223</v>
      </c>
      <c r="D43" s="125" t="s">
        <v>3246</v>
      </c>
      <c r="E43" s="51">
        <v>7</v>
      </c>
      <c r="F43" s="52" t="s">
        <v>1017</v>
      </c>
      <c r="G43" s="52">
        <v>7</v>
      </c>
      <c r="H43" s="51"/>
      <c r="I43" s="51"/>
      <c r="J43" s="53"/>
      <c r="K43" s="53"/>
      <c r="L43" s="54" t="str">
        <f t="shared" si="57"/>
        <v xml:space="preserve">            { line: "ni el arrogante se mantiene en tu presencia., (Sib,7,)(La,7,250)", sC: ""},</v>
      </c>
      <c r="M43" s="55" t="str">
        <f>IF(N43="","","(")</f>
        <v>(</v>
      </c>
      <c r="N43" s="56" t="str">
        <f>IF(D43="","",D43)</f>
        <v>Sib</v>
      </c>
      <c r="O43" s="57" t="str">
        <f>IF(N43="","",",")</f>
        <v>,</v>
      </c>
      <c r="P43" s="58">
        <f>IF(E43="","",E43)</f>
        <v>7</v>
      </c>
      <c r="Q43" s="59" t="str">
        <f>IF(N43="","",",")</f>
        <v>,</v>
      </c>
      <c r="R43" s="60" t="str">
        <f t="shared" si="6"/>
        <v/>
      </c>
      <c r="S43" s="55" t="str">
        <f>IF(N43="","",")")</f>
        <v>)</v>
      </c>
      <c r="T43" s="61" t="str">
        <f>IF(U43="","","(")</f>
        <v>(</v>
      </c>
      <c r="U43" s="62" t="str">
        <f>IF(F43="","",F43)</f>
        <v>La</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4">
      <c r="B45" t="s">
        <v>1018</v>
      </c>
      <c r="C45" s="152" t="s">
        <v>3224</v>
      </c>
      <c r="D45" s="125" t="s">
        <v>1053</v>
      </c>
      <c r="E45" s="51" t="s">
        <v>1016</v>
      </c>
      <c r="F45" s="52" t="s">
        <v>1017</v>
      </c>
      <c r="G45" s="52">
        <v>7</v>
      </c>
      <c r="H45" s="51"/>
      <c r="I45" s="51"/>
      <c r="J45" s="53"/>
      <c r="K45" s="53"/>
      <c r="L45" s="54" t="str">
        <f t="shared" ref="L45:L56" si="58">IF(C45="","",_xlfn.CONCAT("            { line: ","""",C45,", ",M45:AN45,""", sC: ","""",B45,"""},"))</f>
        <v xml:space="preserve">            { line: "Detestas a los malhechores,, (Sol,m,14)(La,7,250)", sC: "tc"},</v>
      </c>
      <c r="M45" s="55" t="str">
        <f>IF(N45="","","(")</f>
        <v>(</v>
      </c>
      <c r="N45" s="56" t="str">
        <f>IF(D45="","",D45)</f>
        <v>Sol</v>
      </c>
      <c r="O45" s="57" t="str">
        <f>IF(N45="","",",")</f>
        <v>,</v>
      </c>
      <c r="P45" s="58" t="str">
        <f>IF(E45="","",E45)</f>
        <v>m</v>
      </c>
      <c r="Q45" s="59" t="str">
        <f>IF(N45="","",",")</f>
        <v>,</v>
      </c>
      <c r="R45" s="60">
        <f t="shared" ref="R45:R56" si="59">IF(N45="Do",10,IF(N45="Re",22,IF(N45="Mi",20,IF(N45="Fa",20,IF(N45="Sol",14,IF(N45="La",20,IF(N45="Si",20,IF(N45="Do#",14,IF(N45="Fa#",15,IF(N45="Sol#",20,IF(N45="Si♭",17,"")))))))))))</f>
        <v>14</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4">
      <c r="C46" s="152" t="s">
        <v>3225</v>
      </c>
      <c r="D46" s="125" t="s">
        <v>1053</v>
      </c>
      <c r="E46" s="51" t="s">
        <v>1016</v>
      </c>
      <c r="F46" s="52" t="s">
        <v>1017</v>
      </c>
      <c r="G46" s="52">
        <v>7</v>
      </c>
      <c r="H46" s="51"/>
      <c r="I46" s="51"/>
      <c r="J46" s="53"/>
      <c r="K46" s="53"/>
      <c r="L46" s="54" t="str">
        <f t="shared" si="58"/>
        <v xml:space="preserve">            { line: "destruyes a los mentirosos;, (Sol,m,14)(La,7,250)", sC: ""},</v>
      </c>
      <c r="M46" s="55" t="str">
        <f t="shared" ref="M46:M50" si="60">IF(N46="","","(")</f>
        <v>(</v>
      </c>
      <c r="N46" s="56" t="str">
        <f t="shared" ref="N46:N50" si="61">IF(D46="","",D46)</f>
        <v>Sol</v>
      </c>
      <c r="O46" s="57" t="str">
        <f t="shared" ref="O46:O50" si="62">IF(N46="","",",")</f>
        <v>,</v>
      </c>
      <c r="P46" s="58" t="str">
        <f t="shared" ref="P46:P50" si="63">IF(E46="","",E46)</f>
        <v>m</v>
      </c>
      <c r="Q46" s="59" t="str">
        <f t="shared" ref="Q46:Q50" si="64">IF(N46="","",",")</f>
        <v>,</v>
      </c>
      <c r="R46" s="60">
        <f t="shared" si="59"/>
        <v>14</v>
      </c>
      <c r="S46" s="55" t="str">
        <f t="shared" ref="S46:S50" si="65">IF(N46="","",")")</f>
        <v>)</v>
      </c>
      <c r="T46" s="61" t="str">
        <f t="shared" ref="T46:T50" si="66">IF(U46="","","(")</f>
        <v>(</v>
      </c>
      <c r="U46" s="62" t="str">
        <f t="shared" ref="U46:U50" si="67">IF(F46="","",F46)</f>
        <v>La</v>
      </c>
      <c r="V46" s="63" t="str">
        <f t="shared" ref="V46:V50" si="68">IF(U46="","",",")</f>
        <v>,</v>
      </c>
      <c r="W46" s="64">
        <f t="shared" ref="W46:W50" si="69">IF(G46="","",G46)</f>
        <v>7</v>
      </c>
      <c r="X46" s="63" t="str">
        <f t="shared" ref="X46:X50" si="70">IF(U46="","",",")</f>
        <v>,</v>
      </c>
      <c r="Y46" s="63">
        <f t="shared" ref="Y46:Y50" si="71">IF(U46="","",250)</f>
        <v>250</v>
      </c>
      <c r="Z46" s="55" t="str">
        <f t="shared" ref="Z46:Z50" si="72">IF(U46="","",")")</f>
        <v>)</v>
      </c>
      <c r="AA46" s="65" t="str">
        <f t="shared" ref="AA46:AA50" si="73">IF(AB46="","","(")</f>
        <v/>
      </c>
      <c r="AB46" s="56" t="str">
        <f t="shared" ref="AB46:AB50" si="74">IF(H46="","",H46)</f>
        <v/>
      </c>
      <c r="AC46" s="66" t="str">
        <f t="shared" ref="AC46:AC50" si="75">IF(AB46="","",",")</f>
        <v/>
      </c>
      <c r="AD46" s="58" t="str">
        <f t="shared" ref="AD46:AD50" si="76">IF(I46="","",I46)</f>
        <v/>
      </c>
      <c r="AE46" s="67" t="str">
        <f t="shared" ref="AE46:AE50" si="77">IF(AB46="","",",")</f>
        <v/>
      </c>
      <c r="AF46" s="60" t="str">
        <f t="shared" ref="AF46:AF50" si="78">IF(AB46="","",350)</f>
        <v/>
      </c>
      <c r="AG46" s="60" t="str">
        <f t="shared" ref="AG46:AG50" si="79">IF(AB46="","",")")</f>
        <v/>
      </c>
      <c r="AH46" s="68" t="str">
        <f t="shared" ref="AH46:AH50" si="80">IF(AI46="","","(")</f>
        <v/>
      </c>
      <c r="AI46" s="69" t="str">
        <f t="shared" ref="AI46:AI50" si="81">IF(J46="","",J46)</f>
        <v/>
      </c>
      <c r="AJ46" s="63" t="str">
        <f t="shared" ref="AJ46:AJ50" si="82">IF(AI46="","",",")</f>
        <v/>
      </c>
      <c r="AK46" s="63" t="str">
        <f t="shared" ref="AK46:AK50" si="83">IF(K46="","",K46)</f>
        <v/>
      </c>
      <c r="AL46" s="63" t="str">
        <f t="shared" ref="AL46:AL50" si="84">IF(AI46="","",",")</f>
        <v/>
      </c>
      <c r="AM46" s="63" t="str">
        <f t="shared" ref="AM46:AM50" si="85">IF(AI46="","",450)</f>
        <v/>
      </c>
      <c r="AN46" s="63" t="str">
        <f t="shared" ref="AN46:AN50" si="86">IF(AI46="","",")")</f>
        <v/>
      </c>
    </row>
    <row r="47" spans="1:40" ht="24.5" thickTop="1" thickBot="1" x14ac:dyDescent="0.4">
      <c r="B47" t="s">
        <v>1001</v>
      </c>
      <c r="C47" s="152" t="s">
        <v>3226</v>
      </c>
      <c r="D47" s="125" t="s">
        <v>1110</v>
      </c>
      <c r="E47" s="51" t="s">
        <v>1016</v>
      </c>
      <c r="F47" s="52" t="s">
        <v>1017</v>
      </c>
      <c r="G47" s="52">
        <v>7</v>
      </c>
      <c r="H47" s="51"/>
      <c r="I47" s="51"/>
      <c r="J47" s="53"/>
      <c r="K47" s="53"/>
      <c r="L47" s="77" t="str">
        <f t="shared" si="58"/>
        <v xml:space="preserve">            { line: "al hombre sanguinario y traicionero, (Re,m,22)(La,7,250)", sC: "ta as"},</v>
      </c>
      <c r="M47" s="55" t="str">
        <f t="shared" si="60"/>
        <v>(</v>
      </c>
      <c r="N47" s="56" t="str">
        <f t="shared" si="61"/>
        <v>Re</v>
      </c>
      <c r="O47" s="57" t="str">
        <f t="shared" si="62"/>
        <v>,</v>
      </c>
      <c r="P47" s="58" t="str">
        <f t="shared" si="63"/>
        <v>m</v>
      </c>
      <c r="Q47" s="59" t="str">
        <f t="shared" si="64"/>
        <v>,</v>
      </c>
      <c r="R47" s="60">
        <f t="shared" si="59"/>
        <v>22</v>
      </c>
      <c r="S47" s="55" t="str">
        <f t="shared" si="65"/>
        <v>)</v>
      </c>
      <c r="T47" s="61" t="str">
        <f t="shared" si="66"/>
        <v>(</v>
      </c>
      <c r="U47" s="62" t="str">
        <f t="shared" si="67"/>
        <v>La</v>
      </c>
      <c r="V47" s="63" t="str">
        <f t="shared" si="68"/>
        <v>,</v>
      </c>
      <c r="W47" s="64">
        <f t="shared" si="69"/>
        <v>7</v>
      </c>
      <c r="X47" s="63" t="str">
        <f t="shared" si="70"/>
        <v>,</v>
      </c>
      <c r="Y47" s="63">
        <f t="shared" si="71"/>
        <v>250</v>
      </c>
      <c r="Z47" s="55" t="str">
        <f t="shared" si="72"/>
        <v>)</v>
      </c>
      <c r="AA47" s="65" t="str">
        <f t="shared" si="73"/>
        <v/>
      </c>
      <c r="AB47" s="56" t="str">
        <f t="shared" si="74"/>
        <v/>
      </c>
      <c r="AC47" s="66" t="str">
        <f t="shared" si="75"/>
        <v/>
      </c>
      <c r="AD47" s="58" t="str">
        <f t="shared" si="76"/>
        <v/>
      </c>
      <c r="AE47" s="67" t="str">
        <f t="shared" si="77"/>
        <v/>
      </c>
      <c r="AF47" s="60" t="str">
        <f t="shared" si="78"/>
        <v/>
      </c>
      <c r="AG47" s="60" t="str">
        <f t="shared" si="79"/>
        <v/>
      </c>
      <c r="AH47" s="68" t="str">
        <f t="shared" si="80"/>
        <v/>
      </c>
      <c r="AI47" s="69" t="str">
        <f t="shared" si="81"/>
        <v/>
      </c>
      <c r="AJ47" s="63" t="str">
        <f t="shared" si="82"/>
        <v/>
      </c>
      <c r="AK47" s="63" t="str">
        <f t="shared" si="83"/>
        <v/>
      </c>
      <c r="AL47" s="63" t="str">
        <f t="shared" si="84"/>
        <v/>
      </c>
      <c r="AM47" s="63" t="str">
        <f t="shared" si="85"/>
        <v/>
      </c>
      <c r="AN47" s="63" t="str">
        <f t="shared" si="86"/>
        <v/>
      </c>
    </row>
    <row r="48" spans="1:40" ht="24.5" thickTop="1" thickBot="1" x14ac:dyDescent="0.4">
      <c r="B48" t="s">
        <v>1003</v>
      </c>
      <c r="C48" s="152" t="s">
        <v>3227</v>
      </c>
      <c r="D48" s="125" t="s">
        <v>3246</v>
      </c>
      <c r="E48" s="51">
        <v>7</v>
      </c>
      <c r="F48" s="52" t="s">
        <v>1017</v>
      </c>
      <c r="G48" s="52">
        <v>7</v>
      </c>
      <c r="H48" s="51"/>
      <c r="I48" s="51"/>
      <c r="J48" s="53"/>
      <c r="K48" s="53"/>
      <c r="L48" s="77" t="str">
        <f>IF(C48="","",_xlfn.CONCAT("            { line: ","""",C48,", ",M48:AN48,""", sC: ","""",B48,"""},"))</f>
        <v xml:space="preserve">            { line: "lo aborrece el Señor., (Sib,7,)(La,7,250)", sC: "as"},</v>
      </c>
      <c r="M48" s="55" t="str">
        <f t="shared" si="60"/>
        <v>(</v>
      </c>
      <c r="N48" s="56" t="str">
        <f t="shared" si="61"/>
        <v>Sib</v>
      </c>
      <c r="O48" s="57" t="str">
        <f t="shared" si="62"/>
        <v>,</v>
      </c>
      <c r="P48" s="58">
        <f t="shared" si="63"/>
        <v>7</v>
      </c>
      <c r="Q48" s="59" t="str">
        <f t="shared" si="64"/>
        <v>,</v>
      </c>
      <c r="R48" s="60" t="str">
        <f t="shared" si="59"/>
        <v/>
      </c>
      <c r="S48" s="55" t="str">
        <f t="shared" si="65"/>
        <v>)</v>
      </c>
      <c r="T48" s="61" t="str">
        <f t="shared" si="66"/>
        <v>(</v>
      </c>
      <c r="U48" s="62" t="str">
        <f t="shared" si="67"/>
        <v>La</v>
      </c>
      <c r="V48" s="63" t="str">
        <f t="shared" si="68"/>
        <v>,</v>
      </c>
      <c r="W48" s="64">
        <f t="shared" si="69"/>
        <v>7</v>
      </c>
      <c r="X48" s="63" t="str">
        <f t="shared" si="70"/>
        <v>,</v>
      </c>
      <c r="Y48" s="63">
        <f t="shared" si="71"/>
        <v>250</v>
      </c>
      <c r="Z48" s="55" t="str">
        <f t="shared" si="72"/>
        <v>)</v>
      </c>
      <c r="AA48" s="65" t="str">
        <f t="shared" si="73"/>
        <v/>
      </c>
      <c r="AB48" s="56" t="str">
        <f t="shared" si="74"/>
        <v/>
      </c>
      <c r="AC48" s="66" t="str">
        <f t="shared" si="75"/>
        <v/>
      </c>
      <c r="AD48" s="58" t="str">
        <f t="shared" si="76"/>
        <v/>
      </c>
      <c r="AE48" s="67" t="str">
        <f t="shared" si="77"/>
        <v/>
      </c>
      <c r="AF48" s="60" t="str">
        <f t="shared" si="78"/>
        <v/>
      </c>
      <c r="AG48" s="60" t="str">
        <f t="shared" si="79"/>
        <v/>
      </c>
      <c r="AH48" s="68" t="str">
        <f t="shared" si="80"/>
        <v/>
      </c>
      <c r="AI48" s="69" t="str">
        <f t="shared" si="81"/>
        <v/>
      </c>
      <c r="AJ48" s="63" t="str">
        <f t="shared" si="82"/>
        <v/>
      </c>
      <c r="AK48" s="63" t="str">
        <f t="shared" si="83"/>
        <v/>
      </c>
      <c r="AL48" s="63" t="str">
        <f t="shared" si="84"/>
        <v/>
      </c>
      <c r="AM48" s="63" t="str">
        <f t="shared" si="85"/>
        <v/>
      </c>
      <c r="AN48" s="63" t="str">
        <f t="shared" si="86"/>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4">
      <c r="B50" t="s">
        <v>1018</v>
      </c>
      <c r="C50" s="152" t="s">
        <v>3228</v>
      </c>
      <c r="D50" s="125" t="s">
        <v>1053</v>
      </c>
      <c r="E50" s="51" t="s">
        <v>1016</v>
      </c>
      <c r="F50" s="52" t="s">
        <v>1017</v>
      </c>
      <c r="G50" s="52">
        <v>7</v>
      </c>
      <c r="H50" s="51"/>
      <c r="I50" s="51"/>
      <c r="J50" s="53"/>
      <c r="K50" s="53"/>
      <c r="L50" s="77" t="str">
        <f t="shared" ref="L50:L54" si="87">IF(C50="","",_xlfn.CONCAT("            { line: ","""",C50,", ",M50:AN50,""", sC: ","""",B50,"""},"))</f>
        <v xml:space="preserve">            { line: "Pero yo, por tu gran bondad,, (Sol,m,14)(La,7,250)", sC: "tc"},</v>
      </c>
      <c r="M50" s="55" t="str">
        <f t="shared" si="60"/>
        <v>(</v>
      </c>
      <c r="N50" s="56" t="str">
        <f t="shared" si="61"/>
        <v>Sol</v>
      </c>
      <c r="O50" s="57" t="str">
        <f t="shared" si="62"/>
        <v>,</v>
      </c>
      <c r="P50" s="58" t="str">
        <f t="shared" si="63"/>
        <v>m</v>
      </c>
      <c r="Q50" s="59" t="str">
        <f t="shared" si="64"/>
        <v>,</v>
      </c>
      <c r="R50" s="60">
        <f t="shared" si="59"/>
        <v>14</v>
      </c>
      <c r="S50" s="55" t="str">
        <f t="shared" si="65"/>
        <v>)</v>
      </c>
      <c r="T50" s="61" t="str">
        <f t="shared" si="66"/>
        <v>(</v>
      </c>
      <c r="U50" s="62" t="str">
        <f t="shared" si="67"/>
        <v>La</v>
      </c>
      <c r="V50" s="63" t="str">
        <f t="shared" si="68"/>
        <v>,</v>
      </c>
      <c r="W50" s="64">
        <f t="shared" si="69"/>
        <v>7</v>
      </c>
      <c r="X50" s="63" t="str">
        <f t="shared" si="70"/>
        <v>,</v>
      </c>
      <c r="Y50" s="63">
        <f t="shared" si="71"/>
        <v>250</v>
      </c>
      <c r="Z50" s="55" t="str">
        <f t="shared" si="72"/>
        <v>)</v>
      </c>
      <c r="AA50" s="65" t="str">
        <f t="shared" si="73"/>
        <v/>
      </c>
      <c r="AB50" s="56" t="str">
        <f t="shared" si="74"/>
        <v/>
      </c>
      <c r="AC50" s="66" t="str">
        <f t="shared" si="75"/>
        <v/>
      </c>
      <c r="AD50" s="58" t="str">
        <f t="shared" si="76"/>
        <v/>
      </c>
      <c r="AE50" s="67" t="str">
        <f t="shared" si="77"/>
        <v/>
      </c>
      <c r="AF50" s="60" t="str">
        <f t="shared" si="78"/>
        <v/>
      </c>
      <c r="AG50" s="60" t="str">
        <f t="shared" si="79"/>
        <v/>
      </c>
      <c r="AH50" s="68" t="str">
        <f t="shared" si="80"/>
        <v/>
      </c>
      <c r="AI50" s="69" t="str">
        <f t="shared" si="81"/>
        <v/>
      </c>
      <c r="AJ50" s="63" t="str">
        <f t="shared" si="82"/>
        <v/>
      </c>
      <c r="AK50" s="63" t="str">
        <f t="shared" si="83"/>
        <v/>
      </c>
      <c r="AL50" s="63" t="str">
        <f t="shared" si="84"/>
        <v/>
      </c>
      <c r="AM50" s="63" t="str">
        <f t="shared" si="85"/>
        <v/>
      </c>
      <c r="AN50" s="63" t="str">
        <f t="shared" si="86"/>
        <v/>
      </c>
    </row>
    <row r="51" spans="1:40" ht="24.5" thickTop="1" thickBot="1" x14ac:dyDescent="0.4">
      <c r="C51" s="152" t="s">
        <v>3229</v>
      </c>
      <c r="D51" s="125" t="s">
        <v>1053</v>
      </c>
      <c r="E51" s="51" t="s">
        <v>1016</v>
      </c>
      <c r="F51" s="52" t="s">
        <v>1017</v>
      </c>
      <c r="G51" s="52">
        <v>7</v>
      </c>
      <c r="H51" s="51"/>
      <c r="I51" s="51"/>
      <c r="J51" s="53"/>
      <c r="K51" s="53"/>
      <c r="L51" s="54" t="str">
        <f t="shared" si="87"/>
        <v xml:space="preserve">            { line: "entraré en tu casa,, (Sol,m,14)(La,7,250)", sC: ""},</v>
      </c>
      <c r="M51" s="55" t="str">
        <f>IF(N51="","","(")</f>
        <v>(</v>
      </c>
      <c r="N51" s="56" t="str">
        <f>IF(D51="","",D51)</f>
        <v>Sol</v>
      </c>
      <c r="O51" s="57" t="str">
        <f>IF(N51="","",",")</f>
        <v>,</v>
      </c>
      <c r="P51" s="58" t="str">
        <f>IF(E51="","",E51)</f>
        <v>m</v>
      </c>
      <c r="Q51" s="59" t="str">
        <f>IF(N51="","",",")</f>
        <v>,</v>
      </c>
      <c r="R51" s="60">
        <f t="shared" si="59"/>
        <v>14</v>
      </c>
      <c r="S51" s="55" t="str">
        <f>IF(N51="","",")")</f>
        <v>)</v>
      </c>
      <c r="T51" s="61" t="str">
        <f>IF(U51="","","(")</f>
        <v>(</v>
      </c>
      <c r="U51" s="62" t="str">
        <f>IF(F51="","",F51)</f>
        <v>La</v>
      </c>
      <c r="V51" s="63" t="str">
        <f>IF(U51="","",",")</f>
        <v>,</v>
      </c>
      <c r="W51" s="64">
        <f>IF(G51="","",G51)</f>
        <v>7</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4">
      <c r="B52" t="s">
        <v>1001</v>
      </c>
      <c r="C52" s="152" t="s">
        <v>3230</v>
      </c>
      <c r="D52" s="125" t="s">
        <v>1110</v>
      </c>
      <c r="E52" s="51" t="s">
        <v>1016</v>
      </c>
      <c r="F52" s="52" t="s">
        <v>1017</v>
      </c>
      <c r="G52" s="52">
        <v>7</v>
      </c>
      <c r="H52" s="51"/>
      <c r="I52" s="51"/>
      <c r="J52" s="53"/>
      <c r="K52" s="53"/>
      <c r="L52" s="54" t="str">
        <f t="shared" si="87"/>
        <v xml:space="preserve">            { line: "me postraré ante tu templo santo, (Re,m,22)(La,7,250)", sC: "ta as"},</v>
      </c>
      <c r="M52" s="55" t="str">
        <f>IF(N52="","","(")</f>
        <v>(</v>
      </c>
      <c r="N52" s="56" t="str">
        <f>IF(D52="","",D52)</f>
        <v>Re</v>
      </c>
      <c r="O52" s="57" t="str">
        <f>IF(N52="","",",")</f>
        <v>,</v>
      </c>
      <c r="P52" s="58" t="str">
        <f>IF(E52="","",E52)</f>
        <v>m</v>
      </c>
      <c r="Q52" s="59" t="str">
        <f>IF(N52="","",",")</f>
        <v>,</v>
      </c>
      <c r="R52" s="60">
        <f t="shared" si="59"/>
        <v>22</v>
      </c>
      <c r="S52" s="55" t="str">
        <f>IF(N52="","",")")</f>
        <v>)</v>
      </c>
      <c r="T52" s="61" t="str">
        <f>IF(U52="","","(")</f>
        <v>(</v>
      </c>
      <c r="U52" s="62" t="str">
        <f>IF(F52="","",F52)</f>
        <v>La</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4">
      <c r="B53" t="s">
        <v>1003</v>
      </c>
      <c r="C53" s="152" t="s">
        <v>3231</v>
      </c>
      <c r="D53" s="125" t="s">
        <v>3246</v>
      </c>
      <c r="E53" s="51">
        <v>7</v>
      </c>
      <c r="F53" s="52" t="s">
        <v>1017</v>
      </c>
      <c r="G53" s="52">
        <v>7</v>
      </c>
      <c r="H53" s="51"/>
      <c r="I53" s="51"/>
      <c r="J53" s="53"/>
      <c r="K53" s="53"/>
      <c r="L53" s="54" t="str">
        <f t="shared" si="87"/>
        <v xml:space="preserve">            { line: "con toda reverencia., (Sib,7,)(La,7,250)", sC: "as"},</v>
      </c>
      <c r="M53" s="55" t="str">
        <f>IF(N53="","","(")</f>
        <v>(</v>
      </c>
      <c r="N53" s="56" t="str">
        <f>IF(D53="","",D53)</f>
        <v>Sib</v>
      </c>
      <c r="O53" s="57" t="str">
        <f>IF(N53="","",",")</f>
        <v>,</v>
      </c>
      <c r="P53" s="58">
        <f>IF(E53="","",E53)</f>
        <v>7</v>
      </c>
      <c r="Q53" s="59" t="str">
        <f>IF(N53="","",",")</f>
        <v>,</v>
      </c>
      <c r="R53" s="60" t="str">
        <f t="shared" si="59"/>
        <v/>
      </c>
      <c r="S53" s="55" t="str">
        <f>IF(N53="","",")")</f>
        <v>)</v>
      </c>
      <c r="T53" s="61" t="str">
        <f>IF(U53="","","(")</f>
        <v>(</v>
      </c>
      <c r="U53" s="62" t="str">
        <f>IF(F53="","",F53)</f>
        <v>La</v>
      </c>
      <c r="V53" s="63" t="str">
        <f>IF(U53="","",",")</f>
        <v>,</v>
      </c>
      <c r="W53" s="64">
        <f>IF(G53="","",G53)</f>
        <v>7</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thickTop="1" thickBot="1" x14ac:dyDescent="0.4">
      <c r="B55" t="s">
        <v>1018</v>
      </c>
      <c r="C55" s="152" t="s">
        <v>3232</v>
      </c>
      <c r="D55" s="125" t="s">
        <v>1053</v>
      </c>
      <c r="E55" s="51" t="s">
        <v>1016</v>
      </c>
      <c r="F55" s="52" t="s">
        <v>1017</v>
      </c>
      <c r="G55" s="52">
        <v>7</v>
      </c>
      <c r="H55" s="51"/>
      <c r="I55" s="51"/>
      <c r="J55" s="53"/>
      <c r="K55" s="53"/>
      <c r="L55" s="77" t="str">
        <f>IF(C55="","",_xlfn.CONCAT("            { line: ","""",C55,", ",M55:AN55,""", sC: ","""",B55,"""},"))</f>
        <v xml:space="preserve">            { line: "Señor, guíame con tu justicia,, (Sol,m,14)(La,7,250)", sC: "tc"},</v>
      </c>
      <c r="M55" s="55" t="str">
        <f t="shared" ref="M54:M56" si="88">IF(N55="","","(")</f>
        <v>(</v>
      </c>
      <c r="N55" s="56" t="str">
        <f t="shared" ref="N54:N56" si="89">IF(D55="","",D55)</f>
        <v>Sol</v>
      </c>
      <c r="O55" s="57" t="str">
        <f t="shared" ref="O54:O56" si="90">IF(N55="","",",")</f>
        <v>,</v>
      </c>
      <c r="P55" s="58" t="str">
        <f t="shared" ref="P54:P56" si="91">IF(E55="","",E55)</f>
        <v>m</v>
      </c>
      <c r="Q55" s="59" t="str">
        <f t="shared" ref="Q54:Q56" si="92">IF(N55="","",",")</f>
        <v>,</v>
      </c>
      <c r="R55" s="60">
        <f t="shared" si="59"/>
        <v>14</v>
      </c>
      <c r="S55" s="55" t="str">
        <f t="shared" ref="S54:S56" si="93">IF(N55="","",")")</f>
        <v>)</v>
      </c>
      <c r="T55" s="61" t="str">
        <f t="shared" ref="T54:T56" si="94">IF(U55="","","(")</f>
        <v>(</v>
      </c>
      <c r="U55" s="62" t="str">
        <f t="shared" ref="U54:U56" si="95">IF(F55="","",F55)</f>
        <v>La</v>
      </c>
      <c r="V55" s="63" t="str">
        <f t="shared" ref="V54:V56" si="96">IF(U55="","",",")</f>
        <v>,</v>
      </c>
      <c r="W55" s="64">
        <f t="shared" ref="W54:W56" si="97">IF(G55="","",G55)</f>
        <v>7</v>
      </c>
      <c r="X55" s="63" t="str">
        <f t="shared" ref="X54:X56" si="98">IF(U55="","",",")</f>
        <v>,</v>
      </c>
      <c r="Y55" s="63">
        <f t="shared" ref="Y54:Y56" si="99">IF(U55="","",250)</f>
        <v>250</v>
      </c>
      <c r="Z55" s="55" t="str">
        <f t="shared" ref="Z54:Z56" si="100">IF(U55="","",")")</f>
        <v>)</v>
      </c>
      <c r="AA55" s="65" t="str">
        <f t="shared" ref="AA54:AA56" si="101">IF(AB55="","","(")</f>
        <v/>
      </c>
      <c r="AB55" s="56" t="str">
        <f t="shared" ref="AB54:AB56" si="102">IF(H55="","",H55)</f>
        <v/>
      </c>
      <c r="AC55" s="66" t="str">
        <f t="shared" ref="AC54:AC56" si="103">IF(AB55="","",",")</f>
        <v/>
      </c>
      <c r="AD55" s="58" t="str">
        <f t="shared" ref="AD54:AD56" si="104">IF(I55="","",I55)</f>
        <v/>
      </c>
      <c r="AE55" s="67" t="str">
        <f t="shared" ref="AE54:AE56" si="105">IF(AB55="","",",")</f>
        <v/>
      </c>
      <c r="AF55" s="60" t="str">
        <f t="shared" ref="AF54:AF56" si="106">IF(AB55="","",350)</f>
        <v/>
      </c>
      <c r="AG55" s="60" t="str">
        <f t="shared" ref="AG54:AG56" si="107">IF(AB55="","",")")</f>
        <v/>
      </c>
      <c r="AH55" s="68" t="str">
        <f t="shared" ref="AH54:AH56" si="108">IF(AI55="","","(")</f>
        <v/>
      </c>
      <c r="AI55" s="69" t="str">
        <f t="shared" ref="AI54:AI56" si="109">IF(J55="","",J55)</f>
        <v/>
      </c>
      <c r="AJ55" s="63" t="str">
        <f t="shared" ref="AJ54:AJ56" si="110">IF(AI55="","",",")</f>
        <v/>
      </c>
      <c r="AK55" s="63" t="str">
        <f t="shared" ref="AK54:AK56" si="111">IF(K55="","",K55)</f>
        <v/>
      </c>
      <c r="AL55" s="63" t="str">
        <f t="shared" ref="AL54:AL56" si="112">IF(AI55="","",",")</f>
        <v/>
      </c>
      <c r="AM55" s="63" t="str">
        <f t="shared" ref="AM54:AM56" si="113">IF(AI55="","",450)</f>
        <v/>
      </c>
      <c r="AN55" s="63" t="str">
        <f t="shared" ref="AN54:AN56" si="114">IF(AI55="","",")")</f>
        <v/>
      </c>
    </row>
    <row r="56" spans="1:40" ht="24.5" thickTop="1" thickBot="1" x14ac:dyDescent="0.4">
      <c r="C56" s="152" t="s">
        <v>3233</v>
      </c>
      <c r="D56" s="125" t="s">
        <v>1110</v>
      </c>
      <c r="E56" s="51" t="s">
        <v>1016</v>
      </c>
      <c r="F56" s="52" t="s">
        <v>1017</v>
      </c>
      <c r="G56" s="52">
        <v>7</v>
      </c>
      <c r="H56" s="51"/>
      <c r="I56" s="51"/>
      <c r="J56" s="53"/>
      <c r="K56" s="53"/>
      <c r="L56" s="77" t="str">
        <f>IF(C56="","",_xlfn.CONCAT("            { line: ","""",C56,", ",M56:AN56,""", sC: ","""",B56,"""},"))</f>
        <v xml:space="preserve">            { line: "porque tengo enemigos;, (Re,m,22)(La,7,250)", sC: ""},</v>
      </c>
      <c r="M56" s="55" t="str">
        <f t="shared" si="88"/>
        <v>(</v>
      </c>
      <c r="N56" s="56" t="str">
        <f t="shared" si="89"/>
        <v>Re</v>
      </c>
      <c r="O56" s="57" t="str">
        <f t="shared" si="90"/>
        <v>,</v>
      </c>
      <c r="P56" s="58" t="str">
        <f t="shared" si="91"/>
        <v>m</v>
      </c>
      <c r="Q56" s="59" t="str">
        <f t="shared" si="92"/>
        <v>,</v>
      </c>
      <c r="R56" s="60">
        <f t="shared" si="59"/>
        <v>22</v>
      </c>
      <c r="S56" s="55" t="str">
        <f t="shared" si="93"/>
        <v>)</v>
      </c>
      <c r="T56" s="61" t="str">
        <f t="shared" si="94"/>
        <v>(</v>
      </c>
      <c r="U56" s="62" t="str">
        <f t="shared" si="95"/>
        <v>La</v>
      </c>
      <c r="V56" s="63" t="str">
        <f t="shared" si="96"/>
        <v>,</v>
      </c>
      <c r="W56" s="64">
        <f t="shared" si="97"/>
        <v>7</v>
      </c>
      <c r="X56" s="63" t="str">
        <f t="shared" si="98"/>
        <v>,</v>
      </c>
      <c r="Y56" s="63">
        <f t="shared" si="99"/>
        <v>250</v>
      </c>
      <c r="Z56" s="55" t="str">
        <f t="shared" si="100"/>
        <v>)</v>
      </c>
      <c r="AA56" s="65" t="str">
        <f t="shared" si="101"/>
        <v/>
      </c>
      <c r="AB56" s="56" t="str">
        <f t="shared" si="102"/>
        <v/>
      </c>
      <c r="AC56" s="66" t="str">
        <f t="shared" si="103"/>
        <v/>
      </c>
      <c r="AD56" s="58" t="str">
        <f t="shared" si="104"/>
        <v/>
      </c>
      <c r="AE56" s="67" t="str">
        <f t="shared" si="105"/>
        <v/>
      </c>
      <c r="AF56" s="60" t="str">
        <f t="shared" si="106"/>
        <v/>
      </c>
      <c r="AG56" s="60" t="str">
        <f t="shared" si="107"/>
        <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24.5" thickTop="1" thickBot="1" x14ac:dyDescent="0.4">
      <c r="B57" t="s">
        <v>1001</v>
      </c>
      <c r="C57" s="152" t="s">
        <v>3234</v>
      </c>
      <c r="D57" s="125" t="s">
        <v>3246</v>
      </c>
      <c r="E57" s="51">
        <v>7</v>
      </c>
      <c r="F57" s="52" t="s">
        <v>1017</v>
      </c>
      <c r="G57" s="52">
        <v>7</v>
      </c>
      <c r="H57" s="51"/>
      <c r="I57" s="51"/>
      <c r="J57" s="53"/>
      <c r="K57" s="53"/>
      <c r="L57" s="54" t="str">
        <f t="shared" si="57"/>
        <v xml:space="preserve">            { line: "alláname tu camino., (Sib,7,)(La,7,250)", sC: "ta as"},</v>
      </c>
      <c r="M57" s="55" t="str">
        <f>IF(N57="","","(")</f>
        <v>(</v>
      </c>
      <c r="N57" s="56" t="str">
        <f>IF(D57="","",D57)</f>
        <v>Sib</v>
      </c>
      <c r="O57" s="57" t="str">
        <f>IF(N57="","",",")</f>
        <v>,</v>
      </c>
      <c r="P57" s="58">
        <f>IF(E57="","",E57)</f>
        <v>7</v>
      </c>
      <c r="Q57" s="59" t="str">
        <f>IF(N57="","",",")</f>
        <v>,</v>
      </c>
      <c r="R57" s="60" t="str">
        <f t="shared" si="6"/>
        <v/>
      </c>
      <c r="S57" s="55" t="str">
        <f>IF(N57="","",")")</f>
        <v>)</v>
      </c>
      <c r="T57" s="61" t="str">
        <f>IF(U57="","","(")</f>
        <v>(</v>
      </c>
      <c r="U57" s="62" t="str">
        <f>IF(F57="","",F57)</f>
        <v>La</v>
      </c>
      <c r="V57" s="63" t="str">
        <f>IF(U57="","",",")</f>
        <v>,</v>
      </c>
      <c r="W57" s="64">
        <f>IF(G57="","",G57)</f>
        <v>7</v>
      </c>
      <c r="X57" s="63" t="str">
        <f>IF(U57="","",",")</f>
        <v>,</v>
      </c>
      <c r="Y57" s="63">
        <f>IF(U57="","",250)</f>
        <v>250</v>
      </c>
      <c r="Z57" s="55" t="str">
        <f>IF(U57="","",")")</f>
        <v>)</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4">
      <c r="B59" t="s">
        <v>1018</v>
      </c>
      <c r="C59" s="152" t="s">
        <v>3235</v>
      </c>
      <c r="D59" s="125" t="s">
        <v>1053</v>
      </c>
      <c r="E59" s="51" t="s">
        <v>1016</v>
      </c>
      <c r="F59" s="52" t="s">
        <v>1017</v>
      </c>
      <c r="G59" s="52">
        <v>7</v>
      </c>
      <c r="H59" s="51"/>
      <c r="I59" s="51"/>
      <c r="J59" s="53"/>
      <c r="K59" s="53"/>
      <c r="L59" s="77" t="str">
        <f t="shared" si="57"/>
        <v xml:space="preserve">            { line: "En su boca no hay sinceridad,, (Sol,m,14)(La,7,250)", sC: "tc"},</v>
      </c>
      <c r="M59" s="55" t="str">
        <f t="shared" ref="M58:M62" si="115">IF(N59="","","(")</f>
        <v>(</v>
      </c>
      <c r="N59" s="56" t="str">
        <f t="shared" ref="N58:N62" si="116">IF(D59="","",D59)</f>
        <v>Sol</v>
      </c>
      <c r="O59" s="57" t="str">
        <f t="shared" ref="O58:O62" si="117">IF(N59="","",",")</f>
        <v>,</v>
      </c>
      <c r="P59" s="58" t="str">
        <f t="shared" ref="P58:P62" si="118">IF(E59="","",E59)</f>
        <v>m</v>
      </c>
      <c r="Q59" s="59" t="str">
        <f t="shared" ref="Q58:Q62" si="119">IF(N59="","",",")</f>
        <v>,</v>
      </c>
      <c r="R59" s="60">
        <f t="shared" si="6"/>
        <v>14</v>
      </c>
      <c r="S59" s="55" t="str">
        <f t="shared" ref="S58:S62" si="120">IF(N59="","",")")</f>
        <v>)</v>
      </c>
      <c r="T59" s="61" t="str">
        <f t="shared" ref="T58:T62" si="121">IF(U59="","","(")</f>
        <v>(</v>
      </c>
      <c r="U59" s="62" t="str">
        <f t="shared" ref="U58:U62" si="122">IF(F59="","",F59)</f>
        <v>La</v>
      </c>
      <c r="V59" s="63" t="str">
        <f t="shared" ref="V58:V62" si="123">IF(U59="","",",")</f>
        <v>,</v>
      </c>
      <c r="W59" s="64">
        <f t="shared" ref="W58:W62" si="124">IF(G59="","",G59)</f>
        <v>7</v>
      </c>
      <c r="X59" s="63" t="str">
        <f t="shared" ref="X58:X62" si="125">IF(U59="","",",")</f>
        <v>,</v>
      </c>
      <c r="Y59" s="63">
        <f t="shared" ref="Y58:Y62" si="126">IF(U59="","",250)</f>
        <v>250</v>
      </c>
      <c r="Z59" s="55" t="str">
        <f t="shared" ref="Z58:Z62" si="127">IF(U59="","",")")</f>
        <v>)</v>
      </c>
      <c r="AA59" s="65" t="str">
        <f t="shared" ref="AA58:AA62" si="128">IF(AB59="","","(")</f>
        <v/>
      </c>
      <c r="AB59" s="56" t="str">
        <f t="shared" ref="AB58:AB62" si="129">IF(H59="","",H59)</f>
        <v/>
      </c>
      <c r="AC59" s="66" t="str">
        <f t="shared" ref="AC58:AC62" si="130">IF(AB59="","",",")</f>
        <v/>
      </c>
      <c r="AD59" s="58" t="str">
        <f t="shared" ref="AD58:AD62" si="131">IF(I59="","",I59)</f>
        <v/>
      </c>
      <c r="AE59" s="67" t="str">
        <f t="shared" ref="AE58:AE62" si="132">IF(AB59="","",",")</f>
        <v/>
      </c>
      <c r="AF59" s="60" t="str">
        <f t="shared" ref="AF58:AF62" si="133">IF(AB59="","",350)</f>
        <v/>
      </c>
      <c r="AG59" s="60" t="str">
        <f t="shared" ref="AG58:AG62" si="134">IF(AB59="","",")")</f>
        <v/>
      </c>
      <c r="AH59" s="68" t="str">
        <f t="shared" ref="AH58:AH62" si="135">IF(AI59="","","(")</f>
        <v/>
      </c>
      <c r="AI59" s="69" t="str">
        <f t="shared" ref="AI58:AI62" si="136">IF(J59="","",J59)</f>
        <v/>
      </c>
      <c r="AJ59" s="63" t="str">
        <f t="shared" ref="AJ58:AJ62" si="137">IF(AI59="","",",")</f>
        <v/>
      </c>
      <c r="AK59" s="63" t="str">
        <f t="shared" ref="AK58:AK62" si="138">IF(K59="","",K59)</f>
        <v/>
      </c>
      <c r="AL59" s="63" t="str">
        <f t="shared" ref="AL58:AL62" si="139">IF(AI59="","",",")</f>
        <v/>
      </c>
      <c r="AM59" s="63" t="str">
        <f t="shared" ref="AM58:AM62" si="140">IF(AI59="","",450)</f>
        <v/>
      </c>
      <c r="AN59" s="63" t="str">
        <f t="shared" ref="AN58:AN62" si="141">IF(AI59="","",")")</f>
        <v/>
      </c>
    </row>
    <row r="60" spans="1:40" ht="24.5" thickTop="1" thickBot="1" x14ac:dyDescent="0.4">
      <c r="C60" s="152" t="s">
        <v>3236</v>
      </c>
      <c r="D60" s="125" t="s">
        <v>1053</v>
      </c>
      <c r="E60" s="51" t="s">
        <v>1016</v>
      </c>
      <c r="F60" s="52" t="s">
        <v>1017</v>
      </c>
      <c r="G60" s="52">
        <v>7</v>
      </c>
      <c r="H60" s="51"/>
      <c r="I60" s="51"/>
      <c r="J60" s="53"/>
      <c r="K60" s="53"/>
      <c r="L60" s="77" t="str">
        <f>IF(C60="","",_xlfn.CONCAT("            { line: ","""",C60,", ",M60:AN60,""", sC: ","""",B60,"""},"))</f>
        <v xml:space="preserve">            { line: "su corazón es perverso;, (Sol,m,14)(La,7,250)", sC: ""},</v>
      </c>
      <c r="M60" s="55" t="str">
        <f t="shared" si="115"/>
        <v>(</v>
      </c>
      <c r="N60" s="56" t="str">
        <f t="shared" si="116"/>
        <v>Sol</v>
      </c>
      <c r="O60" s="57" t="str">
        <f t="shared" si="117"/>
        <v>,</v>
      </c>
      <c r="P60" s="58" t="str">
        <f t="shared" si="118"/>
        <v>m</v>
      </c>
      <c r="Q60" s="59" t="str">
        <f t="shared" si="119"/>
        <v>,</v>
      </c>
      <c r="R60" s="60">
        <f t="shared" si="6"/>
        <v>14</v>
      </c>
      <c r="S60" s="55" t="str">
        <f t="shared" si="120"/>
        <v>)</v>
      </c>
      <c r="T60" s="61" t="str">
        <f t="shared" si="121"/>
        <v>(</v>
      </c>
      <c r="U60" s="62" t="str">
        <f t="shared" si="122"/>
        <v>La</v>
      </c>
      <c r="V60" s="63" t="str">
        <f t="shared" si="123"/>
        <v>,</v>
      </c>
      <c r="W60" s="64">
        <f t="shared" si="124"/>
        <v>7</v>
      </c>
      <c r="X60" s="63" t="str">
        <f t="shared" si="125"/>
        <v>,</v>
      </c>
      <c r="Y60" s="63">
        <f t="shared" si="126"/>
        <v>250</v>
      </c>
      <c r="Z60" s="55" t="str">
        <f t="shared" si="127"/>
        <v>)</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4.5" thickTop="1" thickBot="1" x14ac:dyDescent="0.4">
      <c r="B61" t="s">
        <v>1001</v>
      </c>
      <c r="C61" s="152" t="s">
        <v>3237</v>
      </c>
      <c r="D61" s="125" t="s">
        <v>1110</v>
      </c>
      <c r="E61" s="51" t="s">
        <v>1016</v>
      </c>
      <c r="F61" s="52" t="s">
        <v>1017</v>
      </c>
      <c r="G61" s="52">
        <v>7</v>
      </c>
      <c r="H61" s="51"/>
      <c r="I61" s="51"/>
      <c r="J61" s="53"/>
      <c r="K61" s="53"/>
      <c r="L61" s="77" t="str">
        <f>IF(C61="","",_xlfn.CONCAT("            { line: ","""",C61,", ",M61:AN61,""", sC: ","""",B61,"""},"))</f>
        <v xml:space="preserve">            { line: "su garganta es un sepulcro abierto,, (Re,m,22)(La,7,250)", sC: "ta as"},</v>
      </c>
      <c r="M61" s="55" t="str">
        <f t="shared" si="115"/>
        <v>(</v>
      </c>
      <c r="N61" s="56" t="str">
        <f t="shared" si="116"/>
        <v>Re</v>
      </c>
      <c r="O61" s="57" t="str">
        <f t="shared" si="117"/>
        <v>,</v>
      </c>
      <c r="P61" s="58" t="str">
        <f t="shared" si="118"/>
        <v>m</v>
      </c>
      <c r="Q61" s="59" t="str">
        <f t="shared" si="119"/>
        <v>,</v>
      </c>
      <c r="R61" s="60">
        <f t="shared" si="6"/>
        <v>22</v>
      </c>
      <c r="S61" s="55" t="str">
        <f t="shared" si="120"/>
        <v>)</v>
      </c>
      <c r="T61" s="61" t="str">
        <f t="shared" si="121"/>
        <v>(</v>
      </c>
      <c r="U61" s="62" t="str">
        <f t="shared" si="122"/>
        <v>La</v>
      </c>
      <c r="V61" s="63" t="str">
        <f t="shared" si="123"/>
        <v>,</v>
      </c>
      <c r="W61" s="64">
        <f t="shared" si="124"/>
        <v>7</v>
      </c>
      <c r="X61" s="63" t="str">
        <f t="shared" si="125"/>
        <v>,</v>
      </c>
      <c r="Y61" s="63">
        <f t="shared" si="126"/>
        <v>250</v>
      </c>
      <c r="Z61" s="55" t="str">
        <f t="shared" si="127"/>
        <v>)</v>
      </c>
      <c r="AA61" s="65" t="str">
        <f t="shared" si="128"/>
        <v/>
      </c>
      <c r="AB61" s="56" t="str">
        <f t="shared" si="129"/>
        <v/>
      </c>
      <c r="AC61" s="66" t="str">
        <f t="shared" si="130"/>
        <v/>
      </c>
      <c r="AD61" s="58" t="str">
        <f t="shared" si="131"/>
        <v/>
      </c>
      <c r="AE61" s="67" t="str">
        <f t="shared" si="132"/>
        <v/>
      </c>
      <c r="AF61" s="60" t="str">
        <f t="shared" si="133"/>
        <v/>
      </c>
      <c r="AG61" s="60" t="str">
        <f t="shared" si="134"/>
        <v/>
      </c>
      <c r="AH61" s="68" t="str">
        <f t="shared" si="135"/>
        <v/>
      </c>
      <c r="AI61" s="69" t="str">
        <f t="shared" si="136"/>
        <v/>
      </c>
      <c r="AJ61" s="63" t="str">
        <f t="shared" si="137"/>
        <v/>
      </c>
      <c r="AK61" s="63" t="str">
        <f t="shared" si="138"/>
        <v/>
      </c>
      <c r="AL61" s="63" t="str">
        <f t="shared" si="139"/>
        <v/>
      </c>
      <c r="AM61" s="63" t="str">
        <f t="shared" si="140"/>
        <v/>
      </c>
      <c r="AN61" s="63" t="str">
        <f t="shared" si="141"/>
        <v/>
      </c>
    </row>
    <row r="62" spans="1:40" ht="24.5" thickTop="1" thickBot="1" x14ac:dyDescent="0.4">
      <c r="B62" t="s">
        <v>1003</v>
      </c>
      <c r="C62" s="152" t="s">
        <v>3238</v>
      </c>
      <c r="D62" s="125" t="s">
        <v>3246</v>
      </c>
      <c r="E62" s="51">
        <v>7</v>
      </c>
      <c r="F62" s="52" t="s">
        <v>1017</v>
      </c>
      <c r="G62" s="52">
        <v>7</v>
      </c>
      <c r="H62" s="51"/>
      <c r="I62" s="51"/>
      <c r="J62" s="53"/>
      <c r="K62" s="53"/>
      <c r="L62" s="77" t="str">
        <f t="shared" ref="L62:L65" si="142">IF(C62="","",_xlfn.CONCAT("            { line: ","""",C62,", ",M62:AN62,""", sC: ","""",B62,"""},"))</f>
        <v xml:space="preserve">            { line: "mientras halagan con la lengua., (Sib,7,)(La,7,250)", sC: "as"},</v>
      </c>
      <c r="M62" s="55" t="str">
        <f t="shared" si="115"/>
        <v>(</v>
      </c>
      <c r="N62" s="56" t="str">
        <f t="shared" si="116"/>
        <v>Sib</v>
      </c>
      <c r="O62" s="57" t="str">
        <f t="shared" si="117"/>
        <v>,</v>
      </c>
      <c r="P62" s="58">
        <f t="shared" si="118"/>
        <v>7</v>
      </c>
      <c r="Q62" s="59" t="str">
        <f t="shared" si="119"/>
        <v>,</v>
      </c>
      <c r="R62" s="60" t="str">
        <f t="shared" si="6"/>
        <v/>
      </c>
      <c r="S62" s="55" t="str">
        <f t="shared" si="120"/>
        <v>)</v>
      </c>
      <c r="T62" s="61" t="str">
        <f t="shared" si="121"/>
        <v>(</v>
      </c>
      <c r="U62" s="62" t="str">
        <f t="shared" si="122"/>
        <v>La</v>
      </c>
      <c r="V62" s="63" t="str">
        <f t="shared" si="123"/>
        <v>,</v>
      </c>
      <c r="W62" s="64">
        <f t="shared" si="124"/>
        <v>7</v>
      </c>
      <c r="X62" s="63" t="str">
        <f t="shared" si="125"/>
        <v>,</v>
      </c>
      <c r="Y62" s="63">
        <f t="shared" si="126"/>
        <v>250</v>
      </c>
      <c r="Z62" s="55" t="str">
        <f t="shared" si="127"/>
        <v>)</v>
      </c>
      <c r="AA62" s="65" t="str">
        <f t="shared" si="128"/>
        <v/>
      </c>
      <c r="AB62" s="56" t="str">
        <f t="shared" si="129"/>
        <v/>
      </c>
      <c r="AC62" s="66" t="str">
        <f t="shared" si="130"/>
        <v/>
      </c>
      <c r="AD62" s="58" t="str">
        <f t="shared" si="131"/>
        <v/>
      </c>
      <c r="AE62" s="67" t="str">
        <f t="shared" si="132"/>
        <v/>
      </c>
      <c r="AF62" s="60" t="str">
        <f t="shared" si="133"/>
        <v/>
      </c>
      <c r="AG62" s="60" t="str">
        <f t="shared" si="134"/>
        <v/>
      </c>
      <c r="AH62" s="68" t="str">
        <f t="shared" si="135"/>
        <v/>
      </c>
      <c r="AI62" s="69" t="str">
        <f t="shared" si="136"/>
        <v/>
      </c>
      <c r="AJ62" s="63" t="str">
        <f t="shared" si="137"/>
        <v/>
      </c>
      <c r="AK62" s="63" t="str">
        <f t="shared" si="138"/>
        <v/>
      </c>
      <c r="AL62" s="63" t="str">
        <f t="shared" si="139"/>
        <v/>
      </c>
      <c r="AM62" s="63" t="str">
        <f t="shared" si="140"/>
        <v/>
      </c>
      <c r="AN62" s="63" t="str">
        <f t="shared" si="141"/>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thickTop="1" thickBot="1" x14ac:dyDescent="0.4">
      <c r="B64" t="s">
        <v>1018</v>
      </c>
      <c r="C64" s="152" t="s">
        <v>3239</v>
      </c>
      <c r="D64" s="125" t="s">
        <v>1053</v>
      </c>
      <c r="E64" s="51" t="s">
        <v>1016</v>
      </c>
      <c r="F64" s="52" t="s">
        <v>1017</v>
      </c>
      <c r="G64" s="52">
        <v>7</v>
      </c>
      <c r="H64" s="51"/>
      <c r="I64" s="51"/>
      <c r="J64" s="53"/>
      <c r="K64" s="53"/>
      <c r="L64" s="54" t="str">
        <f t="shared" si="142"/>
        <v xml:space="preserve">            { line: "Que se alegren los que se acogen a ti,, (Sol,m,14)(La,7,250)", sC: "tc"},</v>
      </c>
      <c r="M64" s="55" t="str">
        <f>IF(N64="","","(")</f>
        <v>(</v>
      </c>
      <c r="N64" s="56" t="str">
        <f>IF(D64="","",D64)</f>
        <v>Sol</v>
      </c>
      <c r="O64" s="57" t="str">
        <f>IF(N64="","",",")</f>
        <v>,</v>
      </c>
      <c r="P64" s="58" t="str">
        <f>IF(E64="","",E64)</f>
        <v>m</v>
      </c>
      <c r="Q64" s="59" t="str">
        <f>IF(N64="","",",")</f>
        <v>,</v>
      </c>
      <c r="R64" s="60">
        <f t="shared" si="6"/>
        <v>14</v>
      </c>
      <c r="S64" s="55" t="str">
        <f>IF(N64="","",")")</f>
        <v>)</v>
      </c>
      <c r="T64" s="61" t="str">
        <f>IF(U64="","","(")</f>
        <v>(</v>
      </c>
      <c r="U64" s="62" t="str">
        <f>IF(F64="","",F64)</f>
        <v>La</v>
      </c>
      <c r="V64" s="63" t="str">
        <f>IF(U64="","",",")</f>
        <v>,</v>
      </c>
      <c r="W64" s="64">
        <f>IF(G64="","",G64)</f>
        <v>7</v>
      </c>
      <c r="X64" s="63" t="str">
        <f>IF(U64="","",",")</f>
        <v>,</v>
      </c>
      <c r="Y64" s="63">
        <f>IF(U64="","",250)</f>
        <v>250</v>
      </c>
      <c r="Z64" s="55" t="str">
        <f>IF(U64="","",")")</f>
        <v>)</v>
      </c>
      <c r="AA64" s="65" t="str">
        <f>IF(AB64="","","(")</f>
        <v/>
      </c>
      <c r="AB64" s="56" t="str">
        <f>IF(H64="","",H64)</f>
        <v/>
      </c>
      <c r="AC64" s="66" t="str">
        <f>IF(AB64="","",",")</f>
        <v/>
      </c>
      <c r="AD64" s="58" t="str">
        <f>IF(I64="","",I64)</f>
        <v/>
      </c>
      <c r="AE64" s="67" t="str">
        <f>IF(AB64="","",",")</f>
        <v/>
      </c>
      <c r="AF64" s="60" t="str">
        <f>IF(AB64="","",350)</f>
        <v/>
      </c>
      <c r="AG64" s="60" t="str">
        <f>IF(AB64="","",")")</f>
        <v/>
      </c>
      <c r="AH64" s="68" t="str">
        <f>IF(AI64="","","(")</f>
        <v/>
      </c>
      <c r="AI64" s="69" t="str">
        <f>IF(J64="","",J64)</f>
        <v/>
      </c>
      <c r="AJ64" s="63" t="str">
        <f>IF(AI64="","",",")</f>
        <v/>
      </c>
      <c r="AK64" s="63" t="str">
        <f>IF(K64="","",K64)</f>
        <v/>
      </c>
      <c r="AL64" s="63" t="str">
        <f>IF(AI64="","",",")</f>
        <v/>
      </c>
      <c r="AM64" s="63" t="str">
        <f>IF(AI64="","",450)</f>
        <v/>
      </c>
      <c r="AN64" s="63" t="str">
        <f>IF(AI64="","",")")</f>
        <v/>
      </c>
    </row>
    <row r="65" spans="1:40" ht="24.5" thickTop="1" thickBot="1" x14ac:dyDescent="0.4">
      <c r="C65" s="152" t="s">
        <v>3240</v>
      </c>
      <c r="D65" s="125" t="s">
        <v>1053</v>
      </c>
      <c r="E65" s="51" t="s">
        <v>1016</v>
      </c>
      <c r="F65" s="52" t="s">
        <v>1017</v>
      </c>
      <c r="G65" s="52">
        <v>7</v>
      </c>
      <c r="H65" s="51"/>
      <c r="I65" s="51"/>
      <c r="J65" s="53"/>
      <c r="K65" s="53"/>
      <c r="L65" s="54" t="str">
        <f t="shared" si="142"/>
        <v xml:space="preserve">            { line: "con júbilo eterno;, (Sol,m,14)(La,7,250)", sC: ""},</v>
      </c>
      <c r="M65" s="55" t="str">
        <f>IF(N65="","","(")</f>
        <v>(</v>
      </c>
      <c r="N65" s="56" t="str">
        <f>IF(D65="","",D65)</f>
        <v>Sol</v>
      </c>
      <c r="O65" s="57" t="str">
        <f>IF(N65="","",",")</f>
        <v>,</v>
      </c>
      <c r="P65" s="58" t="str">
        <f>IF(E65="","",E65)</f>
        <v>m</v>
      </c>
      <c r="Q65" s="59" t="str">
        <f>IF(N65="","",",")</f>
        <v>,</v>
      </c>
      <c r="R65" s="60">
        <f t="shared" si="6"/>
        <v>14</v>
      </c>
      <c r="S65" s="55" t="str">
        <f>IF(N65="","",")")</f>
        <v>)</v>
      </c>
      <c r="T65" s="61" t="str">
        <f>IF(U65="","","(")</f>
        <v>(</v>
      </c>
      <c r="U65" s="62" t="str">
        <f>IF(F65="","",F65)</f>
        <v>La</v>
      </c>
      <c r="V65" s="63" t="str">
        <f>IF(U65="","",",")</f>
        <v>,</v>
      </c>
      <c r="W65" s="64">
        <f>IF(G65="","",G65)</f>
        <v>7</v>
      </c>
      <c r="X65" s="63" t="str">
        <f>IF(U65="","",",")</f>
        <v>,</v>
      </c>
      <c r="Y65" s="63">
        <f>IF(U65="","",250)</f>
        <v>250</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1:40" ht="24.5" thickTop="1" thickBot="1" x14ac:dyDescent="0.4">
      <c r="B66" t="s">
        <v>1001</v>
      </c>
      <c r="C66" s="152" t="s">
        <v>3241</v>
      </c>
      <c r="D66" s="125" t="s">
        <v>1110</v>
      </c>
      <c r="E66" s="51" t="s">
        <v>1016</v>
      </c>
      <c r="F66" s="52" t="s">
        <v>1017</v>
      </c>
      <c r="G66" s="52">
        <v>7</v>
      </c>
      <c r="H66" s="51"/>
      <c r="I66" s="51"/>
      <c r="J66" s="53"/>
      <c r="K66" s="53"/>
      <c r="L66" s="77" t="str">
        <f t="shared" si="0"/>
        <v xml:space="preserve">            { line: "protégelos, para que se llenen de gozo, (Re,m,22)(La,7,250)", sC: "ta as"},</v>
      </c>
      <c r="M66" s="55" t="str">
        <f t="shared" si="1"/>
        <v>(</v>
      </c>
      <c r="N66" s="56" t="str">
        <f t="shared" si="2"/>
        <v>Re</v>
      </c>
      <c r="O66" s="57" t="str">
        <f t="shared" si="3"/>
        <v>,</v>
      </c>
      <c r="P66" s="58" t="str">
        <f t="shared" si="4"/>
        <v>m</v>
      </c>
      <c r="Q66" s="59" t="str">
        <f t="shared" si="5"/>
        <v>,</v>
      </c>
      <c r="R66" s="60">
        <f t="shared" si="6"/>
        <v>22</v>
      </c>
      <c r="S66" s="55" t="str">
        <f t="shared" si="7"/>
        <v>)</v>
      </c>
      <c r="T66" s="61" t="str">
        <f t="shared" si="8"/>
        <v>(</v>
      </c>
      <c r="U66" s="62" t="str">
        <f t="shared" si="9"/>
        <v>La</v>
      </c>
      <c r="V66" s="63" t="str">
        <f t="shared" si="10"/>
        <v>,</v>
      </c>
      <c r="W66" s="64">
        <f t="shared" si="11"/>
        <v>7</v>
      </c>
      <c r="X66" s="63" t="str">
        <f t="shared" si="12"/>
        <v>,</v>
      </c>
      <c r="Y66" s="63">
        <f t="shared" si="13"/>
        <v>250</v>
      </c>
      <c r="Z66" s="55" t="str">
        <f t="shared" si="14"/>
        <v>)</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thickTop="1" thickBot="1" x14ac:dyDescent="0.4">
      <c r="B67" t="s">
        <v>1003</v>
      </c>
      <c r="C67" s="152" t="s">
        <v>3242</v>
      </c>
      <c r="D67" s="125" t="s">
        <v>3246</v>
      </c>
      <c r="E67" s="51">
        <v>7</v>
      </c>
      <c r="F67" s="52" t="s">
        <v>1017</v>
      </c>
      <c r="G67" s="52">
        <v>7</v>
      </c>
      <c r="H67" s="51"/>
      <c r="I67" s="51"/>
      <c r="J67" s="53"/>
      <c r="K67" s="53"/>
      <c r="L67" s="77" t="str">
        <f>IF(C67="","",_xlfn.CONCAT("            { line: ","""",C67,", ",M67:AN67,""", sC: ","""",B67,"""},"))</f>
        <v xml:space="preserve">            { line: "los que aman tu nombre., (Sib,7,)(La,7,250)", sC: "as"},</v>
      </c>
      <c r="M67" s="55" t="str">
        <f t="shared" si="1"/>
        <v>(</v>
      </c>
      <c r="N67" s="56" t="str">
        <f t="shared" si="2"/>
        <v>Sib</v>
      </c>
      <c r="O67" s="57" t="str">
        <f t="shared" si="3"/>
        <v>,</v>
      </c>
      <c r="P67" s="58">
        <f t="shared" si="4"/>
        <v>7</v>
      </c>
      <c r="Q67" s="59" t="str">
        <f t="shared" si="5"/>
        <v>,</v>
      </c>
      <c r="R67" s="60" t="str">
        <f t="shared" si="6"/>
        <v/>
      </c>
      <c r="S67" s="55" t="str">
        <f t="shared" si="7"/>
        <v>)</v>
      </c>
      <c r="T67" s="61" t="str">
        <f t="shared" si="8"/>
        <v>(</v>
      </c>
      <c r="U67" s="62" t="str">
        <f t="shared" si="9"/>
        <v>La</v>
      </c>
      <c r="V67" s="63" t="str">
        <f t="shared" si="10"/>
        <v>,</v>
      </c>
      <c r="W67" s="64">
        <f t="shared" si="11"/>
        <v>7</v>
      </c>
      <c r="X67" s="63" t="str">
        <f t="shared" si="12"/>
        <v>,</v>
      </c>
      <c r="Y67" s="63">
        <f t="shared" si="13"/>
        <v>250</v>
      </c>
      <c r="Z67" s="55" t="str">
        <f t="shared" si="14"/>
        <v>)</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thickTop="1" thickBot="1" x14ac:dyDescent="0.4">
      <c r="B69" t="s">
        <v>1018</v>
      </c>
      <c r="C69" s="152" t="s">
        <v>3243</v>
      </c>
      <c r="D69" s="125" t="s">
        <v>1053</v>
      </c>
      <c r="E69" s="51" t="s">
        <v>1016</v>
      </c>
      <c r="F69" s="52" t="s">
        <v>1017</v>
      </c>
      <c r="G69" s="52">
        <v>7</v>
      </c>
      <c r="H69" s="51"/>
      <c r="I69" s="51"/>
      <c r="J69" s="53"/>
      <c r="K69" s="53"/>
      <c r="L69" s="77" t="str">
        <f t="shared" ref="L69:L74" si="143">IF(C69="","",_xlfn.CONCAT("            { line: ","""",C69,", ",M69:AN69,""", sC: ","""",B69,"""},"))</f>
        <v xml:space="preserve">            { line: "Porque tú, Señor, bendices al justo,, (Sol,m,14)(La,7,250)", sC: "tc"},</v>
      </c>
      <c r="M69" s="55" t="str">
        <f t="shared" si="1"/>
        <v>(</v>
      </c>
      <c r="N69" s="56" t="str">
        <f t="shared" si="2"/>
        <v>Sol</v>
      </c>
      <c r="O69" s="57" t="str">
        <f t="shared" si="3"/>
        <v>,</v>
      </c>
      <c r="P69" s="58" t="str">
        <f t="shared" si="4"/>
        <v>m</v>
      </c>
      <c r="Q69" s="59" t="str">
        <f t="shared" si="5"/>
        <v>,</v>
      </c>
      <c r="R69" s="60">
        <f t="shared" si="6"/>
        <v>14</v>
      </c>
      <c r="S69" s="55" t="str">
        <f t="shared" si="7"/>
        <v>)</v>
      </c>
      <c r="T69" s="61" t="str">
        <f t="shared" si="8"/>
        <v>(</v>
      </c>
      <c r="U69" s="62" t="str">
        <f t="shared" si="9"/>
        <v>La</v>
      </c>
      <c r="V69" s="63" t="str">
        <f t="shared" si="10"/>
        <v>,</v>
      </c>
      <c r="W69" s="64">
        <f t="shared" si="11"/>
        <v>7</v>
      </c>
      <c r="X69" s="63" t="str">
        <f t="shared" si="12"/>
        <v>,</v>
      </c>
      <c r="Y69" s="63">
        <f t="shared" si="13"/>
        <v>250</v>
      </c>
      <c r="Z69" s="55" t="str">
        <f t="shared" si="14"/>
        <v>)</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thickTop="1" thickBot="1" x14ac:dyDescent="0.4">
      <c r="C70" s="152" t="s">
        <v>3244</v>
      </c>
      <c r="D70" s="125" t="s">
        <v>3246</v>
      </c>
      <c r="E70" s="51">
        <v>7</v>
      </c>
      <c r="F70" s="52" t="s">
        <v>1017</v>
      </c>
      <c r="G70" s="52">
        <v>7</v>
      </c>
      <c r="H70" s="51"/>
      <c r="I70" s="51"/>
      <c r="J70" s="53"/>
      <c r="K70" s="53"/>
      <c r="L70" s="54" t="str">
        <f t="shared" si="143"/>
        <v xml:space="preserve">            { line: "y como un escudo lo rodea tu favor., (Sib,7,)(La,7,250)", sC: ""},</v>
      </c>
      <c r="M70" s="55" t="str">
        <f>IF(N70="","","(")</f>
        <v>(</v>
      </c>
      <c r="N70" s="56" t="str">
        <f>IF(D70="","",D70)</f>
        <v>Sib</v>
      </c>
      <c r="O70" s="57" t="str">
        <f>IF(N70="","",",")</f>
        <v>,</v>
      </c>
      <c r="P70" s="58">
        <f>IF(E70="","",E70)</f>
        <v>7</v>
      </c>
      <c r="Q70" s="59" t="str">
        <f>IF(N70="","",",")</f>
        <v>,</v>
      </c>
      <c r="R70" s="60" t="str">
        <f t="shared" si="6"/>
        <v/>
      </c>
      <c r="S70" s="55" t="str">
        <f>IF(N70="","",")")</f>
        <v>)</v>
      </c>
      <c r="T70" s="61" t="str">
        <f>IF(U70="","","(")</f>
        <v>(</v>
      </c>
      <c r="U70" s="62" t="str">
        <f>IF(F70="","",F70)</f>
        <v>La</v>
      </c>
      <c r="V70" s="63" t="str">
        <f>IF(U70="","",",")</f>
        <v>,</v>
      </c>
      <c r="W70" s="64">
        <f>IF(G70="","",G70)</f>
        <v>7</v>
      </c>
      <c r="X70" s="63" t="str">
        <f>IF(U70="","",",")</f>
        <v>,</v>
      </c>
      <c r="Y70" s="63">
        <f>IF(U70="","",250)</f>
        <v>250</v>
      </c>
      <c r="Z70" s="55" t="str">
        <f>IF(U70="","",")")</f>
        <v>)</v>
      </c>
      <c r="AA70" s="65" t="str">
        <f>IF(AB70="","","(")</f>
        <v/>
      </c>
      <c r="AB70" s="56" t="str">
        <f>IF(H70="","",H70)</f>
        <v/>
      </c>
      <c r="AC70" s="66" t="str">
        <f>IF(AB70="","",",")</f>
        <v/>
      </c>
      <c r="AD70" s="58" t="str">
        <f>IF(I70="","",I70)</f>
        <v/>
      </c>
      <c r="AE70" s="67" t="str">
        <f>IF(AB70="","",",")</f>
        <v/>
      </c>
      <c r="AF70" s="60" t="str">
        <f>IF(AB70="","",350)</f>
        <v/>
      </c>
      <c r="AG70" s="60" t="str">
        <f>IF(AB70="","",")")</f>
        <v/>
      </c>
      <c r="AH70" s="68" t="str">
        <f>IF(AI70="","","(")</f>
        <v/>
      </c>
      <c r="AI70" s="69" t="str">
        <f>IF(J70="","",J70)</f>
        <v/>
      </c>
      <c r="AJ70" s="63" t="str">
        <f>IF(AI70="","",",")</f>
        <v/>
      </c>
      <c r="AK70" s="63" t="str">
        <f>IF(K70="","",K70)</f>
        <v/>
      </c>
      <c r="AL70" s="63" t="str">
        <f>IF(AI70="","",",")</f>
        <v/>
      </c>
      <c r="AM70" s="63" t="str">
        <f>IF(AI70="","",450)</f>
        <v/>
      </c>
      <c r="AN70" s="63" t="str">
        <f>IF(AI70="","",")")</f>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thickTop="1" thickBot="1" x14ac:dyDescent="0.4">
      <c r="B72" t="s">
        <v>1001</v>
      </c>
      <c r="C72" s="152" t="s">
        <v>3070</v>
      </c>
      <c r="D72" s="125" t="s">
        <v>1053</v>
      </c>
      <c r="E72" s="51" t="s">
        <v>1016</v>
      </c>
      <c r="F72" s="52" t="s">
        <v>1017</v>
      </c>
      <c r="G72" s="52">
        <v>7</v>
      </c>
      <c r="H72" s="51"/>
      <c r="I72" s="51"/>
      <c r="J72" s="53"/>
      <c r="K72" s="53"/>
      <c r="L72" s="54" t="str">
        <f t="shared" si="143"/>
        <v xml:space="preserve">            { line: "Gloria al Padre, y al Hijo, y al Espíritu Santo., (Sol,m,14)(La,7,250)", sC: "ta as"},</v>
      </c>
      <c r="M72" s="55" t="str">
        <f>IF(N72="","","(")</f>
        <v>(</v>
      </c>
      <c r="N72" s="56" t="str">
        <f>IF(D72="","",D72)</f>
        <v>Sol</v>
      </c>
      <c r="O72" s="57" t="str">
        <f>IF(N72="","",",")</f>
        <v>,</v>
      </c>
      <c r="P72" s="58" t="str">
        <f>IF(E72="","",E72)</f>
        <v>m</v>
      </c>
      <c r="Q72" s="59" t="str">
        <f>IF(N72="","",",")</f>
        <v>,</v>
      </c>
      <c r="R72" s="60">
        <f t="shared" si="6"/>
        <v>14</v>
      </c>
      <c r="S72" s="55" t="str">
        <f>IF(N72="","",")")</f>
        <v>)</v>
      </c>
      <c r="T72" s="61" t="str">
        <f>IF(U72="","","(")</f>
        <v>(</v>
      </c>
      <c r="U72" s="62" t="str">
        <f>IF(F72="","",F72)</f>
        <v>La</v>
      </c>
      <c r="V72" s="63" t="str">
        <f>IF(U72="","",",")</f>
        <v>,</v>
      </c>
      <c r="W72" s="64">
        <f>IF(G72="","",G72)</f>
        <v>7</v>
      </c>
      <c r="X72" s="63" t="str">
        <f>IF(U72="","",",")</f>
        <v>,</v>
      </c>
      <c r="Y72" s="63">
        <f>IF(U72="","",250)</f>
        <v>250</v>
      </c>
      <c r="Z72" s="55" t="str">
        <f>IF(U72="","",")")</f>
        <v>)</v>
      </c>
      <c r="AA72" s="65" t="str">
        <f>IF(AB72="","","(")</f>
        <v/>
      </c>
      <c r="AB72" s="56" t="str">
        <f>IF(H72="","",H72)</f>
        <v/>
      </c>
      <c r="AC72" s="66" t="str">
        <f>IF(AB72="","",",")</f>
        <v/>
      </c>
      <c r="AD72" s="58" t="str">
        <f>IF(I72="","",I72)</f>
        <v/>
      </c>
      <c r="AE72" s="67" t="str">
        <f>IF(AB72="","",",")</f>
        <v/>
      </c>
      <c r="AF72" s="60" t="str">
        <f>IF(AB72="","",350)</f>
        <v/>
      </c>
      <c r="AG72" s="60" t="str">
        <f>IF(AB72="","",")")</f>
        <v/>
      </c>
      <c r="AH72" s="68" t="str">
        <f>IF(AI72="","","(")</f>
        <v/>
      </c>
      <c r="AI72" s="69" t="str">
        <f>IF(J72="","",J72)</f>
        <v/>
      </c>
      <c r="AJ72" s="63" t="str">
        <f>IF(AI72="","",",")</f>
        <v/>
      </c>
      <c r="AK72" s="63" t="str">
        <f>IF(K72="","",K72)</f>
        <v/>
      </c>
      <c r="AL72" s="63" t="str">
        <f>IF(AI72="","",",")</f>
        <v/>
      </c>
      <c r="AM72" s="63" t="str">
        <f>IF(AI72="","",450)</f>
        <v/>
      </c>
      <c r="AN72" s="63" t="str">
        <f>IF(AI72="","",")")</f>
        <v/>
      </c>
    </row>
    <row r="73" spans="1:40" ht="24.5" thickTop="1" thickBot="1" x14ac:dyDescent="0.4">
      <c r="B73" t="s">
        <v>1003</v>
      </c>
      <c r="C73" s="152" t="s">
        <v>3245</v>
      </c>
      <c r="D73" s="125" t="s">
        <v>3246</v>
      </c>
      <c r="E73" s="51">
        <v>7</v>
      </c>
      <c r="F73" s="52" t="s">
        <v>1017</v>
      </c>
      <c r="G73" s="52">
        <v>7</v>
      </c>
      <c r="H73" s="51"/>
      <c r="I73" s="51"/>
      <c r="J73" s="53"/>
      <c r="K73" s="53"/>
      <c r="L73" s="54" t="str">
        <f t="shared" si="143"/>
        <v xml:space="preserve">            { line: "Como era en el principio, ahora y siempre, por los siglos de los siglos. Amén., (Sib,7,)(La,7,250)", sC: "as"},</v>
      </c>
      <c r="M73" s="55" t="str">
        <f t="shared" ref="M73:M74" si="144">IF(N73="","","(")</f>
        <v>(</v>
      </c>
      <c r="N73" s="56" t="str">
        <f t="shared" ref="N73:N74" si="145">IF(D73="","",D73)</f>
        <v>Sib</v>
      </c>
      <c r="O73" s="57" t="str">
        <f t="shared" ref="O73:O74" si="146">IF(N73="","",",")</f>
        <v>,</v>
      </c>
      <c r="P73" s="58">
        <f t="shared" ref="P73:P74" si="147">IF(E73="","",E73)</f>
        <v>7</v>
      </c>
      <c r="Q73" s="59" t="str">
        <f t="shared" ref="Q73:Q74" si="148">IF(N73="","",",")</f>
        <v>,</v>
      </c>
      <c r="R73" s="60" t="str">
        <f t="shared" si="6"/>
        <v/>
      </c>
      <c r="S73" s="55" t="str">
        <f t="shared" ref="S73:S74" si="149">IF(N73="","",")")</f>
        <v>)</v>
      </c>
      <c r="T73" s="61" t="str">
        <f t="shared" ref="T73:T74" si="150">IF(U73="","","(")</f>
        <v>(</v>
      </c>
      <c r="U73" s="62" t="str">
        <f t="shared" ref="U73:U74" si="151">IF(F73="","",F73)</f>
        <v>La</v>
      </c>
      <c r="V73" s="63" t="str">
        <f t="shared" ref="V73:V74" si="152">IF(U73="","",",")</f>
        <v>,</v>
      </c>
      <c r="W73" s="64">
        <f t="shared" ref="W73:W74" si="153">IF(G73="","",G73)</f>
        <v>7</v>
      </c>
      <c r="X73" s="63" t="str">
        <f t="shared" ref="X73:X74" si="154">IF(U73="","",",")</f>
        <v>,</v>
      </c>
      <c r="Y73" s="63">
        <f t="shared" ref="Y73:Y74" si="155">IF(U73="","",250)</f>
        <v>250</v>
      </c>
      <c r="Z73" s="55" t="str">
        <f t="shared" ref="Z73:Z74" si="156">IF(U73="","",")")</f>
        <v>)</v>
      </c>
      <c r="AA73" s="65" t="str">
        <f t="shared" ref="AA73:AA74" si="157">IF(AB73="","","(")</f>
        <v/>
      </c>
      <c r="AB73" s="56" t="str">
        <f t="shared" ref="AB73:AB74" si="158">IF(H73="","",H73)</f>
        <v/>
      </c>
      <c r="AC73" s="66" t="str">
        <f t="shared" ref="AC73:AC74" si="159">IF(AB73="","",",")</f>
        <v/>
      </c>
      <c r="AD73" s="58" t="str">
        <f t="shared" ref="AD73:AD74" si="160">IF(I73="","",I73)</f>
        <v/>
      </c>
      <c r="AE73" s="67" t="str">
        <f t="shared" ref="AE73:AE74" si="161">IF(AB73="","",",")</f>
        <v/>
      </c>
      <c r="AF73" s="60" t="str">
        <f t="shared" ref="AF73:AF74" si="162">IF(AB73="","",350)</f>
        <v/>
      </c>
      <c r="AG73" s="60" t="str">
        <f t="shared" ref="AG73:AG74" si="163">IF(AB73="","",")")</f>
        <v/>
      </c>
      <c r="AH73" s="68" t="str">
        <f t="shared" ref="AH73:AH74" si="164">IF(AI73="","","(")</f>
        <v/>
      </c>
      <c r="AI73" s="69" t="str">
        <f t="shared" ref="AI73:AI74" si="165">IF(J73="","",J73)</f>
        <v/>
      </c>
      <c r="AJ73" s="63" t="str">
        <f t="shared" ref="AJ73:AJ74" si="166">IF(AI73="","",",")</f>
        <v/>
      </c>
      <c r="AK73" s="63" t="str">
        <f t="shared" ref="AK73:AK74" si="167">IF(K73="","",K73)</f>
        <v/>
      </c>
      <c r="AL73" s="63" t="str">
        <f t="shared" ref="AL73:AL74" si="168">IF(AI73="","",",")</f>
        <v/>
      </c>
      <c r="AM73" s="63" t="str">
        <f t="shared" ref="AM73:AM74" si="169">IF(AI73="","",450)</f>
        <v/>
      </c>
      <c r="AN73" s="63" t="str">
        <f t="shared" ref="AN73:AN74" si="170">IF(AI73="","",")")</f>
        <v/>
      </c>
    </row>
    <row r="74" spans="1:40" ht="24.5" thickTop="1" thickBot="1" x14ac:dyDescent="0.55000000000000004">
      <c r="C74" s="124"/>
      <c r="D74" s="125"/>
      <c r="E74" s="51"/>
      <c r="F74" s="52"/>
      <c r="G74" s="52"/>
      <c r="H74" s="51"/>
      <c r="I74" s="51"/>
      <c r="J74" s="53"/>
      <c r="K74" s="53"/>
      <c r="L74" s="54" t="str">
        <f t="shared" si="143"/>
        <v/>
      </c>
      <c r="M74" s="55" t="str">
        <f t="shared" si="144"/>
        <v/>
      </c>
      <c r="N74" s="56" t="str">
        <f t="shared" si="145"/>
        <v/>
      </c>
      <c r="O74" s="57" t="str">
        <f t="shared" si="146"/>
        <v/>
      </c>
      <c r="P74" s="58" t="str">
        <f t="shared" si="147"/>
        <v/>
      </c>
      <c r="Q74" s="59" t="str">
        <f t="shared" si="148"/>
        <v/>
      </c>
      <c r="R74" s="60" t="str">
        <f t="shared" si="6"/>
        <v/>
      </c>
      <c r="S74" s="55" t="str">
        <f t="shared" si="149"/>
        <v/>
      </c>
      <c r="T74" s="61" t="str">
        <f t="shared" si="150"/>
        <v/>
      </c>
      <c r="U74" s="62" t="str">
        <f t="shared" si="151"/>
        <v/>
      </c>
      <c r="V74" s="63" t="str">
        <f t="shared" si="152"/>
        <v/>
      </c>
      <c r="W74" s="64" t="str">
        <f t="shared" si="153"/>
        <v/>
      </c>
      <c r="X74" s="63" t="str">
        <f t="shared" si="154"/>
        <v/>
      </c>
      <c r="Y74" s="63" t="str">
        <f t="shared" si="155"/>
        <v/>
      </c>
      <c r="Z74" s="55" t="str">
        <f t="shared" si="156"/>
        <v/>
      </c>
      <c r="AA74" s="65" t="str">
        <f t="shared" si="157"/>
        <v/>
      </c>
      <c r="AB74" s="56" t="str">
        <f t="shared" si="158"/>
        <v/>
      </c>
      <c r="AC74" s="66" t="str">
        <f t="shared" si="159"/>
        <v/>
      </c>
      <c r="AD74" s="58" t="str">
        <f t="shared" si="160"/>
        <v/>
      </c>
      <c r="AE74" s="67" t="str">
        <f t="shared" si="161"/>
        <v/>
      </c>
      <c r="AF74" s="60" t="str">
        <f t="shared" si="162"/>
        <v/>
      </c>
      <c r="AG74" s="60" t="str">
        <f t="shared" si="163"/>
        <v/>
      </c>
      <c r="AH74" s="68" t="str">
        <f t="shared" si="164"/>
        <v/>
      </c>
      <c r="AI74" s="69" t="str">
        <f t="shared" si="165"/>
        <v/>
      </c>
      <c r="AJ74" s="63" t="str">
        <f t="shared" si="166"/>
        <v/>
      </c>
      <c r="AK74" s="63" t="str">
        <f t="shared" si="167"/>
        <v/>
      </c>
      <c r="AL74" s="63" t="str">
        <f t="shared" si="168"/>
        <v/>
      </c>
      <c r="AM74" s="63" t="str">
        <f t="shared" si="169"/>
        <v/>
      </c>
      <c r="AN74" s="63" t="str">
        <f t="shared" si="170"/>
        <v/>
      </c>
    </row>
    <row r="75" spans="1:40" ht="36.5" thickTop="1" thickBot="1" x14ac:dyDescent="0.55000000000000004">
      <c r="A75" s="75"/>
      <c r="B75" s="75"/>
      <c r="C75" s="75" t="s">
        <v>2401</v>
      </c>
      <c r="D75" s="76"/>
      <c r="E75" s="76"/>
      <c r="F75" s="76"/>
      <c r="G75" s="76"/>
      <c r="H75" s="76"/>
      <c r="I75" s="76"/>
      <c r="J75" s="76"/>
      <c r="K75" s="76"/>
      <c r="L75" s="123" t="s">
        <v>998</v>
      </c>
      <c r="M75" s="126"/>
      <c r="N75" s="56"/>
      <c r="O75" s="127"/>
      <c r="P75" s="58"/>
      <c r="Q75" s="128"/>
      <c r="R75" s="60" t="str">
        <f t="shared" si="6"/>
        <v/>
      </c>
      <c r="S75" s="126"/>
      <c r="T75" s="129"/>
      <c r="U75" s="130"/>
      <c r="V75" s="131"/>
      <c r="W75" s="132"/>
      <c r="X75" s="131"/>
      <c r="Y75" s="131"/>
      <c r="Z75" s="126"/>
      <c r="AA75" s="65"/>
      <c r="AB75" s="56"/>
      <c r="AC75" s="66"/>
      <c r="AD75" s="58"/>
      <c r="AE75" s="67"/>
      <c r="AF75" s="60"/>
      <c r="AG75" s="60"/>
      <c r="AH75" s="65"/>
      <c r="AI75" s="133"/>
      <c r="AJ75" s="131"/>
      <c r="AK75" s="131"/>
      <c r="AL75" s="131"/>
      <c r="AM75" s="131"/>
      <c r="AN75" s="131"/>
    </row>
    <row r="76" spans="1:40" ht="24.5" outlineLevel="1" thickTop="1" thickBot="1" x14ac:dyDescent="0.55000000000000004">
      <c r="C76" s="124"/>
      <c r="D76" s="125"/>
      <c r="E76" s="51"/>
      <c r="F76" s="52"/>
      <c r="G76" s="52"/>
      <c r="H76" s="51"/>
      <c r="I76" s="51"/>
      <c r="J76" s="53"/>
      <c r="K76" s="53"/>
      <c r="L76" s="54" t="str">
        <f t="shared" ref="L76:L118" si="171">IF(C76="","",_xlfn.CONCAT("            { line: ","""",C76,", ",M76:AN76,""", sC: ","""",B76,"""},"))</f>
        <v/>
      </c>
      <c r="M76" s="55" t="str">
        <f t="shared" ref="M76:M118" si="172">IF(N76="","","(")</f>
        <v/>
      </c>
      <c r="N76" s="56" t="str">
        <f t="shared" si="2"/>
        <v/>
      </c>
      <c r="O76" s="57" t="str">
        <f t="shared" ref="O76:O118" si="173">IF(N76="","",",")</f>
        <v/>
      </c>
      <c r="P76" s="58" t="str">
        <f t="shared" si="4"/>
        <v/>
      </c>
      <c r="Q76" s="59" t="str">
        <f t="shared" ref="Q76:Q118" si="174">IF(N76="","",",")</f>
        <v/>
      </c>
      <c r="R76" s="60" t="str">
        <f t="shared" si="6"/>
        <v/>
      </c>
      <c r="S76" s="55" t="str">
        <f t="shared" ref="S76:S118" si="175">IF(N76="","",")")</f>
        <v/>
      </c>
      <c r="T76" s="61" t="str">
        <f t="shared" ref="T76:T118" si="176">IF(U76="","","(")</f>
        <v/>
      </c>
      <c r="U76" s="62" t="str">
        <f t="shared" si="9"/>
        <v/>
      </c>
      <c r="V76" s="63" t="str">
        <f t="shared" ref="V76:V118" si="177">IF(U76="","",",")</f>
        <v/>
      </c>
      <c r="W76" s="64" t="str">
        <f t="shared" si="11"/>
        <v/>
      </c>
      <c r="X76" s="63" t="str">
        <f t="shared" ref="X76:X118" si="178">IF(U76="","",",")</f>
        <v/>
      </c>
      <c r="Y76" s="63" t="str">
        <f t="shared" ref="Y76:Y118" si="179">IF(U76="","",250)</f>
        <v/>
      </c>
      <c r="Z76" s="55" t="str">
        <f t="shared" ref="Z76:Z118" si="180">IF(U76="","",")")</f>
        <v/>
      </c>
      <c r="AA76" s="65" t="str">
        <f t="shared" ref="AA76:AA118" si="181">IF(AB76="","","(")</f>
        <v/>
      </c>
      <c r="AB76" s="56" t="str">
        <f t="shared" si="16"/>
        <v/>
      </c>
      <c r="AC76" s="66" t="str">
        <f t="shared" ref="AC76:AC118" si="182">IF(AB76="","",",")</f>
        <v/>
      </c>
      <c r="AD76" s="58" t="str">
        <f t="shared" ref="AD76:AD118" si="183">IF(I76="","",I76)</f>
        <v/>
      </c>
      <c r="AE76" s="67" t="str">
        <f t="shared" ref="AE76:AE118" si="184">IF(AB76="","",",")</f>
        <v/>
      </c>
      <c r="AF76" s="60" t="str">
        <f t="shared" ref="AF76:AF118" si="185">IF(AB76="","",350)</f>
        <v/>
      </c>
      <c r="AG76" s="60" t="str">
        <f t="shared" ref="AG76:AG118" si="186">IF(AB76="","",")")</f>
        <v/>
      </c>
      <c r="AH76" s="68" t="str">
        <f t="shared" ref="AH76:AH118" si="187">IF(AI76="","","(")</f>
        <v/>
      </c>
      <c r="AI76" s="69" t="str">
        <f t="shared" si="23"/>
        <v/>
      </c>
      <c r="AJ76" s="63" t="str">
        <f t="shared" ref="AJ76:AJ118" si="188">IF(AI76="","",",")</f>
        <v/>
      </c>
      <c r="AK76" s="63" t="str">
        <f t="shared" ref="AK76:AK118" si="189">IF(K76="","",K76)</f>
        <v/>
      </c>
      <c r="AL76" s="63" t="str">
        <f t="shared" ref="AL76:AL118" si="190">IF(AI76="","",",")</f>
        <v/>
      </c>
      <c r="AM76" s="63" t="str">
        <f t="shared" ref="AM76:AM118" si="191">IF(AI76="","",450)</f>
        <v/>
      </c>
      <c r="AN76" s="63" t="str">
        <f t="shared" ref="AN76:AN118" si="192">IF(AI76="","",")")</f>
        <v/>
      </c>
    </row>
    <row r="77" spans="1:40" ht="24.5" outlineLevel="1" thickTop="1" thickBot="1" x14ac:dyDescent="0.55000000000000004">
      <c r="C77" s="124"/>
      <c r="D77" s="125"/>
      <c r="E77" s="51"/>
      <c r="F77" s="52"/>
      <c r="G77" s="52"/>
      <c r="H77" s="51"/>
      <c r="I77" s="51"/>
      <c r="J77" s="53"/>
      <c r="K77" s="53"/>
      <c r="L77" s="54" t="str">
        <f t="shared" si="171"/>
        <v/>
      </c>
      <c r="M77" s="55" t="str">
        <f t="shared" si="172"/>
        <v/>
      </c>
      <c r="N77" s="56" t="str">
        <f t="shared" si="2"/>
        <v/>
      </c>
      <c r="O77" s="57" t="str">
        <f t="shared" si="173"/>
        <v/>
      </c>
      <c r="P77" s="58" t="str">
        <f t="shared" si="4"/>
        <v/>
      </c>
      <c r="Q77" s="59" t="str">
        <f t="shared" si="174"/>
        <v/>
      </c>
      <c r="R77" s="60" t="str">
        <f t="shared" si="6"/>
        <v/>
      </c>
      <c r="S77" s="55" t="str">
        <f t="shared" si="175"/>
        <v/>
      </c>
      <c r="T77" s="61" t="str">
        <f t="shared" si="176"/>
        <v/>
      </c>
      <c r="U77" s="62" t="str">
        <f t="shared" si="9"/>
        <v/>
      </c>
      <c r="V77" s="63" t="str">
        <f t="shared" si="177"/>
        <v/>
      </c>
      <c r="W77" s="64" t="str">
        <f t="shared" si="11"/>
        <v/>
      </c>
      <c r="X77" s="63" t="str">
        <f t="shared" si="178"/>
        <v/>
      </c>
      <c r="Y77" s="63" t="str">
        <f t="shared" si="179"/>
        <v/>
      </c>
      <c r="Z77" s="55" t="str">
        <f t="shared" si="180"/>
        <v/>
      </c>
      <c r="AA77" s="65" t="str">
        <f t="shared" si="181"/>
        <v/>
      </c>
      <c r="AB77" s="56" t="str">
        <f t="shared" si="16"/>
        <v/>
      </c>
      <c r="AC77" s="66" t="str">
        <f t="shared" si="182"/>
        <v/>
      </c>
      <c r="AD77" s="58" t="str">
        <f t="shared" si="183"/>
        <v/>
      </c>
      <c r="AE77" s="67" t="str">
        <f t="shared" si="184"/>
        <v/>
      </c>
      <c r="AF77" s="60" t="str">
        <f t="shared" si="185"/>
        <v/>
      </c>
      <c r="AG77" s="60" t="str">
        <f t="shared" si="186"/>
        <v/>
      </c>
      <c r="AH77" s="68" t="str">
        <f t="shared" si="187"/>
        <v/>
      </c>
      <c r="AI77" s="69" t="str">
        <f t="shared" si="23"/>
        <v/>
      </c>
      <c r="AJ77" s="63" t="str">
        <f t="shared" si="188"/>
        <v/>
      </c>
      <c r="AK77" s="63" t="str">
        <f t="shared" si="189"/>
        <v/>
      </c>
      <c r="AL77" s="63" t="str">
        <f t="shared" si="190"/>
        <v/>
      </c>
      <c r="AM77" s="63" t="str">
        <f t="shared" si="191"/>
        <v/>
      </c>
      <c r="AN77" s="63" t="str">
        <f t="shared" si="192"/>
        <v/>
      </c>
    </row>
    <row r="78" spans="1:40" ht="24.5" outlineLevel="1" thickTop="1" thickBot="1" x14ac:dyDescent="0.55000000000000004">
      <c r="C78" s="124"/>
      <c r="D78" s="125"/>
      <c r="E78" s="51"/>
      <c r="F78" s="52"/>
      <c r="G78" s="52"/>
      <c r="H78" s="51"/>
      <c r="I78" s="51"/>
      <c r="J78" s="53"/>
      <c r="K78" s="53"/>
      <c r="L78" s="54" t="str">
        <f t="shared" si="171"/>
        <v/>
      </c>
      <c r="M78" s="55" t="str">
        <f t="shared" si="172"/>
        <v/>
      </c>
      <c r="N78" s="56" t="str">
        <f t="shared" si="2"/>
        <v/>
      </c>
      <c r="O78" s="57" t="str">
        <f t="shared" si="173"/>
        <v/>
      </c>
      <c r="P78" s="58" t="str">
        <f t="shared" si="4"/>
        <v/>
      </c>
      <c r="Q78" s="59" t="str">
        <f t="shared" si="174"/>
        <v/>
      </c>
      <c r="R78" s="60" t="str">
        <f t="shared" si="6"/>
        <v/>
      </c>
      <c r="S78" s="55" t="str">
        <f t="shared" si="175"/>
        <v/>
      </c>
      <c r="T78" s="61" t="str">
        <f t="shared" si="176"/>
        <v/>
      </c>
      <c r="U78" s="62" t="str">
        <f t="shared" si="9"/>
        <v/>
      </c>
      <c r="V78" s="63" t="str">
        <f t="shared" si="177"/>
        <v/>
      </c>
      <c r="W78" s="64" t="str">
        <f t="shared" si="11"/>
        <v/>
      </c>
      <c r="X78" s="63" t="str">
        <f t="shared" si="178"/>
        <v/>
      </c>
      <c r="Y78" s="63" t="str">
        <f t="shared" si="179"/>
        <v/>
      </c>
      <c r="Z78" s="55" t="str">
        <f t="shared" si="180"/>
        <v/>
      </c>
      <c r="AA78" s="65" t="str">
        <f t="shared" si="181"/>
        <v/>
      </c>
      <c r="AB78" s="56" t="str">
        <f t="shared" si="16"/>
        <v/>
      </c>
      <c r="AC78" s="66" t="str">
        <f t="shared" si="182"/>
        <v/>
      </c>
      <c r="AD78" s="58" t="str">
        <f t="shared" si="183"/>
        <v/>
      </c>
      <c r="AE78" s="67" t="str">
        <f t="shared" si="184"/>
        <v/>
      </c>
      <c r="AF78" s="60" t="str">
        <f t="shared" si="185"/>
        <v/>
      </c>
      <c r="AG78" s="60" t="str">
        <f t="shared" si="186"/>
        <v/>
      </c>
      <c r="AH78" s="68" t="str">
        <f t="shared" si="187"/>
        <v/>
      </c>
      <c r="AI78" s="69" t="str">
        <f t="shared" si="23"/>
        <v/>
      </c>
      <c r="AJ78" s="63" t="str">
        <f t="shared" si="188"/>
        <v/>
      </c>
      <c r="AK78" s="63" t="str">
        <f t="shared" si="189"/>
        <v/>
      </c>
      <c r="AL78" s="63" t="str">
        <f t="shared" si="190"/>
        <v/>
      </c>
      <c r="AM78" s="63" t="str">
        <f t="shared" si="191"/>
        <v/>
      </c>
      <c r="AN78" s="63" t="str">
        <f t="shared" si="192"/>
        <v/>
      </c>
    </row>
    <row r="79" spans="1:40" ht="24.5" outlineLevel="1" thickTop="1" thickBot="1" x14ac:dyDescent="0.55000000000000004">
      <c r="C79" s="124"/>
      <c r="D79" s="125"/>
      <c r="E79" s="51"/>
      <c r="F79" s="52"/>
      <c r="G79" s="52"/>
      <c r="H79" s="51"/>
      <c r="I79" s="51"/>
      <c r="J79" s="53"/>
      <c r="K79" s="53"/>
      <c r="L79" s="54" t="str">
        <f t="shared" si="171"/>
        <v/>
      </c>
      <c r="M79" s="55" t="str">
        <f t="shared" si="172"/>
        <v/>
      </c>
      <c r="N79" s="56" t="str">
        <f t="shared" si="2"/>
        <v/>
      </c>
      <c r="O79" s="57" t="str">
        <f t="shared" si="173"/>
        <v/>
      </c>
      <c r="P79" s="58" t="str">
        <f t="shared" si="4"/>
        <v/>
      </c>
      <c r="Q79" s="59" t="str">
        <f t="shared" si="174"/>
        <v/>
      </c>
      <c r="R79" s="60" t="str">
        <f t="shared" si="6"/>
        <v/>
      </c>
      <c r="S79" s="55" t="str">
        <f t="shared" si="175"/>
        <v/>
      </c>
      <c r="T79" s="61" t="str">
        <f t="shared" si="176"/>
        <v/>
      </c>
      <c r="U79" s="62" t="str">
        <f t="shared" si="9"/>
        <v/>
      </c>
      <c r="V79" s="63" t="str">
        <f t="shared" si="177"/>
        <v/>
      </c>
      <c r="W79" s="64" t="str">
        <f t="shared" si="11"/>
        <v/>
      </c>
      <c r="X79" s="63" t="str">
        <f t="shared" si="178"/>
        <v/>
      </c>
      <c r="Y79" s="63" t="str">
        <f t="shared" si="179"/>
        <v/>
      </c>
      <c r="Z79" s="55" t="str">
        <f t="shared" si="180"/>
        <v/>
      </c>
      <c r="AA79" s="65" t="str">
        <f t="shared" si="181"/>
        <v/>
      </c>
      <c r="AB79" s="56" t="str">
        <f t="shared" si="16"/>
        <v/>
      </c>
      <c r="AC79" s="66" t="str">
        <f t="shared" si="182"/>
        <v/>
      </c>
      <c r="AD79" s="58" t="str">
        <f t="shared" si="183"/>
        <v/>
      </c>
      <c r="AE79" s="67" t="str">
        <f t="shared" si="184"/>
        <v/>
      </c>
      <c r="AF79" s="60" t="str">
        <f t="shared" si="185"/>
        <v/>
      </c>
      <c r="AG79" s="60" t="str">
        <f t="shared" si="186"/>
        <v/>
      </c>
      <c r="AH79" s="68" t="str">
        <f t="shared" si="187"/>
        <v/>
      </c>
      <c r="AI79" s="69" t="str">
        <f t="shared" si="23"/>
        <v/>
      </c>
      <c r="AJ79" s="63" t="str">
        <f t="shared" si="188"/>
        <v/>
      </c>
      <c r="AK79" s="63" t="str">
        <f t="shared" si="189"/>
        <v/>
      </c>
      <c r="AL79" s="63" t="str">
        <f t="shared" si="190"/>
        <v/>
      </c>
      <c r="AM79" s="63" t="str">
        <f t="shared" si="191"/>
        <v/>
      </c>
      <c r="AN79" s="63" t="str">
        <f t="shared" si="192"/>
        <v/>
      </c>
    </row>
    <row r="80" spans="1:40" ht="24.5" outlineLevel="1" thickTop="1" thickBot="1" x14ac:dyDescent="0.55000000000000004">
      <c r="C80" s="124"/>
      <c r="D80" s="125"/>
      <c r="E80" s="51"/>
      <c r="F80" s="52"/>
      <c r="G80" s="52"/>
      <c r="H80" s="51"/>
      <c r="I80" s="51"/>
      <c r="J80" s="53"/>
      <c r="K80" s="53"/>
      <c r="L80" s="54" t="str">
        <f t="shared" si="171"/>
        <v/>
      </c>
      <c r="M80" s="55" t="str">
        <f t="shared" si="172"/>
        <v/>
      </c>
      <c r="N80" s="56" t="str">
        <f t="shared" si="2"/>
        <v/>
      </c>
      <c r="O80" s="57" t="str">
        <f t="shared" si="173"/>
        <v/>
      </c>
      <c r="P80" s="58" t="str">
        <f t="shared" si="4"/>
        <v/>
      </c>
      <c r="Q80" s="59" t="str">
        <f t="shared" si="174"/>
        <v/>
      </c>
      <c r="R80" s="60" t="str">
        <f t="shared" si="6"/>
        <v/>
      </c>
      <c r="S80" s="55" t="str">
        <f t="shared" si="175"/>
        <v/>
      </c>
      <c r="T80" s="61" t="str">
        <f t="shared" si="176"/>
        <v/>
      </c>
      <c r="U80" s="62" t="str">
        <f t="shared" si="9"/>
        <v/>
      </c>
      <c r="V80" s="63" t="str">
        <f t="shared" si="177"/>
        <v/>
      </c>
      <c r="W80" s="64" t="str">
        <f t="shared" si="11"/>
        <v/>
      </c>
      <c r="X80" s="63" t="str">
        <f t="shared" si="178"/>
        <v/>
      </c>
      <c r="Y80" s="63" t="str">
        <f t="shared" si="179"/>
        <v/>
      </c>
      <c r="Z80" s="55" t="str">
        <f t="shared" si="180"/>
        <v/>
      </c>
      <c r="AA80" s="65" t="str">
        <f t="shared" si="181"/>
        <v/>
      </c>
      <c r="AB80" s="56" t="str">
        <f t="shared" si="16"/>
        <v/>
      </c>
      <c r="AC80" s="66" t="str">
        <f t="shared" si="182"/>
        <v/>
      </c>
      <c r="AD80" s="58" t="str">
        <f t="shared" si="183"/>
        <v/>
      </c>
      <c r="AE80" s="67" t="str">
        <f t="shared" si="184"/>
        <v/>
      </c>
      <c r="AF80" s="60" t="str">
        <f t="shared" si="185"/>
        <v/>
      </c>
      <c r="AG80" s="60" t="str">
        <f t="shared" si="186"/>
        <v/>
      </c>
      <c r="AH80" s="68" t="str">
        <f t="shared" si="187"/>
        <v/>
      </c>
      <c r="AI80" s="69" t="str">
        <f t="shared" si="23"/>
        <v/>
      </c>
      <c r="AJ80" s="63" t="str">
        <f t="shared" si="188"/>
        <v/>
      </c>
      <c r="AK80" s="63" t="str">
        <f t="shared" si="189"/>
        <v/>
      </c>
      <c r="AL80" s="63" t="str">
        <f t="shared" si="190"/>
        <v/>
      </c>
      <c r="AM80" s="63" t="str">
        <f t="shared" si="191"/>
        <v/>
      </c>
      <c r="AN80" s="63" t="str">
        <f t="shared" si="192"/>
        <v/>
      </c>
    </row>
    <row r="81" spans="3:40" ht="24.5" outlineLevel="1" thickTop="1" thickBot="1" x14ac:dyDescent="0.55000000000000004">
      <c r="C81" s="124"/>
      <c r="D81" s="125"/>
      <c r="E81" s="51"/>
      <c r="F81" s="52"/>
      <c r="G81" s="52"/>
      <c r="H81" s="51"/>
      <c r="I81" s="51"/>
      <c r="J81" s="53"/>
      <c r="K81" s="53"/>
      <c r="L81" s="54" t="str">
        <f t="shared" si="171"/>
        <v/>
      </c>
      <c r="M81" s="55" t="str">
        <f t="shared" si="172"/>
        <v/>
      </c>
      <c r="N81" s="56" t="str">
        <f t="shared" si="2"/>
        <v/>
      </c>
      <c r="O81" s="57" t="str">
        <f t="shared" si="173"/>
        <v/>
      </c>
      <c r="P81" s="58" t="str">
        <f t="shared" si="4"/>
        <v/>
      </c>
      <c r="Q81" s="59" t="str">
        <f t="shared" si="174"/>
        <v/>
      </c>
      <c r="R81" s="60" t="str">
        <f t="shared" si="6"/>
        <v/>
      </c>
      <c r="S81" s="55" t="str">
        <f t="shared" si="175"/>
        <v/>
      </c>
      <c r="T81" s="61" t="str">
        <f t="shared" si="176"/>
        <v/>
      </c>
      <c r="U81" s="62" t="str">
        <f t="shared" si="9"/>
        <v/>
      </c>
      <c r="V81" s="63" t="str">
        <f t="shared" si="177"/>
        <v/>
      </c>
      <c r="W81" s="64" t="str">
        <f t="shared" si="11"/>
        <v/>
      </c>
      <c r="X81" s="63" t="str">
        <f t="shared" si="178"/>
        <v/>
      </c>
      <c r="Y81" s="63" t="str">
        <f t="shared" si="179"/>
        <v/>
      </c>
      <c r="Z81" s="55" t="str">
        <f t="shared" si="180"/>
        <v/>
      </c>
      <c r="AA81" s="65" t="str">
        <f t="shared" si="181"/>
        <v/>
      </c>
      <c r="AB81" s="56" t="str">
        <f t="shared" si="16"/>
        <v/>
      </c>
      <c r="AC81" s="66" t="str">
        <f t="shared" si="182"/>
        <v/>
      </c>
      <c r="AD81" s="58" t="str">
        <f t="shared" si="183"/>
        <v/>
      </c>
      <c r="AE81" s="67" t="str">
        <f t="shared" si="184"/>
        <v/>
      </c>
      <c r="AF81" s="60" t="str">
        <f t="shared" si="185"/>
        <v/>
      </c>
      <c r="AG81" s="60" t="str">
        <f t="shared" si="186"/>
        <v/>
      </c>
      <c r="AH81" s="68" t="str">
        <f t="shared" si="187"/>
        <v/>
      </c>
      <c r="AI81" s="69" t="str">
        <f t="shared" si="23"/>
        <v/>
      </c>
      <c r="AJ81" s="63" t="str">
        <f t="shared" si="188"/>
        <v/>
      </c>
      <c r="AK81" s="63" t="str">
        <f t="shared" si="189"/>
        <v/>
      </c>
      <c r="AL81" s="63" t="str">
        <f t="shared" si="190"/>
        <v/>
      </c>
      <c r="AM81" s="63" t="str">
        <f t="shared" si="191"/>
        <v/>
      </c>
      <c r="AN81" s="63" t="str">
        <f t="shared" si="192"/>
        <v/>
      </c>
    </row>
    <row r="82" spans="3:40" ht="24.5" outlineLevel="1" thickTop="1" thickBot="1" x14ac:dyDescent="0.55000000000000004">
      <c r="C82" s="124"/>
      <c r="D82" s="125"/>
      <c r="E82" s="51"/>
      <c r="F82" s="52"/>
      <c r="G82" s="52"/>
      <c r="H82" s="51"/>
      <c r="I82" s="51"/>
      <c r="J82" s="53"/>
      <c r="K82" s="53"/>
      <c r="L82" s="54" t="str">
        <f t="shared" si="171"/>
        <v/>
      </c>
      <c r="M82" s="55" t="str">
        <f t="shared" si="172"/>
        <v/>
      </c>
      <c r="N82" s="56" t="str">
        <f t="shared" si="2"/>
        <v/>
      </c>
      <c r="O82" s="57" t="str">
        <f t="shared" si="173"/>
        <v/>
      </c>
      <c r="P82" s="58" t="str">
        <f t="shared" si="4"/>
        <v/>
      </c>
      <c r="Q82" s="59" t="str">
        <f t="shared" si="174"/>
        <v/>
      </c>
      <c r="R82" s="60" t="str">
        <f t="shared" si="6"/>
        <v/>
      </c>
      <c r="S82" s="55" t="str">
        <f t="shared" si="175"/>
        <v/>
      </c>
      <c r="T82" s="61" t="str">
        <f t="shared" si="176"/>
        <v/>
      </c>
      <c r="U82" s="62" t="str">
        <f t="shared" si="9"/>
        <v/>
      </c>
      <c r="V82" s="63" t="str">
        <f t="shared" si="177"/>
        <v/>
      </c>
      <c r="W82" s="64" t="str">
        <f t="shared" si="11"/>
        <v/>
      </c>
      <c r="X82" s="63" t="str">
        <f t="shared" si="178"/>
        <v/>
      </c>
      <c r="Y82" s="63" t="str">
        <f t="shared" si="179"/>
        <v/>
      </c>
      <c r="Z82" s="55" t="str">
        <f t="shared" si="180"/>
        <v/>
      </c>
      <c r="AA82" s="65" t="str">
        <f t="shared" si="181"/>
        <v/>
      </c>
      <c r="AB82" s="56" t="str">
        <f t="shared" si="16"/>
        <v/>
      </c>
      <c r="AC82" s="66" t="str">
        <f t="shared" si="182"/>
        <v/>
      </c>
      <c r="AD82" s="58" t="str">
        <f t="shared" si="183"/>
        <v/>
      </c>
      <c r="AE82" s="67" t="str">
        <f t="shared" si="184"/>
        <v/>
      </c>
      <c r="AF82" s="60" t="str">
        <f t="shared" si="185"/>
        <v/>
      </c>
      <c r="AG82" s="60" t="str">
        <f t="shared" si="186"/>
        <v/>
      </c>
      <c r="AH82" s="68" t="str">
        <f t="shared" si="187"/>
        <v/>
      </c>
      <c r="AI82" s="69" t="str">
        <f t="shared" si="23"/>
        <v/>
      </c>
      <c r="AJ82" s="63" t="str">
        <f t="shared" si="188"/>
        <v/>
      </c>
      <c r="AK82" s="63" t="str">
        <f t="shared" si="189"/>
        <v/>
      </c>
      <c r="AL82" s="63" t="str">
        <f t="shared" si="190"/>
        <v/>
      </c>
      <c r="AM82" s="63" t="str">
        <f t="shared" si="191"/>
        <v/>
      </c>
      <c r="AN82" s="63" t="str">
        <f t="shared" si="192"/>
        <v/>
      </c>
    </row>
    <row r="83" spans="3:40" ht="24.5" outlineLevel="1" thickTop="1" thickBot="1" x14ac:dyDescent="0.55000000000000004">
      <c r="C83" s="124"/>
      <c r="D83" s="125"/>
      <c r="E83" s="51"/>
      <c r="F83" s="52"/>
      <c r="G83" s="52"/>
      <c r="H83" s="51"/>
      <c r="I83" s="51"/>
      <c r="J83" s="53"/>
      <c r="K83" s="53"/>
      <c r="L83" s="54" t="str">
        <f t="shared" si="171"/>
        <v/>
      </c>
      <c r="M83" s="55" t="str">
        <f t="shared" si="172"/>
        <v/>
      </c>
      <c r="N83" s="56" t="str">
        <f t="shared" si="2"/>
        <v/>
      </c>
      <c r="O83" s="57" t="str">
        <f t="shared" si="173"/>
        <v/>
      </c>
      <c r="P83" s="58" t="str">
        <f t="shared" si="4"/>
        <v/>
      </c>
      <c r="Q83" s="59" t="str">
        <f t="shared" si="174"/>
        <v/>
      </c>
      <c r="R83" s="60" t="str">
        <f t="shared" si="6"/>
        <v/>
      </c>
      <c r="S83" s="55" t="str">
        <f t="shared" si="175"/>
        <v/>
      </c>
      <c r="T83" s="61" t="str">
        <f t="shared" si="176"/>
        <v/>
      </c>
      <c r="U83" s="62" t="str">
        <f t="shared" si="9"/>
        <v/>
      </c>
      <c r="V83" s="63" t="str">
        <f t="shared" si="177"/>
        <v/>
      </c>
      <c r="W83" s="64" t="str">
        <f t="shared" si="11"/>
        <v/>
      </c>
      <c r="X83" s="63" t="str">
        <f t="shared" si="178"/>
        <v/>
      </c>
      <c r="Y83" s="63" t="str">
        <f t="shared" si="179"/>
        <v/>
      </c>
      <c r="Z83" s="55" t="str">
        <f t="shared" si="180"/>
        <v/>
      </c>
      <c r="AA83" s="65" t="str">
        <f t="shared" si="181"/>
        <v/>
      </c>
      <c r="AB83" s="56" t="str">
        <f t="shared" si="16"/>
        <v/>
      </c>
      <c r="AC83" s="66" t="str">
        <f t="shared" si="182"/>
        <v/>
      </c>
      <c r="AD83" s="58" t="str">
        <f t="shared" si="183"/>
        <v/>
      </c>
      <c r="AE83" s="67" t="str">
        <f t="shared" si="184"/>
        <v/>
      </c>
      <c r="AF83" s="60" t="str">
        <f t="shared" si="185"/>
        <v/>
      </c>
      <c r="AG83" s="60" t="str">
        <f t="shared" si="186"/>
        <v/>
      </c>
      <c r="AH83" s="68" t="str">
        <f t="shared" si="187"/>
        <v/>
      </c>
      <c r="AI83" s="69" t="str">
        <f t="shared" si="23"/>
        <v/>
      </c>
      <c r="AJ83" s="63" t="str">
        <f t="shared" si="188"/>
        <v/>
      </c>
      <c r="AK83" s="63" t="str">
        <f t="shared" si="189"/>
        <v/>
      </c>
      <c r="AL83" s="63" t="str">
        <f t="shared" si="190"/>
        <v/>
      </c>
      <c r="AM83" s="63" t="str">
        <f t="shared" si="191"/>
        <v/>
      </c>
      <c r="AN83" s="63" t="str">
        <f t="shared" si="192"/>
        <v/>
      </c>
    </row>
    <row r="84" spans="3:40" ht="24.5" outlineLevel="1" thickTop="1" thickBot="1" x14ac:dyDescent="0.55000000000000004">
      <c r="C84" s="124"/>
      <c r="D84" s="125"/>
      <c r="E84" s="51"/>
      <c r="F84" s="52"/>
      <c r="G84" s="52"/>
      <c r="H84" s="51"/>
      <c r="I84" s="51"/>
      <c r="J84" s="53"/>
      <c r="K84" s="53"/>
      <c r="L84" s="54" t="str">
        <f t="shared" si="171"/>
        <v/>
      </c>
      <c r="M84" s="55" t="str">
        <f t="shared" si="172"/>
        <v/>
      </c>
      <c r="N84" s="56" t="str">
        <f t="shared" si="2"/>
        <v/>
      </c>
      <c r="O84" s="57" t="str">
        <f t="shared" si="173"/>
        <v/>
      </c>
      <c r="P84" s="58" t="str">
        <f t="shared" si="4"/>
        <v/>
      </c>
      <c r="Q84" s="59" t="str">
        <f t="shared" si="174"/>
        <v/>
      </c>
      <c r="R84" s="60" t="str">
        <f t="shared" si="6"/>
        <v/>
      </c>
      <c r="S84" s="55" t="str">
        <f t="shared" si="175"/>
        <v/>
      </c>
      <c r="T84" s="61" t="str">
        <f t="shared" si="176"/>
        <v/>
      </c>
      <c r="U84" s="62" t="str">
        <f t="shared" si="9"/>
        <v/>
      </c>
      <c r="V84" s="63" t="str">
        <f t="shared" si="177"/>
        <v/>
      </c>
      <c r="W84" s="64" t="str">
        <f t="shared" si="11"/>
        <v/>
      </c>
      <c r="X84" s="63" t="str">
        <f t="shared" si="178"/>
        <v/>
      </c>
      <c r="Y84" s="63" t="str">
        <f t="shared" si="179"/>
        <v/>
      </c>
      <c r="Z84" s="55" t="str">
        <f t="shared" si="180"/>
        <v/>
      </c>
      <c r="AA84" s="65" t="str">
        <f t="shared" si="181"/>
        <v/>
      </c>
      <c r="AB84" s="56" t="str">
        <f t="shared" si="16"/>
        <v/>
      </c>
      <c r="AC84" s="66" t="str">
        <f t="shared" si="182"/>
        <v/>
      </c>
      <c r="AD84" s="58" t="str">
        <f t="shared" si="183"/>
        <v/>
      </c>
      <c r="AE84" s="67" t="str">
        <f t="shared" si="184"/>
        <v/>
      </c>
      <c r="AF84" s="60" t="str">
        <f t="shared" si="185"/>
        <v/>
      </c>
      <c r="AG84" s="60" t="str">
        <f t="shared" si="186"/>
        <v/>
      </c>
      <c r="AH84" s="68" t="str">
        <f t="shared" si="187"/>
        <v/>
      </c>
      <c r="AI84" s="69" t="str">
        <f t="shared" si="23"/>
        <v/>
      </c>
      <c r="AJ84" s="63" t="str">
        <f t="shared" si="188"/>
        <v/>
      </c>
      <c r="AK84" s="63" t="str">
        <f t="shared" si="189"/>
        <v/>
      </c>
      <c r="AL84" s="63" t="str">
        <f t="shared" si="190"/>
        <v/>
      </c>
      <c r="AM84" s="63" t="str">
        <f t="shared" si="191"/>
        <v/>
      </c>
      <c r="AN84" s="63" t="str">
        <f t="shared" si="192"/>
        <v/>
      </c>
    </row>
    <row r="85" spans="3:40" ht="24.5" outlineLevel="1" thickTop="1" thickBot="1" x14ac:dyDescent="0.55000000000000004">
      <c r="C85" s="124"/>
      <c r="D85" s="125"/>
      <c r="E85" s="51"/>
      <c r="F85" s="52"/>
      <c r="G85" s="52"/>
      <c r="H85" s="51"/>
      <c r="I85" s="51"/>
      <c r="J85" s="53"/>
      <c r="K85" s="53"/>
      <c r="L85" s="54" t="str">
        <f t="shared" si="171"/>
        <v/>
      </c>
      <c r="M85" s="55" t="str">
        <f t="shared" si="172"/>
        <v/>
      </c>
      <c r="N85" s="56" t="str">
        <f t="shared" si="2"/>
        <v/>
      </c>
      <c r="O85" s="57" t="str">
        <f t="shared" si="173"/>
        <v/>
      </c>
      <c r="P85" s="58" t="str">
        <f t="shared" si="4"/>
        <v/>
      </c>
      <c r="Q85" s="59" t="str">
        <f t="shared" si="174"/>
        <v/>
      </c>
      <c r="R85" s="60" t="str">
        <f t="shared" si="6"/>
        <v/>
      </c>
      <c r="S85" s="55" t="str">
        <f t="shared" si="175"/>
        <v/>
      </c>
      <c r="T85" s="61" t="str">
        <f t="shared" si="176"/>
        <v/>
      </c>
      <c r="U85" s="62" t="str">
        <f t="shared" si="9"/>
        <v/>
      </c>
      <c r="V85" s="63" t="str">
        <f t="shared" si="177"/>
        <v/>
      </c>
      <c r="W85" s="64" t="str">
        <f t="shared" si="11"/>
        <v/>
      </c>
      <c r="X85" s="63" t="str">
        <f t="shared" si="178"/>
        <v/>
      </c>
      <c r="Y85" s="63" t="str">
        <f t="shared" si="179"/>
        <v/>
      </c>
      <c r="Z85" s="55" t="str">
        <f t="shared" si="180"/>
        <v/>
      </c>
      <c r="AA85" s="65" t="str">
        <f t="shared" si="181"/>
        <v/>
      </c>
      <c r="AB85" s="56" t="str">
        <f t="shared" si="16"/>
        <v/>
      </c>
      <c r="AC85" s="66" t="str">
        <f t="shared" si="182"/>
        <v/>
      </c>
      <c r="AD85" s="58" t="str">
        <f t="shared" si="183"/>
        <v/>
      </c>
      <c r="AE85" s="67" t="str">
        <f t="shared" si="184"/>
        <v/>
      </c>
      <c r="AF85" s="60" t="str">
        <f t="shared" si="185"/>
        <v/>
      </c>
      <c r="AG85" s="60" t="str">
        <f t="shared" si="186"/>
        <v/>
      </c>
      <c r="AH85" s="68" t="str">
        <f t="shared" si="187"/>
        <v/>
      </c>
      <c r="AI85" s="69" t="str">
        <f t="shared" si="23"/>
        <v/>
      </c>
      <c r="AJ85" s="63" t="str">
        <f t="shared" si="188"/>
        <v/>
      </c>
      <c r="AK85" s="63" t="str">
        <f t="shared" si="189"/>
        <v/>
      </c>
      <c r="AL85" s="63" t="str">
        <f t="shared" si="190"/>
        <v/>
      </c>
      <c r="AM85" s="63" t="str">
        <f t="shared" si="191"/>
        <v/>
      </c>
      <c r="AN85" s="63" t="str">
        <f t="shared" si="192"/>
        <v/>
      </c>
    </row>
    <row r="86" spans="3:40" ht="24.5" outlineLevel="1" thickTop="1" thickBot="1" x14ac:dyDescent="0.55000000000000004">
      <c r="C86" s="124"/>
      <c r="D86" s="125"/>
      <c r="E86" s="51"/>
      <c r="F86" s="52"/>
      <c r="G86" s="52"/>
      <c r="H86" s="51"/>
      <c r="I86" s="51"/>
      <c r="J86" s="53"/>
      <c r="K86" s="53"/>
      <c r="L86" s="54" t="str">
        <f t="shared" si="171"/>
        <v/>
      </c>
      <c r="M86" s="55" t="str">
        <f t="shared" si="172"/>
        <v/>
      </c>
      <c r="N86" s="56" t="str">
        <f t="shared" si="2"/>
        <v/>
      </c>
      <c r="O86" s="57" t="str">
        <f t="shared" si="173"/>
        <v/>
      </c>
      <c r="P86" s="58" t="str">
        <f t="shared" si="4"/>
        <v/>
      </c>
      <c r="Q86" s="59" t="str">
        <f t="shared" si="174"/>
        <v/>
      </c>
      <c r="R86" s="60" t="str">
        <f t="shared" si="6"/>
        <v/>
      </c>
      <c r="S86" s="55" t="str">
        <f t="shared" si="175"/>
        <v/>
      </c>
      <c r="T86" s="61" t="str">
        <f t="shared" si="176"/>
        <v/>
      </c>
      <c r="U86" s="62" t="str">
        <f t="shared" si="9"/>
        <v/>
      </c>
      <c r="V86" s="63" t="str">
        <f t="shared" si="177"/>
        <v/>
      </c>
      <c r="W86" s="64" t="str">
        <f t="shared" si="11"/>
        <v/>
      </c>
      <c r="X86" s="63" t="str">
        <f t="shared" si="178"/>
        <v/>
      </c>
      <c r="Y86" s="63" t="str">
        <f t="shared" si="179"/>
        <v/>
      </c>
      <c r="Z86" s="55" t="str">
        <f t="shared" si="180"/>
        <v/>
      </c>
      <c r="AA86" s="65" t="str">
        <f t="shared" si="181"/>
        <v/>
      </c>
      <c r="AB86" s="56" t="str">
        <f t="shared" si="16"/>
        <v/>
      </c>
      <c r="AC86" s="66" t="str">
        <f t="shared" si="182"/>
        <v/>
      </c>
      <c r="AD86" s="58" t="str">
        <f t="shared" si="183"/>
        <v/>
      </c>
      <c r="AE86" s="67" t="str">
        <f t="shared" si="184"/>
        <v/>
      </c>
      <c r="AF86" s="60" t="str">
        <f t="shared" si="185"/>
        <v/>
      </c>
      <c r="AG86" s="60" t="str">
        <f t="shared" si="186"/>
        <v/>
      </c>
      <c r="AH86" s="68" t="str">
        <f t="shared" si="187"/>
        <v/>
      </c>
      <c r="AI86" s="69" t="str">
        <f t="shared" si="23"/>
        <v/>
      </c>
      <c r="AJ86" s="63" t="str">
        <f t="shared" si="188"/>
        <v/>
      </c>
      <c r="AK86" s="63" t="str">
        <f t="shared" si="189"/>
        <v/>
      </c>
      <c r="AL86" s="63" t="str">
        <f t="shared" si="190"/>
        <v/>
      </c>
      <c r="AM86" s="63" t="str">
        <f t="shared" si="191"/>
        <v/>
      </c>
      <c r="AN86" s="63" t="str">
        <f t="shared" si="192"/>
        <v/>
      </c>
    </row>
    <row r="87" spans="3:40" ht="24.5" outlineLevel="1" thickTop="1" thickBot="1" x14ac:dyDescent="0.55000000000000004">
      <c r="C87" s="124"/>
      <c r="D87" s="125"/>
      <c r="E87" s="51"/>
      <c r="F87" s="52"/>
      <c r="G87" s="52"/>
      <c r="H87" s="51"/>
      <c r="I87" s="51"/>
      <c r="J87" s="53"/>
      <c r="K87" s="53"/>
      <c r="L87" s="54" t="str">
        <f t="shared" si="171"/>
        <v/>
      </c>
      <c r="M87" s="55" t="str">
        <f t="shared" si="172"/>
        <v/>
      </c>
      <c r="N87" s="56" t="str">
        <f t="shared" si="2"/>
        <v/>
      </c>
      <c r="O87" s="57" t="str">
        <f t="shared" si="173"/>
        <v/>
      </c>
      <c r="P87" s="58" t="str">
        <f t="shared" si="4"/>
        <v/>
      </c>
      <c r="Q87" s="59" t="str">
        <f t="shared" si="174"/>
        <v/>
      </c>
      <c r="R87" s="60" t="str">
        <f t="shared" si="6"/>
        <v/>
      </c>
      <c r="S87" s="55" t="str">
        <f t="shared" si="175"/>
        <v/>
      </c>
      <c r="T87" s="61" t="str">
        <f t="shared" si="176"/>
        <v/>
      </c>
      <c r="U87" s="62" t="str">
        <f t="shared" si="9"/>
        <v/>
      </c>
      <c r="V87" s="63" t="str">
        <f t="shared" si="177"/>
        <v/>
      </c>
      <c r="W87" s="64" t="str">
        <f t="shared" si="11"/>
        <v/>
      </c>
      <c r="X87" s="63" t="str">
        <f t="shared" si="178"/>
        <v/>
      </c>
      <c r="Y87" s="63" t="str">
        <f t="shared" si="179"/>
        <v/>
      </c>
      <c r="Z87" s="55" t="str">
        <f t="shared" si="180"/>
        <v/>
      </c>
      <c r="AA87" s="65" t="str">
        <f t="shared" si="181"/>
        <v/>
      </c>
      <c r="AB87" s="56" t="str">
        <f t="shared" si="16"/>
        <v/>
      </c>
      <c r="AC87" s="66" t="str">
        <f t="shared" si="182"/>
        <v/>
      </c>
      <c r="AD87" s="58" t="str">
        <f t="shared" si="183"/>
        <v/>
      </c>
      <c r="AE87" s="67" t="str">
        <f t="shared" si="184"/>
        <v/>
      </c>
      <c r="AF87" s="60" t="str">
        <f t="shared" si="185"/>
        <v/>
      </c>
      <c r="AG87" s="60" t="str">
        <f t="shared" si="186"/>
        <v/>
      </c>
      <c r="AH87" s="68" t="str">
        <f t="shared" si="187"/>
        <v/>
      </c>
      <c r="AI87" s="69" t="str">
        <f t="shared" si="23"/>
        <v/>
      </c>
      <c r="AJ87" s="63" t="str">
        <f t="shared" si="188"/>
        <v/>
      </c>
      <c r="AK87" s="63" t="str">
        <f t="shared" si="189"/>
        <v/>
      </c>
      <c r="AL87" s="63" t="str">
        <f t="shared" si="190"/>
        <v/>
      </c>
      <c r="AM87" s="63" t="str">
        <f t="shared" si="191"/>
        <v/>
      </c>
      <c r="AN87" s="63" t="str">
        <f t="shared" si="192"/>
        <v/>
      </c>
    </row>
    <row r="88" spans="3:40" ht="24.5" outlineLevel="1" thickTop="1" thickBot="1" x14ac:dyDescent="0.55000000000000004">
      <c r="C88" s="124"/>
      <c r="D88" s="125"/>
      <c r="E88" s="51"/>
      <c r="F88" s="52"/>
      <c r="G88" s="52"/>
      <c r="H88" s="51"/>
      <c r="I88" s="51"/>
      <c r="J88" s="53"/>
      <c r="K88" s="53"/>
      <c r="L88" s="54" t="str">
        <f t="shared" si="171"/>
        <v/>
      </c>
      <c r="M88" s="55" t="str">
        <f t="shared" si="172"/>
        <v/>
      </c>
      <c r="N88" s="56" t="str">
        <f t="shared" si="2"/>
        <v/>
      </c>
      <c r="O88" s="57" t="str">
        <f t="shared" si="173"/>
        <v/>
      </c>
      <c r="P88" s="58" t="str">
        <f t="shared" si="4"/>
        <v/>
      </c>
      <c r="Q88" s="59" t="str">
        <f t="shared" si="174"/>
        <v/>
      </c>
      <c r="R88" s="60" t="str">
        <f t="shared" si="6"/>
        <v/>
      </c>
      <c r="S88" s="55" t="str">
        <f t="shared" si="175"/>
        <v/>
      </c>
      <c r="T88" s="61" t="str">
        <f t="shared" si="176"/>
        <v/>
      </c>
      <c r="U88" s="62" t="str">
        <f t="shared" si="9"/>
        <v/>
      </c>
      <c r="V88" s="63" t="str">
        <f t="shared" si="177"/>
        <v/>
      </c>
      <c r="W88" s="64" t="str">
        <f t="shared" si="11"/>
        <v/>
      </c>
      <c r="X88" s="63" t="str">
        <f t="shared" si="178"/>
        <v/>
      </c>
      <c r="Y88" s="63" t="str">
        <f t="shared" si="179"/>
        <v/>
      </c>
      <c r="Z88" s="55" t="str">
        <f t="shared" si="180"/>
        <v/>
      </c>
      <c r="AA88" s="65" t="str">
        <f t="shared" si="181"/>
        <v/>
      </c>
      <c r="AB88" s="56" t="str">
        <f t="shared" si="16"/>
        <v/>
      </c>
      <c r="AC88" s="66" t="str">
        <f t="shared" si="182"/>
        <v/>
      </c>
      <c r="AD88" s="58" t="str">
        <f t="shared" si="183"/>
        <v/>
      </c>
      <c r="AE88" s="67" t="str">
        <f t="shared" si="184"/>
        <v/>
      </c>
      <c r="AF88" s="60" t="str">
        <f t="shared" si="185"/>
        <v/>
      </c>
      <c r="AG88" s="60" t="str">
        <f t="shared" si="186"/>
        <v/>
      </c>
      <c r="AH88" s="68" t="str">
        <f t="shared" si="187"/>
        <v/>
      </c>
      <c r="AI88" s="69" t="str">
        <f t="shared" si="23"/>
        <v/>
      </c>
      <c r="AJ88" s="63" t="str">
        <f t="shared" si="188"/>
        <v/>
      </c>
      <c r="AK88" s="63" t="str">
        <f t="shared" si="189"/>
        <v/>
      </c>
      <c r="AL88" s="63" t="str">
        <f t="shared" si="190"/>
        <v/>
      </c>
      <c r="AM88" s="63" t="str">
        <f t="shared" si="191"/>
        <v/>
      </c>
      <c r="AN88" s="63" t="str">
        <f t="shared" si="192"/>
        <v/>
      </c>
    </row>
    <row r="89" spans="3:40" ht="24.5" outlineLevel="1" thickTop="1" thickBot="1" x14ac:dyDescent="0.55000000000000004">
      <c r="C89" s="124"/>
      <c r="D89" s="125"/>
      <c r="E89" s="51"/>
      <c r="F89" s="52"/>
      <c r="G89" s="52"/>
      <c r="H89" s="51"/>
      <c r="I89" s="51"/>
      <c r="J89" s="53"/>
      <c r="K89" s="53"/>
      <c r="L89" s="54" t="str">
        <f t="shared" si="171"/>
        <v/>
      </c>
      <c r="M89" s="55" t="str">
        <f t="shared" si="172"/>
        <v/>
      </c>
      <c r="N89" s="56" t="str">
        <f t="shared" si="2"/>
        <v/>
      </c>
      <c r="O89" s="57" t="str">
        <f t="shared" si="173"/>
        <v/>
      </c>
      <c r="P89" s="58" t="str">
        <f t="shared" si="4"/>
        <v/>
      </c>
      <c r="Q89" s="59" t="str">
        <f t="shared" si="174"/>
        <v/>
      </c>
      <c r="R89" s="60" t="str">
        <f t="shared" si="6"/>
        <v/>
      </c>
      <c r="S89" s="55" t="str">
        <f t="shared" si="175"/>
        <v/>
      </c>
      <c r="T89" s="61" t="str">
        <f t="shared" si="176"/>
        <v/>
      </c>
      <c r="U89" s="62" t="str">
        <f t="shared" si="9"/>
        <v/>
      </c>
      <c r="V89" s="63" t="str">
        <f t="shared" si="177"/>
        <v/>
      </c>
      <c r="W89" s="64" t="str">
        <f t="shared" si="11"/>
        <v/>
      </c>
      <c r="X89" s="63" t="str">
        <f t="shared" si="178"/>
        <v/>
      </c>
      <c r="Y89" s="63" t="str">
        <f t="shared" si="179"/>
        <v/>
      </c>
      <c r="Z89" s="55" t="str">
        <f t="shared" si="180"/>
        <v/>
      </c>
      <c r="AA89" s="65" t="str">
        <f t="shared" si="181"/>
        <v/>
      </c>
      <c r="AB89" s="56" t="str">
        <f t="shared" si="16"/>
        <v/>
      </c>
      <c r="AC89" s="66" t="str">
        <f t="shared" si="182"/>
        <v/>
      </c>
      <c r="AD89" s="58" t="str">
        <f t="shared" si="183"/>
        <v/>
      </c>
      <c r="AE89" s="67" t="str">
        <f t="shared" si="184"/>
        <v/>
      </c>
      <c r="AF89" s="60" t="str">
        <f t="shared" si="185"/>
        <v/>
      </c>
      <c r="AG89" s="60" t="str">
        <f t="shared" si="186"/>
        <v/>
      </c>
      <c r="AH89" s="68" t="str">
        <f t="shared" si="187"/>
        <v/>
      </c>
      <c r="AI89" s="69" t="str">
        <f t="shared" si="23"/>
        <v/>
      </c>
      <c r="AJ89" s="63" t="str">
        <f t="shared" si="188"/>
        <v/>
      </c>
      <c r="AK89" s="63" t="str">
        <f t="shared" si="189"/>
        <v/>
      </c>
      <c r="AL89" s="63" t="str">
        <f t="shared" si="190"/>
        <v/>
      </c>
      <c r="AM89" s="63" t="str">
        <f t="shared" si="191"/>
        <v/>
      </c>
      <c r="AN89" s="63" t="str">
        <f t="shared" si="192"/>
        <v/>
      </c>
    </row>
    <row r="90" spans="3:40" ht="24.5" outlineLevel="1" thickTop="1" thickBot="1" x14ac:dyDescent="0.55000000000000004">
      <c r="C90" s="124"/>
      <c r="D90" s="125"/>
      <c r="E90" s="51"/>
      <c r="F90" s="52"/>
      <c r="G90" s="52"/>
      <c r="H90" s="51"/>
      <c r="I90" s="51"/>
      <c r="J90" s="53"/>
      <c r="K90" s="53"/>
      <c r="L90" s="54" t="str">
        <f t="shared" si="171"/>
        <v/>
      </c>
      <c r="M90" s="55" t="str">
        <f t="shared" si="172"/>
        <v/>
      </c>
      <c r="N90" s="56" t="str">
        <f t="shared" si="2"/>
        <v/>
      </c>
      <c r="O90" s="57" t="str">
        <f t="shared" si="173"/>
        <v/>
      </c>
      <c r="P90" s="58" t="str">
        <f t="shared" si="4"/>
        <v/>
      </c>
      <c r="Q90" s="59" t="str">
        <f t="shared" si="174"/>
        <v/>
      </c>
      <c r="R90" s="60" t="str">
        <f t="shared" si="6"/>
        <v/>
      </c>
      <c r="S90" s="55" t="str">
        <f t="shared" si="175"/>
        <v/>
      </c>
      <c r="T90" s="61" t="str">
        <f t="shared" si="176"/>
        <v/>
      </c>
      <c r="U90" s="62" t="str">
        <f t="shared" si="9"/>
        <v/>
      </c>
      <c r="V90" s="63" t="str">
        <f t="shared" si="177"/>
        <v/>
      </c>
      <c r="W90" s="64" t="str">
        <f t="shared" si="11"/>
        <v/>
      </c>
      <c r="X90" s="63" t="str">
        <f t="shared" si="178"/>
        <v/>
      </c>
      <c r="Y90" s="63" t="str">
        <f t="shared" si="179"/>
        <v/>
      </c>
      <c r="Z90" s="55" t="str">
        <f t="shared" si="180"/>
        <v/>
      </c>
      <c r="AA90" s="65" t="str">
        <f t="shared" si="181"/>
        <v/>
      </c>
      <c r="AB90" s="56" t="str">
        <f t="shared" si="16"/>
        <v/>
      </c>
      <c r="AC90" s="66" t="str">
        <f t="shared" si="182"/>
        <v/>
      </c>
      <c r="AD90" s="58" t="str">
        <f t="shared" si="183"/>
        <v/>
      </c>
      <c r="AE90" s="67" t="str">
        <f t="shared" si="184"/>
        <v/>
      </c>
      <c r="AF90" s="60" t="str">
        <f t="shared" si="185"/>
        <v/>
      </c>
      <c r="AG90" s="60" t="str">
        <f t="shared" si="186"/>
        <v/>
      </c>
      <c r="AH90" s="68" t="str">
        <f t="shared" si="187"/>
        <v/>
      </c>
      <c r="AI90" s="69" t="str">
        <f t="shared" si="23"/>
        <v/>
      </c>
      <c r="AJ90" s="63" t="str">
        <f t="shared" si="188"/>
        <v/>
      </c>
      <c r="AK90" s="63" t="str">
        <f t="shared" si="189"/>
        <v/>
      </c>
      <c r="AL90" s="63" t="str">
        <f t="shared" si="190"/>
        <v/>
      </c>
      <c r="AM90" s="63" t="str">
        <f t="shared" si="191"/>
        <v/>
      </c>
      <c r="AN90" s="63" t="str">
        <f t="shared" si="192"/>
        <v/>
      </c>
    </row>
    <row r="91" spans="3:40" ht="24.5" outlineLevel="1" thickTop="1" thickBot="1" x14ac:dyDescent="0.55000000000000004">
      <c r="C91" s="124"/>
      <c r="D91" s="125"/>
      <c r="E91" s="51"/>
      <c r="F91" s="52"/>
      <c r="G91" s="52"/>
      <c r="H91" s="51"/>
      <c r="I91" s="51"/>
      <c r="J91" s="53"/>
      <c r="K91" s="53"/>
      <c r="L91" s="54" t="str">
        <f t="shared" si="171"/>
        <v/>
      </c>
      <c r="M91" s="55" t="str">
        <f t="shared" si="172"/>
        <v/>
      </c>
      <c r="N91" s="56" t="str">
        <f t="shared" si="2"/>
        <v/>
      </c>
      <c r="O91" s="57" t="str">
        <f t="shared" si="173"/>
        <v/>
      </c>
      <c r="P91" s="58" t="str">
        <f t="shared" si="4"/>
        <v/>
      </c>
      <c r="Q91" s="59" t="str">
        <f t="shared" si="174"/>
        <v/>
      </c>
      <c r="R91" s="60" t="str">
        <f t="shared" si="6"/>
        <v/>
      </c>
      <c r="S91" s="55" t="str">
        <f t="shared" si="175"/>
        <v/>
      </c>
      <c r="T91" s="61" t="str">
        <f t="shared" si="176"/>
        <v/>
      </c>
      <c r="U91" s="62" t="str">
        <f t="shared" si="9"/>
        <v/>
      </c>
      <c r="V91" s="63" t="str">
        <f t="shared" si="177"/>
        <v/>
      </c>
      <c r="W91" s="64" t="str">
        <f t="shared" si="11"/>
        <v/>
      </c>
      <c r="X91" s="63" t="str">
        <f t="shared" si="178"/>
        <v/>
      </c>
      <c r="Y91" s="63" t="str">
        <f t="shared" si="179"/>
        <v/>
      </c>
      <c r="Z91" s="55" t="str">
        <f t="shared" si="180"/>
        <v/>
      </c>
      <c r="AA91" s="65" t="str">
        <f t="shared" si="181"/>
        <v/>
      </c>
      <c r="AB91" s="56" t="str">
        <f t="shared" si="16"/>
        <v/>
      </c>
      <c r="AC91" s="66" t="str">
        <f t="shared" si="182"/>
        <v/>
      </c>
      <c r="AD91" s="58" t="str">
        <f t="shared" si="183"/>
        <v/>
      </c>
      <c r="AE91" s="67" t="str">
        <f t="shared" si="184"/>
        <v/>
      </c>
      <c r="AF91" s="60" t="str">
        <f t="shared" si="185"/>
        <v/>
      </c>
      <c r="AG91" s="60" t="str">
        <f t="shared" si="186"/>
        <v/>
      </c>
      <c r="AH91" s="68" t="str">
        <f t="shared" si="187"/>
        <v/>
      </c>
      <c r="AI91" s="69" t="str">
        <f t="shared" si="23"/>
        <v/>
      </c>
      <c r="AJ91" s="63" t="str">
        <f t="shared" si="188"/>
        <v/>
      </c>
      <c r="AK91" s="63" t="str">
        <f t="shared" si="189"/>
        <v/>
      </c>
      <c r="AL91" s="63" t="str">
        <f t="shared" si="190"/>
        <v/>
      </c>
      <c r="AM91" s="63" t="str">
        <f t="shared" si="191"/>
        <v/>
      </c>
      <c r="AN91" s="63" t="str">
        <f t="shared" si="192"/>
        <v/>
      </c>
    </row>
    <row r="92" spans="3:40" ht="24.5" outlineLevel="1" thickTop="1" thickBot="1" x14ac:dyDescent="0.55000000000000004">
      <c r="C92" s="124"/>
      <c r="D92" s="125"/>
      <c r="E92" s="51"/>
      <c r="F92" s="52"/>
      <c r="G92" s="52"/>
      <c r="H92" s="51"/>
      <c r="I92" s="51"/>
      <c r="J92" s="53"/>
      <c r="K92" s="53"/>
      <c r="L92" s="54" t="str">
        <f t="shared" si="171"/>
        <v/>
      </c>
      <c r="M92" s="55" t="str">
        <f t="shared" si="172"/>
        <v/>
      </c>
      <c r="N92" s="56" t="str">
        <f t="shared" si="2"/>
        <v/>
      </c>
      <c r="O92" s="57" t="str">
        <f t="shared" si="173"/>
        <v/>
      </c>
      <c r="P92" s="58" t="str">
        <f t="shared" si="4"/>
        <v/>
      </c>
      <c r="Q92" s="59" t="str">
        <f t="shared" si="174"/>
        <v/>
      </c>
      <c r="R92" s="60" t="str">
        <f t="shared" si="6"/>
        <v/>
      </c>
      <c r="S92" s="55" t="str">
        <f t="shared" si="175"/>
        <v/>
      </c>
      <c r="T92" s="61" t="str">
        <f t="shared" si="176"/>
        <v/>
      </c>
      <c r="U92" s="62" t="str">
        <f t="shared" si="9"/>
        <v/>
      </c>
      <c r="V92" s="63" t="str">
        <f t="shared" si="177"/>
        <v/>
      </c>
      <c r="W92" s="64" t="str">
        <f t="shared" si="11"/>
        <v/>
      </c>
      <c r="X92" s="63" t="str">
        <f t="shared" si="178"/>
        <v/>
      </c>
      <c r="Y92" s="63" t="str">
        <f t="shared" si="179"/>
        <v/>
      </c>
      <c r="Z92" s="55" t="str">
        <f t="shared" si="180"/>
        <v/>
      </c>
      <c r="AA92" s="65" t="str">
        <f t="shared" si="181"/>
        <v/>
      </c>
      <c r="AB92" s="56" t="str">
        <f t="shared" si="16"/>
        <v/>
      </c>
      <c r="AC92" s="66" t="str">
        <f t="shared" si="182"/>
        <v/>
      </c>
      <c r="AD92" s="58" t="str">
        <f t="shared" si="183"/>
        <v/>
      </c>
      <c r="AE92" s="67" t="str">
        <f t="shared" si="184"/>
        <v/>
      </c>
      <c r="AF92" s="60" t="str">
        <f t="shared" si="185"/>
        <v/>
      </c>
      <c r="AG92" s="60" t="str">
        <f t="shared" si="186"/>
        <v/>
      </c>
      <c r="AH92" s="68" t="str">
        <f t="shared" si="187"/>
        <v/>
      </c>
      <c r="AI92" s="69" t="str">
        <f t="shared" si="23"/>
        <v/>
      </c>
      <c r="AJ92" s="63" t="str">
        <f t="shared" si="188"/>
        <v/>
      </c>
      <c r="AK92" s="63" t="str">
        <f t="shared" si="189"/>
        <v/>
      </c>
      <c r="AL92" s="63" t="str">
        <f t="shared" si="190"/>
        <v/>
      </c>
      <c r="AM92" s="63" t="str">
        <f t="shared" si="191"/>
        <v/>
      </c>
      <c r="AN92" s="63" t="str">
        <f t="shared" si="192"/>
        <v/>
      </c>
    </row>
    <row r="93" spans="3:40" ht="24.5" outlineLevel="1" thickTop="1" thickBot="1" x14ac:dyDescent="0.55000000000000004">
      <c r="C93" s="124"/>
      <c r="D93" s="125"/>
      <c r="E93" s="51"/>
      <c r="F93" s="52"/>
      <c r="G93" s="52"/>
      <c r="H93" s="51"/>
      <c r="I93" s="51"/>
      <c r="J93" s="53"/>
      <c r="K93" s="53"/>
      <c r="L93" s="54" t="str">
        <f t="shared" si="171"/>
        <v/>
      </c>
      <c r="M93" s="55" t="str">
        <f t="shared" si="172"/>
        <v/>
      </c>
      <c r="N93" s="56" t="str">
        <f t="shared" si="2"/>
        <v/>
      </c>
      <c r="O93" s="57" t="str">
        <f t="shared" si="173"/>
        <v/>
      </c>
      <c r="P93" s="58" t="str">
        <f t="shared" si="4"/>
        <v/>
      </c>
      <c r="Q93" s="59" t="str">
        <f t="shared" si="174"/>
        <v/>
      </c>
      <c r="R93" s="60" t="str">
        <f t="shared" si="6"/>
        <v/>
      </c>
      <c r="S93" s="55" t="str">
        <f t="shared" si="175"/>
        <v/>
      </c>
      <c r="T93" s="61" t="str">
        <f t="shared" si="176"/>
        <v/>
      </c>
      <c r="U93" s="62" t="str">
        <f t="shared" si="9"/>
        <v/>
      </c>
      <c r="V93" s="63" t="str">
        <f t="shared" si="177"/>
        <v/>
      </c>
      <c r="W93" s="64" t="str">
        <f t="shared" si="11"/>
        <v/>
      </c>
      <c r="X93" s="63" t="str">
        <f t="shared" si="178"/>
        <v/>
      </c>
      <c r="Y93" s="63" t="str">
        <f t="shared" si="179"/>
        <v/>
      </c>
      <c r="Z93" s="55" t="str">
        <f t="shared" si="180"/>
        <v/>
      </c>
      <c r="AA93" s="65" t="str">
        <f t="shared" si="181"/>
        <v/>
      </c>
      <c r="AB93" s="56" t="str">
        <f t="shared" si="16"/>
        <v/>
      </c>
      <c r="AC93" s="66" t="str">
        <f t="shared" si="182"/>
        <v/>
      </c>
      <c r="AD93" s="58" t="str">
        <f t="shared" si="183"/>
        <v/>
      </c>
      <c r="AE93" s="67" t="str">
        <f t="shared" si="184"/>
        <v/>
      </c>
      <c r="AF93" s="60" t="str">
        <f t="shared" si="185"/>
        <v/>
      </c>
      <c r="AG93" s="60" t="str">
        <f t="shared" si="186"/>
        <v/>
      </c>
      <c r="AH93" s="68" t="str">
        <f t="shared" si="187"/>
        <v/>
      </c>
      <c r="AI93" s="69" t="str">
        <f t="shared" si="23"/>
        <v/>
      </c>
      <c r="AJ93" s="63" t="str">
        <f t="shared" si="188"/>
        <v/>
      </c>
      <c r="AK93" s="63" t="str">
        <f t="shared" si="189"/>
        <v/>
      </c>
      <c r="AL93" s="63" t="str">
        <f t="shared" si="190"/>
        <v/>
      </c>
      <c r="AM93" s="63" t="str">
        <f t="shared" si="191"/>
        <v/>
      </c>
      <c r="AN93" s="63" t="str">
        <f t="shared" si="192"/>
        <v/>
      </c>
    </row>
    <row r="94" spans="3:40" ht="24.5" outlineLevel="1" thickTop="1" thickBot="1" x14ac:dyDescent="0.55000000000000004">
      <c r="C94" s="124"/>
      <c r="D94" s="125"/>
      <c r="E94" s="51"/>
      <c r="F94" s="52"/>
      <c r="G94" s="52"/>
      <c r="H94" s="51"/>
      <c r="I94" s="51"/>
      <c r="J94" s="53"/>
      <c r="K94" s="53"/>
      <c r="L94" s="54" t="str">
        <f t="shared" si="171"/>
        <v/>
      </c>
      <c r="M94" s="55" t="str">
        <f t="shared" si="172"/>
        <v/>
      </c>
      <c r="N94" s="56" t="str">
        <f t="shared" si="2"/>
        <v/>
      </c>
      <c r="O94" s="57" t="str">
        <f t="shared" si="173"/>
        <v/>
      </c>
      <c r="P94" s="58" t="str">
        <f t="shared" si="4"/>
        <v/>
      </c>
      <c r="Q94" s="59" t="str">
        <f t="shared" si="174"/>
        <v/>
      </c>
      <c r="R94" s="60" t="str">
        <f t="shared" si="6"/>
        <v/>
      </c>
      <c r="S94" s="55" t="str">
        <f t="shared" si="175"/>
        <v/>
      </c>
      <c r="T94" s="61" t="str">
        <f t="shared" si="176"/>
        <v/>
      </c>
      <c r="U94" s="62" t="str">
        <f t="shared" si="9"/>
        <v/>
      </c>
      <c r="V94" s="63" t="str">
        <f t="shared" si="177"/>
        <v/>
      </c>
      <c r="W94" s="64" t="str">
        <f t="shared" si="11"/>
        <v/>
      </c>
      <c r="X94" s="63" t="str">
        <f t="shared" si="178"/>
        <v/>
      </c>
      <c r="Y94" s="63" t="str">
        <f t="shared" si="179"/>
        <v/>
      </c>
      <c r="Z94" s="55" t="str">
        <f t="shared" si="180"/>
        <v/>
      </c>
      <c r="AA94" s="65" t="str">
        <f t="shared" si="181"/>
        <v/>
      </c>
      <c r="AB94" s="56" t="str">
        <f t="shared" si="16"/>
        <v/>
      </c>
      <c r="AC94" s="66" t="str">
        <f t="shared" si="182"/>
        <v/>
      </c>
      <c r="AD94" s="58" t="str">
        <f t="shared" si="183"/>
        <v/>
      </c>
      <c r="AE94" s="67" t="str">
        <f t="shared" si="184"/>
        <v/>
      </c>
      <c r="AF94" s="60" t="str">
        <f t="shared" si="185"/>
        <v/>
      </c>
      <c r="AG94" s="60" t="str">
        <f t="shared" si="186"/>
        <v/>
      </c>
      <c r="AH94" s="68" t="str">
        <f t="shared" si="187"/>
        <v/>
      </c>
      <c r="AI94" s="69" t="str">
        <f t="shared" si="23"/>
        <v/>
      </c>
      <c r="AJ94" s="63" t="str">
        <f t="shared" si="188"/>
        <v/>
      </c>
      <c r="AK94" s="63" t="str">
        <f t="shared" si="189"/>
        <v/>
      </c>
      <c r="AL94" s="63" t="str">
        <f t="shared" si="190"/>
        <v/>
      </c>
      <c r="AM94" s="63" t="str">
        <f t="shared" si="191"/>
        <v/>
      </c>
      <c r="AN94" s="63" t="str">
        <f t="shared" si="192"/>
        <v/>
      </c>
    </row>
    <row r="95" spans="3:40" ht="24.5" outlineLevel="1" thickTop="1" thickBot="1" x14ac:dyDescent="0.55000000000000004">
      <c r="C95" s="124"/>
      <c r="D95" s="125"/>
      <c r="E95" s="51"/>
      <c r="F95" s="52"/>
      <c r="G95" s="52"/>
      <c r="H95" s="51"/>
      <c r="I95" s="51"/>
      <c r="J95" s="53"/>
      <c r="K95" s="53"/>
      <c r="L95" s="54" t="str">
        <f t="shared" si="171"/>
        <v/>
      </c>
      <c r="M95" s="55" t="str">
        <f t="shared" si="172"/>
        <v/>
      </c>
      <c r="N95" s="56" t="str">
        <f t="shared" si="2"/>
        <v/>
      </c>
      <c r="O95" s="57" t="str">
        <f t="shared" si="173"/>
        <v/>
      </c>
      <c r="P95" s="58" t="str">
        <f t="shared" si="4"/>
        <v/>
      </c>
      <c r="Q95" s="59" t="str">
        <f t="shared" si="174"/>
        <v/>
      </c>
      <c r="R95" s="60" t="str">
        <f t="shared" si="6"/>
        <v/>
      </c>
      <c r="S95" s="55" t="str">
        <f t="shared" si="175"/>
        <v/>
      </c>
      <c r="T95" s="61" t="str">
        <f t="shared" si="176"/>
        <v/>
      </c>
      <c r="U95" s="62" t="str">
        <f t="shared" si="9"/>
        <v/>
      </c>
      <c r="V95" s="63" t="str">
        <f t="shared" si="177"/>
        <v/>
      </c>
      <c r="W95" s="64" t="str">
        <f t="shared" si="11"/>
        <v/>
      </c>
      <c r="X95" s="63" t="str">
        <f t="shared" si="178"/>
        <v/>
      </c>
      <c r="Y95" s="63" t="str">
        <f t="shared" si="179"/>
        <v/>
      </c>
      <c r="Z95" s="55" t="str">
        <f t="shared" si="180"/>
        <v/>
      </c>
      <c r="AA95" s="65" t="str">
        <f t="shared" si="181"/>
        <v/>
      </c>
      <c r="AB95" s="56" t="str">
        <f t="shared" si="16"/>
        <v/>
      </c>
      <c r="AC95" s="66" t="str">
        <f t="shared" si="182"/>
        <v/>
      </c>
      <c r="AD95" s="58" t="str">
        <f t="shared" si="183"/>
        <v/>
      </c>
      <c r="AE95" s="67" t="str">
        <f t="shared" si="184"/>
        <v/>
      </c>
      <c r="AF95" s="60" t="str">
        <f t="shared" si="185"/>
        <v/>
      </c>
      <c r="AG95" s="60" t="str">
        <f t="shared" si="186"/>
        <v/>
      </c>
      <c r="AH95" s="68" t="str">
        <f t="shared" si="187"/>
        <v/>
      </c>
      <c r="AI95" s="69" t="str">
        <f t="shared" si="23"/>
        <v/>
      </c>
      <c r="AJ95" s="63" t="str">
        <f t="shared" si="188"/>
        <v/>
      </c>
      <c r="AK95" s="63" t="str">
        <f t="shared" si="189"/>
        <v/>
      </c>
      <c r="AL95" s="63" t="str">
        <f t="shared" si="190"/>
        <v/>
      </c>
      <c r="AM95" s="63" t="str">
        <f t="shared" si="191"/>
        <v/>
      </c>
      <c r="AN95" s="63" t="str">
        <f t="shared" si="192"/>
        <v/>
      </c>
    </row>
    <row r="96" spans="3:40" ht="24.5" outlineLevel="1" thickTop="1" thickBot="1" x14ac:dyDescent="0.55000000000000004">
      <c r="C96" s="124"/>
      <c r="D96" s="125"/>
      <c r="E96" s="51"/>
      <c r="F96" s="52"/>
      <c r="G96" s="52"/>
      <c r="H96" s="51"/>
      <c r="I96" s="51"/>
      <c r="J96" s="53"/>
      <c r="K96" s="53"/>
      <c r="L96" s="54" t="str">
        <f t="shared" si="171"/>
        <v/>
      </c>
      <c r="M96" s="55" t="str">
        <f t="shared" si="172"/>
        <v/>
      </c>
      <c r="N96" s="56" t="str">
        <f t="shared" si="2"/>
        <v/>
      </c>
      <c r="O96" s="57" t="str">
        <f t="shared" si="173"/>
        <v/>
      </c>
      <c r="P96" s="58" t="str">
        <f t="shared" si="4"/>
        <v/>
      </c>
      <c r="Q96" s="59" t="str">
        <f t="shared" si="174"/>
        <v/>
      </c>
      <c r="R96" s="60" t="str">
        <f t="shared" si="6"/>
        <v/>
      </c>
      <c r="S96" s="55" t="str">
        <f t="shared" si="175"/>
        <v/>
      </c>
      <c r="T96" s="61" t="str">
        <f t="shared" si="176"/>
        <v/>
      </c>
      <c r="U96" s="62" t="str">
        <f t="shared" si="9"/>
        <v/>
      </c>
      <c r="V96" s="63" t="str">
        <f t="shared" si="177"/>
        <v/>
      </c>
      <c r="W96" s="64" t="str">
        <f t="shared" si="11"/>
        <v/>
      </c>
      <c r="X96" s="63" t="str">
        <f t="shared" si="178"/>
        <v/>
      </c>
      <c r="Y96" s="63" t="str">
        <f t="shared" si="179"/>
        <v/>
      </c>
      <c r="Z96" s="55" t="str">
        <f t="shared" si="180"/>
        <v/>
      </c>
      <c r="AA96" s="65" t="str">
        <f t="shared" si="181"/>
        <v/>
      </c>
      <c r="AB96" s="56" t="str">
        <f t="shared" si="16"/>
        <v/>
      </c>
      <c r="AC96" s="66" t="str">
        <f t="shared" si="182"/>
        <v/>
      </c>
      <c r="AD96" s="58" t="str">
        <f t="shared" si="183"/>
        <v/>
      </c>
      <c r="AE96" s="67" t="str">
        <f t="shared" si="184"/>
        <v/>
      </c>
      <c r="AF96" s="60" t="str">
        <f t="shared" si="185"/>
        <v/>
      </c>
      <c r="AG96" s="60" t="str">
        <f t="shared" si="186"/>
        <v/>
      </c>
      <c r="AH96" s="68" t="str">
        <f t="shared" si="187"/>
        <v/>
      </c>
      <c r="AI96" s="69" t="str">
        <f t="shared" si="23"/>
        <v/>
      </c>
      <c r="AJ96" s="63" t="str">
        <f t="shared" si="188"/>
        <v/>
      </c>
      <c r="AK96" s="63" t="str">
        <f t="shared" si="189"/>
        <v/>
      </c>
      <c r="AL96" s="63" t="str">
        <f t="shared" si="190"/>
        <v/>
      </c>
      <c r="AM96" s="63" t="str">
        <f t="shared" si="191"/>
        <v/>
      </c>
      <c r="AN96" s="63" t="str">
        <f t="shared" si="192"/>
        <v/>
      </c>
    </row>
    <row r="97" spans="3:40" ht="24.5" outlineLevel="1" thickTop="1" thickBot="1" x14ac:dyDescent="0.55000000000000004">
      <c r="C97" s="124"/>
      <c r="D97" s="125"/>
      <c r="E97" s="51"/>
      <c r="F97" s="52"/>
      <c r="G97" s="52"/>
      <c r="H97" s="51"/>
      <c r="I97" s="51"/>
      <c r="J97" s="53"/>
      <c r="K97" s="53"/>
      <c r="L97" s="54" t="str">
        <f t="shared" si="171"/>
        <v/>
      </c>
      <c r="M97" s="55" t="str">
        <f t="shared" si="172"/>
        <v/>
      </c>
      <c r="N97" s="56" t="str">
        <f t="shared" si="2"/>
        <v/>
      </c>
      <c r="O97" s="57" t="str">
        <f t="shared" si="173"/>
        <v/>
      </c>
      <c r="P97" s="58" t="str">
        <f t="shared" si="4"/>
        <v/>
      </c>
      <c r="Q97" s="59" t="str">
        <f t="shared" si="174"/>
        <v/>
      </c>
      <c r="R97" s="60" t="str">
        <f t="shared" si="6"/>
        <v/>
      </c>
      <c r="S97" s="55" t="str">
        <f t="shared" si="175"/>
        <v/>
      </c>
      <c r="T97" s="61" t="str">
        <f t="shared" si="176"/>
        <v/>
      </c>
      <c r="U97" s="62" t="str">
        <f t="shared" si="9"/>
        <v/>
      </c>
      <c r="V97" s="63" t="str">
        <f t="shared" si="177"/>
        <v/>
      </c>
      <c r="W97" s="64" t="str">
        <f t="shared" si="11"/>
        <v/>
      </c>
      <c r="X97" s="63" t="str">
        <f t="shared" si="178"/>
        <v/>
      </c>
      <c r="Y97" s="63" t="str">
        <f t="shared" si="179"/>
        <v/>
      </c>
      <c r="Z97" s="55" t="str">
        <f t="shared" si="180"/>
        <v/>
      </c>
      <c r="AA97" s="65" t="str">
        <f t="shared" si="181"/>
        <v/>
      </c>
      <c r="AB97" s="56" t="str">
        <f t="shared" si="16"/>
        <v/>
      </c>
      <c r="AC97" s="66" t="str">
        <f t="shared" si="182"/>
        <v/>
      </c>
      <c r="AD97" s="58" t="str">
        <f t="shared" si="183"/>
        <v/>
      </c>
      <c r="AE97" s="67" t="str">
        <f t="shared" si="184"/>
        <v/>
      </c>
      <c r="AF97" s="60" t="str">
        <f t="shared" si="185"/>
        <v/>
      </c>
      <c r="AG97" s="60" t="str">
        <f t="shared" si="186"/>
        <v/>
      </c>
      <c r="AH97" s="68" t="str">
        <f t="shared" si="187"/>
        <v/>
      </c>
      <c r="AI97" s="69" t="str">
        <f t="shared" si="23"/>
        <v/>
      </c>
      <c r="AJ97" s="63" t="str">
        <f t="shared" si="188"/>
        <v/>
      </c>
      <c r="AK97" s="63" t="str">
        <f t="shared" si="189"/>
        <v/>
      </c>
      <c r="AL97" s="63" t="str">
        <f t="shared" si="190"/>
        <v/>
      </c>
      <c r="AM97" s="63" t="str">
        <f t="shared" si="191"/>
        <v/>
      </c>
      <c r="AN97" s="63" t="str">
        <f t="shared" si="192"/>
        <v/>
      </c>
    </row>
    <row r="98" spans="3:40" ht="24.5" outlineLevel="1" thickTop="1" thickBot="1" x14ac:dyDescent="0.55000000000000004">
      <c r="C98" s="124"/>
      <c r="D98" s="125"/>
      <c r="E98" s="51"/>
      <c r="F98" s="52"/>
      <c r="G98" s="52"/>
      <c r="H98" s="51"/>
      <c r="I98" s="51"/>
      <c r="J98" s="53"/>
      <c r="K98" s="53"/>
      <c r="L98" s="54" t="str">
        <f t="shared" si="171"/>
        <v/>
      </c>
      <c r="M98" s="55" t="str">
        <f t="shared" si="172"/>
        <v/>
      </c>
      <c r="N98" s="56" t="str">
        <f t="shared" si="2"/>
        <v/>
      </c>
      <c r="O98" s="57" t="str">
        <f t="shared" si="173"/>
        <v/>
      </c>
      <c r="P98" s="58" t="str">
        <f t="shared" si="4"/>
        <v/>
      </c>
      <c r="Q98" s="59" t="str">
        <f t="shared" si="174"/>
        <v/>
      </c>
      <c r="R98" s="60" t="str">
        <f t="shared" si="6"/>
        <v/>
      </c>
      <c r="S98" s="55" t="str">
        <f t="shared" si="175"/>
        <v/>
      </c>
      <c r="T98" s="61" t="str">
        <f t="shared" si="176"/>
        <v/>
      </c>
      <c r="U98" s="62" t="str">
        <f t="shared" si="9"/>
        <v/>
      </c>
      <c r="V98" s="63" t="str">
        <f t="shared" si="177"/>
        <v/>
      </c>
      <c r="W98" s="64" t="str">
        <f t="shared" si="11"/>
        <v/>
      </c>
      <c r="X98" s="63" t="str">
        <f t="shared" si="178"/>
        <v/>
      </c>
      <c r="Y98" s="63" t="str">
        <f t="shared" si="179"/>
        <v/>
      </c>
      <c r="Z98" s="55" t="str">
        <f t="shared" si="180"/>
        <v/>
      </c>
      <c r="AA98" s="65" t="str">
        <f t="shared" si="181"/>
        <v/>
      </c>
      <c r="AB98" s="56" t="str">
        <f t="shared" si="16"/>
        <v/>
      </c>
      <c r="AC98" s="66" t="str">
        <f t="shared" si="182"/>
        <v/>
      </c>
      <c r="AD98" s="58" t="str">
        <f t="shared" si="183"/>
        <v/>
      </c>
      <c r="AE98" s="67" t="str">
        <f t="shared" si="184"/>
        <v/>
      </c>
      <c r="AF98" s="60" t="str">
        <f t="shared" si="185"/>
        <v/>
      </c>
      <c r="AG98" s="60" t="str">
        <f t="shared" si="186"/>
        <v/>
      </c>
      <c r="AH98" s="68" t="str">
        <f t="shared" si="187"/>
        <v/>
      </c>
      <c r="AI98" s="69" t="str">
        <f t="shared" si="23"/>
        <v/>
      </c>
      <c r="AJ98" s="63" t="str">
        <f t="shared" si="188"/>
        <v/>
      </c>
      <c r="AK98" s="63" t="str">
        <f t="shared" si="189"/>
        <v/>
      </c>
      <c r="AL98" s="63" t="str">
        <f t="shared" si="190"/>
        <v/>
      </c>
      <c r="AM98" s="63" t="str">
        <f t="shared" si="191"/>
        <v/>
      </c>
      <c r="AN98" s="63" t="str">
        <f t="shared" si="192"/>
        <v/>
      </c>
    </row>
    <row r="99" spans="3:40" ht="24.5" outlineLevel="1" thickTop="1" thickBot="1" x14ac:dyDescent="0.55000000000000004">
      <c r="C99" s="124"/>
      <c r="D99" s="125"/>
      <c r="E99" s="51"/>
      <c r="F99" s="52"/>
      <c r="G99" s="52"/>
      <c r="H99" s="51"/>
      <c r="I99" s="51"/>
      <c r="J99" s="53"/>
      <c r="K99" s="53"/>
      <c r="L99" s="54" t="str">
        <f t="shared" si="171"/>
        <v/>
      </c>
      <c r="M99" s="55" t="str">
        <f t="shared" si="172"/>
        <v/>
      </c>
      <c r="N99" s="56" t="str">
        <f t="shared" si="2"/>
        <v/>
      </c>
      <c r="O99" s="57" t="str">
        <f t="shared" si="173"/>
        <v/>
      </c>
      <c r="P99" s="58" t="str">
        <f t="shared" si="4"/>
        <v/>
      </c>
      <c r="Q99" s="59" t="str">
        <f t="shared" si="174"/>
        <v/>
      </c>
      <c r="R99" s="60" t="str">
        <f t="shared" si="6"/>
        <v/>
      </c>
      <c r="S99" s="55" t="str">
        <f t="shared" si="175"/>
        <v/>
      </c>
      <c r="T99" s="61" t="str">
        <f t="shared" si="176"/>
        <v/>
      </c>
      <c r="U99" s="62" t="str">
        <f t="shared" si="9"/>
        <v/>
      </c>
      <c r="V99" s="63" t="str">
        <f t="shared" si="177"/>
        <v/>
      </c>
      <c r="W99" s="64" t="str">
        <f t="shared" si="11"/>
        <v/>
      </c>
      <c r="X99" s="63" t="str">
        <f t="shared" si="178"/>
        <v/>
      </c>
      <c r="Y99" s="63" t="str">
        <f t="shared" si="179"/>
        <v/>
      </c>
      <c r="Z99" s="55" t="str">
        <f t="shared" si="180"/>
        <v/>
      </c>
      <c r="AA99" s="65" t="str">
        <f t="shared" si="181"/>
        <v/>
      </c>
      <c r="AB99" s="56" t="str">
        <f t="shared" si="16"/>
        <v/>
      </c>
      <c r="AC99" s="66" t="str">
        <f t="shared" si="182"/>
        <v/>
      </c>
      <c r="AD99" s="58" t="str">
        <f t="shared" si="183"/>
        <v/>
      </c>
      <c r="AE99" s="67" t="str">
        <f t="shared" si="184"/>
        <v/>
      </c>
      <c r="AF99" s="60" t="str">
        <f t="shared" si="185"/>
        <v/>
      </c>
      <c r="AG99" s="60" t="str">
        <f t="shared" si="186"/>
        <v/>
      </c>
      <c r="AH99" s="68" t="str">
        <f t="shared" si="187"/>
        <v/>
      </c>
      <c r="AI99" s="69" t="str">
        <f t="shared" si="23"/>
        <v/>
      </c>
      <c r="AJ99" s="63" t="str">
        <f t="shared" si="188"/>
        <v/>
      </c>
      <c r="AK99" s="63" t="str">
        <f t="shared" si="189"/>
        <v/>
      </c>
      <c r="AL99" s="63" t="str">
        <f t="shared" si="190"/>
        <v/>
      </c>
      <c r="AM99" s="63" t="str">
        <f t="shared" si="191"/>
        <v/>
      </c>
      <c r="AN99" s="63" t="str">
        <f t="shared" si="192"/>
        <v/>
      </c>
    </row>
    <row r="100" spans="3:40" ht="24.5" outlineLevel="1" thickTop="1" thickBot="1" x14ac:dyDescent="0.55000000000000004">
      <c r="C100" s="124"/>
      <c r="D100" s="125"/>
      <c r="E100" s="51"/>
      <c r="F100" s="52"/>
      <c r="G100" s="52"/>
      <c r="H100" s="51"/>
      <c r="I100" s="51"/>
      <c r="J100" s="53"/>
      <c r="K100" s="53"/>
      <c r="L100" s="54" t="str">
        <f t="shared" si="171"/>
        <v/>
      </c>
      <c r="M100" s="55" t="str">
        <f t="shared" si="172"/>
        <v/>
      </c>
      <c r="N100" s="56" t="str">
        <f t="shared" si="2"/>
        <v/>
      </c>
      <c r="O100" s="57" t="str">
        <f t="shared" si="173"/>
        <v/>
      </c>
      <c r="P100" s="58" t="str">
        <f t="shared" si="4"/>
        <v/>
      </c>
      <c r="Q100" s="59" t="str">
        <f t="shared" si="174"/>
        <v/>
      </c>
      <c r="R100" s="60" t="str">
        <f t="shared" si="6"/>
        <v/>
      </c>
      <c r="S100" s="55" t="str">
        <f t="shared" si="175"/>
        <v/>
      </c>
      <c r="T100" s="61" t="str">
        <f t="shared" si="176"/>
        <v/>
      </c>
      <c r="U100" s="62" t="str">
        <f t="shared" si="9"/>
        <v/>
      </c>
      <c r="V100" s="63" t="str">
        <f t="shared" si="177"/>
        <v/>
      </c>
      <c r="W100" s="64" t="str">
        <f t="shared" si="11"/>
        <v/>
      </c>
      <c r="X100" s="63" t="str">
        <f t="shared" si="178"/>
        <v/>
      </c>
      <c r="Y100" s="63" t="str">
        <f t="shared" si="179"/>
        <v/>
      </c>
      <c r="Z100" s="55" t="str">
        <f t="shared" si="180"/>
        <v/>
      </c>
      <c r="AA100" s="65" t="str">
        <f t="shared" si="181"/>
        <v/>
      </c>
      <c r="AB100" s="56" t="str">
        <f t="shared" si="16"/>
        <v/>
      </c>
      <c r="AC100" s="66" t="str">
        <f t="shared" si="182"/>
        <v/>
      </c>
      <c r="AD100" s="58" t="str">
        <f t="shared" si="183"/>
        <v/>
      </c>
      <c r="AE100" s="67" t="str">
        <f t="shared" si="184"/>
        <v/>
      </c>
      <c r="AF100" s="60" t="str">
        <f t="shared" si="185"/>
        <v/>
      </c>
      <c r="AG100" s="60" t="str">
        <f t="shared" si="186"/>
        <v/>
      </c>
      <c r="AH100" s="68" t="str">
        <f t="shared" si="187"/>
        <v/>
      </c>
      <c r="AI100" s="69" t="str">
        <f t="shared" si="23"/>
        <v/>
      </c>
      <c r="AJ100" s="63" t="str">
        <f t="shared" si="188"/>
        <v/>
      </c>
      <c r="AK100" s="63" t="str">
        <f t="shared" si="189"/>
        <v/>
      </c>
      <c r="AL100" s="63" t="str">
        <f t="shared" si="190"/>
        <v/>
      </c>
      <c r="AM100" s="63" t="str">
        <f t="shared" si="191"/>
        <v/>
      </c>
      <c r="AN100" s="63" t="str">
        <f t="shared" si="192"/>
        <v/>
      </c>
    </row>
    <row r="101" spans="3:40" ht="24.5" outlineLevel="1" thickTop="1" thickBot="1" x14ac:dyDescent="0.55000000000000004">
      <c r="C101" s="124"/>
      <c r="D101" s="125"/>
      <c r="E101" s="51"/>
      <c r="F101" s="52"/>
      <c r="G101" s="52"/>
      <c r="H101" s="51"/>
      <c r="I101" s="51"/>
      <c r="J101" s="53"/>
      <c r="K101" s="53"/>
      <c r="L101" s="54" t="str">
        <f t="shared" si="171"/>
        <v/>
      </c>
      <c r="M101" s="55" t="str">
        <f t="shared" si="172"/>
        <v/>
      </c>
      <c r="N101" s="56" t="str">
        <f t="shared" si="2"/>
        <v/>
      </c>
      <c r="O101" s="57" t="str">
        <f t="shared" si="173"/>
        <v/>
      </c>
      <c r="P101" s="58" t="str">
        <f t="shared" si="4"/>
        <v/>
      </c>
      <c r="Q101" s="59" t="str">
        <f t="shared" si="174"/>
        <v/>
      </c>
      <c r="R101" s="60" t="str">
        <f t="shared" si="6"/>
        <v/>
      </c>
      <c r="S101" s="55" t="str">
        <f t="shared" si="175"/>
        <v/>
      </c>
      <c r="T101" s="61" t="str">
        <f t="shared" si="176"/>
        <v/>
      </c>
      <c r="U101" s="62" t="str">
        <f t="shared" si="9"/>
        <v/>
      </c>
      <c r="V101" s="63" t="str">
        <f t="shared" si="177"/>
        <v/>
      </c>
      <c r="W101" s="64" t="str">
        <f t="shared" si="11"/>
        <v/>
      </c>
      <c r="X101" s="63" t="str">
        <f t="shared" si="178"/>
        <v/>
      </c>
      <c r="Y101" s="63" t="str">
        <f t="shared" si="179"/>
        <v/>
      </c>
      <c r="Z101" s="55" t="str">
        <f t="shared" si="180"/>
        <v/>
      </c>
      <c r="AA101" s="65" t="str">
        <f t="shared" si="181"/>
        <v/>
      </c>
      <c r="AB101" s="56" t="str">
        <f t="shared" si="16"/>
        <v/>
      </c>
      <c r="AC101" s="66" t="str">
        <f t="shared" si="182"/>
        <v/>
      </c>
      <c r="AD101" s="58" t="str">
        <f t="shared" si="183"/>
        <v/>
      </c>
      <c r="AE101" s="67" t="str">
        <f t="shared" si="184"/>
        <v/>
      </c>
      <c r="AF101" s="60" t="str">
        <f t="shared" si="185"/>
        <v/>
      </c>
      <c r="AG101" s="60" t="str">
        <f t="shared" si="186"/>
        <v/>
      </c>
      <c r="AH101" s="68" t="str">
        <f t="shared" si="187"/>
        <v/>
      </c>
      <c r="AI101" s="69" t="str">
        <f t="shared" si="23"/>
        <v/>
      </c>
      <c r="AJ101" s="63" t="str">
        <f t="shared" si="188"/>
        <v/>
      </c>
      <c r="AK101" s="63" t="str">
        <f t="shared" si="189"/>
        <v/>
      </c>
      <c r="AL101" s="63" t="str">
        <f t="shared" si="190"/>
        <v/>
      </c>
      <c r="AM101" s="63" t="str">
        <f t="shared" si="191"/>
        <v/>
      </c>
      <c r="AN101" s="63" t="str">
        <f t="shared" si="192"/>
        <v/>
      </c>
    </row>
    <row r="102" spans="3:40" ht="24.5" outlineLevel="1" thickTop="1" thickBot="1" x14ac:dyDescent="0.55000000000000004">
      <c r="C102" s="124"/>
      <c r="D102" s="125"/>
      <c r="E102" s="51"/>
      <c r="F102" s="52"/>
      <c r="G102" s="52"/>
      <c r="H102" s="51"/>
      <c r="I102" s="51"/>
      <c r="J102" s="53"/>
      <c r="K102" s="53"/>
      <c r="L102" s="54" t="str">
        <f t="shared" si="171"/>
        <v/>
      </c>
      <c r="M102" s="55" t="str">
        <f t="shared" si="172"/>
        <v/>
      </c>
      <c r="N102" s="56" t="str">
        <f t="shared" si="2"/>
        <v/>
      </c>
      <c r="O102" s="57" t="str">
        <f t="shared" si="173"/>
        <v/>
      </c>
      <c r="P102" s="58" t="str">
        <f t="shared" si="4"/>
        <v/>
      </c>
      <c r="Q102" s="59" t="str">
        <f t="shared" si="174"/>
        <v/>
      </c>
      <c r="R102" s="60" t="str">
        <f t="shared" si="6"/>
        <v/>
      </c>
      <c r="S102" s="55" t="str">
        <f t="shared" si="175"/>
        <v/>
      </c>
      <c r="T102" s="61" t="str">
        <f t="shared" si="176"/>
        <v/>
      </c>
      <c r="U102" s="62" t="str">
        <f t="shared" si="9"/>
        <v/>
      </c>
      <c r="V102" s="63" t="str">
        <f t="shared" si="177"/>
        <v/>
      </c>
      <c r="W102" s="64" t="str">
        <f t="shared" si="11"/>
        <v/>
      </c>
      <c r="X102" s="63" t="str">
        <f t="shared" si="178"/>
        <v/>
      </c>
      <c r="Y102" s="63" t="str">
        <f t="shared" si="179"/>
        <v/>
      </c>
      <c r="Z102" s="55" t="str">
        <f t="shared" si="180"/>
        <v/>
      </c>
      <c r="AA102" s="65" t="str">
        <f t="shared" si="181"/>
        <v/>
      </c>
      <c r="AB102" s="56" t="str">
        <f t="shared" si="16"/>
        <v/>
      </c>
      <c r="AC102" s="66" t="str">
        <f t="shared" si="182"/>
        <v/>
      </c>
      <c r="AD102" s="58" t="str">
        <f t="shared" si="183"/>
        <v/>
      </c>
      <c r="AE102" s="67" t="str">
        <f t="shared" si="184"/>
        <v/>
      </c>
      <c r="AF102" s="60" t="str">
        <f t="shared" si="185"/>
        <v/>
      </c>
      <c r="AG102" s="60" t="str">
        <f t="shared" si="186"/>
        <v/>
      </c>
      <c r="AH102" s="68" t="str">
        <f t="shared" si="187"/>
        <v/>
      </c>
      <c r="AI102" s="69" t="str">
        <f t="shared" si="23"/>
        <v/>
      </c>
      <c r="AJ102" s="63" t="str">
        <f t="shared" si="188"/>
        <v/>
      </c>
      <c r="AK102" s="63" t="str">
        <f t="shared" si="189"/>
        <v/>
      </c>
      <c r="AL102" s="63" t="str">
        <f t="shared" si="190"/>
        <v/>
      </c>
      <c r="AM102" s="63" t="str">
        <f t="shared" si="191"/>
        <v/>
      </c>
      <c r="AN102" s="63" t="str">
        <f t="shared" si="192"/>
        <v/>
      </c>
    </row>
    <row r="103" spans="3:40" ht="24.5" outlineLevel="1" thickTop="1" thickBot="1" x14ac:dyDescent="0.55000000000000004">
      <c r="C103" s="124"/>
      <c r="D103" s="125"/>
      <c r="E103" s="51"/>
      <c r="F103" s="52"/>
      <c r="G103" s="52"/>
      <c r="H103" s="51"/>
      <c r="I103" s="51"/>
      <c r="J103" s="53"/>
      <c r="K103" s="53"/>
      <c r="L103" s="54" t="str">
        <f t="shared" si="171"/>
        <v/>
      </c>
      <c r="M103" s="55" t="str">
        <f t="shared" si="172"/>
        <v/>
      </c>
      <c r="N103" s="56" t="str">
        <f t="shared" si="2"/>
        <v/>
      </c>
      <c r="O103" s="57" t="str">
        <f t="shared" si="173"/>
        <v/>
      </c>
      <c r="P103" s="58" t="str">
        <f t="shared" si="4"/>
        <v/>
      </c>
      <c r="Q103" s="59" t="str">
        <f t="shared" si="174"/>
        <v/>
      </c>
      <c r="R103" s="60" t="str">
        <f t="shared" si="6"/>
        <v/>
      </c>
      <c r="S103" s="55" t="str">
        <f t="shared" si="175"/>
        <v/>
      </c>
      <c r="T103" s="61" t="str">
        <f t="shared" si="176"/>
        <v/>
      </c>
      <c r="U103" s="62" t="str">
        <f t="shared" si="9"/>
        <v/>
      </c>
      <c r="V103" s="63" t="str">
        <f t="shared" si="177"/>
        <v/>
      </c>
      <c r="W103" s="64" t="str">
        <f t="shared" si="11"/>
        <v/>
      </c>
      <c r="X103" s="63" t="str">
        <f t="shared" si="178"/>
        <v/>
      </c>
      <c r="Y103" s="63" t="str">
        <f t="shared" si="179"/>
        <v/>
      </c>
      <c r="Z103" s="55" t="str">
        <f t="shared" si="180"/>
        <v/>
      </c>
      <c r="AA103" s="65" t="str">
        <f t="shared" si="181"/>
        <v/>
      </c>
      <c r="AB103" s="56" t="str">
        <f t="shared" si="16"/>
        <v/>
      </c>
      <c r="AC103" s="66" t="str">
        <f t="shared" si="182"/>
        <v/>
      </c>
      <c r="AD103" s="58" t="str">
        <f t="shared" si="183"/>
        <v/>
      </c>
      <c r="AE103" s="67" t="str">
        <f t="shared" si="184"/>
        <v/>
      </c>
      <c r="AF103" s="60" t="str">
        <f t="shared" si="185"/>
        <v/>
      </c>
      <c r="AG103" s="60" t="str">
        <f t="shared" si="186"/>
        <v/>
      </c>
      <c r="AH103" s="68" t="str">
        <f t="shared" si="187"/>
        <v/>
      </c>
      <c r="AI103" s="69" t="str">
        <f t="shared" si="23"/>
        <v/>
      </c>
      <c r="AJ103" s="63" t="str">
        <f t="shared" si="188"/>
        <v/>
      </c>
      <c r="AK103" s="63" t="str">
        <f t="shared" si="189"/>
        <v/>
      </c>
      <c r="AL103" s="63" t="str">
        <f t="shared" si="190"/>
        <v/>
      </c>
      <c r="AM103" s="63" t="str">
        <f t="shared" si="191"/>
        <v/>
      </c>
      <c r="AN103" s="63" t="str">
        <f t="shared" si="192"/>
        <v/>
      </c>
    </row>
    <row r="104" spans="3:40" ht="24.5" outlineLevel="1" thickTop="1" thickBot="1" x14ac:dyDescent="0.55000000000000004">
      <c r="C104" s="124"/>
      <c r="D104" s="125"/>
      <c r="E104" s="51"/>
      <c r="F104" s="52"/>
      <c r="G104" s="52"/>
      <c r="H104" s="51"/>
      <c r="I104" s="51"/>
      <c r="J104" s="53"/>
      <c r="K104" s="53"/>
      <c r="L104" s="54" t="str">
        <f t="shared" si="171"/>
        <v/>
      </c>
      <c r="M104" s="55" t="str">
        <f t="shared" si="172"/>
        <v/>
      </c>
      <c r="N104" s="56" t="str">
        <f t="shared" si="2"/>
        <v/>
      </c>
      <c r="O104" s="57" t="str">
        <f t="shared" si="173"/>
        <v/>
      </c>
      <c r="P104" s="58" t="str">
        <f t="shared" si="4"/>
        <v/>
      </c>
      <c r="Q104" s="59" t="str">
        <f t="shared" si="174"/>
        <v/>
      </c>
      <c r="R104" s="60" t="str">
        <f t="shared" si="6"/>
        <v/>
      </c>
      <c r="S104" s="55" t="str">
        <f t="shared" si="175"/>
        <v/>
      </c>
      <c r="T104" s="61" t="str">
        <f t="shared" si="176"/>
        <v/>
      </c>
      <c r="U104" s="62" t="str">
        <f t="shared" si="9"/>
        <v/>
      </c>
      <c r="V104" s="63" t="str">
        <f t="shared" si="177"/>
        <v/>
      </c>
      <c r="W104" s="64" t="str">
        <f t="shared" si="11"/>
        <v/>
      </c>
      <c r="X104" s="63" t="str">
        <f t="shared" si="178"/>
        <v/>
      </c>
      <c r="Y104" s="63" t="str">
        <f t="shared" si="179"/>
        <v/>
      </c>
      <c r="Z104" s="55" t="str">
        <f t="shared" si="180"/>
        <v/>
      </c>
      <c r="AA104" s="65" t="str">
        <f t="shared" si="181"/>
        <v/>
      </c>
      <c r="AB104" s="56" t="str">
        <f t="shared" si="16"/>
        <v/>
      </c>
      <c r="AC104" s="66" t="str">
        <f t="shared" si="182"/>
        <v/>
      </c>
      <c r="AD104" s="58" t="str">
        <f t="shared" si="183"/>
        <v/>
      </c>
      <c r="AE104" s="67" t="str">
        <f t="shared" si="184"/>
        <v/>
      </c>
      <c r="AF104" s="60" t="str">
        <f t="shared" si="185"/>
        <v/>
      </c>
      <c r="AG104" s="60" t="str">
        <f t="shared" si="186"/>
        <v/>
      </c>
      <c r="AH104" s="68" t="str">
        <f t="shared" si="187"/>
        <v/>
      </c>
      <c r="AI104" s="69" t="str">
        <f t="shared" si="23"/>
        <v/>
      </c>
      <c r="AJ104" s="63" t="str">
        <f t="shared" si="188"/>
        <v/>
      </c>
      <c r="AK104" s="63" t="str">
        <f t="shared" si="189"/>
        <v/>
      </c>
      <c r="AL104" s="63" t="str">
        <f t="shared" si="190"/>
        <v/>
      </c>
      <c r="AM104" s="63" t="str">
        <f t="shared" si="191"/>
        <v/>
      </c>
      <c r="AN104" s="63" t="str">
        <f t="shared" si="192"/>
        <v/>
      </c>
    </row>
    <row r="105" spans="3:40" ht="24.5" outlineLevel="1" thickTop="1" thickBot="1" x14ac:dyDescent="0.55000000000000004">
      <c r="C105" s="124"/>
      <c r="D105" s="125"/>
      <c r="E105" s="51"/>
      <c r="F105" s="52"/>
      <c r="G105" s="52"/>
      <c r="H105" s="51"/>
      <c r="I105" s="51"/>
      <c r="J105" s="53"/>
      <c r="K105" s="53"/>
      <c r="L105" s="54" t="str">
        <f t="shared" si="171"/>
        <v/>
      </c>
      <c r="M105" s="55" t="str">
        <f t="shared" si="172"/>
        <v/>
      </c>
      <c r="N105" s="56" t="str">
        <f t="shared" si="2"/>
        <v/>
      </c>
      <c r="O105" s="57" t="str">
        <f t="shared" si="173"/>
        <v/>
      </c>
      <c r="P105" s="58" t="str">
        <f t="shared" si="4"/>
        <v/>
      </c>
      <c r="Q105" s="59" t="str">
        <f t="shared" si="174"/>
        <v/>
      </c>
      <c r="R105" s="60" t="str">
        <f t="shared" si="6"/>
        <v/>
      </c>
      <c r="S105" s="55" t="str">
        <f t="shared" si="175"/>
        <v/>
      </c>
      <c r="T105" s="61" t="str">
        <f t="shared" si="176"/>
        <v/>
      </c>
      <c r="U105" s="62" t="str">
        <f t="shared" si="9"/>
        <v/>
      </c>
      <c r="V105" s="63" t="str">
        <f t="shared" si="177"/>
        <v/>
      </c>
      <c r="W105" s="64" t="str">
        <f t="shared" si="11"/>
        <v/>
      </c>
      <c r="X105" s="63" t="str">
        <f t="shared" si="178"/>
        <v/>
      </c>
      <c r="Y105" s="63" t="str">
        <f t="shared" si="179"/>
        <v/>
      </c>
      <c r="Z105" s="55" t="str">
        <f t="shared" si="180"/>
        <v/>
      </c>
      <c r="AA105" s="65" t="str">
        <f t="shared" si="181"/>
        <v/>
      </c>
      <c r="AB105" s="56" t="str">
        <f t="shared" si="16"/>
        <v/>
      </c>
      <c r="AC105" s="66" t="str">
        <f t="shared" si="182"/>
        <v/>
      </c>
      <c r="AD105" s="58" t="str">
        <f t="shared" si="183"/>
        <v/>
      </c>
      <c r="AE105" s="67" t="str">
        <f t="shared" si="184"/>
        <v/>
      </c>
      <c r="AF105" s="60" t="str">
        <f t="shared" si="185"/>
        <v/>
      </c>
      <c r="AG105" s="60" t="str">
        <f t="shared" si="186"/>
        <v/>
      </c>
      <c r="AH105" s="68" t="str">
        <f t="shared" si="187"/>
        <v/>
      </c>
      <c r="AI105" s="69" t="str">
        <f t="shared" si="23"/>
        <v/>
      </c>
      <c r="AJ105" s="63" t="str">
        <f t="shared" si="188"/>
        <v/>
      </c>
      <c r="AK105" s="63" t="str">
        <f t="shared" si="189"/>
        <v/>
      </c>
      <c r="AL105" s="63" t="str">
        <f t="shared" si="190"/>
        <v/>
      </c>
      <c r="AM105" s="63" t="str">
        <f t="shared" si="191"/>
        <v/>
      </c>
      <c r="AN105" s="63" t="str">
        <f t="shared" si="192"/>
        <v/>
      </c>
    </row>
    <row r="106" spans="3:40" ht="24.5" outlineLevel="1" thickTop="1" thickBot="1" x14ac:dyDescent="0.55000000000000004">
      <c r="C106" s="124"/>
      <c r="D106" s="125"/>
      <c r="E106" s="51"/>
      <c r="F106" s="52"/>
      <c r="G106" s="52"/>
      <c r="H106" s="51"/>
      <c r="I106" s="51"/>
      <c r="J106" s="53"/>
      <c r="K106" s="53"/>
      <c r="L106" s="54" t="str">
        <f t="shared" si="171"/>
        <v/>
      </c>
      <c r="M106" s="55" t="str">
        <f t="shared" si="172"/>
        <v/>
      </c>
      <c r="N106" s="56" t="str">
        <f t="shared" si="2"/>
        <v/>
      </c>
      <c r="O106" s="57" t="str">
        <f t="shared" si="173"/>
        <v/>
      </c>
      <c r="P106" s="58" t="str">
        <f t="shared" si="4"/>
        <v/>
      </c>
      <c r="Q106" s="59" t="str">
        <f t="shared" si="174"/>
        <v/>
      </c>
      <c r="R106" s="60" t="str">
        <f t="shared" si="6"/>
        <v/>
      </c>
      <c r="S106" s="55" t="str">
        <f t="shared" si="175"/>
        <v/>
      </c>
      <c r="T106" s="61" t="str">
        <f t="shared" si="176"/>
        <v/>
      </c>
      <c r="U106" s="62" t="str">
        <f t="shared" si="9"/>
        <v/>
      </c>
      <c r="V106" s="63" t="str">
        <f t="shared" si="177"/>
        <v/>
      </c>
      <c r="W106" s="64" t="str">
        <f t="shared" si="11"/>
        <v/>
      </c>
      <c r="X106" s="63" t="str">
        <f t="shared" si="178"/>
        <v/>
      </c>
      <c r="Y106" s="63" t="str">
        <f t="shared" si="179"/>
        <v/>
      </c>
      <c r="Z106" s="55" t="str">
        <f t="shared" si="180"/>
        <v/>
      </c>
      <c r="AA106" s="65" t="str">
        <f t="shared" si="181"/>
        <v/>
      </c>
      <c r="AB106" s="56" t="str">
        <f t="shared" si="16"/>
        <v/>
      </c>
      <c r="AC106" s="66" t="str">
        <f t="shared" si="182"/>
        <v/>
      </c>
      <c r="AD106" s="58" t="str">
        <f t="shared" si="183"/>
        <v/>
      </c>
      <c r="AE106" s="67" t="str">
        <f t="shared" si="184"/>
        <v/>
      </c>
      <c r="AF106" s="60" t="str">
        <f t="shared" si="185"/>
        <v/>
      </c>
      <c r="AG106" s="60" t="str">
        <f t="shared" si="186"/>
        <v/>
      </c>
      <c r="AH106" s="68" t="str">
        <f t="shared" si="187"/>
        <v/>
      </c>
      <c r="AI106" s="69" t="str">
        <f t="shared" si="23"/>
        <v/>
      </c>
      <c r="AJ106" s="63" t="str">
        <f t="shared" si="188"/>
        <v/>
      </c>
      <c r="AK106" s="63" t="str">
        <f t="shared" si="189"/>
        <v/>
      </c>
      <c r="AL106" s="63" t="str">
        <f t="shared" si="190"/>
        <v/>
      </c>
      <c r="AM106" s="63" t="str">
        <f t="shared" si="191"/>
        <v/>
      </c>
      <c r="AN106" s="63" t="str">
        <f t="shared" si="192"/>
        <v/>
      </c>
    </row>
    <row r="107" spans="3:40" ht="24.5" outlineLevel="1" thickTop="1" thickBot="1" x14ac:dyDescent="0.55000000000000004">
      <c r="C107" s="124"/>
      <c r="D107" s="125"/>
      <c r="E107" s="51"/>
      <c r="F107" s="52"/>
      <c r="G107" s="52"/>
      <c r="H107" s="51"/>
      <c r="I107" s="51"/>
      <c r="J107" s="53"/>
      <c r="K107" s="53"/>
      <c r="L107" s="54" t="str">
        <f t="shared" si="171"/>
        <v/>
      </c>
      <c r="M107" s="55" t="str">
        <f t="shared" si="172"/>
        <v/>
      </c>
      <c r="N107" s="56" t="str">
        <f t="shared" si="2"/>
        <v/>
      </c>
      <c r="O107" s="57" t="str">
        <f t="shared" si="173"/>
        <v/>
      </c>
      <c r="P107" s="58" t="str">
        <f t="shared" si="4"/>
        <v/>
      </c>
      <c r="Q107" s="59" t="str">
        <f t="shared" si="174"/>
        <v/>
      </c>
      <c r="R107" s="60" t="str">
        <f t="shared" si="6"/>
        <v/>
      </c>
      <c r="S107" s="55" t="str">
        <f t="shared" si="175"/>
        <v/>
      </c>
      <c r="T107" s="61" t="str">
        <f t="shared" si="176"/>
        <v/>
      </c>
      <c r="U107" s="62" t="str">
        <f t="shared" si="9"/>
        <v/>
      </c>
      <c r="V107" s="63" t="str">
        <f t="shared" si="177"/>
        <v/>
      </c>
      <c r="W107" s="64" t="str">
        <f t="shared" si="11"/>
        <v/>
      </c>
      <c r="X107" s="63" t="str">
        <f t="shared" si="178"/>
        <v/>
      </c>
      <c r="Y107" s="63" t="str">
        <f t="shared" si="179"/>
        <v/>
      </c>
      <c r="Z107" s="55" t="str">
        <f t="shared" si="180"/>
        <v/>
      </c>
      <c r="AA107" s="65" t="str">
        <f t="shared" si="181"/>
        <v/>
      </c>
      <c r="AB107" s="56" t="str">
        <f t="shared" si="16"/>
        <v/>
      </c>
      <c r="AC107" s="66" t="str">
        <f t="shared" si="182"/>
        <v/>
      </c>
      <c r="AD107" s="58" t="str">
        <f t="shared" si="183"/>
        <v/>
      </c>
      <c r="AE107" s="67" t="str">
        <f t="shared" si="184"/>
        <v/>
      </c>
      <c r="AF107" s="60" t="str">
        <f t="shared" si="185"/>
        <v/>
      </c>
      <c r="AG107" s="60" t="str">
        <f t="shared" si="186"/>
        <v/>
      </c>
      <c r="AH107" s="68" t="str">
        <f t="shared" si="187"/>
        <v/>
      </c>
      <c r="AI107" s="69" t="str">
        <f t="shared" si="23"/>
        <v/>
      </c>
      <c r="AJ107" s="63" t="str">
        <f t="shared" si="188"/>
        <v/>
      </c>
      <c r="AK107" s="63" t="str">
        <f t="shared" si="189"/>
        <v/>
      </c>
      <c r="AL107" s="63" t="str">
        <f t="shared" si="190"/>
        <v/>
      </c>
      <c r="AM107" s="63" t="str">
        <f t="shared" si="191"/>
        <v/>
      </c>
      <c r="AN107" s="63" t="str">
        <f t="shared" si="192"/>
        <v/>
      </c>
    </row>
    <row r="108" spans="3:40" ht="24.5" outlineLevel="1" thickTop="1" thickBot="1" x14ac:dyDescent="0.55000000000000004">
      <c r="C108" s="124"/>
      <c r="D108" s="125"/>
      <c r="E108" s="51"/>
      <c r="F108" s="52"/>
      <c r="G108" s="52"/>
      <c r="H108" s="51"/>
      <c r="I108" s="51"/>
      <c r="J108" s="53"/>
      <c r="K108" s="53"/>
      <c r="L108" s="54" t="str">
        <f t="shared" si="171"/>
        <v/>
      </c>
      <c r="M108" s="55" t="str">
        <f t="shared" si="172"/>
        <v/>
      </c>
      <c r="N108" s="56" t="str">
        <f t="shared" si="2"/>
        <v/>
      </c>
      <c r="O108" s="57" t="str">
        <f t="shared" si="173"/>
        <v/>
      </c>
      <c r="P108" s="58" t="str">
        <f t="shared" si="4"/>
        <v/>
      </c>
      <c r="Q108" s="59" t="str">
        <f t="shared" si="174"/>
        <v/>
      </c>
      <c r="R108" s="60" t="str">
        <f t="shared" si="6"/>
        <v/>
      </c>
      <c r="S108" s="55" t="str">
        <f t="shared" si="175"/>
        <v/>
      </c>
      <c r="T108" s="61" t="str">
        <f t="shared" si="176"/>
        <v/>
      </c>
      <c r="U108" s="62" t="str">
        <f t="shared" si="9"/>
        <v/>
      </c>
      <c r="V108" s="63" t="str">
        <f t="shared" si="177"/>
        <v/>
      </c>
      <c r="W108" s="64" t="str">
        <f t="shared" si="11"/>
        <v/>
      </c>
      <c r="X108" s="63" t="str">
        <f t="shared" si="178"/>
        <v/>
      </c>
      <c r="Y108" s="63" t="str">
        <f t="shared" si="179"/>
        <v/>
      </c>
      <c r="Z108" s="55" t="str">
        <f t="shared" si="180"/>
        <v/>
      </c>
      <c r="AA108" s="65" t="str">
        <f t="shared" si="181"/>
        <v/>
      </c>
      <c r="AB108" s="56" t="str">
        <f t="shared" si="16"/>
        <v/>
      </c>
      <c r="AC108" s="66" t="str">
        <f t="shared" si="182"/>
        <v/>
      </c>
      <c r="AD108" s="58" t="str">
        <f t="shared" si="183"/>
        <v/>
      </c>
      <c r="AE108" s="67" t="str">
        <f t="shared" si="184"/>
        <v/>
      </c>
      <c r="AF108" s="60" t="str">
        <f t="shared" si="185"/>
        <v/>
      </c>
      <c r="AG108" s="60" t="str">
        <f t="shared" si="186"/>
        <v/>
      </c>
      <c r="AH108" s="68" t="str">
        <f t="shared" si="187"/>
        <v/>
      </c>
      <c r="AI108" s="69" t="str">
        <f t="shared" si="23"/>
        <v/>
      </c>
      <c r="AJ108" s="63" t="str">
        <f t="shared" si="188"/>
        <v/>
      </c>
      <c r="AK108" s="63" t="str">
        <f t="shared" si="189"/>
        <v/>
      </c>
      <c r="AL108" s="63" t="str">
        <f t="shared" si="190"/>
        <v/>
      </c>
      <c r="AM108" s="63" t="str">
        <f t="shared" si="191"/>
        <v/>
      </c>
      <c r="AN108" s="63" t="str">
        <f t="shared" si="192"/>
        <v/>
      </c>
    </row>
    <row r="109" spans="3:40" ht="24.5" outlineLevel="1" thickTop="1" thickBot="1" x14ac:dyDescent="0.55000000000000004">
      <c r="C109" s="124"/>
      <c r="D109" s="125"/>
      <c r="E109" s="51"/>
      <c r="F109" s="52"/>
      <c r="G109" s="52"/>
      <c r="H109" s="51"/>
      <c r="I109" s="51"/>
      <c r="J109" s="53"/>
      <c r="K109" s="53"/>
      <c r="L109" s="54" t="str">
        <f t="shared" si="171"/>
        <v/>
      </c>
      <c r="M109" s="55" t="str">
        <f t="shared" si="172"/>
        <v/>
      </c>
      <c r="N109" s="56" t="str">
        <f t="shared" si="2"/>
        <v/>
      </c>
      <c r="O109" s="57" t="str">
        <f t="shared" si="173"/>
        <v/>
      </c>
      <c r="P109" s="58" t="str">
        <f t="shared" si="4"/>
        <v/>
      </c>
      <c r="Q109" s="59" t="str">
        <f t="shared" si="174"/>
        <v/>
      </c>
      <c r="R109" s="60" t="str">
        <f t="shared" si="6"/>
        <v/>
      </c>
      <c r="S109" s="55" t="str">
        <f t="shared" si="175"/>
        <v/>
      </c>
      <c r="T109" s="61" t="str">
        <f t="shared" si="176"/>
        <v/>
      </c>
      <c r="U109" s="62" t="str">
        <f t="shared" si="9"/>
        <v/>
      </c>
      <c r="V109" s="63" t="str">
        <f t="shared" si="177"/>
        <v/>
      </c>
      <c r="W109" s="64" t="str">
        <f t="shared" si="11"/>
        <v/>
      </c>
      <c r="X109" s="63" t="str">
        <f t="shared" si="178"/>
        <v/>
      </c>
      <c r="Y109" s="63" t="str">
        <f t="shared" si="179"/>
        <v/>
      </c>
      <c r="Z109" s="55" t="str">
        <f t="shared" si="180"/>
        <v/>
      </c>
      <c r="AA109" s="65" t="str">
        <f t="shared" si="181"/>
        <v/>
      </c>
      <c r="AB109" s="56" t="str">
        <f t="shared" si="16"/>
        <v/>
      </c>
      <c r="AC109" s="66" t="str">
        <f t="shared" si="182"/>
        <v/>
      </c>
      <c r="AD109" s="58" t="str">
        <f t="shared" si="183"/>
        <v/>
      </c>
      <c r="AE109" s="67" t="str">
        <f t="shared" si="184"/>
        <v/>
      </c>
      <c r="AF109" s="60" t="str">
        <f t="shared" si="185"/>
        <v/>
      </c>
      <c r="AG109" s="60" t="str">
        <f t="shared" si="186"/>
        <v/>
      </c>
      <c r="AH109" s="68" t="str">
        <f t="shared" si="187"/>
        <v/>
      </c>
      <c r="AI109" s="69" t="str">
        <f t="shared" si="23"/>
        <v/>
      </c>
      <c r="AJ109" s="63" t="str">
        <f t="shared" si="188"/>
        <v/>
      </c>
      <c r="AK109" s="63" t="str">
        <f t="shared" si="189"/>
        <v/>
      </c>
      <c r="AL109" s="63" t="str">
        <f t="shared" si="190"/>
        <v/>
      </c>
      <c r="AM109" s="63" t="str">
        <f t="shared" si="191"/>
        <v/>
      </c>
      <c r="AN109" s="63" t="str">
        <f t="shared" si="192"/>
        <v/>
      </c>
    </row>
    <row r="110" spans="3:40" ht="24.5" outlineLevel="1" thickTop="1" thickBot="1" x14ac:dyDescent="0.55000000000000004">
      <c r="C110" s="124"/>
      <c r="D110" s="125"/>
      <c r="E110" s="51"/>
      <c r="F110" s="52"/>
      <c r="G110" s="52"/>
      <c r="H110" s="51"/>
      <c r="I110" s="51"/>
      <c r="J110" s="53"/>
      <c r="K110" s="53"/>
      <c r="L110" s="54" t="str">
        <f t="shared" si="171"/>
        <v/>
      </c>
      <c r="M110" s="55" t="str">
        <f t="shared" si="172"/>
        <v/>
      </c>
      <c r="N110" s="56" t="str">
        <f t="shared" si="2"/>
        <v/>
      </c>
      <c r="O110" s="57" t="str">
        <f t="shared" si="173"/>
        <v/>
      </c>
      <c r="P110" s="58" t="str">
        <f t="shared" si="4"/>
        <v/>
      </c>
      <c r="Q110" s="59" t="str">
        <f t="shared" si="174"/>
        <v/>
      </c>
      <c r="R110" s="60" t="str">
        <f t="shared" si="6"/>
        <v/>
      </c>
      <c r="S110" s="55" t="str">
        <f t="shared" si="175"/>
        <v/>
      </c>
      <c r="T110" s="61" t="str">
        <f t="shared" si="176"/>
        <v/>
      </c>
      <c r="U110" s="62" t="str">
        <f t="shared" si="9"/>
        <v/>
      </c>
      <c r="V110" s="63" t="str">
        <f t="shared" si="177"/>
        <v/>
      </c>
      <c r="W110" s="64" t="str">
        <f t="shared" si="11"/>
        <v/>
      </c>
      <c r="X110" s="63" t="str">
        <f t="shared" si="178"/>
        <v/>
      </c>
      <c r="Y110" s="63" t="str">
        <f t="shared" si="179"/>
        <v/>
      </c>
      <c r="Z110" s="55" t="str">
        <f t="shared" si="180"/>
        <v/>
      </c>
      <c r="AA110" s="65" t="str">
        <f t="shared" si="181"/>
        <v/>
      </c>
      <c r="AB110" s="56" t="str">
        <f t="shared" si="16"/>
        <v/>
      </c>
      <c r="AC110" s="66" t="str">
        <f t="shared" si="182"/>
        <v/>
      </c>
      <c r="AD110" s="58" t="str">
        <f t="shared" si="183"/>
        <v/>
      </c>
      <c r="AE110" s="67" t="str">
        <f t="shared" si="184"/>
        <v/>
      </c>
      <c r="AF110" s="60" t="str">
        <f t="shared" si="185"/>
        <v/>
      </c>
      <c r="AG110" s="60" t="str">
        <f t="shared" si="186"/>
        <v/>
      </c>
      <c r="AH110" s="68" t="str">
        <f t="shared" si="187"/>
        <v/>
      </c>
      <c r="AI110" s="69" t="str">
        <f t="shared" si="23"/>
        <v/>
      </c>
      <c r="AJ110" s="63" t="str">
        <f t="shared" si="188"/>
        <v/>
      </c>
      <c r="AK110" s="63" t="str">
        <f t="shared" si="189"/>
        <v/>
      </c>
      <c r="AL110" s="63" t="str">
        <f t="shared" si="190"/>
        <v/>
      </c>
      <c r="AM110" s="63" t="str">
        <f t="shared" si="191"/>
        <v/>
      </c>
      <c r="AN110" s="63" t="str">
        <f t="shared" si="192"/>
        <v/>
      </c>
    </row>
    <row r="111" spans="3:40" ht="24.5" outlineLevel="1" thickTop="1" thickBot="1" x14ac:dyDescent="0.55000000000000004">
      <c r="C111" s="124"/>
      <c r="D111" s="125"/>
      <c r="E111" s="51"/>
      <c r="F111" s="52"/>
      <c r="G111" s="52"/>
      <c r="H111" s="51"/>
      <c r="I111" s="51"/>
      <c r="J111" s="53"/>
      <c r="K111" s="53"/>
      <c r="L111" s="54" t="str">
        <f t="shared" si="171"/>
        <v/>
      </c>
      <c r="M111" s="55" t="str">
        <f t="shared" si="172"/>
        <v/>
      </c>
      <c r="N111" s="56" t="str">
        <f t="shared" si="2"/>
        <v/>
      </c>
      <c r="O111" s="57" t="str">
        <f t="shared" si="173"/>
        <v/>
      </c>
      <c r="P111" s="58" t="str">
        <f t="shared" si="4"/>
        <v/>
      </c>
      <c r="Q111" s="59" t="str">
        <f t="shared" si="174"/>
        <v/>
      </c>
      <c r="R111" s="60" t="str">
        <f t="shared" si="6"/>
        <v/>
      </c>
      <c r="S111" s="55" t="str">
        <f t="shared" si="175"/>
        <v/>
      </c>
      <c r="T111" s="61" t="str">
        <f t="shared" si="176"/>
        <v/>
      </c>
      <c r="U111" s="62" t="str">
        <f t="shared" si="9"/>
        <v/>
      </c>
      <c r="V111" s="63" t="str">
        <f t="shared" si="177"/>
        <v/>
      </c>
      <c r="W111" s="64" t="str">
        <f t="shared" si="11"/>
        <v/>
      </c>
      <c r="X111" s="63" t="str">
        <f t="shared" si="178"/>
        <v/>
      </c>
      <c r="Y111" s="63" t="str">
        <f t="shared" si="179"/>
        <v/>
      </c>
      <c r="Z111" s="55" t="str">
        <f t="shared" si="180"/>
        <v/>
      </c>
      <c r="AA111" s="65" t="str">
        <f t="shared" si="181"/>
        <v/>
      </c>
      <c r="AB111" s="56" t="str">
        <f t="shared" si="16"/>
        <v/>
      </c>
      <c r="AC111" s="66" t="str">
        <f t="shared" si="182"/>
        <v/>
      </c>
      <c r="AD111" s="58" t="str">
        <f t="shared" si="183"/>
        <v/>
      </c>
      <c r="AE111" s="67" t="str">
        <f t="shared" si="184"/>
        <v/>
      </c>
      <c r="AF111" s="60" t="str">
        <f t="shared" si="185"/>
        <v/>
      </c>
      <c r="AG111" s="60" t="str">
        <f t="shared" si="186"/>
        <v/>
      </c>
      <c r="AH111" s="68" t="str">
        <f t="shared" si="187"/>
        <v/>
      </c>
      <c r="AI111" s="69" t="str">
        <f t="shared" si="23"/>
        <v/>
      </c>
      <c r="AJ111" s="63" t="str">
        <f t="shared" si="188"/>
        <v/>
      </c>
      <c r="AK111" s="63" t="str">
        <f t="shared" si="189"/>
        <v/>
      </c>
      <c r="AL111" s="63" t="str">
        <f t="shared" si="190"/>
        <v/>
      </c>
      <c r="AM111" s="63" t="str">
        <f t="shared" si="191"/>
        <v/>
      </c>
      <c r="AN111" s="63" t="str">
        <f t="shared" si="192"/>
        <v/>
      </c>
    </row>
    <row r="112" spans="3:40" ht="24.5" outlineLevel="1" thickTop="1" thickBot="1" x14ac:dyDescent="0.55000000000000004">
      <c r="C112" s="124"/>
      <c r="D112" s="125"/>
      <c r="E112" s="51"/>
      <c r="F112" s="52"/>
      <c r="G112" s="52"/>
      <c r="H112" s="51"/>
      <c r="I112" s="51"/>
      <c r="J112" s="53"/>
      <c r="K112" s="53"/>
      <c r="L112" s="54" t="str">
        <f t="shared" si="171"/>
        <v/>
      </c>
      <c r="M112" s="55" t="str">
        <f t="shared" si="172"/>
        <v/>
      </c>
      <c r="N112" s="56" t="str">
        <f t="shared" si="2"/>
        <v/>
      </c>
      <c r="O112" s="57" t="str">
        <f t="shared" si="173"/>
        <v/>
      </c>
      <c r="P112" s="58" t="str">
        <f t="shared" si="4"/>
        <v/>
      </c>
      <c r="Q112" s="59" t="str">
        <f t="shared" si="174"/>
        <v/>
      </c>
      <c r="R112" s="60" t="str">
        <f t="shared" si="6"/>
        <v/>
      </c>
      <c r="S112" s="55" t="str">
        <f t="shared" si="175"/>
        <v/>
      </c>
      <c r="T112" s="61" t="str">
        <f t="shared" si="176"/>
        <v/>
      </c>
      <c r="U112" s="62" t="str">
        <f t="shared" si="9"/>
        <v/>
      </c>
      <c r="V112" s="63" t="str">
        <f t="shared" si="177"/>
        <v/>
      </c>
      <c r="W112" s="64" t="str">
        <f t="shared" si="11"/>
        <v/>
      </c>
      <c r="X112" s="63" t="str">
        <f t="shared" si="178"/>
        <v/>
      </c>
      <c r="Y112" s="63" t="str">
        <f t="shared" si="179"/>
        <v/>
      </c>
      <c r="Z112" s="55" t="str">
        <f t="shared" si="180"/>
        <v/>
      </c>
      <c r="AA112" s="65" t="str">
        <f t="shared" si="181"/>
        <v/>
      </c>
      <c r="AB112" s="56" t="str">
        <f t="shared" si="16"/>
        <v/>
      </c>
      <c r="AC112" s="66" t="str">
        <f t="shared" si="182"/>
        <v/>
      </c>
      <c r="AD112" s="58" t="str">
        <f t="shared" si="183"/>
        <v/>
      </c>
      <c r="AE112" s="67" t="str">
        <f t="shared" si="184"/>
        <v/>
      </c>
      <c r="AF112" s="60" t="str">
        <f t="shared" si="185"/>
        <v/>
      </c>
      <c r="AG112" s="60" t="str">
        <f t="shared" si="186"/>
        <v/>
      </c>
      <c r="AH112" s="68" t="str">
        <f t="shared" si="187"/>
        <v/>
      </c>
      <c r="AI112" s="69" t="str">
        <f t="shared" si="23"/>
        <v/>
      </c>
      <c r="AJ112" s="63" t="str">
        <f t="shared" si="188"/>
        <v/>
      </c>
      <c r="AK112" s="63" t="str">
        <f t="shared" si="189"/>
        <v/>
      </c>
      <c r="AL112" s="63" t="str">
        <f t="shared" si="190"/>
        <v/>
      </c>
      <c r="AM112" s="63" t="str">
        <f t="shared" si="191"/>
        <v/>
      </c>
      <c r="AN112" s="63" t="str">
        <f t="shared" si="192"/>
        <v/>
      </c>
    </row>
    <row r="113" spans="1:40" ht="24.5" outlineLevel="1" thickTop="1" thickBot="1" x14ac:dyDescent="0.55000000000000004">
      <c r="C113" s="124"/>
      <c r="D113" s="125"/>
      <c r="E113" s="51"/>
      <c r="F113" s="52"/>
      <c r="G113" s="52"/>
      <c r="H113" s="51"/>
      <c r="I113" s="51"/>
      <c r="J113" s="53"/>
      <c r="K113" s="53"/>
      <c r="L113" s="54" t="str">
        <f t="shared" si="171"/>
        <v/>
      </c>
      <c r="M113" s="55" t="str">
        <f t="shared" si="172"/>
        <v/>
      </c>
      <c r="N113" s="56" t="str">
        <f t="shared" si="2"/>
        <v/>
      </c>
      <c r="O113" s="57" t="str">
        <f t="shared" si="173"/>
        <v/>
      </c>
      <c r="P113" s="58" t="str">
        <f t="shared" si="4"/>
        <v/>
      </c>
      <c r="Q113" s="59" t="str">
        <f t="shared" si="174"/>
        <v/>
      </c>
      <c r="R113" s="60" t="str">
        <f t="shared" si="6"/>
        <v/>
      </c>
      <c r="S113" s="55" t="str">
        <f t="shared" si="175"/>
        <v/>
      </c>
      <c r="T113" s="61" t="str">
        <f t="shared" si="176"/>
        <v/>
      </c>
      <c r="U113" s="62" t="str">
        <f t="shared" si="9"/>
        <v/>
      </c>
      <c r="V113" s="63" t="str">
        <f t="shared" si="177"/>
        <v/>
      </c>
      <c r="W113" s="64" t="str">
        <f t="shared" si="11"/>
        <v/>
      </c>
      <c r="X113" s="63" t="str">
        <f t="shared" si="178"/>
        <v/>
      </c>
      <c r="Y113" s="63" t="str">
        <f t="shared" si="179"/>
        <v/>
      </c>
      <c r="Z113" s="55" t="str">
        <f t="shared" si="180"/>
        <v/>
      </c>
      <c r="AA113" s="65" t="str">
        <f t="shared" si="181"/>
        <v/>
      </c>
      <c r="AB113" s="56" t="str">
        <f t="shared" si="16"/>
        <v/>
      </c>
      <c r="AC113" s="66" t="str">
        <f t="shared" si="182"/>
        <v/>
      </c>
      <c r="AD113" s="58" t="str">
        <f t="shared" si="183"/>
        <v/>
      </c>
      <c r="AE113" s="67" t="str">
        <f t="shared" si="184"/>
        <v/>
      </c>
      <c r="AF113" s="60" t="str">
        <f t="shared" si="185"/>
        <v/>
      </c>
      <c r="AG113" s="60" t="str">
        <f t="shared" si="186"/>
        <v/>
      </c>
      <c r="AH113" s="68" t="str">
        <f t="shared" si="187"/>
        <v/>
      </c>
      <c r="AI113" s="69" t="str">
        <f t="shared" si="23"/>
        <v/>
      </c>
      <c r="AJ113" s="63" t="str">
        <f t="shared" si="188"/>
        <v/>
      </c>
      <c r="AK113" s="63" t="str">
        <f t="shared" si="189"/>
        <v/>
      </c>
      <c r="AL113" s="63" t="str">
        <f t="shared" si="190"/>
        <v/>
      </c>
      <c r="AM113" s="63" t="str">
        <f t="shared" si="191"/>
        <v/>
      </c>
      <c r="AN113" s="63" t="str">
        <f t="shared" si="192"/>
        <v/>
      </c>
    </row>
    <row r="114" spans="1:40" ht="24.5" outlineLevel="1" thickTop="1" thickBot="1" x14ac:dyDescent="0.55000000000000004">
      <c r="C114" s="124"/>
      <c r="D114" s="125"/>
      <c r="E114" s="51"/>
      <c r="F114" s="52"/>
      <c r="G114" s="52"/>
      <c r="H114" s="51"/>
      <c r="I114" s="51"/>
      <c r="J114" s="53"/>
      <c r="K114" s="53"/>
      <c r="L114" s="54" t="str">
        <f t="shared" si="171"/>
        <v/>
      </c>
      <c r="M114" s="55" t="str">
        <f t="shared" si="172"/>
        <v/>
      </c>
      <c r="N114" s="56" t="str">
        <f t="shared" si="2"/>
        <v/>
      </c>
      <c r="O114" s="57" t="str">
        <f t="shared" si="173"/>
        <v/>
      </c>
      <c r="P114" s="58" t="str">
        <f t="shared" si="4"/>
        <v/>
      </c>
      <c r="Q114" s="59" t="str">
        <f t="shared" si="174"/>
        <v/>
      </c>
      <c r="R114" s="60" t="str">
        <f t="shared" si="6"/>
        <v/>
      </c>
      <c r="S114" s="55" t="str">
        <f t="shared" si="175"/>
        <v/>
      </c>
      <c r="T114" s="61" t="str">
        <f t="shared" si="176"/>
        <v/>
      </c>
      <c r="U114" s="62" t="str">
        <f t="shared" si="9"/>
        <v/>
      </c>
      <c r="V114" s="63" t="str">
        <f t="shared" si="177"/>
        <v/>
      </c>
      <c r="W114" s="64" t="str">
        <f t="shared" si="11"/>
        <v/>
      </c>
      <c r="X114" s="63" t="str">
        <f t="shared" si="178"/>
        <v/>
      </c>
      <c r="Y114" s="63" t="str">
        <f t="shared" si="179"/>
        <v/>
      </c>
      <c r="Z114" s="55" t="str">
        <f t="shared" si="180"/>
        <v/>
      </c>
      <c r="AA114" s="65" t="str">
        <f t="shared" si="181"/>
        <v/>
      </c>
      <c r="AB114" s="56" t="str">
        <f t="shared" si="16"/>
        <v/>
      </c>
      <c r="AC114" s="66" t="str">
        <f t="shared" si="182"/>
        <v/>
      </c>
      <c r="AD114" s="58" t="str">
        <f t="shared" si="183"/>
        <v/>
      </c>
      <c r="AE114" s="67" t="str">
        <f t="shared" si="184"/>
        <v/>
      </c>
      <c r="AF114" s="60" t="str">
        <f t="shared" si="185"/>
        <v/>
      </c>
      <c r="AG114" s="60" t="str">
        <f t="shared" si="186"/>
        <v/>
      </c>
      <c r="AH114" s="68" t="str">
        <f t="shared" si="187"/>
        <v/>
      </c>
      <c r="AI114" s="69" t="str">
        <f t="shared" si="23"/>
        <v/>
      </c>
      <c r="AJ114" s="63" t="str">
        <f t="shared" si="188"/>
        <v/>
      </c>
      <c r="AK114" s="63" t="str">
        <f t="shared" si="189"/>
        <v/>
      </c>
      <c r="AL114" s="63" t="str">
        <f t="shared" si="190"/>
        <v/>
      </c>
      <c r="AM114" s="63" t="str">
        <f t="shared" si="191"/>
        <v/>
      </c>
      <c r="AN114" s="63" t="str">
        <f t="shared" si="192"/>
        <v/>
      </c>
    </row>
    <row r="115" spans="1:40" ht="24.5" outlineLevel="1" thickTop="1" thickBot="1" x14ac:dyDescent="0.55000000000000004">
      <c r="C115" s="124"/>
      <c r="D115" s="125"/>
      <c r="E115" s="51"/>
      <c r="F115" s="52"/>
      <c r="G115" s="52"/>
      <c r="H115" s="51"/>
      <c r="I115" s="51"/>
      <c r="J115" s="53"/>
      <c r="K115" s="53"/>
      <c r="L115" s="54" t="str">
        <f t="shared" si="171"/>
        <v/>
      </c>
      <c r="M115" s="55" t="str">
        <f t="shared" si="172"/>
        <v/>
      </c>
      <c r="N115" s="56" t="str">
        <f t="shared" si="2"/>
        <v/>
      </c>
      <c r="O115" s="57" t="str">
        <f t="shared" si="173"/>
        <v/>
      </c>
      <c r="P115" s="58" t="str">
        <f t="shared" si="4"/>
        <v/>
      </c>
      <c r="Q115" s="59" t="str">
        <f t="shared" si="174"/>
        <v/>
      </c>
      <c r="R115" s="60" t="str">
        <f t="shared" si="6"/>
        <v/>
      </c>
      <c r="S115" s="55" t="str">
        <f t="shared" si="175"/>
        <v/>
      </c>
      <c r="T115" s="61" t="str">
        <f t="shared" si="176"/>
        <v/>
      </c>
      <c r="U115" s="62" t="str">
        <f t="shared" si="9"/>
        <v/>
      </c>
      <c r="V115" s="63" t="str">
        <f t="shared" si="177"/>
        <v/>
      </c>
      <c r="W115" s="64" t="str">
        <f t="shared" si="11"/>
        <v/>
      </c>
      <c r="X115" s="63" t="str">
        <f t="shared" si="178"/>
        <v/>
      </c>
      <c r="Y115" s="63" t="str">
        <f t="shared" si="179"/>
        <v/>
      </c>
      <c r="Z115" s="55" t="str">
        <f t="shared" si="180"/>
        <v/>
      </c>
      <c r="AA115" s="65" t="str">
        <f t="shared" si="181"/>
        <v/>
      </c>
      <c r="AB115" s="56" t="str">
        <f t="shared" si="16"/>
        <v/>
      </c>
      <c r="AC115" s="66" t="str">
        <f t="shared" si="182"/>
        <v/>
      </c>
      <c r="AD115" s="58" t="str">
        <f t="shared" si="183"/>
        <v/>
      </c>
      <c r="AE115" s="67" t="str">
        <f t="shared" si="184"/>
        <v/>
      </c>
      <c r="AF115" s="60" t="str">
        <f t="shared" si="185"/>
        <v/>
      </c>
      <c r="AG115" s="60" t="str">
        <f t="shared" si="186"/>
        <v/>
      </c>
      <c r="AH115" s="68" t="str">
        <f t="shared" si="187"/>
        <v/>
      </c>
      <c r="AI115" s="69" t="str">
        <f t="shared" si="23"/>
        <v/>
      </c>
      <c r="AJ115" s="63" t="str">
        <f t="shared" si="188"/>
        <v/>
      </c>
      <c r="AK115" s="63" t="str">
        <f t="shared" si="189"/>
        <v/>
      </c>
      <c r="AL115" s="63" t="str">
        <f t="shared" si="190"/>
        <v/>
      </c>
      <c r="AM115" s="63" t="str">
        <f t="shared" si="191"/>
        <v/>
      </c>
      <c r="AN115" s="63" t="str">
        <f t="shared" si="192"/>
        <v/>
      </c>
    </row>
    <row r="116" spans="1:40" ht="24.5" outlineLevel="1" thickTop="1" thickBot="1" x14ac:dyDescent="0.55000000000000004">
      <c r="C116" s="124"/>
      <c r="D116" s="125"/>
      <c r="E116" s="51"/>
      <c r="F116" s="52"/>
      <c r="G116" s="52"/>
      <c r="H116" s="51"/>
      <c r="I116" s="51"/>
      <c r="J116" s="53"/>
      <c r="K116" s="53"/>
      <c r="L116" s="54" t="str">
        <f t="shared" si="171"/>
        <v/>
      </c>
      <c r="M116" s="55" t="str">
        <f t="shared" si="172"/>
        <v/>
      </c>
      <c r="N116" s="56" t="str">
        <f t="shared" si="2"/>
        <v/>
      </c>
      <c r="O116" s="57" t="str">
        <f t="shared" si="173"/>
        <v/>
      </c>
      <c r="P116" s="58" t="str">
        <f t="shared" si="4"/>
        <v/>
      </c>
      <c r="Q116" s="59" t="str">
        <f t="shared" si="174"/>
        <v/>
      </c>
      <c r="R116" s="60" t="str">
        <f t="shared" si="6"/>
        <v/>
      </c>
      <c r="S116" s="55" t="str">
        <f t="shared" si="175"/>
        <v/>
      </c>
      <c r="T116" s="61" t="str">
        <f t="shared" si="176"/>
        <v/>
      </c>
      <c r="U116" s="62" t="str">
        <f t="shared" si="9"/>
        <v/>
      </c>
      <c r="V116" s="63" t="str">
        <f t="shared" si="177"/>
        <v/>
      </c>
      <c r="W116" s="64" t="str">
        <f t="shared" si="11"/>
        <v/>
      </c>
      <c r="X116" s="63" t="str">
        <f t="shared" si="178"/>
        <v/>
      </c>
      <c r="Y116" s="63" t="str">
        <f t="shared" si="179"/>
        <v/>
      </c>
      <c r="Z116" s="55" t="str">
        <f t="shared" si="180"/>
        <v/>
      </c>
      <c r="AA116" s="65" t="str">
        <f t="shared" si="181"/>
        <v/>
      </c>
      <c r="AB116" s="56" t="str">
        <f t="shared" si="16"/>
        <v/>
      </c>
      <c r="AC116" s="66" t="str">
        <f t="shared" si="182"/>
        <v/>
      </c>
      <c r="AD116" s="58" t="str">
        <f t="shared" si="183"/>
        <v/>
      </c>
      <c r="AE116" s="67" t="str">
        <f t="shared" si="184"/>
        <v/>
      </c>
      <c r="AF116" s="60" t="str">
        <f t="shared" si="185"/>
        <v/>
      </c>
      <c r="AG116" s="60" t="str">
        <f t="shared" si="186"/>
        <v/>
      </c>
      <c r="AH116" s="68" t="str">
        <f t="shared" si="187"/>
        <v/>
      </c>
      <c r="AI116" s="69" t="str">
        <f t="shared" si="23"/>
        <v/>
      </c>
      <c r="AJ116" s="63" t="str">
        <f t="shared" si="188"/>
        <v/>
      </c>
      <c r="AK116" s="63" t="str">
        <f t="shared" si="189"/>
        <v/>
      </c>
      <c r="AL116" s="63" t="str">
        <f t="shared" si="190"/>
        <v/>
      </c>
      <c r="AM116" s="63" t="str">
        <f t="shared" si="191"/>
        <v/>
      </c>
      <c r="AN116" s="63" t="str">
        <f t="shared" si="192"/>
        <v/>
      </c>
    </row>
    <row r="117" spans="1:40" ht="24.5" outlineLevel="1" thickTop="1" thickBot="1" x14ac:dyDescent="0.55000000000000004">
      <c r="C117" s="124"/>
      <c r="D117" s="125"/>
      <c r="E117" s="51"/>
      <c r="F117" s="52"/>
      <c r="G117" s="52"/>
      <c r="H117" s="51"/>
      <c r="I117" s="51"/>
      <c r="J117" s="53"/>
      <c r="K117" s="53"/>
      <c r="L117" s="54" t="str">
        <f t="shared" si="171"/>
        <v/>
      </c>
      <c r="M117" s="55" t="str">
        <f t="shared" si="172"/>
        <v/>
      </c>
      <c r="N117" s="56" t="str">
        <f t="shared" si="2"/>
        <v/>
      </c>
      <c r="O117" s="57" t="str">
        <f t="shared" si="173"/>
        <v/>
      </c>
      <c r="P117" s="58" t="str">
        <f t="shared" si="4"/>
        <v/>
      </c>
      <c r="Q117" s="59" t="str">
        <f t="shared" si="174"/>
        <v/>
      </c>
      <c r="R117" s="60" t="str">
        <f t="shared" si="6"/>
        <v/>
      </c>
      <c r="S117" s="55" t="str">
        <f t="shared" si="175"/>
        <v/>
      </c>
      <c r="T117" s="61" t="str">
        <f t="shared" si="176"/>
        <v/>
      </c>
      <c r="U117" s="62" t="str">
        <f t="shared" si="9"/>
        <v/>
      </c>
      <c r="V117" s="63" t="str">
        <f t="shared" si="177"/>
        <v/>
      </c>
      <c r="W117" s="64" t="str">
        <f t="shared" si="11"/>
        <v/>
      </c>
      <c r="X117" s="63" t="str">
        <f t="shared" si="178"/>
        <v/>
      </c>
      <c r="Y117" s="63" t="str">
        <f t="shared" si="179"/>
        <v/>
      </c>
      <c r="Z117" s="55" t="str">
        <f t="shared" si="180"/>
        <v/>
      </c>
      <c r="AA117" s="65" t="str">
        <f t="shared" si="181"/>
        <v/>
      </c>
      <c r="AB117" s="56" t="str">
        <f t="shared" si="16"/>
        <v/>
      </c>
      <c r="AC117" s="66" t="str">
        <f t="shared" si="182"/>
        <v/>
      </c>
      <c r="AD117" s="58" t="str">
        <f t="shared" si="183"/>
        <v/>
      </c>
      <c r="AE117" s="67" t="str">
        <f t="shared" si="184"/>
        <v/>
      </c>
      <c r="AF117" s="60" t="str">
        <f t="shared" si="185"/>
        <v/>
      </c>
      <c r="AG117" s="60" t="str">
        <f t="shared" si="186"/>
        <v/>
      </c>
      <c r="AH117" s="68" t="str">
        <f t="shared" si="187"/>
        <v/>
      </c>
      <c r="AI117" s="69" t="str">
        <f t="shared" si="23"/>
        <v/>
      </c>
      <c r="AJ117" s="63" t="str">
        <f t="shared" si="188"/>
        <v/>
      </c>
      <c r="AK117" s="63" t="str">
        <f t="shared" si="189"/>
        <v/>
      </c>
      <c r="AL117" s="63" t="str">
        <f t="shared" si="190"/>
        <v/>
      </c>
      <c r="AM117" s="63" t="str">
        <f t="shared" si="191"/>
        <v/>
      </c>
      <c r="AN117" s="63" t="str">
        <f t="shared" si="192"/>
        <v/>
      </c>
    </row>
    <row r="118" spans="1:40" ht="24.5" outlineLevel="1" thickTop="1" thickBot="1" x14ac:dyDescent="0.55000000000000004">
      <c r="C118" s="124"/>
      <c r="D118" s="125"/>
      <c r="E118" s="51"/>
      <c r="F118" s="52"/>
      <c r="G118" s="52"/>
      <c r="H118" s="51"/>
      <c r="I118" s="51"/>
      <c r="J118" s="53"/>
      <c r="K118" s="53"/>
      <c r="L118" s="54" t="str">
        <f t="shared" si="171"/>
        <v/>
      </c>
      <c r="M118" s="55" t="str">
        <f t="shared" si="172"/>
        <v/>
      </c>
      <c r="N118" s="56" t="str">
        <f t="shared" si="2"/>
        <v/>
      </c>
      <c r="O118" s="57" t="str">
        <f t="shared" si="173"/>
        <v/>
      </c>
      <c r="P118" s="58" t="str">
        <f t="shared" si="4"/>
        <v/>
      </c>
      <c r="Q118" s="59" t="str">
        <f t="shared" si="174"/>
        <v/>
      </c>
      <c r="R118" s="60" t="str">
        <f t="shared" si="6"/>
        <v/>
      </c>
      <c r="S118" s="55" t="str">
        <f t="shared" si="175"/>
        <v/>
      </c>
      <c r="T118" s="61" t="str">
        <f t="shared" si="176"/>
        <v/>
      </c>
      <c r="U118" s="62" t="str">
        <f t="shared" si="9"/>
        <v/>
      </c>
      <c r="V118" s="63" t="str">
        <f t="shared" si="177"/>
        <v/>
      </c>
      <c r="W118" s="64" t="str">
        <f t="shared" si="11"/>
        <v/>
      </c>
      <c r="X118" s="63" t="str">
        <f t="shared" si="178"/>
        <v/>
      </c>
      <c r="Y118" s="63" t="str">
        <f t="shared" si="179"/>
        <v/>
      </c>
      <c r="Z118" s="55" t="str">
        <f t="shared" si="180"/>
        <v/>
      </c>
      <c r="AA118" s="65" t="str">
        <f t="shared" si="181"/>
        <v/>
      </c>
      <c r="AB118" s="56" t="str">
        <f t="shared" si="16"/>
        <v/>
      </c>
      <c r="AC118" s="66" t="str">
        <f t="shared" si="182"/>
        <v/>
      </c>
      <c r="AD118" s="58" t="str">
        <f t="shared" si="183"/>
        <v/>
      </c>
      <c r="AE118" s="67" t="str">
        <f t="shared" si="184"/>
        <v/>
      </c>
      <c r="AF118" s="60" t="str">
        <f t="shared" si="185"/>
        <v/>
      </c>
      <c r="AG118" s="60" t="str">
        <f t="shared" si="186"/>
        <v/>
      </c>
      <c r="AH118" s="68" t="str">
        <f t="shared" si="187"/>
        <v/>
      </c>
      <c r="AI118" s="69" t="str">
        <f t="shared" si="23"/>
        <v/>
      </c>
      <c r="AJ118" s="63" t="str">
        <f t="shared" si="188"/>
        <v/>
      </c>
      <c r="AK118" s="63" t="str">
        <f t="shared" si="189"/>
        <v/>
      </c>
      <c r="AL118" s="63" t="str">
        <f t="shared" si="190"/>
        <v/>
      </c>
      <c r="AM118" s="63" t="str">
        <f t="shared" si="191"/>
        <v/>
      </c>
      <c r="AN118" s="63" t="str">
        <f t="shared" si="192"/>
        <v/>
      </c>
    </row>
    <row r="119" spans="1:40" ht="24" customHeight="1" thickTop="1" x14ac:dyDescent="0.6">
      <c r="A119" s="94"/>
      <c r="B119" s="94"/>
      <c r="C119" s="94"/>
      <c r="D119" s="94"/>
      <c r="E119" s="94"/>
      <c r="F119" s="94"/>
      <c r="G119" s="94"/>
      <c r="H119" s="94"/>
      <c r="I119" s="94"/>
      <c r="J119" s="94"/>
      <c r="K119" s="94"/>
      <c r="L119" s="98" t="str">
        <f ca="1">_xlfn.CONCAT("]}, // ULTIMA LINEA DEL CANTO: ",L1)</f>
        <v>]}, // ULTIMA LINEA DEL CANTO: COMO EL IMPULSO QUE SIENTE LA IRA</v>
      </c>
      <c r="M119" s="94"/>
    </row>
    <row r="120" spans="1:40" ht="20.5" x14ac:dyDescent="0.35">
      <c r="L120" s="99" t="s">
        <v>1012</v>
      </c>
      <c r="M120" s="100"/>
    </row>
    <row r="121" spans="1:40" ht="15" outlineLevel="1" thickBot="1" x14ac:dyDescent="0.4">
      <c r="M121" s="100"/>
    </row>
    <row r="122" spans="1:40" ht="26.5" outlineLevel="1" thickTop="1" thickBot="1" x14ac:dyDescent="0.55000000000000004">
      <c r="A122" s="72"/>
      <c r="B122" s="72"/>
      <c r="C122" s="72"/>
      <c r="D122" s="73"/>
      <c r="E122" s="73"/>
      <c r="F122" s="73"/>
      <c r="G122" s="73"/>
      <c r="H122" s="73"/>
      <c r="I122" s="73"/>
      <c r="J122" s="73"/>
      <c r="K122" s="73"/>
      <c r="L122" s="74" t="s">
        <v>997</v>
      </c>
      <c r="M122" s="55"/>
      <c r="N122" s="56"/>
      <c r="O122" s="57"/>
      <c r="P122" s="58"/>
      <c r="Q122" s="59"/>
      <c r="R122" s="60" t="str">
        <f t="shared" ref="R122:R131" si="193">IF(N122="Do",10,IF(N122="Re",22,IF(N122="Mi",20,IF(N122="Fa",20,IF(N122="Sol",14,IF(N122="La",20,IF(N122="Si",20,IF(N122="Do#",14,IF(N122="Fa#",15,IF(N122="Sol#",20,IF(N122="Si♭",17,"")))))))))))</f>
        <v/>
      </c>
      <c r="S122" s="55"/>
      <c r="T122" s="61"/>
      <c r="U122" s="62"/>
      <c r="V122" s="63"/>
      <c r="W122" s="64"/>
      <c r="X122" s="63"/>
      <c r="Y122" s="63"/>
      <c r="Z122" s="55"/>
      <c r="AA122" s="65"/>
      <c r="AB122" s="56"/>
      <c r="AC122" s="66"/>
      <c r="AD122" s="58"/>
      <c r="AE122" s="67"/>
      <c r="AF122" s="60"/>
      <c r="AG122" s="60"/>
      <c r="AH122" s="68"/>
      <c r="AI122" s="69"/>
      <c r="AJ122" s="63"/>
      <c r="AK122" s="63"/>
      <c r="AL122" s="63"/>
      <c r="AM122" s="63"/>
      <c r="AN122" s="63"/>
    </row>
    <row r="123" spans="1:40" ht="24.5" outlineLevel="1" thickTop="1" thickBot="1" x14ac:dyDescent="0.55000000000000004">
      <c r="C123" s="78" t="s">
        <v>999</v>
      </c>
      <c r="D123" s="79"/>
      <c r="E123" s="79"/>
      <c r="F123" s="79"/>
      <c r="G123" s="79"/>
      <c r="H123" s="79"/>
      <c r="I123" s="79"/>
      <c r="J123" s="79"/>
      <c r="K123" s="79"/>
      <c r="L123" s="134" t="s">
        <v>1000</v>
      </c>
      <c r="M123" s="55" t="str">
        <f t="shared" ref="M123:M130" si="194">IF(N123="","","(")</f>
        <v/>
      </c>
      <c r="N123" s="56" t="str">
        <f t="shared" ref="N123:N130" si="195">IF(D123="","",D123)</f>
        <v/>
      </c>
      <c r="O123" s="57" t="str">
        <f t="shared" ref="O123:O130" si="196">IF(N123="","",",")</f>
        <v/>
      </c>
      <c r="P123" s="58" t="str">
        <f t="shared" ref="P123:P130" si="197">IF(E123="","",E123)</f>
        <v/>
      </c>
      <c r="Q123" s="59" t="str">
        <f t="shared" ref="Q123:Q130" si="198">IF(N123="","",",")</f>
        <v/>
      </c>
      <c r="R123" s="60" t="str">
        <f t="shared" si="193"/>
        <v/>
      </c>
      <c r="S123" s="55" t="str">
        <f t="shared" ref="S123:S130" si="199">IF(N123="","",")")</f>
        <v/>
      </c>
      <c r="T123" s="61" t="str">
        <f t="shared" ref="T123:T130" si="200">IF(U123="","","(")</f>
        <v/>
      </c>
      <c r="U123" s="62" t="str">
        <f t="shared" ref="U123:U130" si="201">IF(F123="","",F123)</f>
        <v/>
      </c>
      <c r="V123" s="63" t="str">
        <f t="shared" ref="V123:V130" si="202">IF(U123="","",",")</f>
        <v/>
      </c>
      <c r="W123" s="64" t="str">
        <f t="shared" ref="W123:W130" si="203">IF(G123="","",G123)</f>
        <v/>
      </c>
      <c r="X123" s="63" t="str">
        <f t="shared" ref="X123:X130" si="204">IF(U123="","",",")</f>
        <v/>
      </c>
      <c r="Y123" s="63" t="str">
        <f t="shared" ref="Y123:Y130" si="205">IF(U123="","",250)</f>
        <v/>
      </c>
      <c r="Z123" s="55" t="str">
        <f t="shared" ref="Z123:Z130" si="206">IF(U123="","",")")</f>
        <v/>
      </c>
      <c r="AA123" s="65" t="str">
        <f t="shared" ref="AA123:AA130" si="207">IF(AB123="","","(")</f>
        <v/>
      </c>
      <c r="AB123" s="56" t="str">
        <f t="shared" ref="AB123:AB130" si="208">IF(H123="","",H123)</f>
        <v/>
      </c>
      <c r="AC123" s="66" t="str">
        <f t="shared" ref="AC123:AC130" si="209">IF(AB123="","",",")</f>
        <v/>
      </c>
      <c r="AD123" s="58" t="str">
        <f t="shared" ref="AD123:AD130" si="210">IF(I123="","",I123)</f>
        <v/>
      </c>
      <c r="AE123" s="67" t="str">
        <f t="shared" ref="AE123:AE130" si="211">IF(AB123="","",",")</f>
        <v/>
      </c>
      <c r="AF123" s="60" t="str">
        <f t="shared" ref="AF123:AF130" si="212">IF(AB123="","",350)</f>
        <v/>
      </c>
      <c r="AG123" s="60" t="str">
        <f t="shared" ref="AG123:AG130" si="213">IF(AB123="","",")")</f>
        <v/>
      </c>
      <c r="AH123" s="68" t="str">
        <f t="shared" ref="AH123:AH130" si="214">IF(AI123="","","(")</f>
        <v/>
      </c>
      <c r="AI123" s="69" t="str">
        <f t="shared" ref="AI123:AI130" si="215">IF(J123="","",J123)</f>
        <v/>
      </c>
      <c r="AJ123" s="63" t="str">
        <f t="shared" ref="AJ123:AJ130" si="216">IF(AI123="","",",")</f>
        <v/>
      </c>
      <c r="AK123" s="63" t="str">
        <f t="shared" ref="AK123:AK130" si="217">IF(K123="","",K123)</f>
        <v/>
      </c>
      <c r="AL123" s="63" t="str">
        <f t="shared" ref="AL123:AL130" si="218">IF(AI123="","",",")</f>
        <v/>
      </c>
      <c r="AM123" s="63" t="str">
        <f t="shared" ref="AM123:AM130" si="219">IF(AI123="","",450)</f>
        <v/>
      </c>
      <c r="AN123" s="63" t="str">
        <f t="shared" ref="AN123:AN130" si="220">IF(AI123="","",")")</f>
        <v/>
      </c>
    </row>
    <row r="124" spans="1:40" ht="24.5" outlineLevel="1" thickTop="1" thickBot="1" x14ac:dyDescent="0.55000000000000004">
      <c r="B124" t="s">
        <v>1001</v>
      </c>
      <c r="C124" s="81" t="s">
        <v>1002</v>
      </c>
      <c r="D124" s="82"/>
      <c r="E124" s="82"/>
      <c r="F124" s="82"/>
      <c r="G124" s="82"/>
      <c r="H124" s="82"/>
      <c r="I124" s="82"/>
      <c r="J124" s="82"/>
      <c r="K124" s="82"/>
      <c r="L124" s="135" t="str">
        <f>IF(C124="","",_xlfn.CONCAT("       triggerLine: ","""",C124,", ",M124:AN124,""", sC: ","""",B124,""", lines: ["))</f>
        <v xml:space="preserve">       triggerLine: "ASAMBLEA UNO, ", sC: "ta as", lines: [</v>
      </c>
      <c r="M124" s="55" t="str">
        <f t="shared" si="194"/>
        <v/>
      </c>
      <c r="N124" s="56" t="str">
        <f t="shared" si="195"/>
        <v/>
      </c>
      <c r="O124" s="57" t="str">
        <f t="shared" si="196"/>
        <v/>
      </c>
      <c r="P124" s="58" t="str">
        <f t="shared" si="197"/>
        <v/>
      </c>
      <c r="Q124" s="59" t="str">
        <f t="shared" si="198"/>
        <v/>
      </c>
      <c r="R124" s="60" t="str">
        <f t="shared" si="193"/>
        <v/>
      </c>
      <c r="S124" s="55" t="str">
        <f t="shared" si="199"/>
        <v/>
      </c>
      <c r="T124" s="61" t="str">
        <f t="shared" si="200"/>
        <v/>
      </c>
      <c r="U124" s="62" t="str">
        <f t="shared" si="201"/>
        <v/>
      </c>
      <c r="V124" s="63" t="str">
        <f t="shared" si="202"/>
        <v/>
      </c>
      <c r="W124" s="64" t="str">
        <f t="shared" si="203"/>
        <v/>
      </c>
      <c r="X124" s="63" t="str">
        <f t="shared" si="204"/>
        <v/>
      </c>
      <c r="Y124" s="63" t="str">
        <f t="shared" si="205"/>
        <v/>
      </c>
      <c r="Z124" s="55" t="str">
        <f t="shared" si="206"/>
        <v/>
      </c>
      <c r="AA124" s="65" t="str">
        <f t="shared" si="207"/>
        <v/>
      </c>
      <c r="AB124" s="56" t="str">
        <f t="shared" si="208"/>
        <v/>
      </c>
      <c r="AC124" s="66" t="str">
        <f t="shared" si="209"/>
        <v/>
      </c>
      <c r="AD124" s="58" t="str">
        <f t="shared" si="210"/>
        <v/>
      </c>
      <c r="AE124" s="67" t="str">
        <f t="shared" si="211"/>
        <v/>
      </c>
      <c r="AF124" s="60" t="str">
        <f t="shared" si="212"/>
        <v/>
      </c>
      <c r="AG124" s="60" t="str">
        <f t="shared" si="213"/>
        <v/>
      </c>
      <c r="AH124" s="68" t="str">
        <f t="shared" si="214"/>
        <v/>
      </c>
      <c r="AI124" s="69" t="str">
        <f t="shared" si="215"/>
        <v/>
      </c>
      <c r="AJ124" s="63" t="str">
        <f t="shared" si="216"/>
        <v/>
      </c>
      <c r="AK124" s="63" t="str">
        <f t="shared" si="217"/>
        <v/>
      </c>
      <c r="AL124" s="63" t="str">
        <f t="shared" si="218"/>
        <v/>
      </c>
      <c r="AM124" s="63" t="str">
        <f t="shared" si="219"/>
        <v/>
      </c>
      <c r="AN124" s="63" t="str">
        <f t="shared" si="220"/>
        <v/>
      </c>
    </row>
    <row r="125" spans="1:40" ht="24.5" outlineLevel="1" thickTop="1" thickBot="1" x14ac:dyDescent="0.55000000000000004">
      <c r="B125" t="s">
        <v>1003</v>
      </c>
      <c r="C125" s="84" t="s">
        <v>1004</v>
      </c>
      <c r="D125" s="85"/>
      <c r="E125" s="85"/>
      <c r="F125" s="85"/>
      <c r="G125" s="85"/>
      <c r="H125" s="86"/>
      <c r="I125" s="86"/>
      <c r="J125" s="86"/>
      <c r="K125" s="86"/>
      <c r="L125" s="136" t="str">
        <f>IF(C125="","",_xlfn.CONCAT("            { line: ","""",C125,", ",M125:AN125,""", sC: ","""",B125,"""},"))</f>
        <v xml:space="preserve">            { line: "ASAMBLEA DOS, ", sC: "as"},</v>
      </c>
      <c r="M125" s="55" t="str">
        <f t="shared" si="194"/>
        <v/>
      </c>
      <c r="N125" s="56" t="str">
        <f t="shared" si="195"/>
        <v/>
      </c>
      <c r="O125" s="57" t="str">
        <f t="shared" si="196"/>
        <v/>
      </c>
      <c r="P125" s="58" t="str">
        <f t="shared" si="197"/>
        <v/>
      </c>
      <c r="Q125" s="59" t="str">
        <f t="shared" si="198"/>
        <v/>
      </c>
      <c r="R125" s="60" t="str">
        <f t="shared" si="193"/>
        <v/>
      </c>
      <c r="S125" s="55" t="str">
        <f t="shared" si="199"/>
        <v/>
      </c>
      <c r="T125" s="61" t="str">
        <f t="shared" si="200"/>
        <v/>
      </c>
      <c r="U125" s="62" t="str">
        <f t="shared" si="201"/>
        <v/>
      </c>
      <c r="V125" s="63" t="str">
        <f t="shared" si="202"/>
        <v/>
      </c>
      <c r="W125" s="64" t="str">
        <f t="shared" si="203"/>
        <v/>
      </c>
      <c r="X125" s="63" t="str">
        <f t="shared" si="204"/>
        <v/>
      </c>
      <c r="Y125" s="63" t="str">
        <f t="shared" si="205"/>
        <v/>
      </c>
      <c r="Z125" s="55" t="str">
        <f t="shared" si="206"/>
        <v/>
      </c>
      <c r="AA125" s="65" t="str">
        <f t="shared" si="207"/>
        <v/>
      </c>
      <c r="AB125" s="56" t="str">
        <f t="shared" si="208"/>
        <v/>
      </c>
      <c r="AC125" s="66" t="str">
        <f t="shared" si="209"/>
        <v/>
      </c>
      <c r="AD125" s="58" t="str">
        <f t="shared" si="210"/>
        <v/>
      </c>
      <c r="AE125" s="67" t="str">
        <f t="shared" si="211"/>
        <v/>
      </c>
      <c r="AF125" s="60" t="str">
        <f t="shared" si="212"/>
        <v/>
      </c>
      <c r="AG125" s="60" t="str">
        <f t="shared" si="213"/>
        <v/>
      </c>
      <c r="AH125" s="68" t="str">
        <f t="shared" si="214"/>
        <v/>
      </c>
      <c r="AI125" s="69" t="str">
        <f t="shared" si="215"/>
        <v/>
      </c>
      <c r="AJ125" s="63" t="str">
        <f t="shared" si="216"/>
        <v/>
      </c>
      <c r="AK125" s="63" t="str">
        <f t="shared" si="217"/>
        <v/>
      </c>
      <c r="AL125" s="63" t="str">
        <f t="shared" si="218"/>
        <v/>
      </c>
      <c r="AM125" s="63" t="str">
        <f t="shared" si="219"/>
        <v/>
      </c>
      <c r="AN125" s="63" t="str">
        <f t="shared" si="220"/>
        <v/>
      </c>
    </row>
    <row r="126" spans="1:40" ht="24.5" outlineLevel="1" thickTop="1" thickBot="1" x14ac:dyDescent="0.55000000000000004">
      <c r="B126" t="s">
        <v>1003</v>
      </c>
      <c r="C126" s="84" t="s">
        <v>1005</v>
      </c>
      <c r="D126" s="88"/>
      <c r="E126" s="88"/>
      <c r="F126" s="88"/>
      <c r="G126" s="88"/>
      <c r="H126" s="89"/>
      <c r="I126" s="89"/>
      <c r="J126" s="89"/>
      <c r="K126" s="89"/>
      <c r="L126" s="136" t="str">
        <f>IF(C126="","",_xlfn.CONCAT("            { line: ","""",C126,", ",M126:AN126,""", sC: ","""",B126,"""},"))</f>
        <v xml:space="preserve">            { line: "ASAMBLEA TRES, ", sC: "as"},</v>
      </c>
      <c r="M126" s="55" t="str">
        <f t="shared" si="194"/>
        <v/>
      </c>
      <c r="N126" s="56" t="str">
        <f t="shared" si="195"/>
        <v/>
      </c>
      <c r="O126" s="57" t="str">
        <f t="shared" si="196"/>
        <v/>
      </c>
      <c r="P126" s="58" t="str">
        <f t="shared" si="197"/>
        <v/>
      </c>
      <c r="Q126" s="59" t="str">
        <f t="shared" si="198"/>
        <v/>
      </c>
      <c r="R126" s="60" t="str">
        <f t="shared" si="193"/>
        <v/>
      </c>
      <c r="S126" s="55" t="str">
        <f t="shared" si="199"/>
        <v/>
      </c>
      <c r="T126" s="61" t="str">
        <f t="shared" si="200"/>
        <v/>
      </c>
      <c r="U126" s="62" t="str">
        <f t="shared" si="201"/>
        <v/>
      </c>
      <c r="V126" s="63" t="str">
        <f t="shared" si="202"/>
        <v/>
      </c>
      <c r="W126" s="64" t="str">
        <f t="shared" si="203"/>
        <v/>
      </c>
      <c r="X126" s="63" t="str">
        <f t="shared" si="204"/>
        <v/>
      </c>
      <c r="Y126" s="63" t="str">
        <f t="shared" si="205"/>
        <v/>
      </c>
      <c r="Z126" s="55" t="str">
        <f t="shared" si="206"/>
        <v/>
      </c>
      <c r="AA126" s="65" t="str">
        <f t="shared" si="207"/>
        <v/>
      </c>
      <c r="AB126" s="56" t="str">
        <f t="shared" si="208"/>
        <v/>
      </c>
      <c r="AC126" s="66" t="str">
        <f t="shared" si="209"/>
        <v/>
      </c>
      <c r="AD126" s="58" t="str">
        <f t="shared" si="210"/>
        <v/>
      </c>
      <c r="AE126" s="67" t="str">
        <f t="shared" si="211"/>
        <v/>
      </c>
      <c r="AF126" s="60" t="str">
        <f t="shared" si="212"/>
        <v/>
      </c>
      <c r="AG126" s="60" t="str">
        <f t="shared" si="213"/>
        <v/>
      </c>
      <c r="AH126" s="68" t="str">
        <f t="shared" si="214"/>
        <v/>
      </c>
      <c r="AI126" s="69" t="str">
        <f t="shared" si="215"/>
        <v/>
      </c>
      <c r="AJ126" s="63" t="str">
        <f t="shared" si="216"/>
        <v/>
      </c>
      <c r="AK126" s="63" t="str">
        <f t="shared" si="217"/>
        <v/>
      </c>
      <c r="AL126" s="63" t="str">
        <f t="shared" si="218"/>
        <v/>
      </c>
      <c r="AM126" s="63" t="str">
        <f t="shared" si="219"/>
        <v/>
      </c>
      <c r="AN126" s="63" t="str">
        <f t="shared" si="220"/>
        <v/>
      </c>
    </row>
    <row r="127" spans="1:40" ht="24.5" outlineLevel="1" thickTop="1" thickBot="1" x14ac:dyDescent="0.55000000000000004">
      <c r="B127" t="s">
        <v>1003</v>
      </c>
      <c r="C127" s="84" t="s">
        <v>1006</v>
      </c>
      <c r="D127" s="85"/>
      <c r="E127" s="85"/>
      <c r="F127" s="85"/>
      <c r="G127" s="85"/>
      <c r="H127" s="86"/>
      <c r="I127" s="86"/>
      <c r="J127" s="86"/>
      <c r="K127" s="86"/>
      <c r="L127" s="136" t="str">
        <f>IF(C127="","",_xlfn.CONCAT("            { line: ","""",C127,", ",M127:AN127,""", sC: ","""",B127,"""},"))</f>
        <v xml:space="preserve">            { line: "ASAMBLEA CUATRO, ", sC: "as"},</v>
      </c>
      <c r="M127" s="55" t="str">
        <f t="shared" si="194"/>
        <v/>
      </c>
      <c r="N127" s="56" t="str">
        <f t="shared" si="195"/>
        <v/>
      </c>
      <c r="O127" s="57" t="str">
        <f t="shared" si="196"/>
        <v/>
      </c>
      <c r="P127" s="58" t="str">
        <f t="shared" si="197"/>
        <v/>
      </c>
      <c r="Q127" s="59" t="str">
        <f t="shared" si="198"/>
        <v/>
      </c>
      <c r="R127" s="60" t="str">
        <f t="shared" si="193"/>
        <v/>
      </c>
      <c r="S127" s="55" t="str">
        <f t="shared" si="199"/>
        <v/>
      </c>
      <c r="T127" s="61" t="str">
        <f t="shared" si="200"/>
        <v/>
      </c>
      <c r="U127" s="62" t="str">
        <f t="shared" si="201"/>
        <v/>
      </c>
      <c r="V127" s="63" t="str">
        <f t="shared" si="202"/>
        <v/>
      </c>
      <c r="W127" s="64" t="str">
        <f t="shared" si="203"/>
        <v/>
      </c>
      <c r="X127" s="63" t="str">
        <f t="shared" si="204"/>
        <v/>
      </c>
      <c r="Y127" s="63" t="str">
        <f t="shared" si="205"/>
        <v/>
      </c>
      <c r="Z127" s="55" t="str">
        <f t="shared" si="206"/>
        <v/>
      </c>
      <c r="AA127" s="65" t="str">
        <f t="shared" si="207"/>
        <v/>
      </c>
      <c r="AB127" s="56" t="str">
        <f t="shared" si="208"/>
        <v/>
      </c>
      <c r="AC127" s="66" t="str">
        <f t="shared" si="209"/>
        <v/>
      </c>
      <c r="AD127" s="58" t="str">
        <f t="shared" si="210"/>
        <v/>
      </c>
      <c r="AE127" s="67" t="str">
        <f t="shared" si="211"/>
        <v/>
      </c>
      <c r="AF127" s="60" t="str">
        <f t="shared" si="212"/>
        <v/>
      </c>
      <c r="AG127" s="60" t="str">
        <f t="shared" si="213"/>
        <v/>
      </c>
      <c r="AH127" s="68" t="str">
        <f t="shared" si="214"/>
        <v/>
      </c>
      <c r="AI127" s="69" t="str">
        <f t="shared" si="215"/>
        <v/>
      </c>
      <c r="AJ127" s="63" t="str">
        <f t="shared" si="216"/>
        <v/>
      </c>
      <c r="AK127" s="63" t="str">
        <f t="shared" si="217"/>
        <v/>
      </c>
      <c r="AL127" s="63" t="str">
        <f t="shared" si="218"/>
        <v/>
      </c>
      <c r="AM127" s="63" t="str">
        <f t="shared" si="219"/>
        <v/>
      </c>
      <c r="AN127" s="63" t="str">
        <f t="shared" si="220"/>
        <v/>
      </c>
    </row>
    <row r="128" spans="1:40" ht="24.5" outlineLevel="1" thickTop="1" thickBot="1" x14ac:dyDescent="0.55000000000000004">
      <c r="B128" t="s">
        <v>1003</v>
      </c>
      <c r="C128" s="84" t="s">
        <v>1007</v>
      </c>
      <c r="D128" s="88"/>
      <c r="E128" s="88"/>
      <c r="F128" s="88"/>
      <c r="G128" s="88"/>
      <c r="H128" s="89"/>
      <c r="I128" s="89"/>
      <c r="J128" s="89"/>
      <c r="K128" s="89"/>
      <c r="L128" s="136" t="str">
        <f>IF(C128="","",_xlfn.CONCAT("            { line: ","""",C128,", ",M128:AN128,""", sC: ","""",B128,"""},"))</f>
        <v xml:space="preserve">            { line: "ASAMBLEA CISCO, ", sC: "as"},</v>
      </c>
      <c r="M128" s="55" t="str">
        <f t="shared" si="194"/>
        <v/>
      </c>
      <c r="N128" s="56" t="str">
        <f t="shared" si="195"/>
        <v/>
      </c>
      <c r="O128" s="57" t="str">
        <f t="shared" si="196"/>
        <v/>
      </c>
      <c r="P128" s="58" t="str">
        <f t="shared" si="197"/>
        <v/>
      </c>
      <c r="Q128" s="59" t="str">
        <f t="shared" si="198"/>
        <v/>
      </c>
      <c r="R128" s="60" t="str">
        <f t="shared" si="193"/>
        <v/>
      </c>
      <c r="S128" s="55" t="str">
        <f t="shared" si="199"/>
        <v/>
      </c>
      <c r="T128" s="61" t="str">
        <f t="shared" si="200"/>
        <v/>
      </c>
      <c r="U128" s="62" t="str">
        <f t="shared" si="201"/>
        <v/>
      </c>
      <c r="V128" s="63" t="str">
        <f t="shared" si="202"/>
        <v/>
      </c>
      <c r="W128" s="64" t="str">
        <f t="shared" si="203"/>
        <v/>
      </c>
      <c r="X128" s="63" t="str">
        <f t="shared" si="204"/>
        <v/>
      </c>
      <c r="Y128" s="63" t="str">
        <f t="shared" si="205"/>
        <v/>
      </c>
      <c r="Z128" s="55" t="str">
        <f t="shared" si="206"/>
        <v/>
      </c>
      <c r="AA128" s="65" t="str">
        <f t="shared" si="207"/>
        <v/>
      </c>
      <c r="AB128" s="56" t="str">
        <f t="shared" si="208"/>
        <v/>
      </c>
      <c r="AC128" s="66" t="str">
        <f t="shared" si="209"/>
        <v/>
      </c>
      <c r="AD128" s="58" t="str">
        <f t="shared" si="210"/>
        <v/>
      </c>
      <c r="AE128" s="67" t="str">
        <f t="shared" si="211"/>
        <v/>
      </c>
      <c r="AF128" s="60" t="str">
        <f t="shared" si="212"/>
        <v/>
      </c>
      <c r="AG128" s="60" t="str">
        <f t="shared" si="213"/>
        <v/>
      </c>
      <c r="AH128" s="68" t="str">
        <f t="shared" si="214"/>
        <v/>
      </c>
      <c r="AI128" s="69" t="str">
        <f t="shared" si="215"/>
        <v/>
      </c>
      <c r="AJ128" s="63" t="str">
        <f t="shared" si="216"/>
        <v/>
      </c>
      <c r="AK128" s="63" t="str">
        <f t="shared" si="217"/>
        <v/>
      </c>
      <c r="AL128" s="63" t="str">
        <f t="shared" si="218"/>
        <v/>
      </c>
      <c r="AM128" s="63" t="str">
        <f t="shared" si="219"/>
        <v/>
      </c>
      <c r="AN128" s="63" t="str">
        <f t="shared" si="220"/>
        <v/>
      </c>
    </row>
    <row r="129" spans="1:40" ht="24.5" outlineLevel="1" thickTop="1" thickBot="1" x14ac:dyDescent="0.55000000000000004">
      <c r="B129" t="s">
        <v>1003</v>
      </c>
      <c r="C129" s="84" t="s">
        <v>1008</v>
      </c>
      <c r="D129" s="90"/>
      <c r="E129" s="90"/>
      <c r="F129" s="90"/>
      <c r="G129" s="90"/>
      <c r="H129" s="91"/>
      <c r="I129" s="91"/>
      <c r="J129" s="91"/>
      <c r="K129" s="91"/>
      <c r="L129" s="136" t="str">
        <f>IF(C129="","",_xlfn.CONCAT("            { line: ","""",C129,", ",M129:AN129,""", sC: ","""",B129,"""},"))</f>
        <v xml:space="preserve">            { line: "ASAMBLEA SEIS, ", sC: "as"},</v>
      </c>
      <c r="M129" s="55" t="str">
        <f t="shared" si="194"/>
        <v/>
      </c>
      <c r="N129" s="56" t="str">
        <f t="shared" si="195"/>
        <v/>
      </c>
      <c r="O129" s="57" t="str">
        <f t="shared" si="196"/>
        <v/>
      </c>
      <c r="P129" s="58" t="str">
        <f t="shared" si="197"/>
        <v/>
      </c>
      <c r="Q129" s="59" t="str">
        <f t="shared" si="198"/>
        <v/>
      </c>
      <c r="R129" s="60" t="str">
        <f t="shared" si="193"/>
        <v/>
      </c>
      <c r="S129" s="55" t="str">
        <f t="shared" si="199"/>
        <v/>
      </c>
      <c r="T129" s="61" t="str">
        <f t="shared" si="200"/>
        <v/>
      </c>
      <c r="U129" s="62" t="str">
        <f t="shared" si="201"/>
        <v/>
      </c>
      <c r="V129" s="63" t="str">
        <f t="shared" si="202"/>
        <v/>
      </c>
      <c r="W129" s="64" t="str">
        <f t="shared" si="203"/>
        <v/>
      </c>
      <c r="X129" s="63" t="str">
        <f t="shared" si="204"/>
        <v/>
      </c>
      <c r="Y129" s="63" t="str">
        <f t="shared" si="205"/>
        <v/>
      </c>
      <c r="Z129" s="55" t="str">
        <f t="shared" si="206"/>
        <v/>
      </c>
      <c r="AA129" s="65" t="str">
        <f t="shared" si="207"/>
        <v/>
      </c>
      <c r="AB129" s="56" t="str">
        <f t="shared" si="208"/>
        <v/>
      </c>
      <c r="AC129" s="66" t="str">
        <f t="shared" si="209"/>
        <v/>
      </c>
      <c r="AD129" s="58" t="str">
        <f t="shared" si="210"/>
        <v/>
      </c>
      <c r="AE129" s="67" t="str">
        <f t="shared" si="211"/>
        <v/>
      </c>
      <c r="AF129" s="60" t="str">
        <f t="shared" si="212"/>
        <v/>
      </c>
      <c r="AG129" s="60" t="str">
        <f t="shared" si="213"/>
        <v/>
      </c>
      <c r="AH129" s="68" t="str">
        <f t="shared" si="214"/>
        <v/>
      </c>
      <c r="AI129" s="69" t="str">
        <f t="shared" si="215"/>
        <v/>
      </c>
      <c r="AJ129" s="63" t="str">
        <f t="shared" si="216"/>
        <v/>
      </c>
      <c r="AK129" s="63" t="str">
        <f t="shared" si="217"/>
        <v/>
      </c>
      <c r="AL129" s="63" t="str">
        <f t="shared" si="218"/>
        <v/>
      </c>
      <c r="AM129" s="63" t="str">
        <f t="shared" si="219"/>
        <v/>
      </c>
      <c r="AN129" s="63" t="str">
        <f t="shared" si="220"/>
        <v/>
      </c>
    </row>
    <row r="130" spans="1:40" ht="24.5" outlineLevel="1" thickTop="1" thickBot="1" x14ac:dyDescent="0.55000000000000004">
      <c r="B130" t="s">
        <v>1003</v>
      </c>
      <c r="C130" s="92" t="s">
        <v>1009</v>
      </c>
      <c r="D130" s="82"/>
      <c r="E130" s="82"/>
      <c r="F130" s="82"/>
      <c r="G130" s="82"/>
      <c r="H130" s="82"/>
      <c r="I130" s="82"/>
      <c r="J130" s="82"/>
      <c r="K130" s="82"/>
      <c r="L130" s="137" t="str">
        <f>IF(C130="","",_xlfn.CONCAT("            { line: ","""",C130,", ",M130:AN130,""", sC: ","""",B130,"""},  ]},"))</f>
        <v xml:space="preserve">            { line: "ASAMBLEA CIERRE, ", sC: "as"},  ]},</v>
      </c>
      <c r="M130" s="55" t="str">
        <f t="shared" si="194"/>
        <v/>
      </c>
      <c r="N130" s="56" t="str">
        <f t="shared" si="195"/>
        <v/>
      </c>
      <c r="O130" s="57" t="str">
        <f t="shared" si="196"/>
        <v/>
      </c>
      <c r="P130" s="58" t="str">
        <f t="shared" si="197"/>
        <v/>
      </c>
      <c r="Q130" s="59" t="str">
        <f t="shared" si="198"/>
        <v/>
      </c>
      <c r="R130" s="60" t="str">
        <f t="shared" si="193"/>
        <v/>
      </c>
      <c r="S130" s="55" t="str">
        <f t="shared" si="199"/>
        <v/>
      </c>
      <c r="T130" s="61" t="str">
        <f t="shared" si="200"/>
        <v/>
      </c>
      <c r="U130" s="62" t="str">
        <f t="shared" si="201"/>
        <v/>
      </c>
      <c r="V130" s="63" t="str">
        <f t="shared" si="202"/>
        <v/>
      </c>
      <c r="W130" s="64" t="str">
        <f t="shared" si="203"/>
        <v/>
      </c>
      <c r="X130" s="63" t="str">
        <f t="shared" si="204"/>
        <v/>
      </c>
      <c r="Y130" s="63" t="str">
        <f t="shared" si="205"/>
        <v/>
      </c>
      <c r="Z130" s="55" t="str">
        <f t="shared" si="206"/>
        <v/>
      </c>
      <c r="AA130" s="65" t="str">
        <f t="shared" si="207"/>
        <v/>
      </c>
      <c r="AB130" s="56" t="str">
        <f t="shared" si="208"/>
        <v/>
      </c>
      <c r="AC130" s="66" t="str">
        <f t="shared" si="209"/>
        <v/>
      </c>
      <c r="AD130" s="58" t="str">
        <f t="shared" si="210"/>
        <v/>
      </c>
      <c r="AE130" s="67" t="str">
        <f t="shared" si="211"/>
        <v/>
      </c>
      <c r="AF130" s="60" t="str">
        <f t="shared" si="212"/>
        <v/>
      </c>
      <c r="AG130" s="60" t="str">
        <f t="shared" si="213"/>
        <v/>
      </c>
      <c r="AH130" s="68" t="str">
        <f t="shared" si="214"/>
        <v/>
      </c>
      <c r="AI130" s="69" t="str">
        <f t="shared" si="215"/>
        <v/>
      </c>
      <c r="AJ130" s="63" t="str">
        <f t="shared" si="216"/>
        <v/>
      </c>
      <c r="AK130" s="63" t="str">
        <f t="shared" si="217"/>
        <v/>
      </c>
      <c r="AL130" s="63" t="str">
        <f t="shared" si="218"/>
        <v/>
      </c>
      <c r="AM130" s="63" t="str">
        <f t="shared" si="219"/>
        <v/>
      </c>
      <c r="AN130" s="63" t="str">
        <f t="shared" si="220"/>
        <v/>
      </c>
    </row>
    <row r="131" spans="1:40" ht="26.5" outlineLevel="1" thickTop="1" thickBot="1" x14ac:dyDescent="0.55000000000000004">
      <c r="A131" s="72"/>
      <c r="B131" s="72"/>
      <c r="C131" s="72"/>
      <c r="D131" s="73"/>
      <c r="E131" s="73"/>
      <c r="F131" s="73"/>
      <c r="G131" s="73"/>
      <c r="H131" s="73"/>
      <c r="I131" s="73"/>
      <c r="J131" s="73"/>
      <c r="K131" s="73"/>
      <c r="L131" s="74" t="s">
        <v>997</v>
      </c>
      <c r="M131" s="55"/>
      <c r="N131" s="56"/>
      <c r="O131" s="57"/>
      <c r="P131" s="58"/>
      <c r="Q131" s="59"/>
      <c r="R131" s="60" t="str">
        <f t="shared" si="193"/>
        <v/>
      </c>
      <c r="S131" s="55"/>
      <c r="T131" s="61"/>
      <c r="U131" s="62"/>
      <c r="V131" s="63"/>
      <c r="W131" s="64"/>
      <c r="X131" s="63"/>
      <c r="Y131" s="63"/>
      <c r="Z131" s="55"/>
      <c r="AA131" s="65"/>
      <c r="AB131" s="56"/>
      <c r="AC131" s="66"/>
      <c r="AD131" s="58"/>
      <c r="AE131" s="67"/>
      <c r="AF131" s="60"/>
      <c r="AG131" s="60"/>
      <c r="AH131" s="68"/>
      <c r="AI131" s="69"/>
      <c r="AJ131" s="63"/>
      <c r="AK131" s="63"/>
      <c r="AL131" s="63"/>
      <c r="AM131" s="63"/>
      <c r="AN131" s="63"/>
    </row>
    <row r="132"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B930-ED6F-4117-9088-C8C829E055E4}">
  <sheetPr codeName="Sheet127">
    <tabColor rgb="FF00B0F0"/>
  </sheetPr>
  <dimension ref="A1:AN137"/>
  <sheetViews>
    <sheetView zoomScaleNormal="100" workbookViewId="0">
      <pane xSplit="2" ySplit="1" topLeftCell="F44" activePane="bottomRight" state="frozen"/>
      <selection pane="topRight" activeCell="C1" sqref="C1"/>
      <selection pane="bottomLeft" activeCell="A2" sqref="A2"/>
      <selection pane="bottomRight" activeCell="L31" sqref="L31:L5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CUANDO DORMÍA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 x14ac:dyDescent="0.35">
      <c r="C8" t="str">
        <f ca="1">PROPER(L1)</f>
        <v>Cuando Dormía</v>
      </c>
      <c r="L8" s="122" t="str">
        <f ca="1">_xlfn.CONCAT("        tt: ","""",C8,"""",",")</f>
        <v xml:space="preserve">        tt: "Cuando Dormía",</v>
      </c>
    </row>
    <row r="9" spans="2:32" ht="23" x14ac:dyDescent="0.35">
      <c r="C9" t="str">
        <f ca="1">PROPER(L1)</f>
        <v>Cuando Dormía</v>
      </c>
      <c r="L9" s="122" t="str">
        <f ca="1">_xlfn.CONCAT("        title: ","""",C9,"""",",")</f>
        <v xml:space="preserve">        title: "Cuando Dormía",</v>
      </c>
    </row>
    <row r="10" spans="2:32" ht="23" x14ac:dyDescent="0.35">
      <c r="C10" t="str">
        <f ca="1">VLOOKUP(C1,Table223[#Data],4,FALSE)</f>
        <v xml:space="preserve">Cantar de los Cantares 5,2ss </v>
      </c>
      <c r="L10" s="122" t="str">
        <f ca="1">_xlfn.CONCAT("        ","subtitle: ","""",C10,"""",",")</f>
        <v xml:space="preserve">        subtitle: "Cantar de los Cantares 5,2ss ",</v>
      </c>
    </row>
    <row r="11" spans="2:32" ht="23" x14ac:dyDescent="0.35">
      <c r="C11" t="str">
        <f ca="1">_xlfn.CONCAT("category: [",VLOOKUP(C1,Table223[#Data],16,FALSE),"],")</f>
        <v>category: ["Catecumenado","Comunión","Antiguo Testamento"],</v>
      </c>
      <c r="L11" s="122" t="str">
        <f ca="1">_xlfn.CONCAT("        ",C11)</f>
        <v xml:space="preserve">        category: ["Catecumenado","Comunión","Antiguo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222</v>
      </c>
      <c r="L16" s="122" t="str">
        <f ca="1">_xlfn.CONCAT("        dbno: ","""",C16,"""",",")</f>
        <v xml:space="preserve">        dbno: "222",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cuandodormia</v>
      </c>
      <c r="L19" s="122" t="str">
        <f ca="1">_xlfn.CONCAT("        audioSrc: ","""https://audio.resucito.do/",C19,".mp3""",",")</f>
        <v xml:space="preserve">        audioSrc: "https://audio.resucito.do/cuandodormia.mp3",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221</v>
      </c>
      <c r="C26" t="str">
        <f ca="1">VLOOKUP(B26,Table4[#Data],13,FALSE)</f>
        <v>"/src/index.html?canto=comoelimpulsoquesientelaira"</v>
      </c>
      <c r="L26" s="122" t="str">
        <f ca="1">_xlfn.CONCAT("        ant: ",C26,",")</f>
        <v xml:space="preserve">        ant: "/src/index.html?canto=comoelimpulsoquesientelaira",</v>
      </c>
    </row>
    <row r="27" spans="1:40" ht="23" x14ac:dyDescent="0.35">
      <c r="B27">
        <f ca="1">+C1+1</f>
        <v>223</v>
      </c>
      <c r="C27" t="str">
        <f ca="1">VLOOKUP(B27,Table4[#Data],13,FALSE)</f>
        <v>"/src/index.html?canto=debora"</v>
      </c>
      <c r="L27" s="122" t="str">
        <f ca="1">_xlfn.CONCAT("        sig: ",C27,",")</f>
        <v xml:space="preserve">        sig: "/src/index.html?canto=debora",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4">
      <c r="B31" t="s">
        <v>1018</v>
      </c>
      <c r="C31" s="152" t="s">
        <v>3247</v>
      </c>
      <c r="D31" s="125" t="s">
        <v>1053</v>
      </c>
      <c r="E31" s="51" t="s">
        <v>1016</v>
      </c>
      <c r="F31" s="52" t="s">
        <v>1017</v>
      </c>
      <c r="G31" s="52">
        <v>7</v>
      </c>
      <c r="H31" s="51"/>
      <c r="I31" s="51"/>
      <c r="J31" s="53"/>
      <c r="K31" s="53"/>
      <c r="L31" s="77" t="str">
        <f t="shared" ref="L31:L71" si="0">IF(C31="","",_xlfn.CONCAT("            { line: ","""",C31,", ",M31:AN31,""", sC: ","""",B31,"""},"))</f>
        <v xml:space="preserve">            { line: "Te invoco de todo corazón;, (Sol,m,14)(La,7,250)", sC: "tc"},</v>
      </c>
      <c r="M31" s="55" t="str">
        <f t="shared" ref="M31:M74" si="1">IF(N31="","","(")</f>
        <v>(</v>
      </c>
      <c r="N31" s="56" t="str">
        <f t="shared" ref="N31:N123" si="2">IF(D31="","",D31)</f>
        <v>Sol</v>
      </c>
      <c r="O31" s="57" t="str">
        <f t="shared" ref="O31:O74" si="3">IF(N31="","",",")</f>
        <v>,</v>
      </c>
      <c r="P31" s="58" t="str">
        <f t="shared" ref="P31:P123" si="4">IF(E31="","",E31)</f>
        <v>m</v>
      </c>
      <c r="Q31" s="59" t="str">
        <f t="shared" ref="Q31:Q74" si="5">IF(N31="","",",")</f>
        <v>,</v>
      </c>
      <c r="R31" s="60">
        <f t="shared" ref="R31:R123" si="6">IF(N31="Do",10,IF(N31="Re",22,IF(N31="Mi",20,IF(N31="Fa",20,IF(N31="Sol",14,IF(N31="La",20,IF(N31="Si",20,IF(N31="Do#",14,IF(N31="Fa#",15,IF(N31="Sol#",20,IF(N31="Si♭",17,"")))))))))))</f>
        <v>14</v>
      </c>
      <c r="S31" s="55" t="str">
        <f t="shared" ref="S31:S74" si="7">IF(N31="","",")")</f>
        <v>)</v>
      </c>
      <c r="T31" s="61" t="str">
        <f t="shared" ref="T31:T74" si="8">IF(U31="","","(")</f>
        <v>(</v>
      </c>
      <c r="U31" s="62" t="str">
        <f t="shared" ref="U31:U123" si="9">IF(F31="","",F31)</f>
        <v>La</v>
      </c>
      <c r="V31" s="63" t="str">
        <f t="shared" ref="V31:V74" si="10">IF(U31="","",",")</f>
        <v>,</v>
      </c>
      <c r="W31" s="64">
        <f t="shared" ref="W31:W123" si="11">IF(G31="","",G31)</f>
        <v>7</v>
      </c>
      <c r="X31" s="63" t="str">
        <f t="shared" ref="X31:X74" si="12">IF(U31="","",",")</f>
        <v>,</v>
      </c>
      <c r="Y31" s="63">
        <f t="shared" ref="Y31:Y74" si="13">IF(U31="","",250)</f>
        <v>250</v>
      </c>
      <c r="Z31" s="55" t="str">
        <f t="shared" ref="Z31:Z74" si="14">IF(U31="","",")")</f>
        <v>)</v>
      </c>
      <c r="AA31" s="65" t="str">
        <f t="shared" ref="AA31:AA74" si="15">IF(AB31="","","(")</f>
        <v/>
      </c>
      <c r="AB31" s="56" t="str">
        <f t="shared" ref="AB31:AB123" si="16">IF(H31="","",H31)</f>
        <v/>
      </c>
      <c r="AC31" s="66" t="str">
        <f t="shared" ref="AC31:AC74" si="17">IF(AB31="","",",")</f>
        <v/>
      </c>
      <c r="AD31" s="58" t="str">
        <f t="shared" ref="AD31:AD74" si="18">IF(I31="","",I31)</f>
        <v/>
      </c>
      <c r="AE31" s="67" t="str">
        <f t="shared" ref="AE31:AE74" si="19">IF(AB31="","",",")</f>
        <v/>
      </c>
      <c r="AF31" s="60" t="str">
        <f t="shared" ref="AF31:AF74" si="20">IF(AB31="","",350)</f>
        <v/>
      </c>
      <c r="AG31" s="60" t="str">
        <f t="shared" ref="AG31:AG74" si="21">IF(AB31="","",")")</f>
        <v/>
      </c>
      <c r="AH31" s="68" t="str">
        <f t="shared" ref="AH31:AH74" si="22">IF(AI31="","","(")</f>
        <v/>
      </c>
      <c r="AI31" s="69" t="str">
        <f t="shared" ref="AI31:AI123" si="23">IF(J31="","",J31)</f>
        <v/>
      </c>
      <c r="AJ31" s="63" t="str">
        <f t="shared" ref="AJ31:AJ74" si="24">IF(AI31="","",",")</f>
        <v/>
      </c>
      <c r="AK31" s="63" t="str">
        <f t="shared" ref="AK31:AK74" si="25">IF(K31="","",K31)</f>
        <v/>
      </c>
      <c r="AL31" s="63" t="str">
        <f t="shared" ref="AL31:AL74" si="26">IF(AI31="","",",")</f>
        <v/>
      </c>
      <c r="AM31" s="63" t="str">
        <f t="shared" ref="AM31:AM74" si="27">IF(AI31="","",450)</f>
        <v/>
      </c>
      <c r="AN31" s="63" t="str">
        <f t="shared" ref="AN31:AN74" si="28">IF(AI31="","",")")</f>
        <v/>
      </c>
    </row>
    <row r="32" spans="1:40" ht="24.5" thickTop="1" thickBot="1" x14ac:dyDescent="0.4">
      <c r="B32" t="s">
        <v>1001</v>
      </c>
      <c r="C32" s="152" t="s">
        <v>3248</v>
      </c>
      <c r="D32" s="125" t="s">
        <v>1053</v>
      </c>
      <c r="E32" s="51" t="s">
        <v>1016</v>
      </c>
      <c r="F32" s="52" t="s">
        <v>1017</v>
      </c>
      <c r="G32" s="52">
        <v>7</v>
      </c>
      <c r="H32" s="51"/>
      <c r="I32" s="51"/>
      <c r="J32" s="53"/>
      <c r="K32" s="53"/>
      <c r="L32" s="77" t="str">
        <f t="shared" si="0"/>
        <v xml:space="preserve">            { line: "respóndeme, Señor, y guardaré tus leyes;, (Sol,m,14)(La,7,250)", sC: "ta as"},</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4">
      <c r="B33" t="s">
        <v>1018</v>
      </c>
      <c r="C33" s="152" t="s">
        <v>3249</v>
      </c>
      <c r="D33" s="125" t="s">
        <v>1110</v>
      </c>
      <c r="E33" s="51" t="s">
        <v>1016</v>
      </c>
      <c r="F33" s="52" t="s">
        <v>1017</v>
      </c>
      <c r="G33" s="52">
        <v>7</v>
      </c>
      <c r="H33" s="51"/>
      <c r="I33" s="51"/>
      <c r="J33" s="53"/>
      <c r="K33" s="53"/>
      <c r="L33" s="77" t="str">
        <f>IF(C33="","",_xlfn.CONCAT("            { line: ","""",C33,", ",M33:AN33,""", sC: ","""",B33,"""},"))</f>
        <v xml:space="preserve">            { line: "a ti grito: sálvame,, (Re,m,22)(La,7,250)", sC: "tc"},</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4">
      <c r="B34" t="s">
        <v>1001</v>
      </c>
      <c r="C34" s="152" t="s">
        <v>3250</v>
      </c>
      <c r="D34" s="125" t="s">
        <v>3246</v>
      </c>
      <c r="E34" s="51">
        <v>7</v>
      </c>
      <c r="F34" s="52" t="s">
        <v>1017</v>
      </c>
      <c r="G34" s="52">
        <v>7</v>
      </c>
      <c r="H34" s="51"/>
      <c r="I34" s="51"/>
      <c r="J34" s="53"/>
      <c r="K34" s="53"/>
      <c r="L34" s="77" t="str">
        <f>IF(C34="","",_xlfn.CONCAT("            { line: ","""",C34,", ",M34:AN34,""", sC: ","""",B34,"""},"))</f>
        <v xml:space="preserve">            { line: "y cumpliré tus decretos;, (Sib,7,)(La,7,250)", sC: "ta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4">
      <c r="B35" t="s">
        <v>1018</v>
      </c>
      <c r="C35" s="152" t="s">
        <v>3251</v>
      </c>
      <c r="D35" s="125" t="s">
        <v>1053</v>
      </c>
      <c r="E35" s="51" t="s">
        <v>1016</v>
      </c>
      <c r="F35" s="52" t="s">
        <v>1017</v>
      </c>
      <c r="G35" s="52">
        <v>7</v>
      </c>
      <c r="H35" s="51"/>
      <c r="I35" s="51"/>
      <c r="J35" s="53"/>
      <c r="K35" s="53"/>
      <c r="L35" s="77" t="str">
        <f t="shared" ref="L35:L36" si="29">IF(C35="","",_xlfn.CONCAT("            { line: ","""",C35,", ",M35:AN35,""", sC: ","""",B35,"""},"))</f>
        <v xml:space="preserve">            { line: "me adelanto a la aurora pidiendo auxilio,, (Sol,m,14)(La,7,250)", sC: "tc"},</v>
      </c>
      <c r="M35" s="55" t="str">
        <f t="shared" ref="M35:M36" si="30">IF(N35="","","(")</f>
        <v>(</v>
      </c>
      <c r="N35" s="56" t="str">
        <f t="shared" ref="N35:N36" si="31">IF(D35="","",D35)</f>
        <v>Sol</v>
      </c>
      <c r="O35" s="57" t="str">
        <f t="shared" ref="O35:O36" si="32">IF(N35="","",",")</f>
        <v>,</v>
      </c>
      <c r="P35" s="58" t="str">
        <f t="shared" ref="P35:P36" si="33">IF(E35="","",E35)</f>
        <v>m</v>
      </c>
      <c r="Q35" s="59" t="str">
        <f t="shared" ref="Q35:Q36" si="34">IF(N35="","",",")</f>
        <v>,</v>
      </c>
      <c r="R35" s="60">
        <f t="shared" ref="R35:R36" si="35">IF(N35="Do",10,IF(N35="Re",22,IF(N35="Mi",20,IF(N35="Fa",20,IF(N35="Sol",14,IF(N35="La",20,IF(N35="Si",20,IF(N35="Do#",14,IF(N35="Fa#",15,IF(N35="Sol#",20,IF(N35="Si♭",17,"")))))))))))</f>
        <v>14</v>
      </c>
      <c r="S35" s="55" t="str">
        <f t="shared" ref="S35:S36" si="36">IF(N35="","",")")</f>
        <v>)</v>
      </c>
      <c r="T35" s="61" t="str">
        <f t="shared" ref="T35:T36" si="37">IF(U35="","","(")</f>
        <v>(</v>
      </c>
      <c r="U35" s="62" t="str">
        <f t="shared" ref="U35:U36" si="38">IF(F35="","",F35)</f>
        <v>La</v>
      </c>
      <c r="V35" s="63" t="str">
        <f t="shared" ref="V35:V36" si="39">IF(U35="","",",")</f>
        <v>,</v>
      </c>
      <c r="W35" s="64">
        <f t="shared" ref="W35:W36" si="40">IF(G35="","",G35)</f>
        <v>7</v>
      </c>
      <c r="X35" s="63" t="str">
        <f t="shared" ref="X35:X36" si="41">IF(U35="","",",")</f>
        <v>,</v>
      </c>
      <c r="Y35" s="63">
        <f t="shared" ref="Y35:Y36" si="42">IF(U35="","",250)</f>
        <v>250</v>
      </c>
      <c r="Z35" s="55" t="str">
        <f t="shared" ref="Z35:Z36" si="43">IF(U35="","",")")</f>
        <v>)</v>
      </c>
      <c r="AA35" s="65" t="str">
        <f t="shared" ref="AA35:AA36" si="44">IF(AB35="","","(")</f>
        <v/>
      </c>
      <c r="AB35" s="56" t="str">
        <f t="shared" ref="AB35:AB36" si="45">IF(H35="","",H35)</f>
        <v/>
      </c>
      <c r="AC35" s="66" t="str">
        <f t="shared" ref="AC35:AC36" si="46">IF(AB35="","",",")</f>
        <v/>
      </c>
      <c r="AD35" s="58" t="str">
        <f t="shared" ref="AD35:AD36" si="47">IF(I35="","",I35)</f>
        <v/>
      </c>
      <c r="AE35" s="67" t="str">
        <f t="shared" ref="AE35:AE36" si="48">IF(AB35="","",",")</f>
        <v/>
      </c>
      <c r="AF35" s="60" t="str">
        <f t="shared" ref="AF35:AF36" si="49">IF(AB35="","",350)</f>
        <v/>
      </c>
      <c r="AG35" s="60" t="str">
        <f t="shared" ref="AG35:AG36" si="50">IF(AB35="","",")")</f>
        <v/>
      </c>
      <c r="AH35" s="68" t="str">
        <f t="shared" ref="AH35:AH36" si="51">IF(AI35="","","(")</f>
        <v/>
      </c>
      <c r="AI35" s="69" t="str">
        <f t="shared" ref="AI35:AI36" si="52">IF(J35="","",J35)</f>
        <v/>
      </c>
      <c r="AJ35" s="63" t="str">
        <f t="shared" ref="AJ35:AJ36" si="53">IF(AI35="","",",")</f>
        <v/>
      </c>
      <c r="AK35" s="63" t="str">
        <f t="shared" ref="AK35:AK36" si="54">IF(K35="","",K35)</f>
        <v/>
      </c>
      <c r="AL35" s="63" t="str">
        <f t="shared" ref="AL35:AL36" si="55">IF(AI35="","",",")</f>
        <v/>
      </c>
      <c r="AM35" s="63" t="str">
        <f t="shared" ref="AM35:AM36" si="56">IF(AI35="","",450)</f>
        <v/>
      </c>
      <c r="AN35" s="63" t="str">
        <f t="shared" ref="AN35:AN36" si="57">IF(AI35="","",")")</f>
        <v/>
      </c>
    </row>
    <row r="36" spans="1:40" ht="24.5" thickTop="1" thickBot="1" x14ac:dyDescent="0.4">
      <c r="B36" t="s">
        <v>1001</v>
      </c>
      <c r="C36" s="152" t="s">
        <v>3252</v>
      </c>
      <c r="D36" s="125" t="s">
        <v>1053</v>
      </c>
      <c r="E36" s="51" t="s">
        <v>1016</v>
      </c>
      <c r="F36" s="52" t="s">
        <v>1017</v>
      </c>
      <c r="G36" s="52">
        <v>7</v>
      </c>
      <c r="H36" s="51"/>
      <c r="I36" s="51"/>
      <c r="J36" s="53"/>
      <c r="K36" s="53"/>
      <c r="L36" s="77" t="str">
        <f t="shared" si="29"/>
        <v xml:space="preserve">            { line: "esperando tus palabras., (Sol,m,14)(La,7,250)", sC: "ta as"},</v>
      </c>
      <c r="M36" s="55" t="str">
        <f t="shared" si="30"/>
        <v>(</v>
      </c>
      <c r="N36" s="56" t="str">
        <f t="shared" si="31"/>
        <v>Sol</v>
      </c>
      <c r="O36" s="57" t="str">
        <f t="shared" si="32"/>
        <v>,</v>
      </c>
      <c r="P36" s="58" t="str">
        <f t="shared" si="33"/>
        <v>m</v>
      </c>
      <c r="Q36" s="59" t="str">
        <f t="shared" si="34"/>
        <v>,</v>
      </c>
      <c r="R36" s="60">
        <f t="shared" si="35"/>
        <v>14</v>
      </c>
      <c r="S36" s="55" t="str">
        <f t="shared" si="36"/>
        <v>)</v>
      </c>
      <c r="T36" s="61" t="str">
        <f t="shared" si="37"/>
        <v>(</v>
      </c>
      <c r="U36" s="62" t="str">
        <f t="shared" si="38"/>
        <v>La</v>
      </c>
      <c r="V36" s="63" t="str">
        <f t="shared" si="39"/>
        <v>,</v>
      </c>
      <c r="W36" s="64">
        <f t="shared" si="40"/>
        <v>7</v>
      </c>
      <c r="X36" s="63" t="str">
        <f t="shared" si="41"/>
        <v>,</v>
      </c>
      <c r="Y36" s="63">
        <f t="shared" si="42"/>
        <v>250</v>
      </c>
      <c r="Z36" s="55" t="str">
        <f t="shared" si="43"/>
        <v>)</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4">
      <c r="B38" t="s">
        <v>1018</v>
      </c>
      <c r="C38" s="152" t="s">
        <v>3253</v>
      </c>
      <c r="D38" s="125" t="s">
        <v>1110</v>
      </c>
      <c r="E38" s="51" t="s">
        <v>1016</v>
      </c>
      <c r="F38" s="52" t="s">
        <v>1017</v>
      </c>
      <c r="G38" s="52">
        <v>7</v>
      </c>
      <c r="H38" s="51"/>
      <c r="I38" s="51"/>
      <c r="J38" s="53"/>
      <c r="K38" s="53"/>
      <c r="L38" s="54" t="str">
        <f t="shared" ref="L38:L40" si="58">IF(C38="","",_xlfn.CONCAT("            { line: ","""",C38,", ",M38:AN38,""", sC: ","""",B38,"""},"))</f>
        <v xml:space="preserve">            { line: "Mis ojos se adelantan a las vigilias de la noche,, (Re,m,22)(La,7,250)", sC: "tc"},</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4">
      <c r="B39" t="s">
        <v>1001</v>
      </c>
      <c r="C39" s="152" t="s">
        <v>3254</v>
      </c>
      <c r="D39" s="125" t="s">
        <v>3246</v>
      </c>
      <c r="E39" s="51">
        <v>7</v>
      </c>
      <c r="F39" s="52" t="s">
        <v>1017</v>
      </c>
      <c r="G39" s="52">
        <v>7</v>
      </c>
      <c r="H39" s="51"/>
      <c r="I39" s="51"/>
      <c r="J39" s="53"/>
      <c r="K39" s="53"/>
      <c r="L39" s="54" t="str">
        <f t="shared" si="58"/>
        <v xml:space="preserve">            { line: "meditando tu promesa;, (Sib,7,)(La,7,250)", sC: "ta as"},</v>
      </c>
      <c r="M39" s="55" t="str">
        <f>IF(N39="","","(")</f>
        <v>(</v>
      </c>
      <c r="N39" s="56" t="str">
        <f>IF(D39="","",D39)</f>
        <v>Sib</v>
      </c>
      <c r="O39" s="57" t="str">
        <f>IF(N39="","",",")</f>
        <v>,</v>
      </c>
      <c r="P39" s="58">
        <f>IF(E39="","",E39)</f>
        <v>7</v>
      </c>
      <c r="Q39" s="59" t="str">
        <f>IF(N39="","",",")</f>
        <v>,</v>
      </c>
      <c r="R39" s="60" t="str">
        <f t="shared" si="6"/>
        <v/>
      </c>
      <c r="S39" s="55" t="str">
        <f>IF(N39="","",")")</f>
        <v>)</v>
      </c>
      <c r="T39" s="61" t="str">
        <f>IF(U39="","","(")</f>
        <v>(</v>
      </c>
      <c r="U39" s="62" t="str">
        <f>IF(F39="","",F39)</f>
        <v>La</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4">
      <c r="B40" t="s">
        <v>1018</v>
      </c>
      <c r="C40" s="152" t="s">
        <v>3255</v>
      </c>
      <c r="D40" s="125" t="s">
        <v>1053</v>
      </c>
      <c r="E40" s="51" t="s">
        <v>1016</v>
      </c>
      <c r="F40" s="52" t="s">
        <v>1017</v>
      </c>
      <c r="G40" s="52">
        <v>7</v>
      </c>
      <c r="H40" s="51"/>
      <c r="I40" s="51"/>
      <c r="J40" s="53"/>
      <c r="K40" s="53"/>
      <c r="L40" s="54" t="str">
        <f t="shared" si="58"/>
        <v xml:space="preserve">            { line: "escucha mi voz por tu misericordia,, (Sol,m,14)(La,7,250)", sC: "tc"},</v>
      </c>
      <c r="M40" s="55" t="str">
        <f>IF(N40="","","(")</f>
        <v>(</v>
      </c>
      <c r="N40" s="56" t="str">
        <f>IF(D40="","",D40)</f>
        <v>Sol</v>
      </c>
      <c r="O40" s="57" t="str">
        <f>IF(N40="","",",")</f>
        <v>,</v>
      </c>
      <c r="P40" s="58" t="str">
        <f>IF(E40="","",E40)</f>
        <v>m</v>
      </c>
      <c r="Q40" s="59" t="str">
        <f>IF(N40="","",",")</f>
        <v>,</v>
      </c>
      <c r="R40" s="60">
        <f t="shared" si="6"/>
        <v>14</v>
      </c>
      <c r="S40" s="55" t="str">
        <f>IF(N40="","",")")</f>
        <v>)</v>
      </c>
      <c r="T40" s="61" t="str">
        <f>IF(U40="","","(")</f>
        <v>(</v>
      </c>
      <c r="U40" s="62" t="str">
        <f>IF(F40="","",F40)</f>
        <v>La</v>
      </c>
      <c r="V40" s="63" t="str">
        <f>IF(U40="","",",")</f>
        <v>,</v>
      </c>
      <c r="W40" s="64">
        <f>IF(G40="","",G40)</f>
        <v>7</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4">
      <c r="B41" t="s">
        <v>1001</v>
      </c>
      <c r="C41" s="152" t="s">
        <v>3256</v>
      </c>
      <c r="D41" s="125" t="s">
        <v>1053</v>
      </c>
      <c r="E41" s="51" t="s">
        <v>1016</v>
      </c>
      <c r="F41" s="52" t="s">
        <v>1017</v>
      </c>
      <c r="G41" s="52">
        <v>7</v>
      </c>
      <c r="H41" s="51"/>
      <c r="I41" s="51"/>
      <c r="J41" s="53"/>
      <c r="K41" s="53"/>
      <c r="L41" s="77" t="str">
        <f t="shared" ref="L41:L43" si="59">IF(C41="","",_xlfn.CONCAT("            { line: ","""",C41,", ",M41:AN41,""", sC: ","""",B41,"""},"))</f>
        <v xml:space="preserve">            { line: "con tus mandamientos dame vida;, (Sol,m,14)(La,7,250)", sC: "ta as"},</v>
      </c>
      <c r="M41" s="55" t="str">
        <f t="shared" ref="M41:M43" si="60">IF(N41="","","(")</f>
        <v>(</v>
      </c>
      <c r="N41" s="56" t="str">
        <f t="shared" ref="N41:N43" si="61">IF(D41="","",D41)</f>
        <v>Sol</v>
      </c>
      <c r="O41" s="57" t="str">
        <f t="shared" ref="O41:O43" si="62">IF(N41="","",",")</f>
        <v>,</v>
      </c>
      <c r="P41" s="58" t="str">
        <f t="shared" ref="P41:P43" si="63">IF(E41="","",E41)</f>
        <v>m</v>
      </c>
      <c r="Q41" s="59" t="str">
        <f t="shared" ref="Q41:Q43" si="64">IF(N41="","",",")</f>
        <v>,</v>
      </c>
      <c r="R41" s="60">
        <f t="shared" ref="R41:R43" si="65">IF(N41="Do",10,IF(N41="Re",22,IF(N41="Mi",20,IF(N41="Fa",20,IF(N41="Sol",14,IF(N41="La",20,IF(N41="Si",20,IF(N41="Do#",14,IF(N41="Fa#",15,IF(N41="Sol#",20,IF(N41="Si♭",17,"")))))))))))</f>
        <v>14</v>
      </c>
      <c r="S41" s="55" t="str">
        <f t="shared" ref="S41:S43" si="66">IF(N41="","",")")</f>
        <v>)</v>
      </c>
      <c r="T41" s="61" t="str">
        <f t="shared" ref="T41:T43" si="67">IF(U41="","","(")</f>
        <v>(</v>
      </c>
      <c r="U41" s="62" t="str">
        <f t="shared" ref="U41:U43" si="68">IF(F41="","",F41)</f>
        <v>La</v>
      </c>
      <c r="V41" s="63" t="str">
        <f t="shared" ref="V41:V43" si="69">IF(U41="","",",")</f>
        <v>,</v>
      </c>
      <c r="W41" s="64">
        <f t="shared" ref="W41:W43" si="70">IF(G41="","",G41)</f>
        <v>7</v>
      </c>
      <c r="X41" s="63" t="str">
        <f t="shared" ref="X41:X43" si="71">IF(U41="","",",")</f>
        <v>,</v>
      </c>
      <c r="Y41" s="63">
        <f t="shared" ref="Y41:Y43" si="72">IF(U41="","",250)</f>
        <v>250</v>
      </c>
      <c r="Z41" s="55" t="str">
        <f t="shared" ref="Z41:Z43" si="73">IF(U41="","",")")</f>
        <v>)</v>
      </c>
      <c r="AA41" s="65" t="str">
        <f t="shared" ref="AA41:AA43" si="74">IF(AB41="","","(")</f>
        <v/>
      </c>
      <c r="AB41" s="56" t="str">
        <f t="shared" ref="AB41:AB43" si="75">IF(H41="","",H41)</f>
        <v/>
      </c>
      <c r="AC41" s="66" t="str">
        <f t="shared" ref="AC41:AC43" si="76">IF(AB41="","",",")</f>
        <v/>
      </c>
      <c r="AD41" s="58" t="str">
        <f t="shared" ref="AD41:AD43" si="77">IF(I41="","",I41)</f>
        <v/>
      </c>
      <c r="AE41" s="67" t="str">
        <f t="shared" ref="AE41:AE43" si="78">IF(AB41="","",",")</f>
        <v/>
      </c>
      <c r="AF41" s="60" t="str">
        <f t="shared" ref="AF41:AF43" si="79">IF(AB41="","",350)</f>
        <v/>
      </c>
      <c r="AG41" s="60" t="str">
        <f t="shared" ref="AG41:AG43" si="80">IF(AB41="","",")")</f>
        <v/>
      </c>
      <c r="AH41" s="68" t="str">
        <f t="shared" ref="AH41:AH43" si="81">IF(AI41="","","(")</f>
        <v/>
      </c>
      <c r="AI41" s="69" t="str">
        <f t="shared" ref="AI41:AI43" si="82">IF(J41="","",J41)</f>
        <v/>
      </c>
      <c r="AJ41" s="63" t="str">
        <f t="shared" ref="AJ41:AJ43" si="83">IF(AI41="","",",")</f>
        <v/>
      </c>
      <c r="AK41" s="63" t="str">
        <f t="shared" ref="AK41:AK43" si="84">IF(K41="","",K41)</f>
        <v/>
      </c>
      <c r="AL41" s="63" t="str">
        <f t="shared" ref="AL41:AL43" si="85">IF(AI41="","",",")</f>
        <v/>
      </c>
      <c r="AM41" s="63" t="str">
        <f t="shared" ref="AM41:AM43" si="86">IF(AI41="","",450)</f>
        <v/>
      </c>
      <c r="AN41" s="63" t="str">
        <f t="shared" ref="AN41:AN43" si="87">IF(AI41="","",")")</f>
        <v/>
      </c>
    </row>
    <row r="42" spans="1:40" ht="24.5" thickTop="1" thickBot="1" x14ac:dyDescent="0.4">
      <c r="B42" t="s">
        <v>1018</v>
      </c>
      <c r="C42" s="152" t="s">
        <v>3257</v>
      </c>
      <c r="D42" s="125" t="s">
        <v>1110</v>
      </c>
      <c r="E42" s="51" t="s">
        <v>1016</v>
      </c>
      <c r="F42" s="52" t="s">
        <v>1017</v>
      </c>
      <c r="G42" s="52">
        <v>7</v>
      </c>
      <c r="H42" s="51"/>
      <c r="I42" s="51"/>
      <c r="J42" s="53"/>
      <c r="K42" s="53"/>
      <c r="L42" s="77" t="str">
        <f t="shared" si="59"/>
        <v xml:space="preserve">            { line: "ya se acercan mis inicuos perseguidores,, (Re,m,22)(La,7,250)", sC: "tc"},</v>
      </c>
      <c r="M42" s="55" t="str">
        <f t="shared" si="60"/>
        <v>(</v>
      </c>
      <c r="N42" s="56" t="str">
        <f t="shared" si="61"/>
        <v>Re</v>
      </c>
      <c r="O42" s="57" t="str">
        <f t="shared" si="62"/>
        <v>,</v>
      </c>
      <c r="P42" s="58" t="str">
        <f t="shared" si="63"/>
        <v>m</v>
      </c>
      <c r="Q42" s="59" t="str">
        <f t="shared" si="64"/>
        <v>,</v>
      </c>
      <c r="R42" s="60">
        <f t="shared" si="65"/>
        <v>22</v>
      </c>
      <c r="S42" s="55" t="str">
        <f t="shared" si="66"/>
        <v>)</v>
      </c>
      <c r="T42" s="61" t="str">
        <f t="shared" si="67"/>
        <v>(</v>
      </c>
      <c r="U42" s="62" t="str">
        <f t="shared" si="68"/>
        <v>La</v>
      </c>
      <c r="V42" s="63" t="str">
        <f t="shared" si="69"/>
        <v>,</v>
      </c>
      <c r="W42" s="64">
        <f t="shared" si="70"/>
        <v>7</v>
      </c>
      <c r="X42" s="63" t="str">
        <f t="shared" si="71"/>
        <v>,</v>
      </c>
      <c r="Y42" s="63">
        <f t="shared" si="72"/>
        <v>250</v>
      </c>
      <c r="Z42" s="55" t="str">
        <f t="shared" si="73"/>
        <v>)</v>
      </c>
      <c r="AA42" s="65" t="str">
        <f t="shared" si="74"/>
        <v/>
      </c>
      <c r="AB42" s="56" t="str">
        <f t="shared" si="75"/>
        <v/>
      </c>
      <c r="AC42" s="66" t="str">
        <f t="shared" si="76"/>
        <v/>
      </c>
      <c r="AD42" s="58" t="str">
        <f t="shared" si="77"/>
        <v/>
      </c>
      <c r="AE42" s="67" t="str">
        <f t="shared" si="78"/>
        <v/>
      </c>
      <c r="AF42" s="60" t="str">
        <f t="shared" si="79"/>
        <v/>
      </c>
      <c r="AG42" s="60" t="str">
        <f t="shared" si="80"/>
        <v/>
      </c>
      <c r="AH42" s="68" t="str">
        <f t="shared" si="81"/>
        <v/>
      </c>
      <c r="AI42" s="69" t="str">
        <f t="shared" si="82"/>
        <v/>
      </c>
      <c r="AJ42" s="63" t="str">
        <f t="shared" si="83"/>
        <v/>
      </c>
      <c r="AK42" s="63" t="str">
        <f t="shared" si="84"/>
        <v/>
      </c>
      <c r="AL42" s="63" t="str">
        <f t="shared" si="85"/>
        <v/>
      </c>
      <c r="AM42" s="63" t="str">
        <f t="shared" si="86"/>
        <v/>
      </c>
      <c r="AN42" s="63" t="str">
        <f t="shared" si="87"/>
        <v/>
      </c>
    </row>
    <row r="43" spans="1:40" ht="24.5" thickTop="1" thickBot="1" x14ac:dyDescent="0.4">
      <c r="B43" t="s">
        <v>1001</v>
      </c>
      <c r="C43" s="152" t="s">
        <v>3258</v>
      </c>
      <c r="D43" s="125" t="s">
        <v>3246</v>
      </c>
      <c r="E43" s="51">
        <v>7</v>
      </c>
      <c r="F43" s="52" t="s">
        <v>1017</v>
      </c>
      <c r="G43" s="52">
        <v>7</v>
      </c>
      <c r="H43" s="51"/>
      <c r="I43" s="51"/>
      <c r="J43" s="53"/>
      <c r="K43" s="53"/>
      <c r="L43" s="77" t="str">
        <f t="shared" si="59"/>
        <v xml:space="preserve">            { line: "están lejos de tu voluntad., (Sib,7,)(La,7,250)", sC: "ta as"},</v>
      </c>
      <c r="M43" s="55" t="str">
        <f t="shared" si="60"/>
        <v>(</v>
      </c>
      <c r="N43" s="56" t="str">
        <f t="shared" si="61"/>
        <v>Sib</v>
      </c>
      <c r="O43" s="57" t="str">
        <f t="shared" si="62"/>
        <v>,</v>
      </c>
      <c r="P43" s="58">
        <f t="shared" si="63"/>
        <v>7</v>
      </c>
      <c r="Q43" s="59" t="str">
        <f t="shared" si="64"/>
        <v>,</v>
      </c>
      <c r="R43" s="60" t="str">
        <f t="shared" si="65"/>
        <v/>
      </c>
      <c r="S43" s="55" t="str">
        <f t="shared" si="66"/>
        <v>)</v>
      </c>
      <c r="T43" s="61" t="str">
        <f t="shared" si="67"/>
        <v>(</v>
      </c>
      <c r="U43" s="62" t="str">
        <f t="shared" si="68"/>
        <v>La</v>
      </c>
      <c r="V43" s="63" t="str">
        <f t="shared" si="69"/>
        <v>,</v>
      </c>
      <c r="W43" s="64">
        <f t="shared" si="70"/>
        <v>7</v>
      </c>
      <c r="X43" s="63" t="str">
        <f t="shared" si="71"/>
        <v>,</v>
      </c>
      <c r="Y43" s="63">
        <f t="shared" si="72"/>
        <v>250</v>
      </c>
      <c r="Z43" s="55" t="str">
        <f t="shared" si="73"/>
        <v>)</v>
      </c>
      <c r="AA43" s="65" t="str">
        <f t="shared" si="74"/>
        <v/>
      </c>
      <c r="AB43" s="56" t="str">
        <f t="shared" si="75"/>
        <v/>
      </c>
      <c r="AC43" s="66" t="str">
        <f t="shared" si="76"/>
        <v/>
      </c>
      <c r="AD43" s="58" t="str">
        <f t="shared" si="77"/>
        <v/>
      </c>
      <c r="AE43" s="67" t="str">
        <f t="shared" si="78"/>
        <v/>
      </c>
      <c r="AF43" s="60" t="str">
        <f t="shared" si="79"/>
        <v/>
      </c>
      <c r="AG43" s="60" t="str">
        <f t="shared" si="80"/>
        <v/>
      </c>
      <c r="AH43" s="68" t="str">
        <f t="shared" si="81"/>
        <v/>
      </c>
      <c r="AI43" s="69" t="str">
        <f t="shared" si="82"/>
        <v/>
      </c>
      <c r="AJ43" s="63" t="str">
        <f t="shared" si="83"/>
        <v/>
      </c>
      <c r="AK43" s="63" t="str">
        <f t="shared" si="84"/>
        <v/>
      </c>
      <c r="AL43" s="63" t="str">
        <f t="shared" si="85"/>
        <v/>
      </c>
      <c r="AM43" s="63" t="str">
        <f t="shared" si="86"/>
        <v/>
      </c>
      <c r="AN43" s="63" t="str">
        <f t="shared" si="87"/>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4">
      <c r="B45" t="s">
        <v>1018</v>
      </c>
      <c r="C45" s="152" t="s">
        <v>3259</v>
      </c>
      <c r="D45" s="125" t="s">
        <v>1053</v>
      </c>
      <c r="E45" s="51" t="s">
        <v>1016</v>
      </c>
      <c r="F45" s="52" t="s">
        <v>1017</v>
      </c>
      <c r="G45" s="52">
        <v>7</v>
      </c>
      <c r="H45" s="51"/>
      <c r="I45" s="51"/>
      <c r="J45" s="53"/>
      <c r="K45" s="53"/>
      <c r="L45" s="77" t="str">
        <f>IF(C45="","",_xlfn.CONCAT("            { line: ","""",C45,", ",M45:AN45,""", sC: ","""",B45,"""},"))</f>
        <v xml:space="preserve">            { line: "Tú, Señor, estás cerca,, (Sol,m,14)(La,7,250)", sC: "tc"},</v>
      </c>
      <c r="M45" s="55" t="str">
        <f t="shared" ref="M45:M47" si="88">IF(N45="","","(")</f>
        <v>(</v>
      </c>
      <c r="N45" s="56" t="str">
        <f t="shared" ref="N45:N47" si="89">IF(D45="","",D45)</f>
        <v>Sol</v>
      </c>
      <c r="O45" s="57" t="str">
        <f t="shared" ref="O45:O47" si="90">IF(N45="","",",")</f>
        <v>,</v>
      </c>
      <c r="P45" s="58" t="str">
        <f t="shared" ref="P45:P47" si="91">IF(E45="","",E45)</f>
        <v>m</v>
      </c>
      <c r="Q45" s="59" t="str">
        <f t="shared" ref="Q45:Q47" si="92">IF(N45="","",",")</f>
        <v>,</v>
      </c>
      <c r="R45" s="60">
        <f t="shared" si="6"/>
        <v>14</v>
      </c>
      <c r="S45" s="55" t="str">
        <f t="shared" ref="S45:S47" si="93">IF(N45="","",")")</f>
        <v>)</v>
      </c>
      <c r="T45" s="61" t="str">
        <f t="shared" ref="T45:T47" si="94">IF(U45="","","(")</f>
        <v>(</v>
      </c>
      <c r="U45" s="62" t="str">
        <f t="shared" ref="U45:U47" si="95">IF(F45="","",F45)</f>
        <v>La</v>
      </c>
      <c r="V45" s="63" t="str">
        <f t="shared" ref="V45:V47" si="96">IF(U45="","",",")</f>
        <v>,</v>
      </c>
      <c r="W45" s="64">
        <f t="shared" ref="W45:W47" si="97">IF(G45="","",G45)</f>
        <v>7</v>
      </c>
      <c r="X45" s="63" t="str">
        <f t="shared" ref="X45:X47" si="98">IF(U45="","",",")</f>
        <v>,</v>
      </c>
      <c r="Y45" s="63">
        <f t="shared" ref="Y45:Y47" si="99">IF(U45="","",250)</f>
        <v>250</v>
      </c>
      <c r="Z45" s="55" t="str">
        <f t="shared" ref="Z45:Z47" si="100">IF(U45="","",")")</f>
        <v>)</v>
      </c>
      <c r="AA45" s="65" t="str">
        <f t="shared" ref="AA45:AA47" si="101">IF(AB45="","","(")</f>
        <v/>
      </c>
      <c r="AB45" s="56" t="str">
        <f t="shared" ref="AB45:AB47" si="102">IF(H45="","",H45)</f>
        <v/>
      </c>
      <c r="AC45" s="66" t="str">
        <f t="shared" ref="AC45:AC47" si="103">IF(AB45="","",",")</f>
        <v/>
      </c>
      <c r="AD45" s="58" t="str">
        <f t="shared" ref="AD45:AD47" si="104">IF(I45="","",I45)</f>
        <v/>
      </c>
      <c r="AE45" s="67" t="str">
        <f t="shared" ref="AE45:AE47" si="105">IF(AB45="","",",")</f>
        <v/>
      </c>
      <c r="AF45" s="60" t="str">
        <f t="shared" ref="AF45:AF47" si="106">IF(AB45="","",350)</f>
        <v/>
      </c>
      <c r="AG45" s="60" t="str">
        <f t="shared" ref="AG45:AG47" si="107">IF(AB45="","",")")</f>
        <v/>
      </c>
      <c r="AH45" s="68" t="str">
        <f t="shared" ref="AH45:AH47" si="108">IF(AI45="","","(")</f>
        <v/>
      </c>
      <c r="AI45" s="69" t="str">
        <f t="shared" ref="AI45:AI47" si="109">IF(J45="","",J45)</f>
        <v/>
      </c>
      <c r="AJ45" s="63" t="str">
        <f t="shared" ref="AJ45:AJ47" si="110">IF(AI45="","",",")</f>
        <v/>
      </c>
      <c r="AK45" s="63" t="str">
        <f t="shared" ref="AK45:AK47" si="111">IF(K45="","",K45)</f>
        <v/>
      </c>
      <c r="AL45" s="63" t="str">
        <f t="shared" ref="AL45:AL47" si="112">IF(AI45="","",",")</f>
        <v/>
      </c>
      <c r="AM45" s="63" t="str">
        <f t="shared" ref="AM45:AM47" si="113">IF(AI45="","",450)</f>
        <v/>
      </c>
      <c r="AN45" s="63" t="str">
        <f t="shared" ref="AN45:AN47" si="114">IF(AI45="","",")")</f>
        <v/>
      </c>
    </row>
    <row r="46" spans="1:40" ht="24.5" thickTop="1" thickBot="1" x14ac:dyDescent="0.4">
      <c r="B46" t="s">
        <v>1001</v>
      </c>
      <c r="C46" s="152" t="s">
        <v>3260</v>
      </c>
      <c r="D46" s="125" t="s">
        <v>1053</v>
      </c>
      <c r="E46" s="51" t="s">
        <v>1016</v>
      </c>
      <c r="F46" s="52" t="s">
        <v>1017</v>
      </c>
      <c r="G46" s="52">
        <v>7</v>
      </c>
      <c r="H46" s="51"/>
      <c r="I46" s="51"/>
      <c r="J46" s="53"/>
      <c r="K46" s="53"/>
      <c r="L46" s="77" t="str">
        <f t="shared" ref="L46" si="115">IF(C46="","",_xlfn.CONCAT("            { line: ","""",C46,", ",M46:AN46,""", sC: ","""",B46,"""},"))</f>
        <v xml:space="preserve">            { line: "y todos tus mandatos son estables;, (Sol,m,14)(La,7,250)", sC: "ta as"},</v>
      </c>
      <c r="M46" s="55" t="str">
        <f t="shared" ref="M46" si="116">IF(N46="","","(")</f>
        <v>(</v>
      </c>
      <c r="N46" s="56" t="str">
        <f t="shared" ref="N46" si="117">IF(D46="","",D46)</f>
        <v>Sol</v>
      </c>
      <c r="O46" s="57" t="str">
        <f t="shared" ref="O46" si="118">IF(N46="","",",")</f>
        <v>,</v>
      </c>
      <c r="P46" s="58" t="str">
        <f t="shared" ref="P46" si="119">IF(E46="","",E46)</f>
        <v>m</v>
      </c>
      <c r="Q46" s="59" t="str">
        <f t="shared" ref="Q46" si="120">IF(N46="","",",")</f>
        <v>,</v>
      </c>
      <c r="R46" s="60">
        <f t="shared" ref="R46" si="121">IF(N46="Do",10,IF(N46="Re",22,IF(N46="Mi",20,IF(N46="Fa",20,IF(N46="Sol",14,IF(N46="La",20,IF(N46="Si",20,IF(N46="Do#",14,IF(N46="Fa#",15,IF(N46="Sol#",20,IF(N46="Si♭",17,"")))))))))))</f>
        <v>14</v>
      </c>
      <c r="S46" s="55" t="str">
        <f t="shared" ref="S46" si="122">IF(N46="","",")")</f>
        <v>)</v>
      </c>
      <c r="T46" s="61" t="str">
        <f t="shared" ref="T46" si="123">IF(U46="","","(")</f>
        <v>(</v>
      </c>
      <c r="U46" s="62" t="str">
        <f t="shared" ref="U46" si="124">IF(F46="","",F46)</f>
        <v>La</v>
      </c>
      <c r="V46" s="63" t="str">
        <f t="shared" ref="V46" si="125">IF(U46="","",",")</f>
        <v>,</v>
      </c>
      <c r="W46" s="64">
        <f t="shared" ref="W46" si="126">IF(G46="","",G46)</f>
        <v>7</v>
      </c>
      <c r="X46" s="63" t="str">
        <f t="shared" ref="X46" si="127">IF(U46="","",",")</f>
        <v>,</v>
      </c>
      <c r="Y46" s="63">
        <f t="shared" ref="Y46" si="128">IF(U46="","",250)</f>
        <v>250</v>
      </c>
      <c r="Z46" s="55" t="str">
        <f t="shared" ref="Z46" si="129">IF(U46="","",")")</f>
        <v>)</v>
      </c>
      <c r="AA46" s="65" t="str">
        <f t="shared" ref="AA46" si="130">IF(AB46="","","(")</f>
        <v/>
      </c>
      <c r="AB46" s="56" t="str">
        <f t="shared" ref="AB46" si="131">IF(H46="","",H46)</f>
        <v/>
      </c>
      <c r="AC46" s="66" t="str">
        <f t="shared" ref="AC46" si="132">IF(AB46="","",",")</f>
        <v/>
      </c>
      <c r="AD46" s="58" t="str">
        <f t="shared" ref="AD46" si="133">IF(I46="","",I46)</f>
        <v/>
      </c>
      <c r="AE46" s="67" t="str">
        <f t="shared" ref="AE46" si="134">IF(AB46="","",",")</f>
        <v/>
      </c>
      <c r="AF46" s="60" t="str">
        <f t="shared" ref="AF46" si="135">IF(AB46="","",350)</f>
        <v/>
      </c>
      <c r="AG46" s="60" t="str">
        <f t="shared" ref="AG46" si="136">IF(AB46="","",")")</f>
        <v/>
      </c>
      <c r="AH46" s="68" t="str">
        <f t="shared" ref="AH46" si="137">IF(AI46="","","(")</f>
        <v/>
      </c>
      <c r="AI46" s="69" t="str">
        <f t="shared" ref="AI46" si="138">IF(J46="","",J46)</f>
        <v/>
      </c>
      <c r="AJ46" s="63" t="str">
        <f t="shared" ref="AJ46" si="139">IF(AI46="","",",")</f>
        <v/>
      </c>
      <c r="AK46" s="63" t="str">
        <f t="shared" ref="AK46" si="140">IF(K46="","",K46)</f>
        <v/>
      </c>
      <c r="AL46" s="63" t="str">
        <f t="shared" ref="AL46" si="141">IF(AI46="","",",")</f>
        <v/>
      </c>
      <c r="AM46" s="63" t="str">
        <f t="shared" ref="AM46" si="142">IF(AI46="","",450)</f>
        <v/>
      </c>
      <c r="AN46" s="63" t="str">
        <f t="shared" ref="AN46" si="143">IF(AI46="","",")")</f>
        <v/>
      </c>
    </row>
    <row r="47" spans="1:40" ht="24.5" thickTop="1" thickBot="1" x14ac:dyDescent="0.4">
      <c r="B47" t="s">
        <v>1018</v>
      </c>
      <c r="C47" s="152" t="s">
        <v>3261</v>
      </c>
      <c r="D47" s="125" t="s">
        <v>1110</v>
      </c>
      <c r="E47" s="51" t="s">
        <v>1016</v>
      </c>
      <c r="F47" s="52" t="s">
        <v>1017</v>
      </c>
      <c r="G47" s="52">
        <v>7</v>
      </c>
      <c r="H47" s="51"/>
      <c r="I47" s="51"/>
      <c r="J47" s="53"/>
      <c r="K47" s="53"/>
      <c r="L47" s="77" t="str">
        <f t="shared" ref="L47:L64" si="144">IF(C47="","",_xlfn.CONCAT("            { line: ","""",C47,", ",M47:AN47,""", sC: ","""",B47,"""},"))</f>
        <v xml:space="preserve">            { line: "hace tiempo comprendí que tus preceptos, (Re,m,22)(La,7,250)", sC: "tc"},</v>
      </c>
      <c r="M47" s="55" t="str">
        <f t="shared" si="88"/>
        <v>(</v>
      </c>
      <c r="N47" s="56" t="str">
        <f t="shared" si="89"/>
        <v>Re</v>
      </c>
      <c r="O47" s="57" t="str">
        <f t="shared" si="90"/>
        <v>,</v>
      </c>
      <c r="P47" s="58" t="str">
        <f t="shared" si="91"/>
        <v>m</v>
      </c>
      <c r="Q47" s="59" t="str">
        <f t="shared" si="92"/>
        <v>,</v>
      </c>
      <c r="R47" s="60">
        <f t="shared" si="6"/>
        <v>22</v>
      </c>
      <c r="S47" s="55" t="str">
        <f t="shared" si="93"/>
        <v>)</v>
      </c>
      <c r="T47" s="61" t="str">
        <f t="shared" si="94"/>
        <v>(</v>
      </c>
      <c r="U47" s="62" t="str">
        <f t="shared" si="95"/>
        <v>La</v>
      </c>
      <c r="V47" s="63" t="str">
        <f t="shared" si="96"/>
        <v>,</v>
      </c>
      <c r="W47" s="64">
        <f t="shared" si="97"/>
        <v>7</v>
      </c>
      <c r="X47" s="63" t="str">
        <f t="shared" si="98"/>
        <v>,</v>
      </c>
      <c r="Y47" s="63">
        <f t="shared" si="99"/>
        <v>250</v>
      </c>
      <c r="Z47" s="55" t="str">
        <f t="shared" si="100"/>
        <v>)</v>
      </c>
      <c r="AA47" s="65" t="str">
        <f t="shared" si="101"/>
        <v/>
      </c>
      <c r="AB47" s="56" t="str">
        <f t="shared" si="102"/>
        <v/>
      </c>
      <c r="AC47" s="66" t="str">
        <f t="shared" si="103"/>
        <v/>
      </c>
      <c r="AD47" s="58" t="str">
        <f t="shared" si="104"/>
        <v/>
      </c>
      <c r="AE47" s="67" t="str">
        <f t="shared" si="105"/>
        <v/>
      </c>
      <c r="AF47" s="60" t="str">
        <f t="shared" si="106"/>
        <v/>
      </c>
      <c r="AG47" s="60" t="str">
        <f t="shared" si="107"/>
        <v/>
      </c>
      <c r="AH47" s="68" t="str">
        <f t="shared" si="108"/>
        <v/>
      </c>
      <c r="AI47" s="69" t="str">
        <f t="shared" si="109"/>
        <v/>
      </c>
      <c r="AJ47" s="63" t="str">
        <f t="shared" si="110"/>
        <v/>
      </c>
      <c r="AK47" s="63" t="str">
        <f t="shared" si="111"/>
        <v/>
      </c>
      <c r="AL47" s="63" t="str">
        <f t="shared" si="112"/>
        <v/>
      </c>
      <c r="AM47" s="63" t="str">
        <f t="shared" si="113"/>
        <v/>
      </c>
      <c r="AN47" s="63" t="str">
        <f t="shared" si="114"/>
        <v/>
      </c>
    </row>
    <row r="48" spans="1:40" ht="24.5" thickTop="1" thickBot="1" x14ac:dyDescent="0.4">
      <c r="B48" t="s">
        <v>1001</v>
      </c>
      <c r="C48" s="152" t="s">
        <v>3262</v>
      </c>
      <c r="D48" s="125" t="s">
        <v>3246</v>
      </c>
      <c r="E48" s="51">
        <v>7</v>
      </c>
      <c r="F48" s="52" t="s">
        <v>1017</v>
      </c>
      <c r="G48" s="52">
        <v>7</v>
      </c>
      <c r="H48" s="51"/>
      <c r="I48" s="51"/>
      <c r="J48" s="53"/>
      <c r="K48" s="53"/>
      <c r="L48" s="54" t="str">
        <f t="shared" si="144"/>
        <v xml:space="preserve">            { line: "los fundaste para siempre., (Sib,7,)(La,7,250)", sC: "ta as"},</v>
      </c>
      <c r="M48" s="55" t="str">
        <f>IF(N48="","","(")</f>
        <v>(</v>
      </c>
      <c r="N48" s="56" t="str">
        <f>IF(D48="","",D48)</f>
        <v>Sib</v>
      </c>
      <c r="O48" s="57" t="str">
        <f>IF(N48="","",",")</f>
        <v>,</v>
      </c>
      <c r="P48" s="58">
        <f>IF(E48="","",E48)</f>
        <v>7</v>
      </c>
      <c r="Q48" s="59" t="str">
        <f>IF(N48="","",",")</f>
        <v>,</v>
      </c>
      <c r="R48" s="60" t="str">
        <f t="shared" si="6"/>
        <v/>
      </c>
      <c r="S48" s="55" t="str">
        <f>IF(N48="","",")")</f>
        <v>)</v>
      </c>
      <c r="T48" s="61" t="str">
        <f>IF(U48="","","(")</f>
        <v>(</v>
      </c>
      <c r="U48" s="62" t="str">
        <f>IF(F48="","",F48)</f>
        <v>La</v>
      </c>
      <c r="V48" s="63" t="str">
        <f>IF(U48="","",",")</f>
        <v>,</v>
      </c>
      <c r="W48" s="64">
        <f>IF(G48="","",G48)</f>
        <v>7</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6.5" thickTop="1" thickBot="1" x14ac:dyDescent="0.55000000000000004">
      <c r="A49" s="72"/>
      <c r="B49" s="72"/>
      <c r="C49" s="72"/>
      <c r="D49" s="73"/>
      <c r="E49" s="73"/>
      <c r="F49" s="73"/>
      <c r="G49" s="73"/>
      <c r="H49" s="73"/>
      <c r="I49" s="73"/>
      <c r="J49" s="73"/>
      <c r="K49" s="73"/>
      <c r="L49" s="74"/>
      <c r="M49" s="55"/>
      <c r="N49" s="56"/>
      <c r="O49" s="57"/>
      <c r="P49" s="58"/>
      <c r="Q49" s="59"/>
      <c r="R49" s="60"/>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4">
      <c r="B50" t="s">
        <v>1018</v>
      </c>
      <c r="C50" s="152" t="s">
        <v>3070</v>
      </c>
      <c r="D50" s="125" t="s">
        <v>1053</v>
      </c>
      <c r="E50" s="51" t="s">
        <v>1016</v>
      </c>
      <c r="F50" s="52" t="s">
        <v>1017</v>
      </c>
      <c r="G50" s="52">
        <v>7</v>
      </c>
      <c r="H50" s="51"/>
      <c r="I50" s="51"/>
      <c r="J50" s="53"/>
      <c r="K50" s="53"/>
      <c r="L50" s="54" t="str">
        <f t="shared" ref="L50:L51" si="145">IF(C50="","",_xlfn.CONCAT("            { line: ","""",C50,", ",M50:AN50,""", sC: ","""",B50,"""},"))</f>
        <v xml:space="preserve">            { line: "Gloria al Padre, y al Hijo, y al Espíritu Santo., (Sol,m,14)(La,7,250)", sC: "tc"},</v>
      </c>
      <c r="M50" s="55" t="str">
        <f t="shared" ref="M50:M51" si="146">IF(N50="","","(")</f>
        <v>(</v>
      </c>
      <c r="N50" s="56" t="str">
        <f t="shared" ref="N50:N51" si="147">IF(D50="","",D50)</f>
        <v>Sol</v>
      </c>
      <c r="O50" s="57" t="str">
        <f t="shared" ref="O50:O51" si="148">IF(N50="","",",")</f>
        <v>,</v>
      </c>
      <c r="P50" s="58" t="str">
        <f t="shared" ref="P50:P51" si="149">IF(E50="","",E50)</f>
        <v>m</v>
      </c>
      <c r="Q50" s="59" t="str">
        <f t="shared" ref="Q50:Q51" si="150">IF(N50="","",",")</f>
        <v>,</v>
      </c>
      <c r="R50" s="60">
        <f t="shared" ref="R50:R51" si="151">IF(N50="Do",10,IF(N50="Re",22,IF(N50="Mi",20,IF(N50="Fa",20,IF(N50="Sol",14,IF(N50="La",20,IF(N50="Si",20,IF(N50="Do#",14,IF(N50="Fa#",15,IF(N50="Sol#",20,IF(N50="Si♭",17,"")))))))))))</f>
        <v>14</v>
      </c>
      <c r="S50" s="55" t="str">
        <f t="shared" ref="S50:S51" si="152">IF(N50="","",")")</f>
        <v>)</v>
      </c>
      <c r="T50" s="61" t="str">
        <f t="shared" ref="T50:T51" si="153">IF(U50="","","(")</f>
        <v>(</v>
      </c>
      <c r="U50" s="62" t="str">
        <f t="shared" ref="U50:U51" si="154">IF(F50="","",F50)</f>
        <v>La</v>
      </c>
      <c r="V50" s="63" t="str">
        <f t="shared" ref="V50:V51" si="155">IF(U50="","",",")</f>
        <v>,</v>
      </c>
      <c r="W50" s="64">
        <f t="shared" ref="W50:W51" si="156">IF(G50="","",G50)</f>
        <v>7</v>
      </c>
      <c r="X50" s="63" t="str">
        <f t="shared" ref="X50:X51" si="157">IF(U50="","",",")</f>
        <v>,</v>
      </c>
      <c r="Y50" s="63">
        <f t="shared" ref="Y50:Y51" si="158">IF(U50="","",250)</f>
        <v>250</v>
      </c>
      <c r="Z50" s="55" t="str">
        <f t="shared" ref="Z50:Z51" si="159">IF(U50="","",")")</f>
        <v>)</v>
      </c>
      <c r="AA50" s="65" t="str">
        <f t="shared" ref="AA50:AA51" si="160">IF(AB50="","","(")</f>
        <v/>
      </c>
      <c r="AB50" s="56" t="str">
        <f t="shared" ref="AB50:AB51" si="161">IF(H50="","",H50)</f>
        <v/>
      </c>
      <c r="AC50" s="66" t="str">
        <f t="shared" ref="AC50:AC51" si="162">IF(AB50="","",",")</f>
        <v/>
      </c>
      <c r="AD50" s="58" t="str">
        <f t="shared" ref="AD50:AD51" si="163">IF(I50="","",I50)</f>
        <v/>
      </c>
      <c r="AE50" s="67" t="str">
        <f t="shared" ref="AE50:AE51" si="164">IF(AB50="","",",")</f>
        <v/>
      </c>
      <c r="AF50" s="60" t="str">
        <f t="shared" ref="AF50:AF51" si="165">IF(AB50="","",350)</f>
        <v/>
      </c>
      <c r="AG50" s="60" t="str">
        <f t="shared" ref="AG50:AG51" si="166">IF(AB50="","",")")</f>
        <v/>
      </c>
      <c r="AH50" s="68" t="str">
        <f t="shared" ref="AH50:AH51" si="167">IF(AI50="","","(")</f>
        <v/>
      </c>
      <c r="AI50" s="69" t="str">
        <f t="shared" ref="AI50:AI51" si="168">IF(J50="","",J50)</f>
        <v/>
      </c>
      <c r="AJ50" s="63" t="str">
        <f t="shared" ref="AJ50:AJ51" si="169">IF(AI50="","",",")</f>
        <v/>
      </c>
      <c r="AK50" s="63" t="str">
        <f t="shared" ref="AK50:AK51" si="170">IF(K50="","",K50)</f>
        <v/>
      </c>
      <c r="AL50" s="63" t="str">
        <f t="shared" ref="AL50:AL51" si="171">IF(AI50="","",",")</f>
        <v/>
      </c>
      <c r="AM50" s="63" t="str">
        <f t="shared" ref="AM50:AM51" si="172">IF(AI50="","",450)</f>
        <v/>
      </c>
      <c r="AN50" s="63" t="str">
        <f t="shared" ref="AN50:AN51" si="173">IF(AI50="","",")")</f>
        <v/>
      </c>
    </row>
    <row r="51" spans="1:40" ht="24.5" thickTop="1" thickBot="1" x14ac:dyDescent="0.4">
      <c r="B51" t="s">
        <v>1001</v>
      </c>
      <c r="C51" s="152" t="s">
        <v>3245</v>
      </c>
      <c r="D51" s="125" t="s">
        <v>3246</v>
      </c>
      <c r="E51" s="51">
        <v>7</v>
      </c>
      <c r="F51" s="52" t="s">
        <v>1017</v>
      </c>
      <c r="G51" s="52">
        <v>7</v>
      </c>
      <c r="H51" s="51"/>
      <c r="I51" s="51"/>
      <c r="J51" s="53"/>
      <c r="K51" s="53"/>
      <c r="L51" s="54" t="str">
        <f t="shared" si="145"/>
        <v xml:space="preserve">            { line: "Como era en el principio, ahora y siempre, por los siglos de los siglos. Amén., (Sib,7,)(La,7,250)", sC: "ta as"},</v>
      </c>
      <c r="M51" s="55" t="str">
        <f t="shared" si="146"/>
        <v>(</v>
      </c>
      <c r="N51" s="56" t="str">
        <f t="shared" si="147"/>
        <v>Sib</v>
      </c>
      <c r="O51" s="57" t="str">
        <f t="shared" si="148"/>
        <v>,</v>
      </c>
      <c r="P51" s="58">
        <f t="shared" si="149"/>
        <v>7</v>
      </c>
      <c r="Q51" s="59" t="str">
        <f t="shared" si="150"/>
        <v>,</v>
      </c>
      <c r="R51" s="60" t="str">
        <f t="shared" si="151"/>
        <v/>
      </c>
      <c r="S51" s="55" t="str">
        <f t="shared" si="152"/>
        <v>)</v>
      </c>
      <c r="T51" s="61" t="str">
        <f t="shared" si="153"/>
        <v>(</v>
      </c>
      <c r="U51" s="62" t="str">
        <f t="shared" si="154"/>
        <v>La</v>
      </c>
      <c r="V51" s="63" t="str">
        <f t="shared" si="155"/>
        <v>,</v>
      </c>
      <c r="W51" s="64">
        <f t="shared" si="156"/>
        <v>7</v>
      </c>
      <c r="X51" s="63" t="str">
        <f t="shared" si="157"/>
        <v>,</v>
      </c>
      <c r="Y51" s="63">
        <f t="shared" si="158"/>
        <v>250</v>
      </c>
      <c r="Z51" s="55" t="str">
        <f t="shared" si="159"/>
        <v>)</v>
      </c>
      <c r="AA51" s="65" t="str">
        <f t="shared" si="160"/>
        <v/>
      </c>
      <c r="AB51" s="56" t="str">
        <f t="shared" si="161"/>
        <v/>
      </c>
      <c r="AC51" s="66" t="str">
        <f t="shared" si="162"/>
        <v/>
      </c>
      <c r="AD51" s="58" t="str">
        <f t="shared" si="163"/>
        <v/>
      </c>
      <c r="AE51" s="67" t="str">
        <f t="shared" si="164"/>
        <v/>
      </c>
      <c r="AF51" s="60" t="str">
        <f t="shared" si="165"/>
        <v/>
      </c>
      <c r="AG51" s="60" t="str">
        <f t="shared" si="166"/>
        <v/>
      </c>
      <c r="AH51" s="68" t="str">
        <f t="shared" si="167"/>
        <v/>
      </c>
      <c r="AI51" s="69" t="str">
        <f t="shared" si="168"/>
        <v/>
      </c>
      <c r="AJ51" s="63" t="str">
        <f t="shared" si="169"/>
        <v/>
      </c>
      <c r="AK51" s="63" t="str">
        <f t="shared" si="170"/>
        <v/>
      </c>
      <c r="AL51" s="63" t="str">
        <f t="shared" si="171"/>
        <v/>
      </c>
      <c r="AM51" s="63" t="str">
        <f t="shared" si="172"/>
        <v/>
      </c>
      <c r="AN51" s="63" t="str">
        <f t="shared" si="173"/>
        <v/>
      </c>
    </row>
    <row r="52" spans="1:40" ht="24.5" thickTop="1" thickBot="1" x14ac:dyDescent="0.4">
      <c r="C52" s="152"/>
      <c r="D52" s="125"/>
      <c r="E52" s="51"/>
      <c r="F52" s="52"/>
      <c r="G52" s="52"/>
      <c r="H52" s="51"/>
      <c r="I52" s="51"/>
      <c r="J52" s="53"/>
      <c r="K52" s="53"/>
      <c r="L52" s="77"/>
      <c r="M52" s="55"/>
      <c r="N52" s="56"/>
      <c r="O52" s="57"/>
      <c r="P52" s="58"/>
      <c r="Q52" s="59"/>
      <c r="R52" s="60"/>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4">
      <c r="C53" s="152"/>
      <c r="D53" s="125"/>
      <c r="E53" s="51"/>
      <c r="F53" s="52"/>
      <c r="G53" s="52"/>
      <c r="H53" s="51"/>
      <c r="I53" s="51"/>
      <c r="J53" s="53"/>
      <c r="K53" s="53"/>
      <c r="L53" s="77"/>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6.5" thickTop="1" thickBot="1" x14ac:dyDescent="0.55000000000000004">
      <c r="A54" s="72"/>
      <c r="B54" s="72"/>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thickTop="1" thickBot="1" x14ac:dyDescent="0.4">
      <c r="C55" s="152"/>
      <c r="D55" s="125"/>
      <c r="E55" s="51"/>
      <c r="F55" s="52"/>
      <c r="G55" s="52"/>
      <c r="H55" s="51"/>
      <c r="I55" s="51"/>
      <c r="J55" s="53"/>
      <c r="K55" s="53"/>
      <c r="L55" s="77"/>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thickTop="1" thickBot="1" x14ac:dyDescent="0.4">
      <c r="C56" s="152"/>
      <c r="D56" s="125"/>
      <c r="E56" s="51"/>
      <c r="F56" s="52"/>
      <c r="G56" s="52"/>
      <c r="H56" s="51"/>
      <c r="I56" s="51"/>
      <c r="J56" s="53"/>
      <c r="K56" s="53"/>
      <c r="L56" s="54"/>
      <c r="M56" s="55"/>
      <c r="N56" s="56"/>
      <c r="O56" s="57"/>
      <c r="P56" s="58"/>
      <c r="Q56" s="59"/>
      <c r="R56" s="60"/>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4">
      <c r="C57" s="152"/>
      <c r="D57" s="125"/>
      <c r="E57" s="51"/>
      <c r="F57" s="52"/>
      <c r="G57" s="52"/>
      <c r="H57" s="51"/>
      <c r="I57" s="51"/>
      <c r="J57" s="53"/>
      <c r="K57" s="53"/>
      <c r="L57" s="54"/>
      <c r="M57" s="55"/>
      <c r="N57" s="56"/>
      <c r="O57" s="57"/>
      <c r="P57" s="58"/>
      <c r="Q57" s="59"/>
      <c r="R57" s="60"/>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thickTop="1" thickBot="1" x14ac:dyDescent="0.4">
      <c r="C58" s="152"/>
      <c r="D58" s="125"/>
      <c r="E58" s="51"/>
      <c r="F58" s="52"/>
      <c r="G58" s="52"/>
      <c r="H58" s="51"/>
      <c r="I58" s="51"/>
      <c r="J58" s="53"/>
      <c r="K58" s="53"/>
      <c r="L58" s="54"/>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6.5" thickTop="1" thickBot="1" x14ac:dyDescent="0.55000000000000004">
      <c r="A59" s="72"/>
      <c r="B59" s="72"/>
      <c r="C59" s="72"/>
      <c r="D59" s="73"/>
      <c r="E59" s="73"/>
      <c r="F59" s="73"/>
      <c r="G59" s="73"/>
      <c r="H59" s="73"/>
      <c r="I59" s="73"/>
      <c r="J59" s="73"/>
      <c r="K59" s="73"/>
      <c r="L59" s="74"/>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4">
      <c r="C60" s="152"/>
      <c r="D60" s="125"/>
      <c r="E60" s="51"/>
      <c r="F60" s="52"/>
      <c r="G60" s="52"/>
      <c r="H60" s="51"/>
      <c r="I60" s="51"/>
      <c r="J60" s="53"/>
      <c r="K60" s="53"/>
      <c r="L60" s="77"/>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thickTop="1" thickBot="1" x14ac:dyDescent="0.4">
      <c r="C61" s="152"/>
      <c r="D61" s="125"/>
      <c r="E61" s="51"/>
      <c r="F61" s="52"/>
      <c r="G61" s="52"/>
      <c r="H61" s="51"/>
      <c r="I61" s="51"/>
      <c r="J61" s="53"/>
      <c r="K61" s="53"/>
      <c r="L61" s="77"/>
      <c r="M61" s="55"/>
      <c r="N61" s="56"/>
      <c r="O61" s="57"/>
      <c r="P61" s="58"/>
      <c r="Q61" s="59"/>
      <c r="R61" s="60"/>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thickTop="1" thickBot="1" x14ac:dyDescent="0.4">
      <c r="C62" s="152"/>
      <c r="D62" s="125"/>
      <c r="E62" s="51"/>
      <c r="F62" s="52"/>
      <c r="G62" s="52"/>
      <c r="H62" s="51"/>
      <c r="I62" s="51"/>
      <c r="J62" s="53"/>
      <c r="K62" s="53"/>
      <c r="L62" s="54"/>
      <c r="M62" s="55"/>
      <c r="N62" s="56"/>
      <c r="O62" s="57"/>
      <c r="P62" s="58"/>
      <c r="Q62" s="59"/>
      <c r="R62" s="60"/>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6.5" thickTop="1" thickBot="1" x14ac:dyDescent="0.55000000000000004">
      <c r="A63" s="72"/>
      <c r="B63" s="72"/>
      <c r="C63" s="72"/>
      <c r="D63" s="73"/>
      <c r="E63" s="73"/>
      <c r="F63" s="73"/>
      <c r="G63" s="73"/>
      <c r="H63" s="73"/>
      <c r="I63" s="73"/>
      <c r="J63" s="73"/>
      <c r="K63" s="73"/>
      <c r="L63" s="74"/>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thickTop="1" thickBot="1" x14ac:dyDescent="0.4">
      <c r="C64" s="152"/>
      <c r="D64" s="125"/>
      <c r="E64" s="51"/>
      <c r="F64" s="52"/>
      <c r="G64" s="52"/>
      <c r="H64" s="51"/>
      <c r="I64" s="51"/>
      <c r="J64" s="53"/>
      <c r="K64" s="53"/>
      <c r="L64" s="77"/>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4">
      <c r="C65" s="152"/>
      <c r="D65" s="125"/>
      <c r="E65" s="51"/>
      <c r="F65" s="52"/>
      <c r="G65" s="52"/>
      <c r="H65" s="51"/>
      <c r="I65" s="51"/>
      <c r="J65" s="53"/>
      <c r="K65" s="53"/>
      <c r="L65" s="77"/>
      <c r="M65" s="55"/>
      <c r="N65" s="56"/>
      <c r="O65" s="57"/>
      <c r="P65" s="58"/>
      <c r="Q65" s="59"/>
      <c r="R65" s="60"/>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thickTop="1" thickBot="1" x14ac:dyDescent="0.4">
      <c r="C66" s="152"/>
      <c r="D66" s="125"/>
      <c r="E66" s="51"/>
      <c r="F66" s="52"/>
      <c r="G66" s="52"/>
      <c r="H66" s="51"/>
      <c r="I66" s="51"/>
      <c r="J66" s="53"/>
      <c r="K66" s="53"/>
      <c r="L66" s="77"/>
      <c r="M66" s="55"/>
      <c r="N66" s="56"/>
      <c r="O66" s="57"/>
      <c r="P66" s="58"/>
      <c r="Q66" s="59"/>
      <c r="R66" s="60"/>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thickTop="1" thickBot="1" x14ac:dyDescent="0.4">
      <c r="C67" s="152"/>
      <c r="D67" s="125"/>
      <c r="E67" s="51"/>
      <c r="F67" s="52"/>
      <c r="G67" s="52"/>
      <c r="H67" s="51"/>
      <c r="I67" s="51"/>
      <c r="J67" s="53"/>
      <c r="K67" s="53"/>
      <c r="L67" s="77"/>
      <c r="M67" s="55"/>
      <c r="N67" s="56"/>
      <c r="O67" s="57"/>
      <c r="P67" s="58"/>
      <c r="Q67" s="59"/>
      <c r="R67" s="60"/>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6.5" thickTop="1" thickBot="1" x14ac:dyDescent="0.55000000000000004">
      <c r="A68" s="72"/>
      <c r="B68" s="72"/>
      <c r="C68" s="72"/>
      <c r="D68" s="73"/>
      <c r="E68" s="73"/>
      <c r="F68" s="73"/>
      <c r="G68" s="73"/>
      <c r="H68" s="73"/>
      <c r="I68" s="73"/>
      <c r="J68" s="73"/>
      <c r="K68" s="73"/>
      <c r="L68" s="74"/>
      <c r="M68" s="55"/>
      <c r="N68" s="56"/>
      <c r="O68" s="57"/>
      <c r="P68" s="58"/>
      <c r="Q68" s="59"/>
      <c r="R68" s="60"/>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thickTop="1" thickBot="1" x14ac:dyDescent="0.4">
      <c r="C69" s="152"/>
      <c r="D69" s="125"/>
      <c r="E69" s="51"/>
      <c r="F69" s="52"/>
      <c r="G69" s="52"/>
      <c r="H69" s="51"/>
      <c r="I69" s="51"/>
      <c r="J69" s="53"/>
      <c r="K69" s="53"/>
      <c r="L69" s="54"/>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thickTop="1" thickBot="1" x14ac:dyDescent="0.4">
      <c r="C70" s="152"/>
      <c r="D70" s="125"/>
      <c r="E70" s="51"/>
      <c r="F70" s="52"/>
      <c r="G70" s="52"/>
      <c r="H70" s="51"/>
      <c r="I70" s="51"/>
      <c r="J70" s="53"/>
      <c r="K70" s="53"/>
      <c r="L70" s="54"/>
      <c r="M70" s="55"/>
      <c r="N70" s="56"/>
      <c r="O70" s="57"/>
      <c r="P70" s="58"/>
      <c r="Q70" s="59"/>
      <c r="R70" s="60"/>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thickTop="1" thickBot="1" x14ac:dyDescent="0.4">
      <c r="C71" s="152"/>
      <c r="D71" s="125"/>
      <c r="E71" s="51"/>
      <c r="F71" s="52"/>
      <c r="G71" s="52"/>
      <c r="H71" s="51"/>
      <c r="I71" s="51"/>
      <c r="J71" s="53"/>
      <c r="K71" s="53"/>
      <c r="L71" s="77"/>
      <c r="M71" s="55"/>
      <c r="N71" s="56"/>
      <c r="O71" s="57"/>
      <c r="P71" s="58"/>
      <c r="Q71" s="59"/>
      <c r="R71" s="60"/>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thickTop="1" thickBot="1" x14ac:dyDescent="0.4">
      <c r="C72" s="152"/>
      <c r="D72" s="125"/>
      <c r="E72" s="51"/>
      <c r="F72" s="52"/>
      <c r="G72" s="52"/>
      <c r="H72" s="51"/>
      <c r="I72" s="51"/>
      <c r="J72" s="53"/>
      <c r="K72" s="53"/>
      <c r="L72" s="77"/>
      <c r="M72" s="55"/>
      <c r="N72" s="56"/>
      <c r="O72" s="57"/>
      <c r="P72" s="58"/>
      <c r="Q72" s="59"/>
      <c r="R72" s="60"/>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6.5" thickTop="1" thickBot="1" x14ac:dyDescent="0.55000000000000004">
      <c r="A73" s="72"/>
      <c r="B73" s="72"/>
      <c r="C73" s="72"/>
      <c r="D73" s="73"/>
      <c r="E73" s="73"/>
      <c r="F73" s="73"/>
      <c r="G73" s="73"/>
      <c r="H73" s="73"/>
      <c r="I73" s="73"/>
      <c r="J73" s="73"/>
      <c r="K73" s="73"/>
      <c r="L73" s="74"/>
      <c r="M73" s="55"/>
      <c r="N73" s="56"/>
      <c r="O73" s="57"/>
      <c r="P73" s="58"/>
      <c r="Q73" s="59"/>
      <c r="R73" s="60"/>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thickTop="1" thickBot="1" x14ac:dyDescent="0.4">
      <c r="C74" s="152"/>
      <c r="D74" s="125"/>
      <c r="E74" s="51"/>
      <c r="F74" s="52"/>
      <c r="G74" s="52"/>
      <c r="H74" s="51"/>
      <c r="I74" s="51"/>
      <c r="J74" s="53"/>
      <c r="K74" s="53"/>
      <c r="L74" s="77"/>
      <c r="M74" s="55"/>
      <c r="N74" s="56"/>
      <c r="O74" s="57"/>
      <c r="P74" s="58"/>
      <c r="Q74" s="59"/>
      <c r="R74" s="60"/>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thickTop="1" thickBot="1" x14ac:dyDescent="0.4">
      <c r="C75" s="152"/>
      <c r="D75" s="125"/>
      <c r="E75" s="51"/>
      <c r="F75" s="52"/>
      <c r="G75" s="52"/>
      <c r="H75" s="51"/>
      <c r="I75" s="51"/>
      <c r="J75" s="53"/>
      <c r="K75" s="53"/>
      <c r="L75" s="54"/>
      <c r="M75" s="55"/>
      <c r="N75" s="56"/>
      <c r="O75" s="57"/>
      <c r="P75" s="58"/>
      <c r="Q75" s="59"/>
      <c r="R75" s="60"/>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6.5" thickTop="1" thickBot="1" x14ac:dyDescent="0.55000000000000004">
      <c r="A76" s="72"/>
      <c r="B76" s="72"/>
      <c r="C76" s="72"/>
      <c r="D76" s="73"/>
      <c r="E76" s="73"/>
      <c r="F76" s="73"/>
      <c r="G76" s="73"/>
      <c r="H76" s="73"/>
      <c r="I76" s="73"/>
      <c r="J76" s="73"/>
      <c r="K76" s="73"/>
      <c r="L76" s="74"/>
      <c r="M76" s="55"/>
      <c r="N76" s="56"/>
      <c r="O76" s="57"/>
      <c r="P76" s="58"/>
      <c r="Q76" s="59"/>
      <c r="R76" s="60"/>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thickTop="1" thickBot="1" x14ac:dyDescent="0.4">
      <c r="C77" s="152"/>
      <c r="D77" s="125"/>
      <c r="E77" s="51"/>
      <c r="F77" s="52"/>
      <c r="G77" s="52"/>
      <c r="H77" s="51"/>
      <c r="I77" s="51"/>
      <c r="J77" s="53"/>
      <c r="K77" s="53"/>
      <c r="L77" s="54"/>
      <c r="M77" s="55"/>
      <c r="N77" s="56"/>
      <c r="O77" s="57"/>
      <c r="P77" s="58"/>
      <c r="Q77" s="59"/>
      <c r="R77" s="60"/>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thickTop="1" thickBot="1" x14ac:dyDescent="0.4">
      <c r="C78" s="152"/>
      <c r="D78" s="125"/>
      <c r="E78" s="51"/>
      <c r="F78" s="52"/>
      <c r="G78" s="52"/>
      <c r="H78" s="51"/>
      <c r="I78" s="51"/>
      <c r="J78" s="53"/>
      <c r="K78" s="53"/>
      <c r="L78" s="54"/>
      <c r="M78" s="55"/>
      <c r="N78" s="56"/>
      <c r="O78" s="57"/>
      <c r="P78" s="58"/>
      <c r="Q78" s="59"/>
      <c r="R78" s="60"/>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c r="D79" s="125"/>
      <c r="E79" s="51"/>
      <c r="F79" s="52"/>
      <c r="G79" s="52"/>
      <c r="H79" s="51"/>
      <c r="I79" s="51"/>
      <c r="J79" s="53"/>
      <c r="K79" s="53"/>
      <c r="L79" s="54" t="str">
        <f t="shared" ref="L74:L79" si="174">IF(C79="","",_xlfn.CONCAT("            { line: ","""",C79,", ",M79:AN79,""", sC: ","""",B79,"""},"))</f>
        <v/>
      </c>
      <c r="M79" s="55" t="str">
        <f t="shared" ref="M78:M79" si="175">IF(N79="","","(")</f>
        <v/>
      </c>
      <c r="N79" s="56" t="str">
        <f t="shared" ref="N78:N79" si="176">IF(D79="","",D79)</f>
        <v/>
      </c>
      <c r="O79" s="57" t="str">
        <f t="shared" ref="O78:O79" si="177">IF(N79="","",",")</f>
        <v/>
      </c>
      <c r="P79" s="58" t="str">
        <f t="shared" ref="P78:P79" si="178">IF(E79="","",E79)</f>
        <v/>
      </c>
      <c r="Q79" s="59" t="str">
        <f t="shared" ref="Q78:Q79" si="179">IF(N79="","",",")</f>
        <v/>
      </c>
      <c r="R79" s="60" t="str">
        <f t="shared" si="6"/>
        <v/>
      </c>
      <c r="S79" s="55" t="str">
        <f t="shared" ref="S78:S79" si="180">IF(N79="","",")")</f>
        <v/>
      </c>
      <c r="T79" s="61" t="str">
        <f t="shared" ref="T78:T79" si="181">IF(U79="","","(")</f>
        <v/>
      </c>
      <c r="U79" s="62" t="str">
        <f t="shared" ref="U78:U79" si="182">IF(F79="","",F79)</f>
        <v/>
      </c>
      <c r="V79" s="63" t="str">
        <f t="shared" ref="V78:V79" si="183">IF(U79="","",",")</f>
        <v/>
      </c>
      <c r="W79" s="64" t="str">
        <f t="shared" ref="W78:W79" si="184">IF(G79="","",G79)</f>
        <v/>
      </c>
      <c r="X79" s="63" t="str">
        <f t="shared" ref="X78:X79" si="185">IF(U79="","",",")</f>
        <v/>
      </c>
      <c r="Y79" s="63" t="str">
        <f t="shared" ref="Y78:Y79" si="186">IF(U79="","",250)</f>
        <v/>
      </c>
      <c r="Z79" s="55" t="str">
        <f t="shared" ref="Z78:Z79" si="187">IF(U79="","",")")</f>
        <v/>
      </c>
      <c r="AA79" s="65" t="str">
        <f t="shared" ref="AA78:AA79" si="188">IF(AB79="","","(")</f>
        <v/>
      </c>
      <c r="AB79" s="56" t="str">
        <f t="shared" ref="AB78:AB79" si="189">IF(H79="","",H79)</f>
        <v/>
      </c>
      <c r="AC79" s="66" t="str">
        <f t="shared" ref="AC78:AC79" si="190">IF(AB79="","",",")</f>
        <v/>
      </c>
      <c r="AD79" s="58" t="str">
        <f t="shared" ref="AD78:AD79" si="191">IF(I79="","",I79)</f>
        <v/>
      </c>
      <c r="AE79" s="67" t="str">
        <f t="shared" ref="AE78:AE79" si="192">IF(AB79="","",",")</f>
        <v/>
      </c>
      <c r="AF79" s="60" t="str">
        <f t="shared" ref="AF78:AF79" si="193">IF(AB79="","",350)</f>
        <v/>
      </c>
      <c r="AG79" s="60" t="str">
        <f t="shared" ref="AG78:AG79" si="194">IF(AB79="","",")")</f>
        <v/>
      </c>
      <c r="AH79" s="68" t="str">
        <f t="shared" ref="AH78:AH79" si="195">IF(AI79="","","(")</f>
        <v/>
      </c>
      <c r="AI79" s="69" t="str">
        <f t="shared" ref="AI78:AI79" si="196">IF(J79="","",J79)</f>
        <v/>
      </c>
      <c r="AJ79" s="63" t="str">
        <f t="shared" ref="AJ78:AJ79" si="197">IF(AI79="","",",")</f>
        <v/>
      </c>
      <c r="AK79" s="63" t="str">
        <f t="shared" ref="AK78:AK79" si="198">IF(K79="","",K79)</f>
        <v/>
      </c>
      <c r="AL79" s="63" t="str">
        <f t="shared" ref="AL78:AL79" si="199">IF(AI79="","",",")</f>
        <v/>
      </c>
      <c r="AM79" s="63" t="str">
        <f t="shared" ref="AM78:AM79" si="200">IF(AI79="","",450)</f>
        <v/>
      </c>
      <c r="AN79" s="63" t="str">
        <f t="shared" ref="AN78:AN79" si="201">IF(AI79="","",")")</f>
        <v/>
      </c>
    </row>
    <row r="80" spans="1:40" ht="36.5" thickTop="1" thickBot="1" x14ac:dyDescent="0.55000000000000004">
      <c r="A80" s="75"/>
      <c r="B80" s="75"/>
      <c r="C80" s="75" t="s">
        <v>2401</v>
      </c>
      <c r="D80" s="76"/>
      <c r="E80" s="76"/>
      <c r="F80" s="76"/>
      <c r="G80" s="76"/>
      <c r="H80" s="76"/>
      <c r="I80" s="76"/>
      <c r="J80" s="76"/>
      <c r="K80" s="76"/>
      <c r="L80" s="123" t="s">
        <v>998</v>
      </c>
      <c r="M80" s="126"/>
      <c r="N80" s="56"/>
      <c r="O80" s="127"/>
      <c r="P80" s="58"/>
      <c r="Q80" s="128"/>
      <c r="R80" s="60" t="str">
        <f t="shared" si="6"/>
        <v/>
      </c>
      <c r="S80" s="126"/>
      <c r="T80" s="129"/>
      <c r="U80" s="130"/>
      <c r="V80" s="131"/>
      <c r="W80" s="132"/>
      <c r="X80" s="131"/>
      <c r="Y80" s="131"/>
      <c r="Z80" s="126"/>
      <c r="AA80" s="65"/>
      <c r="AB80" s="56"/>
      <c r="AC80" s="66"/>
      <c r="AD80" s="58"/>
      <c r="AE80" s="67"/>
      <c r="AF80" s="60"/>
      <c r="AG80" s="60"/>
      <c r="AH80" s="65"/>
      <c r="AI80" s="133"/>
      <c r="AJ80" s="131"/>
      <c r="AK80" s="131"/>
      <c r="AL80" s="131"/>
      <c r="AM80" s="131"/>
      <c r="AN80" s="131"/>
    </row>
    <row r="81" spans="3:40" ht="24.5" outlineLevel="1" thickTop="1" thickBot="1" x14ac:dyDescent="0.55000000000000004">
      <c r="C81" s="124"/>
      <c r="D81" s="125"/>
      <c r="E81" s="51"/>
      <c r="F81" s="52"/>
      <c r="G81" s="52"/>
      <c r="H81" s="51"/>
      <c r="I81" s="51"/>
      <c r="J81" s="53"/>
      <c r="K81" s="53"/>
      <c r="L81" s="54" t="str">
        <f t="shared" ref="L81:L123" si="202">IF(C81="","",_xlfn.CONCAT("            { line: ","""",C81,", ",M81:AN81,""", sC: ","""",B81,"""},"))</f>
        <v/>
      </c>
      <c r="M81" s="55" t="str">
        <f t="shared" ref="M81:M123" si="203">IF(N81="","","(")</f>
        <v/>
      </c>
      <c r="N81" s="56" t="str">
        <f t="shared" si="2"/>
        <v/>
      </c>
      <c r="O81" s="57" t="str">
        <f t="shared" ref="O81:O123" si="204">IF(N81="","",",")</f>
        <v/>
      </c>
      <c r="P81" s="58" t="str">
        <f t="shared" si="4"/>
        <v/>
      </c>
      <c r="Q81" s="59" t="str">
        <f t="shared" ref="Q81:Q123" si="205">IF(N81="","",",")</f>
        <v/>
      </c>
      <c r="R81" s="60" t="str">
        <f t="shared" si="6"/>
        <v/>
      </c>
      <c r="S81" s="55" t="str">
        <f t="shared" ref="S81:S123" si="206">IF(N81="","",")")</f>
        <v/>
      </c>
      <c r="T81" s="61" t="str">
        <f t="shared" ref="T81:T123" si="207">IF(U81="","","(")</f>
        <v/>
      </c>
      <c r="U81" s="62" t="str">
        <f t="shared" si="9"/>
        <v/>
      </c>
      <c r="V81" s="63" t="str">
        <f t="shared" ref="V81:V123" si="208">IF(U81="","",",")</f>
        <v/>
      </c>
      <c r="W81" s="64" t="str">
        <f t="shared" si="11"/>
        <v/>
      </c>
      <c r="X81" s="63" t="str">
        <f t="shared" ref="X81:X123" si="209">IF(U81="","",",")</f>
        <v/>
      </c>
      <c r="Y81" s="63" t="str">
        <f t="shared" ref="Y81:Y123" si="210">IF(U81="","",250)</f>
        <v/>
      </c>
      <c r="Z81" s="55" t="str">
        <f t="shared" ref="Z81:Z123" si="211">IF(U81="","",")")</f>
        <v/>
      </c>
      <c r="AA81" s="65" t="str">
        <f t="shared" ref="AA81:AA123" si="212">IF(AB81="","","(")</f>
        <v/>
      </c>
      <c r="AB81" s="56" t="str">
        <f t="shared" si="16"/>
        <v/>
      </c>
      <c r="AC81" s="66" t="str">
        <f t="shared" ref="AC81:AC123" si="213">IF(AB81="","",",")</f>
        <v/>
      </c>
      <c r="AD81" s="58" t="str">
        <f t="shared" ref="AD81:AD123" si="214">IF(I81="","",I81)</f>
        <v/>
      </c>
      <c r="AE81" s="67" t="str">
        <f t="shared" ref="AE81:AE123" si="215">IF(AB81="","",",")</f>
        <v/>
      </c>
      <c r="AF81" s="60" t="str">
        <f t="shared" ref="AF81:AF123" si="216">IF(AB81="","",350)</f>
        <v/>
      </c>
      <c r="AG81" s="60" t="str">
        <f t="shared" ref="AG81:AG123" si="217">IF(AB81="","",")")</f>
        <v/>
      </c>
      <c r="AH81" s="68" t="str">
        <f t="shared" ref="AH81:AH123" si="218">IF(AI81="","","(")</f>
        <v/>
      </c>
      <c r="AI81" s="69" t="str">
        <f t="shared" si="23"/>
        <v/>
      </c>
      <c r="AJ81" s="63" t="str">
        <f t="shared" ref="AJ81:AJ123" si="219">IF(AI81="","",",")</f>
        <v/>
      </c>
      <c r="AK81" s="63" t="str">
        <f t="shared" ref="AK81:AK123" si="220">IF(K81="","",K81)</f>
        <v/>
      </c>
      <c r="AL81" s="63" t="str">
        <f t="shared" ref="AL81:AL123" si="221">IF(AI81="","",",")</f>
        <v/>
      </c>
      <c r="AM81" s="63" t="str">
        <f t="shared" ref="AM81:AM123" si="222">IF(AI81="","",450)</f>
        <v/>
      </c>
      <c r="AN81" s="63" t="str">
        <f t="shared" ref="AN81:AN123" si="223">IF(AI81="","",")")</f>
        <v/>
      </c>
    </row>
    <row r="82" spans="3:40" ht="24.5" outlineLevel="1" thickTop="1" thickBot="1" x14ac:dyDescent="0.55000000000000004">
      <c r="C82" s="124"/>
      <c r="D82" s="125"/>
      <c r="E82" s="51"/>
      <c r="F82" s="52"/>
      <c r="G82" s="52"/>
      <c r="H82" s="51"/>
      <c r="I82" s="51"/>
      <c r="J82" s="53"/>
      <c r="K82" s="53"/>
      <c r="L82" s="54" t="str">
        <f t="shared" si="202"/>
        <v/>
      </c>
      <c r="M82" s="55" t="str">
        <f t="shared" si="203"/>
        <v/>
      </c>
      <c r="N82" s="56" t="str">
        <f t="shared" si="2"/>
        <v/>
      </c>
      <c r="O82" s="57" t="str">
        <f t="shared" si="204"/>
        <v/>
      </c>
      <c r="P82" s="58" t="str">
        <f t="shared" si="4"/>
        <v/>
      </c>
      <c r="Q82" s="59" t="str">
        <f t="shared" si="205"/>
        <v/>
      </c>
      <c r="R82" s="60" t="str">
        <f t="shared" si="6"/>
        <v/>
      </c>
      <c r="S82" s="55" t="str">
        <f t="shared" si="206"/>
        <v/>
      </c>
      <c r="T82" s="61" t="str">
        <f t="shared" si="207"/>
        <v/>
      </c>
      <c r="U82" s="62" t="str">
        <f t="shared" si="9"/>
        <v/>
      </c>
      <c r="V82" s="63" t="str">
        <f t="shared" si="208"/>
        <v/>
      </c>
      <c r="W82" s="64" t="str">
        <f t="shared" si="11"/>
        <v/>
      </c>
      <c r="X82" s="63" t="str">
        <f t="shared" si="209"/>
        <v/>
      </c>
      <c r="Y82" s="63" t="str">
        <f t="shared" si="210"/>
        <v/>
      </c>
      <c r="Z82" s="55" t="str">
        <f t="shared" si="211"/>
        <v/>
      </c>
      <c r="AA82" s="65" t="str">
        <f t="shared" si="212"/>
        <v/>
      </c>
      <c r="AB82" s="56" t="str">
        <f t="shared" si="16"/>
        <v/>
      </c>
      <c r="AC82" s="66" t="str">
        <f t="shared" si="213"/>
        <v/>
      </c>
      <c r="AD82" s="58" t="str">
        <f t="shared" si="214"/>
        <v/>
      </c>
      <c r="AE82" s="67" t="str">
        <f t="shared" si="215"/>
        <v/>
      </c>
      <c r="AF82" s="60" t="str">
        <f t="shared" si="216"/>
        <v/>
      </c>
      <c r="AG82" s="60" t="str">
        <f t="shared" si="217"/>
        <v/>
      </c>
      <c r="AH82" s="68" t="str">
        <f t="shared" si="218"/>
        <v/>
      </c>
      <c r="AI82" s="69" t="str">
        <f t="shared" si="23"/>
        <v/>
      </c>
      <c r="AJ82" s="63" t="str">
        <f t="shared" si="219"/>
        <v/>
      </c>
      <c r="AK82" s="63" t="str">
        <f t="shared" si="220"/>
        <v/>
      </c>
      <c r="AL82" s="63" t="str">
        <f t="shared" si="221"/>
        <v/>
      </c>
      <c r="AM82" s="63" t="str">
        <f t="shared" si="222"/>
        <v/>
      </c>
      <c r="AN82" s="63" t="str">
        <f t="shared" si="223"/>
        <v/>
      </c>
    </row>
    <row r="83" spans="3:40" ht="24.5" outlineLevel="1" thickTop="1" thickBot="1" x14ac:dyDescent="0.55000000000000004">
      <c r="C83" s="124"/>
      <c r="D83" s="125"/>
      <c r="E83" s="51"/>
      <c r="F83" s="52"/>
      <c r="G83" s="52"/>
      <c r="H83" s="51"/>
      <c r="I83" s="51"/>
      <c r="J83" s="53"/>
      <c r="K83" s="53"/>
      <c r="L83" s="54" t="str">
        <f t="shared" si="202"/>
        <v/>
      </c>
      <c r="M83" s="55" t="str">
        <f t="shared" si="203"/>
        <v/>
      </c>
      <c r="N83" s="56" t="str">
        <f t="shared" si="2"/>
        <v/>
      </c>
      <c r="O83" s="57" t="str">
        <f t="shared" si="204"/>
        <v/>
      </c>
      <c r="P83" s="58" t="str">
        <f t="shared" si="4"/>
        <v/>
      </c>
      <c r="Q83" s="59" t="str">
        <f t="shared" si="205"/>
        <v/>
      </c>
      <c r="R83" s="60" t="str">
        <f t="shared" si="6"/>
        <v/>
      </c>
      <c r="S83" s="55" t="str">
        <f t="shared" si="206"/>
        <v/>
      </c>
      <c r="T83" s="61" t="str">
        <f t="shared" si="207"/>
        <v/>
      </c>
      <c r="U83" s="62" t="str">
        <f t="shared" si="9"/>
        <v/>
      </c>
      <c r="V83" s="63" t="str">
        <f t="shared" si="208"/>
        <v/>
      </c>
      <c r="W83" s="64" t="str">
        <f t="shared" si="11"/>
        <v/>
      </c>
      <c r="X83" s="63" t="str">
        <f t="shared" si="209"/>
        <v/>
      </c>
      <c r="Y83" s="63" t="str">
        <f t="shared" si="210"/>
        <v/>
      </c>
      <c r="Z83" s="55" t="str">
        <f t="shared" si="211"/>
        <v/>
      </c>
      <c r="AA83" s="65" t="str">
        <f t="shared" si="212"/>
        <v/>
      </c>
      <c r="AB83" s="56" t="str">
        <f t="shared" si="16"/>
        <v/>
      </c>
      <c r="AC83" s="66" t="str">
        <f t="shared" si="213"/>
        <v/>
      </c>
      <c r="AD83" s="58" t="str">
        <f t="shared" si="214"/>
        <v/>
      </c>
      <c r="AE83" s="67" t="str">
        <f t="shared" si="215"/>
        <v/>
      </c>
      <c r="AF83" s="60" t="str">
        <f t="shared" si="216"/>
        <v/>
      </c>
      <c r="AG83" s="60" t="str">
        <f t="shared" si="217"/>
        <v/>
      </c>
      <c r="AH83" s="68" t="str">
        <f t="shared" si="218"/>
        <v/>
      </c>
      <c r="AI83" s="69" t="str">
        <f t="shared" si="23"/>
        <v/>
      </c>
      <c r="AJ83" s="63" t="str">
        <f t="shared" si="219"/>
        <v/>
      </c>
      <c r="AK83" s="63" t="str">
        <f t="shared" si="220"/>
        <v/>
      </c>
      <c r="AL83" s="63" t="str">
        <f t="shared" si="221"/>
        <v/>
      </c>
      <c r="AM83" s="63" t="str">
        <f t="shared" si="222"/>
        <v/>
      </c>
      <c r="AN83" s="63" t="str">
        <f t="shared" si="223"/>
        <v/>
      </c>
    </row>
    <row r="84" spans="3:40" ht="24.5" outlineLevel="1" thickTop="1" thickBot="1" x14ac:dyDescent="0.55000000000000004">
      <c r="C84" s="124"/>
      <c r="D84" s="125"/>
      <c r="E84" s="51"/>
      <c r="F84" s="52"/>
      <c r="G84" s="52"/>
      <c r="H84" s="51"/>
      <c r="I84" s="51"/>
      <c r="J84" s="53"/>
      <c r="K84" s="53"/>
      <c r="L84" s="54" t="str">
        <f t="shared" si="202"/>
        <v/>
      </c>
      <c r="M84" s="55" t="str">
        <f t="shared" si="203"/>
        <v/>
      </c>
      <c r="N84" s="56" t="str">
        <f t="shared" si="2"/>
        <v/>
      </c>
      <c r="O84" s="57" t="str">
        <f t="shared" si="204"/>
        <v/>
      </c>
      <c r="P84" s="58" t="str">
        <f t="shared" si="4"/>
        <v/>
      </c>
      <c r="Q84" s="59" t="str">
        <f t="shared" si="205"/>
        <v/>
      </c>
      <c r="R84" s="60" t="str">
        <f t="shared" si="6"/>
        <v/>
      </c>
      <c r="S84" s="55" t="str">
        <f t="shared" si="206"/>
        <v/>
      </c>
      <c r="T84" s="61" t="str">
        <f t="shared" si="207"/>
        <v/>
      </c>
      <c r="U84" s="62" t="str">
        <f t="shared" si="9"/>
        <v/>
      </c>
      <c r="V84" s="63" t="str">
        <f t="shared" si="208"/>
        <v/>
      </c>
      <c r="W84" s="64" t="str">
        <f t="shared" si="11"/>
        <v/>
      </c>
      <c r="X84" s="63" t="str">
        <f t="shared" si="209"/>
        <v/>
      </c>
      <c r="Y84" s="63" t="str">
        <f t="shared" si="210"/>
        <v/>
      </c>
      <c r="Z84" s="55" t="str">
        <f t="shared" si="211"/>
        <v/>
      </c>
      <c r="AA84" s="65" t="str">
        <f t="shared" si="212"/>
        <v/>
      </c>
      <c r="AB84" s="56" t="str">
        <f t="shared" si="16"/>
        <v/>
      </c>
      <c r="AC84" s="66" t="str">
        <f t="shared" si="213"/>
        <v/>
      </c>
      <c r="AD84" s="58" t="str">
        <f t="shared" si="214"/>
        <v/>
      </c>
      <c r="AE84" s="67" t="str">
        <f t="shared" si="215"/>
        <v/>
      </c>
      <c r="AF84" s="60" t="str">
        <f t="shared" si="216"/>
        <v/>
      </c>
      <c r="AG84" s="60" t="str">
        <f t="shared" si="217"/>
        <v/>
      </c>
      <c r="AH84" s="68" t="str">
        <f t="shared" si="218"/>
        <v/>
      </c>
      <c r="AI84" s="69" t="str">
        <f t="shared" si="23"/>
        <v/>
      </c>
      <c r="AJ84" s="63" t="str">
        <f t="shared" si="219"/>
        <v/>
      </c>
      <c r="AK84" s="63" t="str">
        <f t="shared" si="220"/>
        <v/>
      </c>
      <c r="AL84" s="63" t="str">
        <f t="shared" si="221"/>
        <v/>
      </c>
      <c r="AM84" s="63" t="str">
        <f t="shared" si="222"/>
        <v/>
      </c>
      <c r="AN84" s="63" t="str">
        <f t="shared" si="223"/>
        <v/>
      </c>
    </row>
    <row r="85" spans="3:40" ht="24.5" outlineLevel="1" thickTop="1" thickBot="1" x14ac:dyDescent="0.55000000000000004">
      <c r="C85" s="124"/>
      <c r="D85" s="125"/>
      <c r="E85" s="51"/>
      <c r="F85" s="52"/>
      <c r="G85" s="52"/>
      <c r="H85" s="51"/>
      <c r="I85" s="51"/>
      <c r="J85" s="53"/>
      <c r="K85" s="53"/>
      <c r="L85" s="54" t="str">
        <f t="shared" si="202"/>
        <v/>
      </c>
      <c r="M85" s="55" t="str">
        <f t="shared" si="203"/>
        <v/>
      </c>
      <c r="N85" s="56" t="str">
        <f t="shared" si="2"/>
        <v/>
      </c>
      <c r="O85" s="57" t="str">
        <f t="shared" si="204"/>
        <v/>
      </c>
      <c r="P85" s="58" t="str">
        <f t="shared" si="4"/>
        <v/>
      </c>
      <c r="Q85" s="59" t="str">
        <f t="shared" si="205"/>
        <v/>
      </c>
      <c r="R85" s="60" t="str">
        <f t="shared" si="6"/>
        <v/>
      </c>
      <c r="S85" s="55" t="str">
        <f t="shared" si="206"/>
        <v/>
      </c>
      <c r="T85" s="61" t="str">
        <f t="shared" si="207"/>
        <v/>
      </c>
      <c r="U85" s="62" t="str">
        <f t="shared" si="9"/>
        <v/>
      </c>
      <c r="V85" s="63" t="str">
        <f t="shared" si="208"/>
        <v/>
      </c>
      <c r="W85" s="64" t="str">
        <f t="shared" si="11"/>
        <v/>
      </c>
      <c r="X85" s="63" t="str">
        <f t="shared" si="209"/>
        <v/>
      </c>
      <c r="Y85" s="63" t="str">
        <f t="shared" si="210"/>
        <v/>
      </c>
      <c r="Z85" s="55" t="str">
        <f t="shared" si="211"/>
        <v/>
      </c>
      <c r="AA85" s="65" t="str">
        <f t="shared" si="212"/>
        <v/>
      </c>
      <c r="AB85" s="56" t="str">
        <f t="shared" si="16"/>
        <v/>
      </c>
      <c r="AC85" s="66" t="str">
        <f t="shared" si="213"/>
        <v/>
      </c>
      <c r="AD85" s="58" t="str">
        <f t="shared" si="214"/>
        <v/>
      </c>
      <c r="AE85" s="67" t="str">
        <f t="shared" si="215"/>
        <v/>
      </c>
      <c r="AF85" s="60" t="str">
        <f t="shared" si="216"/>
        <v/>
      </c>
      <c r="AG85" s="60" t="str">
        <f t="shared" si="217"/>
        <v/>
      </c>
      <c r="AH85" s="68" t="str">
        <f t="shared" si="218"/>
        <v/>
      </c>
      <c r="AI85" s="69" t="str">
        <f t="shared" si="23"/>
        <v/>
      </c>
      <c r="AJ85" s="63" t="str">
        <f t="shared" si="219"/>
        <v/>
      </c>
      <c r="AK85" s="63" t="str">
        <f t="shared" si="220"/>
        <v/>
      </c>
      <c r="AL85" s="63" t="str">
        <f t="shared" si="221"/>
        <v/>
      </c>
      <c r="AM85" s="63" t="str">
        <f t="shared" si="222"/>
        <v/>
      </c>
      <c r="AN85" s="63" t="str">
        <f t="shared" si="223"/>
        <v/>
      </c>
    </row>
    <row r="86" spans="3:40" ht="24.5" outlineLevel="1" thickTop="1" thickBot="1" x14ac:dyDescent="0.55000000000000004">
      <c r="C86" s="124"/>
      <c r="D86" s="125"/>
      <c r="E86" s="51"/>
      <c r="F86" s="52"/>
      <c r="G86" s="52"/>
      <c r="H86" s="51"/>
      <c r="I86" s="51"/>
      <c r="J86" s="53"/>
      <c r="K86" s="53"/>
      <c r="L86" s="54" t="str">
        <f t="shared" si="202"/>
        <v/>
      </c>
      <c r="M86" s="55" t="str">
        <f t="shared" si="203"/>
        <v/>
      </c>
      <c r="N86" s="56" t="str">
        <f t="shared" si="2"/>
        <v/>
      </c>
      <c r="O86" s="57" t="str">
        <f t="shared" si="204"/>
        <v/>
      </c>
      <c r="P86" s="58" t="str">
        <f t="shared" si="4"/>
        <v/>
      </c>
      <c r="Q86" s="59" t="str">
        <f t="shared" si="205"/>
        <v/>
      </c>
      <c r="R86" s="60" t="str">
        <f t="shared" si="6"/>
        <v/>
      </c>
      <c r="S86" s="55" t="str">
        <f t="shared" si="206"/>
        <v/>
      </c>
      <c r="T86" s="61" t="str">
        <f t="shared" si="207"/>
        <v/>
      </c>
      <c r="U86" s="62" t="str">
        <f t="shared" si="9"/>
        <v/>
      </c>
      <c r="V86" s="63" t="str">
        <f t="shared" si="208"/>
        <v/>
      </c>
      <c r="W86" s="64" t="str">
        <f t="shared" si="11"/>
        <v/>
      </c>
      <c r="X86" s="63" t="str">
        <f t="shared" si="209"/>
        <v/>
      </c>
      <c r="Y86" s="63" t="str">
        <f t="shared" si="210"/>
        <v/>
      </c>
      <c r="Z86" s="55" t="str">
        <f t="shared" si="211"/>
        <v/>
      </c>
      <c r="AA86" s="65" t="str">
        <f t="shared" si="212"/>
        <v/>
      </c>
      <c r="AB86" s="56" t="str">
        <f t="shared" si="16"/>
        <v/>
      </c>
      <c r="AC86" s="66" t="str">
        <f t="shared" si="213"/>
        <v/>
      </c>
      <c r="AD86" s="58" t="str">
        <f t="shared" si="214"/>
        <v/>
      </c>
      <c r="AE86" s="67" t="str">
        <f t="shared" si="215"/>
        <v/>
      </c>
      <c r="AF86" s="60" t="str">
        <f t="shared" si="216"/>
        <v/>
      </c>
      <c r="AG86" s="60" t="str">
        <f t="shared" si="217"/>
        <v/>
      </c>
      <c r="AH86" s="68" t="str">
        <f t="shared" si="218"/>
        <v/>
      </c>
      <c r="AI86" s="69" t="str">
        <f t="shared" si="23"/>
        <v/>
      </c>
      <c r="AJ86" s="63" t="str">
        <f t="shared" si="219"/>
        <v/>
      </c>
      <c r="AK86" s="63" t="str">
        <f t="shared" si="220"/>
        <v/>
      </c>
      <c r="AL86" s="63" t="str">
        <f t="shared" si="221"/>
        <v/>
      </c>
      <c r="AM86" s="63" t="str">
        <f t="shared" si="222"/>
        <v/>
      </c>
      <c r="AN86" s="63" t="str">
        <f t="shared" si="223"/>
        <v/>
      </c>
    </row>
    <row r="87" spans="3:40" ht="24.5" outlineLevel="1" thickTop="1" thickBot="1" x14ac:dyDescent="0.55000000000000004">
      <c r="C87" s="124"/>
      <c r="D87" s="125"/>
      <c r="E87" s="51"/>
      <c r="F87" s="52"/>
      <c r="G87" s="52"/>
      <c r="H87" s="51"/>
      <c r="I87" s="51"/>
      <c r="J87" s="53"/>
      <c r="K87" s="53"/>
      <c r="L87" s="54" t="str">
        <f t="shared" si="202"/>
        <v/>
      </c>
      <c r="M87" s="55" t="str">
        <f t="shared" si="203"/>
        <v/>
      </c>
      <c r="N87" s="56" t="str">
        <f t="shared" si="2"/>
        <v/>
      </c>
      <c r="O87" s="57" t="str">
        <f t="shared" si="204"/>
        <v/>
      </c>
      <c r="P87" s="58" t="str">
        <f t="shared" si="4"/>
        <v/>
      </c>
      <c r="Q87" s="59" t="str">
        <f t="shared" si="205"/>
        <v/>
      </c>
      <c r="R87" s="60" t="str">
        <f t="shared" si="6"/>
        <v/>
      </c>
      <c r="S87" s="55" t="str">
        <f t="shared" si="206"/>
        <v/>
      </c>
      <c r="T87" s="61" t="str">
        <f t="shared" si="207"/>
        <v/>
      </c>
      <c r="U87" s="62" t="str">
        <f t="shared" si="9"/>
        <v/>
      </c>
      <c r="V87" s="63" t="str">
        <f t="shared" si="208"/>
        <v/>
      </c>
      <c r="W87" s="64" t="str">
        <f t="shared" si="11"/>
        <v/>
      </c>
      <c r="X87" s="63" t="str">
        <f t="shared" si="209"/>
        <v/>
      </c>
      <c r="Y87" s="63" t="str">
        <f t="shared" si="210"/>
        <v/>
      </c>
      <c r="Z87" s="55" t="str">
        <f t="shared" si="211"/>
        <v/>
      </c>
      <c r="AA87" s="65" t="str">
        <f t="shared" si="212"/>
        <v/>
      </c>
      <c r="AB87" s="56" t="str">
        <f t="shared" si="16"/>
        <v/>
      </c>
      <c r="AC87" s="66" t="str">
        <f t="shared" si="213"/>
        <v/>
      </c>
      <c r="AD87" s="58" t="str">
        <f t="shared" si="214"/>
        <v/>
      </c>
      <c r="AE87" s="67" t="str">
        <f t="shared" si="215"/>
        <v/>
      </c>
      <c r="AF87" s="60" t="str">
        <f t="shared" si="216"/>
        <v/>
      </c>
      <c r="AG87" s="60" t="str">
        <f t="shared" si="217"/>
        <v/>
      </c>
      <c r="AH87" s="68" t="str">
        <f t="shared" si="218"/>
        <v/>
      </c>
      <c r="AI87" s="69" t="str">
        <f t="shared" si="23"/>
        <v/>
      </c>
      <c r="AJ87" s="63" t="str">
        <f t="shared" si="219"/>
        <v/>
      </c>
      <c r="AK87" s="63" t="str">
        <f t="shared" si="220"/>
        <v/>
      </c>
      <c r="AL87" s="63" t="str">
        <f t="shared" si="221"/>
        <v/>
      </c>
      <c r="AM87" s="63" t="str">
        <f t="shared" si="222"/>
        <v/>
      </c>
      <c r="AN87" s="63" t="str">
        <f t="shared" si="223"/>
        <v/>
      </c>
    </row>
    <row r="88" spans="3:40" ht="24.5" outlineLevel="1" thickTop="1" thickBot="1" x14ac:dyDescent="0.55000000000000004">
      <c r="C88" s="124"/>
      <c r="D88" s="125"/>
      <c r="E88" s="51"/>
      <c r="F88" s="52"/>
      <c r="G88" s="52"/>
      <c r="H88" s="51"/>
      <c r="I88" s="51"/>
      <c r="J88" s="53"/>
      <c r="K88" s="53"/>
      <c r="L88" s="54" t="str">
        <f t="shared" si="202"/>
        <v/>
      </c>
      <c r="M88" s="55" t="str">
        <f t="shared" si="203"/>
        <v/>
      </c>
      <c r="N88" s="56" t="str">
        <f t="shared" si="2"/>
        <v/>
      </c>
      <c r="O88" s="57" t="str">
        <f t="shared" si="204"/>
        <v/>
      </c>
      <c r="P88" s="58" t="str">
        <f t="shared" si="4"/>
        <v/>
      </c>
      <c r="Q88" s="59" t="str">
        <f t="shared" si="205"/>
        <v/>
      </c>
      <c r="R88" s="60" t="str">
        <f t="shared" si="6"/>
        <v/>
      </c>
      <c r="S88" s="55" t="str">
        <f t="shared" si="206"/>
        <v/>
      </c>
      <c r="T88" s="61" t="str">
        <f t="shared" si="207"/>
        <v/>
      </c>
      <c r="U88" s="62" t="str">
        <f t="shared" si="9"/>
        <v/>
      </c>
      <c r="V88" s="63" t="str">
        <f t="shared" si="208"/>
        <v/>
      </c>
      <c r="W88" s="64" t="str">
        <f t="shared" si="11"/>
        <v/>
      </c>
      <c r="X88" s="63" t="str">
        <f t="shared" si="209"/>
        <v/>
      </c>
      <c r="Y88" s="63" t="str">
        <f t="shared" si="210"/>
        <v/>
      </c>
      <c r="Z88" s="55" t="str">
        <f t="shared" si="211"/>
        <v/>
      </c>
      <c r="AA88" s="65" t="str">
        <f t="shared" si="212"/>
        <v/>
      </c>
      <c r="AB88" s="56" t="str">
        <f t="shared" si="16"/>
        <v/>
      </c>
      <c r="AC88" s="66" t="str">
        <f t="shared" si="213"/>
        <v/>
      </c>
      <c r="AD88" s="58" t="str">
        <f t="shared" si="214"/>
        <v/>
      </c>
      <c r="AE88" s="67" t="str">
        <f t="shared" si="215"/>
        <v/>
      </c>
      <c r="AF88" s="60" t="str">
        <f t="shared" si="216"/>
        <v/>
      </c>
      <c r="AG88" s="60" t="str">
        <f t="shared" si="217"/>
        <v/>
      </c>
      <c r="AH88" s="68" t="str">
        <f t="shared" si="218"/>
        <v/>
      </c>
      <c r="AI88" s="69" t="str">
        <f t="shared" si="23"/>
        <v/>
      </c>
      <c r="AJ88" s="63" t="str">
        <f t="shared" si="219"/>
        <v/>
      </c>
      <c r="AK88" s="63" t="str">
        <f t="shared" si="220"/>
        <v/>
      </c>
      <c r="AL88" s="63" t="str">
        <f t="shared" si="221"/>
        <v/>
      </c>
      <c r="AM88" s="63" t="str">
        <f t="shared" si="222"/>
        <v/>
      </c>
      <c r="AN88" s="63" t="str">
        <f t="shared" si="223"/>
        <v/>
      </c>
    </row>
    <row r="89" spans="3:40" ht="24.5" outlineLevel="1" thickTop="1" thickBot="1" x14ac:dyDescent="0.55000000000000004">
      <c r="C89" s="124"/>
      <c r="D89" s="125"/>
      <c r="E89" s="51"/>
      <c r="F89" s="52"/>
      <c r="G89" s="52"/>
      <c r="H89" s="51"/>
      <c r="I89" s="51"/>
      <c r="J89" s="53"/>
      <c r="K89" s="53"/>
      <c r="L89" s="54" t="str">
        <f t="shared" si="202"/>
        <v/>
      </c>
      <c r="M89" s="55" t="str">
        <f t="shared" si="203"/>
        <v/>
      </c>
      <c r="N89" s="56" t="str">
        <f t="shared" si="2"/>
        <v/>
      </c>
      <c r="O89" s="57" t="str">
        <f t="shared" si="204"/>
        <v/>
      </c>
      <c r="P89" s="58" t="str">
        <f t="shared" si="4"/>
        <v/>
      </c>
      <c r="Q89" s="59" t="str">
        <f t="shared" si="205"/>
        <v/>
      </c>
      <c r="R89" s="60" t="str">
        <f t="shared" si="6"/>
        <v/>
      </c>
      <c r="S89" s="55" t="str">
        <f t="shared" si="206"/>
        <v/>
      </c>
      <c r="T89" s="61" t="str">
        <f t="shared" si="207"/>
        <v/>
      </c>
      <c r="U89" s="62" t="str">
        <f t="shared" si="9"/>
        <v/>
      </c>
      <c r="V89" s="63" t="str">
        <f t="shared" si="208"/>
        <v/>
      </c>
      <c r="W89" s="64" t="str">
        <f t="shared" si="11"/>
        <v/>
      </c>
      <c r="X89" s="63" t="str">
        <f t="shared" si="209"/>
        <v/>
      </c>
      <c r="Y89" s="63" t="str">
        <f t="shared" si="210"/>
        <v/>
      </c>
      <c r="Z89" s="55" t="str">
        <f t="shared" si="211"/>
        <v/>
      </c>
      <c r="AA89" s="65" t="str">
        <f t="shared" si="212"/>
        <v/>
      </c>
      <c r="AB89" s="56" t="str">
        <f t="shared" si="16"/>
        <v/>
      </c>
      <c r="AC89" s="66" t="str">
        <f t="shared" si="213"/>
        <v/>
      </c>
      <c r="AD89" s="58" t="str">
        <f t="shared" si="214"/>
        <v/>
      </c>
      <c r="AE89" s="67" t="str">
        <f t="shared" si="215"/>
        <v/>
      </c>
      <c r="AF89" s="60" t="str">
        <f t="shared" si="216"/>
        <v/>
      </c>
      <c r="AG89" s="60" t="str">
        <f t="shared" si="217"/>
        <v/>
      </c>
      <c r="AH89" s="68" t="str">
        <f t="shared" si="218"/>
        <v/>
      </c>
      <c r="AI89" s="69" t="str">
        <f t="shared" si="23"/>
        <v/>
      </c>
      <c r="AJ89" s="63" t="str">
        <f t="shared" si="219"/>
        <v/>
      </c>
      <c r="AK89" s="63" t="str">
        <f t="shared" si="220"/>
        <v/>
      </c>
      <c r="AL89" s="63" t="str">
        <f t="shared" si="221"/>
        <v/>
      </c>
      <c r="AM89" s="63" t="str">
        <f t="shared" si="222"/>
        <v/>
      </c>
      <c r="AN89" s="63" t="str">
        <f t="shared" si="223"/>
        <v/>
      </c>
    </row>
    <row r="90" spans="3:40" ht="24.5" outlineLevel="1" thickTop="1" thickBot="1" x14ac:dyDescent="0.55000000000000004">
      <c r="C90" s="124"/>
      <c r="D90" s="125"/>
      <c r="E90" s="51"/>
      <c r="F90" s="52"/>
      <c r="G90" s="52"/>
      <c r="H90" s="51"/>
      <c r="I90" s="51"/>
      <c r="J90" s="53"/>
      <c r="K90" s="53"/>
      <c r="L90" s="54" t="str">
        <f t="shared" si="202"/>
        <v/>
      </c>
      <c r="M90" s="55" t="str">
        <f t="shared" si="203"/>
        <v/>
      </c>
      <c r="N90" s="56" t="str">
        <f t="shared" si="2"/>
        <v/>
      </c>
      <c r="O90" s="57" t="str">
        <f t="shared" si="204"/>
        <v/>
      </c>
      <c r="P90" s="58" t="str">
        <f t="shared" si="4"/>
        <v/>
      </c>
      <c r="Q90" s="59" t="str">
        <f t="shared" si="205"/>
        <v/>
      </c>
      <c r="R90" s="60" t="str">
        <f t="shared" si="6"/>
        <v/>
      </c>
      <c r="S90" s="55" t="str">
        <f t="shared" si="206"/>
        <v/>
      </c>
      <c r="T90" s="61" t="str">
        <f t="shared" si="207"/>
        <v/>
      </c>
      <c r="U90" s="62" t="str">
        <f t="shared" si="9"/>
        <v/>
      </c>
      <c r="V90" s="63" t="str">
        <f t="shared" si="208"/>
        <v/>
      </c>
      <c r="W90" s="64" t="str">
        <f t="shared" si="11"/>
        <v/>
      </c>
      <c r="X90" s="63" t="str">
        <f t="shared" si="209"/>
        <v/>
      </c>
      <c r="Y90" s="63" t="str">
        <f t="shared" si="210"/>
        <v/>
      </c>
      <c r="Z90" s="55" t="str">
        <f t="shared" si="211"/>
        <v/>
      </c>
      <c r="AA90" s="65" t="str">
        <f t="shared" si="212"/>
        <v/>
      </c>
      <c r="AB90" s="56" t="str">
        <f t="shared" si="16"/>
        <v/>
      </c>
      <c r="AC90" s="66" t="str">
        <f t="shared" si="213"/>
        <v/>
      </c>
      <c r="AD90" s="58" t="str">
        <f t="shared" si="214"/>
        <v/>
      </c>
      <c r="AE90" s="67" t="str">
        <f t="shared" si="215"/>
        <v/>
      </c>
      <c r="AF90" s="60" t="str">
        <f t="shared" si="216"/>
        <v/>
      </c>
      <c r="AG90" s="60" t="str">
        <f t="shared" si="217"/>
        <v/>
      </c>
      <c r="AH90" s="68" t="str">
        <f t="shared" si="218"/>
        <v/>
      </c>
      <c r="AI90" s="69" t="str">
        <f t="shared" si="23"/>
        <v/>
      </c>
      <c r="AJ90" s="63" t="str">
        <f t="shared" si="219"/>
        <v/>
      </c>
      <c r="AK90" s="63" t="str">
        <f t="shared" si="220"/>
        <v/>
      </c>
      <c r="AL90" s="63" t="str">
        <f t="shared" si="221"/>
        <v/>
      </c>
      <c r="AM90" s="63" t="str">
        <f t="shared" si="222"/>
        <v/>
      </c>
      <c r="AN90" s="63" t="str">
        <f t="shared" si="223"/>
        <v/>
      </c>
    </row>
    <row r="91" spans="3:40" ht="24.5" outlineLevel="1" thickTop="1" thickBot="1" x14ac:dyDescent="0.55000000000000004">
      <c r="C91" s="124"/>
      <c r="D91" s="125"/>
      <c r="E91" s="51"/>
      <c r="F91" s="52"/>
      <c r="G91" s="52"/>
      <c r="H91" s="51"/>
      <c r="I91" s="51"/>
      <c r="J91" s="53"/>
      <c r="K91" s="53"/>
      <c r="L91" s="54" t="str">
        <f t="shared" si="202"/>
        <v/>
      </c>
      <c r="M91" s="55" t="str">
        <f t="shared" si="203"/>
        <v/>
      </c>
      <c r="N91" s="56" t="str">
        <f t="shared" si="2"/>
        <v/>
      </c>
      <c r="O91" s="57" t="str">
        <f t="shared" si="204"/>
        <v/>
      </c>
      <c r="P91" s="58" t="str">
        <f t="shared" si="4"/>
        <v/>
      </c>
      <c r="Q91" s="59" t="str">
        <f t="shared" si="205"/>
        <v/>
      </c>
      <c r="R91" s="60" t="str">
        <f t="shared" si="6"/>
        <v/>
      </c>
      <c r="S91" s="55" t="str">
        <f t="shared" si="206"/>
        <v/>
      </c>
      <c r="T91" s="61" t="str">
        <f t="shared" si="207"/>
        <v/>
      </c>
      <c r="U91" s="62" t="str">
        <f t="shared" si="9"/>
        <v/>
      </c>
      <c r="V91" s="63" t="str">
        <f t="shared" si="208"/>
        <v/>
      </c>
      <c r="W91" s="64" t="str">
        <f t="shared" si="11"/>
        <v/>
      </c>
      <c r="X91" s="63" t="str">
        <f t="shared" si="209"/>
        <v/>
      </c>
      <c r="Y91" s="63" t="str">
        <f t="shared" si="210"/>
        <v/>
      </c>
      <c r="Z91" s="55" t="str">
        <f t="shared" si="211"/>
        <v/>
      </c>
      <c r="AA91" s="65" t="str">
        <f t="shared" si="212"/>
        <v/>
      </c>
      <c r="AB91" s="56" t="str">
        <f t="shared" si="16"/>
        <v/>
      </c>
      <c r="AC91" s="66" t="str">
        <f t="shared" si="213"/>
        <v/>
      </c>
      <c r="AD91" s="58" t="str">
        <f t="shared" si="214"/>
        <v/>
      </c>
      <c r="AE91" s="67" t="str">
        <f t="shared" si="215"/>
        <v/>
      </c>
      <c r="AF91" s="60" t="str">
        <f t="shared" si="216"/>
        <v/>
      </c>
      <c r="AG91" s="60" t="str">
        <f t="shared" si="217"/>
        <v/>
      </c>
      <c r="AH91" s="68" t="str">
        <f t="shared" si="218"/>
        <v/>
      </c>
      <c r="AI91" s="69" t="str">
        <f t="shared" si="23"/>
        <v/>
      </c>
      <c r="AJ91" s="63" t="str">
        <f t="shared" si="219"/>
        <v/>
      </c>
      <c r="AK91" s="63" t="str">
        <f t="shared" si="220"/>
        <v/>
      </c>
      <c r="AL91" s="63" t="str">
        <f t="shared" si="221"/>
        <v/>
      </c>
      <c r="AM91" s="63" t="str">
        <f t="shared" si="222"/>
        <v/>
      </c>
      <c r="AN91" s="63" t="str">
        <f t="shared" si="223"/>
        <v/>
      </c>
    </row>
    <row r="92" spans="3:40" ht="24.5" outlineLevel="1" thickTop="1" thickBot="1" x14ac:dyDescent="0.55000000000000004">
      <c r="C92" s="124"/>
      <c r="D92" s="125"/>
      <c r="E92" s="51"/>
      <c r="F92" s="52"/>
      <c r="G92" s="52"/>
      <c r="H92" s="51"/>
      <c r="I92" s="51"/>
      <c r="J92" s="53"/>
      <c r="K92" s="53"/>
      <c r="L92" s="54" t="str">
        <f t="shared" si="202"/>
        <v/>
      </c>
      <c r="M92" s="55" t="str">
        <f t="shared" si="203"/>
        <v/>
      </c>
      <c r="N92" s="56" t="str">
        <f t="shared" si="2"/>
        <v/>
      </c>
      <c r="O92" s="57" t="str">
        <f t="shared" si="204"/>
        <v/>
      </c>
      <c r="P92" s="58" t="str">
        <f t="shared" si="4"/>
        <v/>
      </c>
      <c r="Q92" s="59" t="str">
        <f t="shared" si="205"/>
        <v/>
      </c>
      <c r="R92" s="60" t="str">
        <f t="shared" si="6"/>
        <v/>
      </c>
      <c r="S92" s="55" t="str">
        <f t="shared" si="206"/>
        <v/>
      </c>
      <c r="T92" s="61" t="str">
        <f t="shared" si="207"/>
        <v/>
      </c>
      <c r="U92" s="62" t="str">
        <f t="shared" si="9"/>
        <v/>
      </c>
      <c r="V92" s="63" t="str">
        <f t="shared" si="208"/>
        <v/>
      </c>
      <c r="W92" s="64" t="str">
        <f t="shared" si="11"/>
        <v/>
      </c>
      <c r="X92" s="63" t="str">
        <f t="shared" si="209"/>
        <v/>
      </c>
      <c r="Y92" s="63" t="str">
        <f t="shared" si="210"/>
        <v/>
      </c>
      <c r="Z92" s="55" t="str">
        <f t="shared" si="211"/>
        <v/>
      </c>
      <c r="AA92" s="65" t="str">
        <f t="shared" si="212"/>
        <v/>
      </c>
      <c r="AB92" s="56" t="str">
        <f t="shared" si="16"/>
        <v/>
      </c>
      <c r="AC92" s="66" t="str">
        <f t="shared" si="213"/>
        <v/>
      </c>
      <c r="AD92" s="58" t="str">
        <f t="shared" si="214"/>
        <v/>
      </c>
      <c r="AE92" s="67" t="str">
        <f t="shared" si="215"/>
        <v/>
      </c>
      <c r="AF92" s="60" t="str">
        <f t="shared" si="216"/>
        <v/>
      </c>
      <c r="AG92" s="60" t="str">
        <f t="shared" si="217"/>
        <v/>
      </c>
      <c r="AH92" s="68" t="str">
        <f t="shared" si="218"/>
        <v/>
      </c>
      <c r="AI92" s="69" t="str">
        <f t="shared" si="23"/>
        <v/>
      </c>
      <c r="AJ92" s="63" t="str">
        <f t="shared" si="219"/>
        <v/>
      </c>
      <c r="AK92" s="63" t="str">
        <f t="shared" si="220"/>
        <v/>
      </c>
      <c r="AL92" s="63" t="str">
        <f t="shared" si="221"/>
        <v/>
      </c>
      <c r="AM92" s="63" t="str">
        <f t="shared" si="222"/>
        <v/>
      </c>
      <c r="AN92" s="63" t="str">
        <f t="shared" si="223"/>
        <v/>
      </c>
    </row>
    <row r="93" spans="3:40" ht="24.5" outlineLevel="1" thickTop="1" thickBot="1" x14ac:dyDescent="0.55000000000000004">
      <c r="C93" s="124"/>
      <c r="D93" s="125"/>
      <c r="E93" s="51"/>
      <c r="F93" s="52"/>
      <c r="G93" s="52"/>
      <c r="H93" s="51"/>
      <c r="I93" s="51"/>
      <c r="J93" s="53"/>
      <c r="K93" s="53"/>
      <c r="L93" s="54" t="str">
        <f t="shared" si="202"/>
        <v/>
      </c>
      <c r="M93" s="55" t="str">
        <f t="shared" si="203"/>
        <v/>
      </c>
      <c r="N93" s="56" t="str">
        <f t="shared" si="2"/>
        <v/>
      </c>
      <c r="O93" s="57" t="str">
        <f t="shared" si="204"/>
        <v/>
      </c>
      <c r="P93" s="58" t="str">
        <f t="shared" si="4"/>
        <v/>
      </c>
      <c r="Q93" s="59" t="str">
        <f t="shared" si="205"/>
        <v/>
      </c>
      <c r="R93" s="60" t="str">
        <f t="shared" si="6"/>
        <v/>
      </c>
      <c r="S93" s="55" t="str">
        <f t="shared" si="206"/>
        <v/>
      </c>
      <c r="T93" s="61" t="str">
        <f t="shared" si="207"/>
        <v/>
      </c>
      <c r="U93" s="62" t="str">
        <f t="shared" si="9"/>
        <v/>
      </c>
      <c r="V93" s="63" t="str">
        <f t="shared" si="208"/>
        <v/>
      </c>
      <c r="W93" s="64" t="str">
        <f t="shared" si="11"/>
        <v/>
      </c>
      <c r="X93" s="63" t="str">
        <f t="shared" si="209"/>
        <v/>
      </c>
      <c r="Y93" s="63" t="str">
        <f t="shared" si="210"/>
        <v/>
      </c>
      <c r="Z93" s="55" t="str">
        <f t="shared" si="211"/>
        <v/>
      </c>
      <c r="AA93" s="65" t="str">
        <f t="shared" si="212"/>
        <v/>
      </c>
      <c r="AB93" s="56" t="str">
        <f t="shared" si="16"/>
        <v/>
      </c>
      <c r="AC93" s="66" t="str">
        <f t="shared" si="213"/>
        <v/>
      </c>
      <c r="AD93" s="58" t="str">
        <f t="shared" si="214"/>
        <v/>
      </c>
      <c r="AE93" s="67" t="str">
        <f t="shared" si="215"/>
        <v/>
      </c>
      <c r="AF93" s="60" t="str">
        <f t="shared" si="216"/>
        <v/>
      </c>
      <c r="AG93" s="60" t="str">
        <f t="shared" si="217"/>
        <v/>
      </c>
      <c r="AH93" s="68" t="str">
        <f t="shared" si="218"/>
        <v/>
      </c>
      <c r="AI93" s="69" t="str">
        <f t="shared" si="23"/>
        <v/>
      </c>
      <c r="AJ93" s="63" t="str">
        <f t="shared" si="219"/>
        <v/>
      </c>
      <c r="AK93" s="63" t="str">
        <f t="shared" si="220"/>
        <v/>
      </c>
      <c r="AL93" s="63" t="str">
        <f t="shared" si="221"/>
        <v/>
      </c>
      <c r="AM93" s="63" t="str">
        <f t="shared" si="222"/>
        <v/>
      </c>
      <c r="AN93" s="63" t="str">
        <f t="shared" si="223"/>
        <v/>
      </c>
    </row>
    <row r="94" spans="3:40" ht="24.5" outlineLevel="1" thickTop="1" thickBot="1" x14ac:dyDescent="0.55000000000000004">
      <c r="C94" s="124"/>
      <c r="D94" s="125"/>
      <c r="E94" s="51"/>
      <c r="F94" s="52"/>
      <c r="G94" s="52"/>
      <c r="H94" s="51"/>
      <c r="I94" s="51"/>
      <c r="J94" s="53"/>
      <c r="K94" s="53"/>
      <c r="L94" s="54" t="str">
        <f t="shared" si="202"/>
        <v/>
      </c>
      <c r="M94" s="55" t="str">
        <f t="shared" si="203"/>
        <v/>
      </c>
      <c r="N94" s="56" t="str">
        <f t="shared" si="2"/>
        <v/>
      </c>
      <c r="O94" s="57" t="str">
        <f t="shared" si="204"/>
        <v/>
      </c>
      <c r="P94" s="58" t="str">
        <f t="shared" si="4"/>
        <v/>
      </c>
      <c r="Q94" s="59" t="str">
        <f t="shared" si="205"/>
        <v/>
      </c>
      <c r="R94" s="60" t="str">
        <f t="shared" si="6"/>
        <v/>
      </c>
      <c r="S94" s="55" t="str">
        <f t="shared" si="206"/>
        <v/>
      </c>
      <c r="T94" s="61" t="str">
        <f t="shared" si="207"/>
        <v/>
      </c>
      <c r="U94" s="62" t="str">
        <f t="shared" si="9"/>
        <v/>
      </c>
      <c r="V94" s="63" t="str">
        <f t="shared" si="208"/>
        <v/>
      </c>
      <c r="W94" s="64" t="str">
        <f t="shared" si="11"/>
        <v/>
      </c>
      <c r="X94" s="63" t="str">
        <f t="shared" si="209"/>
        <v/>
      </c>
      <c r="Y94" s="63" t="str">
        <f t="shared" si="210"/>
        <v/>
      </c>
      <c r="Z94" s="55" t="str">
        <f t="shared" si="211"/>
        <v/>
      </c>
      <c r="AA94" s="65" t="str">
        <f t="shared" si="212"/>
        <v/>
      </c>
      <c r="AB94" s="56" t="str">
        <f t="shared" si="16"/>
        <v/>
      </c>
      <c r="AC94" s="66" t="str">
        <f t="shared" si="213"/>
        <v/>
      </c>
      <c r="AD94" s="58" t="str">
        <f t="shared" si="214"/>
        <v/>
      </c>
      <c r="AE94" s="67" t="str">
        <f t="shared" si="215"/>
        <v/>
      </c>
      <c r="AF94" s="60" t="str">
        <f t="shared" si="216"/>
        <v/>
      </c>
      <c r="AG94" s="60" t="str">
        <f t="shared" si="217"/>
        <v/>
      </c>
      <c r="AH94" s="68" t="str">
        <f t="shared" si="218"/>
        <v/>
      </c>
      <c r="AI94" s="69" t="str">
        <f t="shared" si="23"/>
        <v/>
      </c>
      <c r="AJ94" s="63" t="str">
        <f t="shared" si="219"/>
        <v/>
      </c>
      <c r="AK94" s="63" t="str">
        <f t="shared" si="220"/>
        <v/>
      </c>
      <c r="AL94" s="63" t="str">
        <f t="shared" si="221"/>
        <v/>
      </c>
      <c r="AM94" s="63" t="str">
        <f t="shared" si="222"/>
        <v/>
      </c>
      <c r="AN94" s="63" t="str">
        <f t="shared" si="223"/>
        <v/>
      </c>
    </row>
    <row r="95" spans="3:40" ht="24.5" outlineLevel="1" thickTop="1" thickBot="1" x14ac:dyDescent="0.55000000000000004">
      <c r="C95" s="124"/>
      <c r="D95" s="125"/>
      <c r="E95" s="51"/>
      <c r="F95" s="52"/>
      <c r="G95" s="52"/>
      <c r="H95" s="51"/>
      <c r="I95" s="51"/>
      <c r="J95" s="53"/>
      <c r="K95" s="53"/>
      <c r="L95" s="54" t="str">
        <f t="shared" si="202"/>
        <v/>
      </c>
      <c r="M95" s="55" t="str">
        <f t="shared" si="203"/>
        <v/>
      </c>
      <c r="N95" s="56" t="str">
        <f t="shared" si="2"/>
        <v/>
      </c>
      <c r="O95" s="57" t="str">
        <f t="shared" si="204"/>
        <v/>
      </c>
      <c r="P95" s="58" t="str">
        <f t="shared" si="4"/>
        <v/>
      </c>
      <c r="Q95" s="59" t="str">
        <f t="shared" si="205"/>
        <v/>
      </c>
      <c r="R95" s="60" t="str">
        <f t="shared" si="6"/>
        <v/>
      </c>
      <c r="S95" s="55" t="str">
        <f t="shared" si="206"/>
        <v/>
      </c>
      <c r="T95" s="61" t="str">
        <f t="shared" si="207"/>
        <v/>
      </c>
      <c r="U95" s="62" t="str">
        <f t="shared" si="9"/>
        <v/>
      </c>
      <c r="V95" s="63" t="str">
        <f t="shared" si="208"/>
        <v/>
      </c>
      <c r="W95" s="64" t="str">
        <f t="shared" si="11"/>
        <v/>
      </c>
      <c r="X95" s="63" t="str">
        <f t="shared" si="209"/>
        <v/>
      </c>
      <c r="Y95" s="63" t="str">
        <f t="shared" si="210"/>
        <v/>
      </c>
      <c r="Z95" s="55" t="str">
        <f t="shared" si="211"/>
        <v/>
      </c>
      <c r="AA95" s="65" t="str">
        <f t="shared" si="212"/>
        <v/>
      </c>
      <c r="AB95" s="56" t="str">
        <f t="shared" si="16"/>
        <v/>
      </c>
      <c r="AC95" s="66" t="str">
        <f t="shared" si="213"/>
        <v/>
      </c>
      <c r="AD95" s="58" t="str">
        <f t="shared" si="214"/>
        <v/>
      </c>
      <c r="AE95" s="67" t="str">
        <f t="shared" si="215"/>
        <v/>
      </c>
      <c r="AF95" s="60" t="str">
        <f t="shared" si="216"/>
        <v/>
      </c>
      <c r="AG95" s="60" t="str">
        <f t="shared" si="217"/>
        <v/>
      </c>
      <c r="AH95" s="68" t="str">
        <f t="shared" si="218"/>
        <v/>
      </c>
      <c r="AI95" s="69" t="str">
        <f t="shared" si="23"/>
        <v/>
      </c>
      <c r="AJ95" s="63" t="str">
        <f t="shared" si="219"/>
        <v/>
      </c>
      <c r="AK95" s="63" t="str">
        <f t="shared" si="220"/>
        <v/>
      </c>
      <c r="AL95" s="63" t="str">
        <f t="shared" si="221"/>
        <v/>
      </c>
      <c r="AM95" s="63" t="str">
        <f t="shared" si="222"/>
        <v/>
      </c>
      <c r="AN95" s="63" t="str">
        <f t="shared" si="223"/>
        <v/>
      </c>
    </row>
    <row r="96" spans="3:40" ht="24.5" outlineLevel="1" thickTop="1" thickBot="1" x14ac:dyDescent="0.55000000000000004">
      <c r="C96" s="124"/>
      <c r="D96" s="125"/>
      <c r="E96" s="51"/>
      <c r="F96" s="52"/>
      <c r="G96" s="52"/>
      <c r="H96" s="51"/>
      <c r="I96" s="51"/>
      <c r="J96" s="53"/>
      <c r="K96" s="53"/>
      <c r="L96" s="54" t="str">
        <f t="shared" si="202"/>
        <v/>
      </c>
      <c r="M96" s="55" t="str">
        <f t="shared" si="203"/>
        <v/>
      </c>
      <c r="N96" s="56" t="str">
        <f t="shared" si="2"/>
        <v/>
      </c>
      <c r="O96" s="57" t="str">
        <f t="shared" si="204"/>
        <v/>
      </c>
      <c r="P96" s="58" t="str">
        <f t="shared" si="4"/>
        <v/>
      </c>
      <c r="Q96" s="59" t="str">
        <f t="shared" si="205"/>
        <v/>
      </c>
      <c r="R96" s="60" t="str">
        <f t="shared" si="6"/>
        <v/>
      </c>
      <c r="S96" s="55" t="str">
        <f t="shared" si="206"/>
        <v/>
      </c>
      <c r="T96" s="61" t="str">
        <f t="shared" si="207"/>
        <v/>
      </c>
      <c r="U96" s="62" t="str">
        <f t="shared" si="9"/>
        <v/>
      </c>
      <c r="V96" s="63" t="str">
        <f t="shared" si="208"/>
        <v/>
      </c>
      <c r="W96" s="64" t="str">
        <f t="shared" si="11"/>
        <v/>
      </c>
      <c r="X96" s="63" t="str">
        <f t="shared" si="209"/>
        <v/>
      </c>
      <c r="Y96" s="63" t="str">
        <f t="shared" si="210"/>
        <v/>
      </c>
      <c r="Z96" s="55" t="str">
        <f t="shared" si="211"/>
        <v/>
      </c>
      <c r="AA96" s="65" t="str">
        <f t="shared" si="212"/>
        <v/>
      </c>
      <c r="AB96" s="56" t="str">
        <f t="shared" si="16"/>
        <v/>
      </c>
      <c r="AC96" s="66" t="str">
        <f t="shared" si="213"/>
        <v/>
      </c>
      <c r="AD96" s="58" t="str">
        <f t="shared" si="214"/>
        <v/>
      </c>
      <c r="AE96" s="67" t="str">
        <f t="shared" si="215"/>
        <v/>
      </c>
      <c r="AF96" s="60" t="str">
        <f t="shared" si="216"/>
        <v/>
      </c>
      <c r="AG96" s="60" t="str">
        <f t="shared" si="217"/>
        <v/>
      </c>
      <c r="AH96" s="68" t="str">
        <f t="shared" si="218"/>
        <v/>
      </c>
      <c r="AI96" s="69" t="str">
        <f t="shared" si="23"/>
        <v/>
      </c>
      <c r="AJ96" s="63" t="str">
        <f t="shared" si="219"/>
        <v/>
      </c>
      <c r="AK96" s="63" t="str">
        <f t="shared" si="220"/>
        <v/>
      </c>
      <c r="AL96" s="63" t="str">
        <f t="shared" si="221"/>
        <v/>
      </c>
      <c r="AM96" s="63" t="str">
        <f t="shared" si="222"/>
        <v/>
      </c>
      <c r="AN96" s="63" t="str">
        <f t="shared" si="223"/>
        <v/>
      </c>
    </row>
    <row r="97" spans="3:40" ht="24.5" outlineLevel="1" thickTop="1" thickBot="1" x14ac:dyDescent="0.55000000000000004">
      <c r="C97" s="124"/>
      <c r="D97" s="125"/>
      <c r="E97" s="51"/>
      <c r="F97" s="52"/>
      <c r="G97" s="52"/>
      <c r="H97" s="51"/>
      <c r="I97" s="51"/>
      <c r="J97" s="53"/>
      <c r="K97" s="53"/>
      <c r="L97" s="54" t="str">
        <f t="shared" si="202"/>
        <v/>
      </c>
      <c r="M97" s="55" t="str">
        <f t="shared" si="203"/>
        <v/>
      </c>
      <c r="N97" s="56" t="str">
        <f t="shared" si="2"/>
        <v/>
      </c>
      <c r="O97" s="57" t="str">
        <f t="shared" si="204"/>
        <v/>
      </c>
      <c r="P97" s="58" t="str">
        <f t="shared" si="4"/>
        <v/>
      </c>
      <c r="Q97" s="59" t="str">
        <f t="shared" si="205"/>
        <v/>
      </c>
      <c r="R97" s="60" t="str">
        <f t="shared" si="6"/>
        <v/>
      </c>
      <c r="S97" s="55" t="str">
        <f t="shared" si="206"/>
        <v/>
      </c>
      <c r="T97" s="61" t="str">
        <f t="shared" si="207"/>
        <v/>
      </c>
      <c r="U97" s="62" t="str">
        <f t="shared" si="9"/>
        <v/>
      </c>
      <c r="V97" s="63" t="str">
        <f t="shared" si="208"/>
        <v/>
      </c>
      <c r="W97" s="64" t="str">
        <f t="shared" si="11"/>
        <v/>
      </c>
      <c r="X97" s="63" t="str">
        <f t="shared" si="209"/>
        <v/>
      </c>
      <c r="Y97" s="63" t="str">
        <f t="shared" si="210"/>
        <v/>
      </c>
      <c r="Z97" s="55" t="str">
        <f t="shared" si="211"/>
        <v/>
      </c>
      <c r="AA97" s="65" t="str">
        <f t="shared" si="212"/>
        <v/>
      </c>
      <c r="AB97" s="56" t="str">
        <f t="shared" si="16"/>
        <v/>
      </c>
      <c r="AC97" s="66" t="str">
        <f t="shared" si="213"/>
        <v/>
      </c>
      <c r="AD97" s="58" t="str">
        <f t="shared" si="214"/>
        <v/>
      </c>
      <c r="AE97" s="67" t="str">
        <f t="shared" si="215"/>
        <v/>
      </c>
      <c r="AF97" s="60" t="str">
        <f t="shared" si="216"/>
        <v/>
      </c>
      <c r="AG97" s="60" t="str">
        <f t="shared" si="217"/>
        <v/>
      </c>
      <c r="AH97" s="68" t="str">
        <f t="shared" si="218"/>
        <v/>
      </c>
      <c r="AI97" s="69" t="str">
        <f t="shared" si="23"/>
        <v/>
      </c>
      <c r="AJ97" s="63" t="str">
        <f t="shared" si="219"/>
        <v/>
      </c>
      <c r="AK97" s="63" t="str">
        <f t="shared" si="220"/>
        <v/>
      </c>
      <c r="AL97" s="63" t="str">
        <f t="shared" si="221"/>
        <v/>
      </c>
      <c r="AM97" s="63" t="str">
        <f t="shared" si="222"/>
        <v/>
      </c>
      <c r="AN97" s="63" t="str">
        <f t="shared" si="223"/>
        <v/>
      </c>
    </row>
    <row r="98" spans="3:40" ht="24.5" outlineLevel="1" thickTop="1" thickBot="1" x14ac:dyDescent="0.55000000000000004">
      <c r="C98" s="124"/>
      <c r="D98" s="125"/>
      <c r="E98" s="51"/>
      <c r="F98" s="52"/>
      <c r="G98" s="52"/>
      <c r="H98" s="51"/>
      <c r="I98" s="51"/>
      <c r="J98" s="53"/>
      <c r="K98" s="53"/>
      <c r="L98" s="54" t="str">
        <f t="shared" si="202"/>
        <v/>
      </c>
      <c r="M98" s="55" t="str">
        <f t="shared" si="203"/>
        <v/>
      </c>
      <c r="N98" s="56" t="str">
        <f t="shared" si="2"/>
        <v/>
      </c>
      <c r="O98" s="57" t="str">
        <f t="shared" si="204"/>
        <v/>
      </c>
      <c r="P98" s="58" t="str">
        <f t="shared" si="4"/>
        <v/>
      </c>
      <c r="Q98" s="59" t="str">
        <f t="shared" si="205"/>
        <v/>
      </c>
      <c r="R98" s="60" t="str">
        <f t="shared" si="6"/>
        <v/>
      </c>
      <c r="S98" s="55" t="str">
        <f t="shared" si="206"/>
        <v/>
      </c>
      <c r="T98" s="61" t="str">
        <f t="shared" si="207"/>
        <v/>
      </c>
      <c r="U98" s="62" t="str">
        <f t="shared" si="9"/>
        <v/>
      </c>
      <c r="V98" s="63" t="str">
        <f t="shared" si="208"/>
        <v/>
      </c>
      <c r="W98" s="64" t="str">
        <f t="shared" si="11"/>
        <v/>
      </c>
      <c r="X98" s="63" t="str">
        <f t="shared" si="209"/>
        <v/>
      </c>
      <c r="Y98" s="63" t="str">
        <f t="shared" si="210"/>
        <v/>
      </c>
      <c r="Z98" s="55" t="str">
        <f t="shared" si="211"/>
        <v/>
      </c>
      <c r="AA98" s="65" t="str">
        <f t="shared" si="212"/>
        <v/>
      </c>
      <c r="AB98" s="56" t="str">
        <f t="shared" si="16"/>
        <v/>
      </c>
      <c r="AC98" s="66" t="str">
        <f t="shared" si="213"/>
        <v/>
      </c>
      <c r="AD98" s="58" t="str">
        <f t="shared" si="214"/>
        <v/>
      </c>
      <c r="AE98" s="67" t="str">
        <f t="shared" si="215"/>
        <v/>
      </c>
      <c r="AF98" s="60" t="str">
        <f t="shared" si="216"/>
        <v/>
      </c>
      <c r="AG98" s="60" t="str">
        <f t="shared" si="217"/>
        <v/>
      </c>
      <c r="AH98" s="68" t="str">
        <f t="shared" si="218"/>
        <v/>
      </c>
      <c r="AI98" s="69" t="str">
        <f t="shared" si="23"/>
        <v/>
      </c>
      <c r="AJ98" s="63" t="str">
        <f t="shared" si="219"/>
        <v/>
      </c>
      <c r="AK98" s="63" t="str">
        <f t="shared" si="220"/>
        <v/>
      </c>
      <c r="AL98" s="63" t="str">
        <f t="shared" si="221"/>
        <v/>
      </c>
      <c r="AM98" s="63" t="str">
        <f t="shared" si="222"/>
        <v/>
      </c>
      <c r="AN98" s="63" t="str">
        <f t="shared" si="223"/>
        <v/>
      </c>
    </row>
    <row r="99" spans="3:40" ht="24.5" outlineLevel="1" thickTop="1" thickBot="1" x14ac:dyDescent="0.55000000000000004">
      <c r="C99" s="124"/>
      <c r="D99" s="125"/>
      <c r="E99" s="51"/>
      <c r="F99" s="52"/>
      <c r="G99" s="52"/>
      <c r="H99" s="51"/>
      <c r="I99" s="51"/>
      <c r="J99" s="53"/>
      <c r="K99" s="53"/>
      <c r="L99" s="54" t="str">
        <f t="shared" si="202"/>
        <v/>
      </c>
      <c r="M99" s="55" t="str">
        <f t="shared" si="203"/>
        <v/>
      </c>
      <c r="N99" s="56" t="str">
        <f t="shared" si="2"/>
        <v/>
      </c>
      <c r="O99" s="57" t="str">
        <f t="shared" si="204"/>
        <v/>
      </c>
      <c r="P99" s="58" t="str">
        <f t="shared" si="4"/>
        <v/>
      </c>
      <c r="Q99" s="59" t="str">
        <f t="shared" si="205"/>
        <v/>
      </c>
      <c r="R99" s="60" t="str">
        <f t="shared" si="6"/>
        <v/>
      </c>
      <c r="S99" s="55" t="str">
        <f t="shared" si="206"/>
        <v/>
      </c>
      <c r="T99" s="61" t="str">
        <f t="shared" si="207"/>
        <v/>
      </c>
      <c r="U99" s="62" t="str">
        <f t="shared" si="9"/>
        <v/>
      </c>
      <c r="V99" s="63" t="str">
        <f t="shared" si="208"/>
        <v/>
      </c>
      <c r="W99" s="64" t="str">
        <f t="shared" si="11"/>
        <v/>
      </c>
      <c r="X99" s="63" t="str">
        <f t="shared" si="209"/>
        <v/>
      </c>
      <c r="Y99" s="63" t="str">
        <f t="shared" si="210"/>
        <v/>
      </c>
      <c r="Z99" s="55" t="str">
        <f t="shared" si="211"/>
        <v/>
      </c>
      <c r="AA99" s="65" t="str">
        <f t="shared" si="212"/>
        <v/>
      </c>
      <c r="AB99" s="56" t="str">
        <f t="shared" si="16"/>
        <v/>
      </c>
      <c r="AC99" s="66" t="str">
        <f t="shared" si="213"/>
        <v/>
      </c>
      <c r="AD99" s="58" t="str">
        <f t="shared" si="214"/>
        <v/>
      </c>
      <c r="AE99" s="67" t="str">
        <f t="shared" si="215"/>
        <v/>
      </c>
      <c r="AF99" s="60" t="str">
        <f t="shared" si="216"/>
        <v/>
      </c>
      <c r="AG99" s="60" t="str">
        <f t="shared" si="217"/>
        <v/>
      </c>
      <c r="AH99" s="68" t="str">
        <f t="shared" si="218"/>
        <v/>
      </c>
      <c r="AI99" s="69" t="str">
        <f t="shared" si="23"/>
        <v/>
      </c>
      <c r="AJ99" s="63" t="str">
        <f t="shared" si="219"/>
        <v/>
      </c>
      <c r="AK99" s="63" t="str">
        <f t="shared" si="220"/>
        <v/>
      </c>
      <c r="AL99" s="63" t="str">
        <f t="shared" si="221"/>
        <v/>
      </c>
      <c r="AM99" s="63" t="str">
        <f t="shared" si="222"/>
        <v/>
      </c>
      <c r="AN99" s="63" t="str">
        <f t="shared" si="223"/>
        <v/>
      </c>
    </row>
    <row r="100" spans="3:40" ht="24.5" outlineLevel="1" thickTop="1" thickBot="1" x14ac:dyDescent="0.55000000000000004">
      <c r="C100" s="124"/>
      <c r="D100" s="125"/>
      <c r="E100" s="51"/>
      <c r="F100" s="52"/>
      <c r="G100" s="52"/>
      <c r="H100" s="51"/>
      <c r="I100" s="51"/>
      <c r="J100" s="53"/>
      <c r="K100" s="53"/>
      <c r="L100" s="54" t="str">
        <f t="shared" si="202"/>
        <v/>
      </c>
      <c r="M100" s="55" t="str">
        <f t="shared" si="203"/>
        <v/>
      </c>
      <c r="N100" s="56" t="str">
        <f t="shared" si="2"/>
        <v/>
      </c>
      <c r="O100" s="57" t="str">
        <f t="shared" si="204"/>
        <v/>
      </c>
      <c r="P100" s="58" t="str">
        <f t="shared" si="4"/>
        <v/>
      </c>
      <c r="Q100" s="59" t="str">
        <f t="shared" si="205"/>
        <v/>
      </c>
      <c r="R100" s="60" t="str">
        <f t="shared" si="6"/>
        <v/>
      </c>
      <c r="S100" s="55" t="str">
        <f t="shared" si="206"/>
        <v/>
      </c>
      <c r="T100" s="61" t="str">
        <f t="shared" si="207"/>
        <v/>
      </c>
      <c r="U100" s="62" t="str">
        <f t="shared" si="9"/>
        <v/>
      </c>
      <c r="V100" s="63" t="str">
        <f t="shared" si="208"/>
        <v/>
      </c>
      <c r="W100" s="64" t="str">
        <f t="shared" si="11"/>
        <v/>
      </c>
      <c r="X100" s="63" t="str">
        <f t="shared" si="209"/>
        <v/>
      </c>
      <c r="Y100" s="63" t="str">
        <f t="shared" si="210"/>
        <v/>
      </c>
      <c r="Z100" s="55" t="str">
        <f t="shared" si="211"/>
        <v/>
      </c>
      <c r="AA100" s="65" t="str">
        <f t="shared" si="212"/>
        <v/>
      </c>
      <c r="AB100" s="56" t="str">
        <f t="shared" si="16"/>
        <v/>
      </c>
      <c r="AC100" s="66" t="str">
        <f t="shared" si="213"/>
        <v/>
      </c>
      <c r="AD100" s="58" t="str">
        <f t="shared" si="214"/>
        <v/>
      </c>
      <c r="AE100" s="67" t="str">
        <f t="shared" si="215"/>
        <v/>
      </c>
      <c r="AF100" s="60" t="str">
        <f t="shared" si="216"/>
        <v/>
      </c>
      <c r="AG100" s="60" t="str">
        <f t="shared" si="217"/>
        <v/>
      </c>
      <c r="AH100" s="68" t="str">
        <f t="shared" si="218"/>
        <v/>
      </c>
      <c r="AI100" s="69" t="str">
        <f t="shared" si="23"/>
        <v/>
      </c>
      <c r="AJ100" s="63" t="str">
        <f t="shared" si="219"/>
        <v/>
      </c>
      <c r="AK100" s="63" t="str">
        <f t="shared" si="220"/>
        <v/>
      </c>
      <c r="AL100" s="63" t="str">
        <f t="shared" si="221"/>
        <v/>
      </c>
      <c r="AM100" s="63" t="str">
        <f t="shared" si="222"/>
        <v/>
      </c>
      <c r="AN100" s="63" t="str">
        <f t="shared" si="223"/>
        <v/>
      </c>
    </row>
    <row r="101" spans="3:40" ht="24.5" outlineLevel="1" thickTop="1" thickBot="1" x14ac:dyDescent="0.55000000000000004">
      <c r="C101" s="124"/>
      <c r="D101" s="125"/>
      <c r="E101" s="51"/>
      <c r="F101" s="52"/>
      <c r="G101" s="52"/>
      <c r="H101" s="51"/>
      <c r="I101" s="51"/>
      <c r="J101" s="53"/>
      <c r="K101" s="53"/>
      <c r="L101" s="54" t="str">
        <f t="shared" si="202"/>
        <v/>
      </c>
      <c r="M101" s="55" t="str">
        <f t="shared" si="203"/>
        <v/>
      </c>
      <c r="N101" s="56" t="str">
        <f t="shared" si="2"/>
        <v/>
      </c>
      <c r="O101" s="57" t="str">
        <f t="shared" si="204"/>
        <v/>
      </c>
      <c r="P101" s="58" t="str">
        <f t="shared" si="4"/>
        <v/>
      </c>
      <c r="Q101" s="59" t="str">
        <f t="shared" si="205"/>
        <v/>
      </c>
      <c r="R101" s="60" t="str">
        <f t="shared" si="6"/>
        <v/>
      </c>
      <c r="S101" s="55" t="str">
        <f t="shared" si="206"/>
        <v/>
      </c>
      <c r="T101" s="61" t="str">
        <f t="shared" si="207"/>
        <v/>
      </c>
      <c r="U101" s="62" t="str">
        <f t="shared" si="9"/>
        <v/>
      </c>
      <c r="V101" s="63" t="str">
        <f t="shared" si="208"/>
        <v/>
      </c>
      <c r="W101" s="64" t="str">
        <f t="shared" si="11"/>
        <v/>
      </c>
      <c r="X101" s="63" t="str">
        <f t="shared" si="209"/>
        <v/>
      </c>
      <c r="Y101" s="63" t="str">
        <f t="shared" si="210"/>
        <v/>
      </c>
      <c r="Z101" s="55" t="str">
        <f t="shared" si="211"/>
        <v/>
      </c>
      <c r="AA101" s="65" t="str">
        <f t="shared" si="212"/>
        <v/>
      </c>
      <c r="AB101" s="56" t="str">
        <f t="shared" si="16"/>
        <v/>
      </c>
      <c r="AC101" s="66" t="str">
        <f t="shared" si="213"/>
        <v/>
      </c>
      <c r="AD101" s="58" t="str">
        <f t="shared" si="214"/>
        <v/>
      </c>
      <c r="AE101" s="67" t="str">
        <f t="shared" si="215"/>
        <v/>
      </c>
      <c r="AF101" s="60" t="str">
        <f t="shared" si="216"/>
        <v/>
      </c>
      <c r="AG101" s="60" t="str">
        <f t="shared" si="217"/>
        <v/>
      </c>
      <c r="AH101" s="68" t="str">
        <f t="shared" si="218"/>
        <v/>
      </c>
      <c r="AI101" s="69" t="str">
        <f t="shared" si="23"/>
        <v/>
      </c>
      <c r="AJ101" s="63" t="str">
        <f t="shared" si="219"/>
        <v/>
      </c>
      <c r="AK101" s="63" t="str">
        <f t="shared" si="220"/>
        <v/>
      </c>
      <c r="AL101" s="63" t="str">
        <f t="shared" si="221"/>
        <v/>
      </c>
      <c r="AM101" s="63" t="str">
        <f t="shared" si="222"/>
        <v/>
      </c>
      <c r="AN101" s="63" t="str">
        <f t="shared" si="223"/>
        <v/>
      </c>
    </row>
    <row r="102" spans="3:40" ht="24.5" outlineLevel="1" thickTop="1" thickBot="1" x14ac:dyDescent="0.55000000000000004">
      <c r="C102" s="124"/>
      <c r="D102" s="125"/>
      <c r="E102" s="51"/>
      <c r="F102" s="52"/>
      <c r="G102" s="52"/>
      <c r="H102" s="51"/>
      <c r="I102" s="51"/>
      <c r="J102" s="53"/>
      <c r="K102" s="53"/>
      <c r="L102" s="54" t="str">
        <f t="shared" si="202"/>
        <v/>
      </c>
      <c r="M102" s="55" t="str">
        <f t="shared" si="203"/>
        <v/>
      </c>
      <c r="N102" s="56" t="str">
        <f t="shared" si="2"/>
        <v/>
      </c>
      <c r="O102" s="57" t="str">
        <f t="shared" si="204"/>
        <v/>
      </c>
      <c r="P102" s="58" t="str">
        <f t="shared" si="4"/>
        <v/>
      </c>
      <c r="Q102" s="59" t="str">
        <f t="shared" si="205"/>
        <v/>
      </c>
      <c r="R102" s="60" t="str">
        <f t="shared" si="6"/>
        <v/>
      </c>
      <c r="S102" s="55" t="str">
        <f t="shared" si="206"/>
        <v/>
      </c>
      <c r="T102" s="61" t="str">
        <f t="shared" si="207"/>
        <v/>
      </c>
      <c r="U102" s="62" t="str">
        <f t="shared" si="9"/>
        <v/>
      </c>
      <c r="V102" s="63" t="str">
        <f t="shared" si="208"/>
        <v/>
      </c>
      <c r="W102" s="64" t="str">
        <f t="shared" si="11"/>
        <v/>
      </c>
      <c r="X102" s="63" t="str">
        <f t="shared" si="209"/>
        <v/>
      </c>
      <c r="Y102" s="63" t="str">
        <f t="shared" si="210"/>
        <v/>
      </c>
      <c r="Z102" s="55" t="str">
        <f t="shared" si="211"/>
        <v/>
      </c>
      <c r="AA102" s="65" t="str">
        <f t="shared" si="212"/>
        <v/>
      </c>
      <c r="AB102" s="56" t="str">
        <f t="shared" si="16"/>
        <v/>
      </c>
      <c r="AC102" s="66" t="str">
        <f t="shared" si="213"/>
        <v/>
      </c>
      <c r="AD102" s="58" t="str">
        <f t="shared" si="214"/>
        <v/>
      </c>
      <c r="AE102" s="67" t="str">
        <f t="shared" si="215"/>
        <v/>
      </c>
      <c r="AF102" s="60" t="str">
        <f t="shared" si="216"/>
        <v/>
      </c>
      <c r="AG102" s="60" t="str">
        <f t="shared" si="217"/>
        <v/>
      </c>
      <c r="AH102" s="68" t="str">
        <f t="shared" si="218"/>
        <v/>
      </c>
      <c r="AI102" s="69" t="str">
        <f t="shared" si="23"/>
        <v/>
      </c>
      <c r="AJ102" s="63" t="str">
        <f t="shared" si="219"/>
        <v/>
      </c>
      <c r="AK102" s="63" t="str">
        <f t="shared" si="220"/>
        <v/>
      </c>
      <c r="AL102" s="63" t="str">
        <f t="shared" si="221"/>
        <v/>
      </c>
      <c r="AM102" s="63" t="str">
        <f t="shared" si="222"/>
        <v/>
      </c>
      <c r="AN102" s="63" t="str">
        <f t="shared" si="223"/>
        <v/>
      </c>
    </row>
    <row r="103" spans="3:40" ht="24.5" outlineLevel="1" thickTop="1" thickBot="1" x14ac:dyDescent="0.55000000000000004">
      <c r="C103" s="124"/>
      <c r="D103" s="125"/>
      <c r="E103" s="51"/>
      <c r="F103" s="52"/>
      <c r="G103" s="52"/>
      <c r="H103" s="51"/>
      <c r="I103" s="51"/>
      <c r="J103" s="53"/>
      <c r="K103" s="53"/>
      <c r="L103" s="54" t="str">
        <f t="shared" si="202"/>
        <v/>
      </c>
      <c r="M103" s="55" t="str">
        <f t="shared" si="203"/>
        <v/>
      </c>
      <c r="N103" s="56" t="str">
        <f t="shared" si="2"/>
        <v/>
      </c>
      <c r="O103" s="57" t="str">
        <f t="shared" si="204"/>
        <v/>
      </c>
      <c r="P103" s="58" t="str">
        <f t="shared" si="4"/>
        <v/>
      </c>
      <c r="Q103" s="59" t="str">
        <f t="shared" si="205"/>
        <v/>
      </c>
      <c r="R103" s="60" t="str">
        <f t="shared" si="6"/>
        <v/>
      </c>
      <c r="S103" s="55" t="str">
        <f t="shared" si="206"/>
        <v/>
      </c>
      <c r="T103" s="61" t="str">
        <f t="shared" si="207"/>
        <v/>
      </c>
      <c r="U103" s="62" t="str">
        <f t="shared" si="9"/>
        <v/>
      </c>
      <c r="V103" s="63" t="str">
        <f t="shared" si="208"/>
        <v/>
      </c>
      <c r="W103" s="64" t="str">
        <f t="shared" si="11"/>
        <v/>
      </c>
      <c r="X103" s="63" t="str">
        <f t="shared" si="209"/>
        <v/>
      </c>
      <c r="Y103" s="63" t="str">
        <f t="shared" si="210"/>
        <v/>
      </c>
      <c r="Z103" s="55" t="str">
        <f t="shared" si="211"/>
        <v/>
      </c>
      <c r="AA103" s="65" t="str">
        <f t="shared" si="212"/>
        <v/>
      </c>
      <c r="AB103" s="56" t="str">
        <f t="shared" si="16"/>
        <v/>
      </c>
      <c r="AC103" s="66" t="str">
        <f t="shared" si="213"/>
        <v/>
      </c>
      <c r="AD103" s="58" t="str">
        <f t="shared" si="214"/>
        <v/>
      </c>
      <c r="AE103" s="67" t="str">
        <f t="shared" si="215"/>
        <v/>
      </c>
      <c r="AF103" s="60" t="str">
        <f t="shared" si="216"/>
        <v/>
      </c>
      <c r="AG103" s="60" t="str">
        <f t="shared" si="217"/>
        <v/>
      </c>
      <c r="AH103" s="68" t="str">
        <f t="shared" si="218"/>
        <v/>
      </c>
      <c r="AI103" s="69" t="str">
        <f t="shared" si="23"/>
        <v/>
      </c>
      <c r="AJ103" s="63" t="str">
        <f t="shared" si="219"/>
        <v/>
      </c>
      <c r="AK103" s="63" t="str">
        <f t="shared" si="220"/>
        <v/>
      </c>
      <c r="AL103" s="63" t="str">
        <f t="shared" si="221"/>
        <v/>
      </c>
      <c r="AM103" s="63" t="str">
        <f t="shared" si="222"/>
        <v/>
      </c>
      <c r="AN103" s="63" t="str">
        <f t="shared" si="223"/>
        <v/>
      </c>
    </row>
    <row r="104" spans="3:40" ht="24.5" outlineLevel="1" thickTop="1" thickBot="1" x14ac:dyDescent="0.55000000000000004">
      <c r="C104" s="124"/>
      <c r="D104" s="125"/>
      <c r="E104" s="51"/>
      <c r="F104" s="52"/>
      <c r="G104" s="52"/>
      <c r="H104" s="51"/>
      <c r="I104" s="51"/>
      <c r="J104" s="53"/>
      <c r="K104" s="53"/>
      <c r="L104" s="54" t="str">
        <f t="shared" si="202"/>
        <v/>
      </c>
      <c r="M104" s="55" t="str">
        <f t="shared" si="203"/>
        <v/>
      </c>
      <c r="N104" s="56" t="str">
        <f t="shared" si="2"/>
        <v/>
      </c>
      <c r="O104" s="57" t="str">
        <f t="shared" si="204"/>
        <v/>
      </c>
      <c r="P104" s="58" t="str">
        <f t="shared" si="4"/>
        <v/>
      </c>
      <c r="Q104" s="59" t="str">
        <f t="shared" si="205"/>
        <v/>
      </c>
      <c r="R104" s="60" t="str">
        <f t="shared" si="6"/>
        <v/>
      </c>
      <c r="S104" s="55" t="str">
        <f t="shared" si="206"/>
        <v/>
      </c>
      <c r="T104" s="61" t="str">
        <f t="shared" si="207"/>
        <v/>
      </c>
      <c r="U104" s="62" t="str">
        <f t="shared" si="9"/>
        <v/>
      </c>
      <c r="V104" s="63" t="str">
        <f t="shared" si="208"/>
        <v/>
      </c>
      <c r="W104" s="64" t="str">
        <f t="shared" si="11"/>
        <v/>
      </c>
      <c r="X104" s="63" t="str">
        <f t="shared" si="209"/>
        <v/>
      </c>
      <c r="Y104" s="63" t="str">
        <f t="shared" si="210"/>
        <v/>
      </c>
      <c r="Z104" s="55" t="str">
        <f t="shared" si="211"/>
        <v/>
      </c>
      <c r="AA104" s="65" t="str">
        <f t="shared" si="212"/>
        <v/>
      </c>
      <c r="AB104" s="56" t="str">
        <f t="shared" si="16"/>
        <v/>
      </c>
      <c r="AC104" s="66" t="str">
        <f t="shared" si="213"/>
        <v/>
      </c>
      <c r="AD104" s="58" t="str">
        <f t="shared" si="214"/>
        <v/>
      </c>
      <c r="AE104" s="67" t="str">
        <f t="shared" si="215"/>
        <v/>
      </c>
      <c r="AF104" s="60" t="str">
        <f t="shared" si="216"/>
        <v/>
      </c>
      <c r="AG104" s="60" t="str">
        <f t="shared" si="217"/>
        <v/>
      </c>
      <c r="AH104" s="68" t="str">
        <f t="shared" si="218"/>
        <v/>
      </c>
      <c r="AI104" s="69" t="str">
        <f t="shared" si="23"/>
        <v/>
      </c>
      <c r="AJ104" s="63" t="str">
        <f t="shared" si="219"/>
        <v/>
      </c>
      <c r="AK104" s="63" t="str">
        <f t="shared" si="220"/>
        <v/>
      </c>
      <c r="AL104" s="63" t="str">
        <f t="shared" si="221"/>
        <v/>
      </c>
      <c r="AM104" s="63" t="str">
        <f t="shared" si="222"/>
        <v/>
      </c>
      <c r="AN104" s="63" t="str">
        <f t="shared" si="223"/>
        <v/>
      </c>
    </row>
    <row r="105" spans="3:40" ht="24.5" outlineLevel="1" thickTop="1" thickBot="1" x14ac:dyDescent="0.55000000000000004">
      <c r="C105" s="124"/>
      <c r="D105" s="125"/>
      <c r="E105" s="51"/>
      <c r="F105" s="52"/>
      <c r="G105" s="52"/>
      <c r="H105" s="51"/>
      <c r="I105" s="51"/>
      <c r="J105" s="53"/>
      <c r="K105" s="53"/>
      <c r="L105" s="54" t="str">
        <f t="shared" si="202"/>
        <v/>
      </c>
      <c r="M105" s="55" t="str">
        <f t="shared" si="203"/>
        <v/>
      </c>
      <c r="N105" s="56" t="str">
        <f t="shared" si="2"/>
        <v/>
      </c>
      <c r="O105" s="57" t="str">
        <f t="shared" si="204"/>
        <v/>
      </c>
      <c r="P105" s="58" t="str">
        <f t="shared" si="4"/>
        <v/>
      </c>
      <c r="Q105" s="59" t="str">
        <f t="shared" si="205"/>
        <v/>
      </c>
      <c r="R105" s="60" t="str">
        <f t="shared" si="6"/>
        <v/>
      </c>
      <c r="S105" s="55" t="str">
        <f t="shared" si="206"/>
        <v/>
      </c>
      <c r="T105" s="61" t="str">
        <f t="shared" si="207"/>
        <v/>
      </c>
      <c r="U105" s="62" t="str">
        <f t="shared" si="9"/>
        <v/>
      </c>
      <c r="V105" s="63" t="str">
        <f t="shared" si="208"/>
        <v/>
      </c>
      <c r="W105" s="64" t="str">
        <f t="shared" si="11"/>
        <v/>
      </c>
      <c r="X105" s="63" t="str">
        <f t="shared" si="209"/>
        <v/>
      </c>
      <c r="Y105" s="63" t="str">
        <f t="shared" si="210"/>
        <v/>
      </c>
      <c r="Z105" s="55" t="str">
        <f t="shared" si="211"/>
        <v/>
      </c>
      <c r="AA105" s="65" t="str">
        <f t="shared" si="212"/>
        <v/>
      </c>
      <c r="AB105" s="56" t="str">
        <f t="shared" si="16"/>
        <v/>
      </c>
      <c r="AC105" s="66" t="str">
        <f t="shared" si="213"/>
        <v/>
      </c>
      <c r="AD105" s="58" t="str">
        <f t="shared" si="214"/>
        <v/>
      </c>
      <c r="AE105" s="67" t="str">
        <f t="shared" si="215"/>
        <v/>
      </c>
      <c r="AF105" s="60" t="str">
        <f t="shared" si="216"/>
        <v/>
      </c>
      <c r="AG105" s="60" t="str">
        <f t="shared" si="217"/>
        <v/>
      </c>
      <c r="AH105" s="68" t="str">
        <f t="shared" si="218"/>
        <v/>
      </c>
      <c r="AI105" s="69" t="str">
        <f t="shared" si="23"/>
        <v/>
      </c>
      <c r="AJ105" s="63" t="str">
        <f t="shared" si="219"/>
        <v/>
      </c>
      <c r="AK105" s="63" t="str">
        <f t="shared" si="220"/>
        <v/>
      </c>
      <c r="AL105" s="63" t="str">
        <f t="shared" si="221"/>
        <v/>
      </c>
      <c r="AM105" s="63" t="str">
        <f t="shared" si="222"/>
        <v/>
      </c>
      <c r="AN105" s="63" t="str">
        <f t="shared" si="223"/>
        <v/>
      </c>
    </row>
    <row r="106" spans="3:40" ht="24.5" outlineLevel="1" thickTop="1" thickBot="1" x14ac:dyDescent="0.55000000000000004">
      <c r="C106" s="124"/>
      <c r="D106" s="125"/>
      <c r="E106" s="51"/>
      <c r="F106" s="52"/>
      <c r="G106" s="52"/>
      <c r="H106" s="51"/>
      <c r="I106" s="51"/>
      <c r="J106" s="53"/>
      <c r="K106" s="53"/>
      <c r="L106" s="54" t="str">
        <f t="shared" si="202"/>
        <v/>
      </c>
      <c r="M106" s="55" t="str">
        <f t="shared" si="203"/>
        <v/>
      </c>
      <c r="N106" s="56" t="str">
        <f t="shared" si="2"/>
        <v/>
      </c>
      <c r="O106" s="57" t="str">
        <f t="shared" si="204"/>
        <v/>
      </c>
      <c r="P106" s="58" t="str">
        <f t="shared" si="4"/>
        <v/>
      </c>
      <c r="Q106" s="59" t="str">
        <f t="shared" si="205"/>
        <v/>
      </c>
      <c r="R106" s="60" t="str">
        <f t="shared" si="6"/>
        <v/>
      </c>
      <c r="S106" s="55" t="str">
        <f t="shared" si="206"/>
        <v/>
      </c>
      <c r="T106" s="61" t="str">
        <f t="shared" si="207"/>
        <v/>
      </c>
      <c r="U106" s="62" t="str">
        <f t="shared" si="9"/>
        <v/>
      </c>
      <c r="V106" s="63" t="str">
        <f t="shared" si="208"/>
        <v/>
      </c>
      <c r="W106" s="64" t="str">
        <f t="shared" si="11"/>
        <v/>
      </c>
      <c r="X106" s="63" t="str">
        <f t="shared" si="209"/>
        <v/>
      </c>
      <c r="Y106" s="63" t="str">
        <f t="shared" si="210"/>
        <v/>
      </c>
      <c r="Z106" s="55" t="str">
        <f t="shared" si="211"/>
        <v/>
      </c>
      <c r="AA106" s="65" t="str">
        <f t="shared" si="212"/>
        <v/>
      </c>
      <c r="AB106" s="56" t="str">
        <f t="shared" si="16"/>
        <v/>
      </c>
      <c r="AC106" s="66" t="str">
        <f t="shared" si="213"/>
        <v/>
      </c>
      <c r="AD106" s="58" t="str">
        <f t="shared" si="214"/>
        <v/>
      </c>
      <c r="AE106" s="67" t="str">
        <f t="shared" si="215"/>
        <v/>
      </c>
      <c r="AF106" s="60" t="str">
        <f t="shared" si="216"/>
        <v/>
      </c>
      <c r="AG106" s="60" t="str">
        <f t="shared" si="217"/>
        <v/>
      </c>
      <c r="AH106" s="68" t="str">
        <f t="shared" si="218"/>
        <v/>
      </c>
      <c r="AI106" s="69" t="str">
        <f t="shared" si="23"/>
        <v/>
      </c>
      <c r="AJ106" s="63" t="str">
        <f t="shared" si="219"/>
        <v/>
      </c>
      <c r="AK106" s="63" t="str">
        <f t="shared" si="220"/>
        <v/>
      </c>
      <c r="AL106" s="63" t="str">
        <f t="shared" si="221"/>
        <v/>
      </c>
      <c r="AM106" s="63" t="str">
        <f t="shared" si="222"/>
        <v/>
      </c>
      <c r="AN106" s="63" t="str">
        <f t="shared" si="223"/>
        <v/>
      </c>
    </row>
    <row r="107" spans="3:40" ht="24.5" outlineLevel="1" thickTop="1" thickBot="1" x14ac:dyDescent="0.55000000000000004">
      <c r="C107" s="124"/>
      <c r="D107" s="125"/>
      <c r="E107" s="51"/>
      <c r="F107" s="52"/>
      <c r="G107" s="52"/>
      <c r="H107" s="51"/>
      <c r="I107" s="51"/>
      <c r="J107" s="53"/>
      <c r="K107" s="53"/>
      <c r="L107" s="54" t="str">
        <f t="shared" si="202"/>
        <v/>
      </c>
      <c r="M107" s="55" t="str">
        <f t="shared" si="203"/>
        <v/>
      </c>
      <c r="N107" s="56" t="str">
        <f t="shared" si="2"/>
        <v/>
      </c>
      <c r="O107" s="57" t="str">
        <f t="shared" si="204"/>
        <v/>
      </c>
      <c r="P107" s="58" t="str">
        <f t="shared" si="4"/>
        <v/>
      </c>
      <c r="Q107" s="59" t="str">
        <f t="shared" si="205"/>
        <v/>
      </c>
      <c r="R107" s="60" t="str">
        <f t="shared" si="6"/>
        <v/>
      </c>
      <c r="S107" s="55" t="str">
        <f t="shared" si="206"/>
        <v/>
      </c>
      <c r="T107" s="61" t="str">
        <f t="shared" si="207"/>
        <v/>
      </c>
      <c r="U107" s="62" t="str">
        <f t="shared" si="9"/>
        <v/>
      </c>
      <c r="V107" s="63" t="str">
        <f t="shared" si="208"/>
        <v/>
      </c>
      <c r="W107" s="64" t="str">
        <f t="shared" si="11"/>
        <v/>
      </c>
      <c r="X107" s="63" t="str">
        <f t="shared" si="209"/>
        <v/>
      </c>
      <c r="Y107" s="63" t="str">
        <f t="shared" si="210"/>
        <v/>
      </c>
      <c r="Z107" s="55" t="str">
        <f t="shared" si="211"/>
        <v/>
      </c>
      <c r="AA107" s="65" t="str">
        <f t="shared" si="212"/>
        <v/>
      </c>
      <c r="AB107" s="56" t="str">
        <f t="shared" si="16"/>
        <v/>
      </c>
      <c r="AC107" s="66" t="str">
        <f t="shared" si="213"/>
        <v/>
      </c>
      <c r="AD107" s="58" t="str">
        <f t="shared" si="214"/>
        <v/>
      </c>
      <c r="AE107" s="67" t="str">
        <f t="shared" si="215"/>
        <v/>
      </c>
      <c r="AF107" s="60" t="str">
        <f t="shared" si="216"/>
        <v/>
      </c>
      <c r="AG107" s="60" t="str">
        <f t="shared" si="217"/>
        <v/>
      </c>
      <c r="AH107" s="68" t="str">
        <f t="shared" si="218"/>
        <v/>
      </c>
      <c r="AI107" s="69" t="str">
        <f t="shared" si="23"/>
        <v/>
      </c>
      <c r="AJ107" s="63" t="str">
        <f t="shared" si="219"/>
        <v/>
      </c>
      <c r="AK107" s="63" t="str">
        <f t="shared" si="220"/>
        <v/>
      </c>
      <c r="AL107" s="63" t="str">
        <f t="shared" si="221"/>
        <v/>
      </c>
      <c r="AM107" s="63" t="str">
        <f t="shared" si="222"/>
        <v/>
      </c>
      <c r="AN107" s="63" t="str">
        <f t="shared" si="223"/>
        <v/>
      </c>
    </row>
    <row r="108" spans="3:40" ht="24.5" outlineLevel="1" thickTop="1" thickBot="1" x14ac:dyDescent="0.55000000000000004">
      <c r="C108" s="124"/>
      <c r="D108" s="125"/>
      <c r="E108" s="51"/>
      <c r="F108" s="52"/>
      <c r="G108" s="52"/>
      <c r="H108" s="51"/>
      <c r="I108" s="51"/>
      <c r="J108" s="53"/>
      <c r="K108" s="53"/>
      <c r="L108" s="54" t="str">
        <f t="shared" si="202"/>
        <v/>
      </c>
      <c r="M108" s="55" t="str">
        <f t="shared" si="203"/>
        <v/>
      </c>
      <c r="N108" s="56" t="str">
        <f t="shared" si="2"/>
        <v/>
      </c>
      <c r="O108" s="57" t="str">
        <f t="shared" si="204"/>
        <v/>
      </c>
      <c r="P108" s="58" t="str">
        <f t="shared" si="4"/>
        <v/>
      </c>
      <c r="Q108" s="59" t="str">
        <f t="shared" si="205"/>
        <v/>
      </c>
      <c r="R108" s="60" t="str">
        <f t="shared" si="6"/>
        <v/>
      </c>
      <c r="S108" s="55" t="str">
        <f t="shared" si="206"/>
        <v/>
      </c>
      <c r="T108" s="61" t="str">
        <f t="shared" si="207"/>
        <v/>
      </c>
      <c r="U108" s="62" t="str">
        <f t="shared" si="9"/>
        <v/>
      </c>
      <c r="V108" s="63" t="str">
        <f t="shared" si="208"/>
        <v/>
      </c>
      <c r="W108" s="64" t="str">
        <f t="shared" si="11"/>
        <v/>
      </c>
      <c r="X108" s="63" t="str">
        <f t="shared" si="209"/>
        <v/>
      </c>
      <c r="Y108" s="63" t="str">
        <f t="shared" si="210"/>
        <v/>
      </c>
      <c r="Z108" s="55" t="str">
        <f t="shared" si="211"/>
        <v/>
      </c>
      <c r="AA108" s="65" t="str">
        <f t="shared" si="212"/>
        <v/>
      </c>
      <c r="AB108" s="56" t="str">
        <f t="shared" si="16"/>
        <v/>
      </c>
      <c r="AC108" s="66" t="str">
        <f t="shared" si="213"/>
        <v/>
      </c>
      <c r="AD108" s="58" t="str">
        <f t="shared" si="214"/>
        <v/>
      </c>
      <c r="AE108" s="67" t="str">
        <f t="shared" si="215"/>
        <v/>
      </c>
      <c r="AF108" s="60" t="str">
        <f t="shared" si="216"/>
        <v/>
      </c>
      <c r="AG108" s="60" t="str">
        <f t="shared" si="217"/>
        <v/>
      </c>
      <c r="AH108" s="68" t="str">
        <f t="shared" si="218"/>
        <v/>
      </c>
      <c r="AI108" s="69" t="str">
        <f t="shared" si="23"/>
        <v/>
      </c>
      <c r="AJ108" s="63" t="str">
        <f t="shared" si="219"/>
        <v/>
      </c>
      <c r="AK108" s="63" t="str">
        <f t="shared" si="220"/>
        <v/>
      </c>
      <c r="AL108" s="63" t="str">
        <f t="shared" si="221"/>
        <v/>
      </c>
      <c r="AM108" s="63" t="str">
        <f t="shared" si="222"/>
        <v/>
      </c>
      <c r="AN108" s="63" t="str">
        <f t="shared" si="223"/>
        <v/>
      </c>
    </row>
    <row r="109" spans="3:40" ht="24.5" outlineLevel="1" thickTop="1" thickBot="1" x14ac:dyDescent="0.55000000000000004">
      <c r="C109" s="124"/>
      <c r="D109" s="125"/>
      <c r="E109" s="51"/>
      <c r="F109" s="52"/>
      <c r="G109" s="52"/>
      <c r="H109" s="51"/>
      <c r="I109" s="51"/>
      <c r="J109" s="53"/>
      <c r="K109" s="53"/>
      <c r="L109" s="54" t="str">
        <f t="shared" si="202"/>
        <v/>
      </c>
      <c r="M109" s="55" t="str">
        <f t="shared" si="203"/>
        <v/>
      </c>
      <c r="N109" s="56" t="str">
        <f t="shared" si="2"/>
        <v/>
      </c>
      <c r="O109" s="57" t="str">
        <f t="shared" si="204"/>
        <v/>
      </c>
      <c r="P109" s="58" t="str">
        <f t="shared" si="4"/>
        <v/>
      </c>
      <c r="Q109" s="59" t="str">
        <f t="shared" si="205"/>
        <v/>
      </c>
      <c r="R109" s="60" t="str">
        <f t="shared" si="6"/>
        <v/>
      </c>
      <c r="S109" s="55" t="str">
        <f t="shared" si="206"/>
        <v/>
      </c>
      <c r="T109" s="61" t="str">
        <f t="shared" si="207"/>
        <v/>
      </c>
      <c r="U109" s="62" t="str">
        <f t="shared" si="9"/>
        <v/>
      </c>
      <c r="V109" s="63" t="str">
        <f t="shared" si="208"/>
        <v/>
      </c>
      <c r="W109" s="64" t="str">
        <f t="shared" si="11"/>
        <v/>
      </c>
      <c r="X109" s="63" t="str">
        <f t="shared" si="209"/>
        <v/>
      </c>
      <c r="Y109" s="63" t="str">
        <f t="shared" si="210"/>
        <v/>
      </c>
      <c r="Z109" s="55" t="str">
        <f t="shared" si="211"/>
        <v/>
      </c>
      <c r="AA109" s="65" t="str">
        <f t="shared" si="212"/>
        <v/>
      </c>
      <c r="AB109" s="56" t="str">
        <f t="shared" si="16"/>
        <v/>
      </c>
      <c r="AC109" s="66" t="str">
        <f t="shared" si="213"/>
        <v/>
      </c>
      <c r="AD109" s="58" t="str">
        <f t="shared" si="214"/>
        <v/>
      </c>
      <c r="AE109" s="67" t="str">
        <f t="shared" si="215"/>
        <v/>
      </c>
      <c r="AF109" s="60" t="str">
        <f t="shared" si="216"/>
        <v/>
      </c>
      <c r="AG109" s="60" t="str">
        <f t="shared" si="217"/>
        <v/>
      </c>
      <c r="AH109" s="68" t="str">
        <f t="shared" si="218"/>
        <v/>
      </c>
      <c r="AI109" s="69" t="str">
        <f t="shared" si="23"/>
        <v/>
      </c>
      <c r="AJ109" s="63" t="str">
        <f t="shared" si="219"/>
        <v/>
      </c>
      <c r="AK109" s="63" t="str">
        <f t="shared" si="220"/>
        <v/>
      </c>
      <c r="AL109" s="63" t="str">
        <f t="shared" si="221"/>
        <v/>
      </c>
      <c r="AM109" s="63" t="str">
        <f t="shared" si="222"/>
        <v/>
      </c>
      <c r="AN109" s="63" t="str">
        <f t="shared" si="223"/>
        <v/>
      </c>
    </row>
    <row r="110" spans="3:40" ht="24.5" outlineLevel="1" thickTop="1" thickBot="1" x14ac:dyDescent="0.55000000000000004">
      <c r="C110" s="124"/>
      <c r="D110" s="125"/>
      <c r="E110" s="51"/>
      <c r="F110" s="52"/>
      <c r="G110" s="52"/>
      <c r="H110" s="51"/>
      <c r="I110" s="51"/>
      <c r="J110" s="53"/>
      <c r="K110" s="53"/>
      <c r="L110" s="54" t="str">
        <f t="shared" si="202"/>
        <v/>
      </c>
      <c r="M110" s="55" t="str">
        <f t="shared" si="203"/>
        <v/>
      </c>
      <c r="N110" s="56" t="str">
        <f t="shared" si="2"/>
        <v/>
      </c>
      <c r="O110" s="57" t="str">
        <f t="shared" si="204"/>
        <v/>
      </c>
      <c r="P110" s="58" t="str">
        <f t="shared" si="4"/>
        <v/>
      </c>
      <c r="Q110" s="59" t="str">
        <f t="shared" si="205"/>
        <v/>
      </c>
      <c r="R110" s="60" t="str">
        <f t="shared" si="6"/>
        <v/>
      </c>
      <c r="S110" s="55" t="str">
        <f t="shared" si="206"/>
        <v/>
      </c>
      <c r="T110" s="61" t="str">
        <f t="shared" si="207"/>
        <v/>
      </c>
      <c r="U110" s="62" t="str">
        <f t="shared" si="9"/>
        <v/>
      </c>
      <c r="V110" s="63" t="str">
        <f t="shared" si="208"/>
        <v/>
      </c>
      <c r="W110" s="64" t="str">
        <f t="shared" si="11"/>
        <v/>
      </c>
      <c r="X110" s="63" t="str">
        <f t="shared" si="209"/>
        <v/>
      </c>
      <c r="Y110" s="63" t="str">
        <f t="shared" si="210"/>
        <v/>
      </c>
      <c r="Z110" s="55" t="str">
        <f t="shared" si="211"/>
        <v/>
      </c>
      <c r="AA110" s="65" t="str">
        <f t="shared" si="212"/>
        <v/>
      </c>
      <c r="AB110" s="56" t="str">
        <f t="shared" si="16"/>
        <v/>
      </c>
      <c r="AC110" s="66" t="str">
        <f t="shared" si="213"/>
        <v/>
      </c>
      <c r="AD110" s="58" t="str">
        <f t="shared" si="214"/>
        <v/>
      </c>
      <c r="AE110" s="67" t="str">
        <f t="shared" si="215"/>
        <v/>
      </c>
      <c r="AF110" s="60" t="str">
        <f t="shared" si="216"/>
        <v/>
      </c>
      <c r="AG110" s="60" t="str">
        <f t="shared" si="217"/>
        <v/>
      </c>
      <c r="AH110" s="68" t="str">
        <f t="shared" si="218"/>
        <v/>
      </c>
      <c r="AI110" s="69" t="str">
        <f t="shared" si="23"/>
        <v/>
      </c>
      <c r="AJ110" s="63" t="str">
        <f t="shared" si="219"/>
        <v/>
      </c>
      <c r="AK110" s="63" t="str">
        <f t="shared" si="220"/>
        <v/>
      </c>
      <c r="AL110" s="63" t="str">
        <f t="shared" si="221"/>
        <v/>
      </c>
      <c r="AM110" s="63" t="str">
        <f t="shared" si="222"/>
        <v/>
      </c>
      <c r="AN110" s="63" t="str">
        <f t="shared" si="223"/>
        <v/>
      </c>
    </row>
    <row r="111" spans="3:40" ht="24.5" outlineLevel="1" thickTop="1" thickBot="1" x14ac:dyDescent="0.55000000000000004">
      <c r="C111" s="124"/>
      <c r="D111" s="125"/>
      <c r="E111" s="51"/>
      <c r="F111" s="52"/>
      <c r="G111" s="52"/>
      <c r="H111" s="51"/>
      <c r="I111" s="51"/>
      <c r="J111" s="53"/>
      <c r="K111" s="53"/>
      <c r="L111" s="54" t="str">
        <f t="shared" si="202"/>
        <v/>
      </c>
      <c r="M111" s="55" t="str">
        <f t="shared" si="203"/>
        <v/>
      </c>
      <c r="N111" s="56" t="str">
        <f t="shared" si="2"/>
        <v/>
      </c>
      <c r="O111" s="57" t="str">
        <f t="shared" si="204"/>
        <v/>
      </c>
      <c r="P111" s="58" t="str">
        <f t="shared" si="4"/>
        <v/>
      </c>
      <c r="Q111" s="59" t="str">
        <f t="shared" si="205"/>
        <v/>
      </c>
      <c r="R111" s="60" t="str">
        <f t="shared" si="6"/>
        <v/>
      </c>
      <c r="S111" s="55" t="str">
        <f t="shared" si="206"/>
        <v/>
      </c>
      <c r="T111" s="61" t="str">
        <f t="shared" si="207"/>
        <v/>
      </c>
      <c r="U111" s="62" t="str">
        <f t="shared" si="9"/>
        <v/>
      </c>
      <c r="V111" s="63" t="str">
        <f t="shared" si="208"/>
        <v/>
      </c>
      <c r="W111" s="64" t="str">
        <f t="shared" si="11"/>
        <v/>
      </c>
      <c r="X111" s="63" t="str">
        <f t="shared" si="209"/>
        <v/>
      </c>
      <c r="Y111" s="63" t="str">
        <f t="shared" si="210"/>
        <v/>
      </c>
      <c r="Z111" s="55" t="str">
        <f t="shared" si="211"/>
        <v/>
      </c>
      <c r="AA111" s="65" t="str">
        <f t="shared" si="212"/>
        <v/>
      </c>
      <c r="AB111" s="56" t="str">
        <f t="shared" si="16"/>
        <v/>
      </c>
      <c r="AC111" s="66" t="str">
        <f t="shared" si="213"/>
        <v/>
      </c>
      <c r="AD111" s="58" t="str">
        <f t="shared" si="214"/>
        <v/>
      </c>
      <c r="AE111" s="67" t="str">
        <f t="shared" si="215"/>
        <v/>
      </c>
      <c r="AF111" s="60" t="str">
        <f t="shared" si="216"/>
        <v/>
      </c>
      <c r="AG111" s="60" t="str">
        <f t="shared" si="217"/>
        <v/>
      </c>
      <c r="AH111" s="68" t="str">
        <f t="shared" si="218"/>
        <v/>
      </c>
      <c r="AI111" s="69" t="str">
        <f t="shared" si="23"/>
        <v/>
      </c>
      <c r="AJ111" s="63" t="str">
        <f t="shared" si="219"/>
        <v/>
      </c>
      <c r="AK111" s="63" t="str">
        <f t="shared" si="220"/>
        <v/>
      </c>
      <c r="AL111" s="63" t="str">
        <f t="shared" si="221"/>
        <v/>
      </c>
      <c r="AM111" s="63" t="str">
        <f t="shared" si="222"/>
        <v/>
      </c>
      <c r="AN111" s="63" t="str">
        <f t="shared" si="223"/>
        <v/>
      </c>
    </row>
    <row r="112" spans="3:40" ht="24.5" outlineLevel="1" thickTop="1" thickBot="1" x14ac:dyDescent="0.55000000000000004">
      <c r="C112" s="124"/>
      <c r="D112" s="125"/>
      <c r="E112" s="51"/>
      <c r="F112" s="52"/>
      <c r="G112" s="52"/>
      <c r="H112" s="51"/>
      <c r="I112" s="51"/>
      <c r="J112" s="53"/>
      <c r="K112" s="53"/>
      <c r="L112" s="54" t="str">
        <f t="shared" si="202"/>
        <v/>
      </c>
      <c r="M112" s="55" t="str">
        <f t="shared" si="203"/>
        <v/>
      </c>
      <c r="N112" s="56" t="str">
        <f t="shared" si="2"/>
        <v/>
      </c>
      <c r="O112" s="57" t="str">
        <f t="shared" si="204"/>
        <v/>
      </c>
      <c r="P112" s="58" t="str">
        <f t="shared" si="4"/>
        <v/>
      </c>
      <c r="Q112" s="59" t="str">
        <f t="shared" si="205"/>
        <v/>
      </c>
      <c r="R112" s="60" t="str">
        <f t="shared" si="6"/>
        <v/>
      </c>
      <c r="S112" s="55" t="str">
        <f t="shared" si="206"/>
        <v/>
      </c>
      <c r="T112" s="61" t="str">
        <f t="shared" si="207"/>
        <v/>
      </c>
      <c r="U112" s="62" t="str">
        <f t="shared" si="9"/>
        <v/>
      </c>
      <c r="V112" s="63" t="str">
        <f t="shared" si="208"/>
        <v/>
      </c>
      <c r="W112" s="64" t="str">
        <f t="shared" si="11"/>
        <v/>
      </c>
      <c r="X112" s="63" t="str">
        <f t="shared" si="209"/>
        <v/>
      </c>
      <c r="Y112" s="63" t="str">
        <f t="shared" si="210"/>
        <v/>
      </c>
      <c r="Z112" s="55" t="str">
        <f t="shared" si="211"/>
        <v/>
      </c>
      <c r="AA112" s="65" t="str">
        <f t="shared" si="212"/>
        <v/>
      </c>
      <c r="AB112" s="56" t="str">
        <f t="shared" si="16"/>
        <v/>
      </c>
      <c r="AC112" s="66" t="str">
        <f t="shared" si="213"/>
        <v/>
      </c>
      <c r="AD112" s="58" t="str">
        <f t="shared" si="214"/>
        <v/>
      </c>
      <c r="AE112" s="67" t="str">
        <f t="shared" si="215"/>
        <v/>
      </c>
      <c r="AF112" s="60" t="str">
        <f t="shared" si="216"/>
        <v/>
      </c>
      <c r="AG112" s="60" t="str">
        <f t="shared" si="217"/>
        <v/>
      </c>
      <c r="AH112" s="68" t="str">
        <f t="shared" si="218"/>
        <v/>
      </c>
      <c r="AI112" s="69" t="str">
        <f t="shared" si="23"/>
        <v/>
      </c>
      <c r="AJ112" s="63" t="str">
        <f t="shared" si="219"/>
        <v/>
      </c>
      <c r="AK112" s="63" t="str">
        <f t="shared" si="220"/>
        <v/>
      </c>
      <c r="AL112" s="63" t="str">
        <f t="shared" si="221"/>
        <v/>
      </c>
      <c r="AM112" s="63" t="str">
        <f t="shared" si="222"/>
        <v/>
      </c>
      <c r="AN112" s="63" t="str">
        <f t="shared" si="223"/>
        <v/>
      </c>
    </row>
    <row r="113" spans="1:40" ht="24.5" outlineLevel="1" thickTop="1" thickBot="1" x14ac:dyDescent="0.55000000000000004">
      <c r="C113" s="124"/>
      <c r="D113" s="125"/>
      <c r="E113" s="51"/>
      <c r="F113" s="52"/>
      <c r="G113" s="52"/>
      <c r="H113" s="51"/>
      <c r="I113" s="51"/>
      <c r="J113" s="53"/>
      <c r="K113" s="53"/>
      <c r="L113" s="54" t="str">
        <f t="shared" si="202"/>
        <v/>
      </c>
      <c r="M113" s="55" t="str">
        <f t="shared" si="203"/>
        <v/>
      </c>
      <c r="N113" s="56" t="str">
        <f t="shared" si="2"/>
        <v/>
      </c>
      <c r="O113" s="57" t="str">
        <f t="shared" si="204"/>
        <v/>
      </c>
      <c r="P113" s="58" t="str">
        <f t="shared" si="4"/>
        <v/>
      </c>
      <c r="Q113" s="59" t="str">
        <f t="shared" si="205"/>
        <v/>
      </c>
      <c r="R113" s="60" t="str">
        <f t="shared" si="6"/>
        <v/>
      </c>
      <c r="S113" s="55" t="str">
        <f t="shared" si="206"/>
        <v/>
      </c>
      <c r="T113" s="61" t="str">
        <f t="shared" si="207"/>
        <v/>
      </c>
      <c r="U113" s="62" t="str">
        <f t="shared" si="9"/>
        <v/>
      </c>
      <c r="V113" s="63" t="str">
        <f t="shared" si="208"/>
        <v/>
      </c>
      <c r="W113" s="64" t="str">
        <f t="shared" si="11"/>
        <v/>
      </c>
      <c r="X113" s="63" t="str">
        <f t="shared" si="209"/>
        <v/>
      </c>
      <c r="Y113" s="63" t="str">
        <f t="shared" si="210"/>
        <v/>
      </c>
      <c r="Z113" s="55" t="str">
        <f t="shared" si="211"/>
        <v/>
      </c>
      <c r="AA113" s="65" t="str">
        <f t="shared" si="212"/>
        <v/>
      </c>
      <c r="AB113" s="56" t="str">
        <f t="shared" si="16"/>
        <v/>
      </c>
      <c r="AC113" s="66" t="str">
        <f t="shared" si="213"/>
        <v/>
      </c>
      <c r="AD113" s="58" t="str">
        <f t="shared" si="214"/>
        <v/>
      </c>
      <c r="AE113" s="67" t="str">
        <f t="shared" si="215"/>
        <v/>
      </c>
      <c r="AF113" s="60" t="str">
        <f t="shared" si="216"/>
        <v/>
      </c>
      <c r="AG113" s="60" t="str">
        <f t="shared" si="217"/>
        <v/>
      </c>
      <c r="AH113" s="68" t="str">
        <f t="shared" si="218"/>
        <v/>
      </c>
      <c r="AI113" s="69" t="str">
        <f t="shared" si="23"/>
        <v/>
      </c>
      <c r="AJ113" s="63" t="str">
        <f t="shared" si="219"/>
        <v/>
      </c>
      <c r="AK113" s="63" t="str">
        <f t="shared" si="220"/>
        <v/>
      </c>
      <c r="AL113" s="63" t="str">
        <f t="shared" si="221"/>
        <v/>
      </c>
      <c r="AM113" s="63" t="str">
        <f t="shared" si="222"/>
        <v/>
      </c>
      <c r="AN113" s="63" t="str">
        <f t="shared" si="223"/>
        <v/>
      </c>
    </row>
    <row r="114" spans="1:40" ht="24.5" outlineLevel="1" thickTop="1" thickBot="1" x14ac:dyDescent="0.55000000000000004">
      <c r="C114" s="124"/>
      <c r="D114" s="125"/>
      <c r="E114" s="51"/>
      <c r="F114" s="52"/>
      <c r="G114" s="52"/>
      <c r="H114" s="51"/>
      <c r="I114" s="51"/>
      <c r="J114" s="53"/>
      <c r="K114" s="53"/>
      <c r="L114" s="54" t="str">
        <f t="shared" si="202"/>
        <v/>
      </c>
      <c r="M114" s="55" t="str">
        <f t="shared" si="203"/>
        <v/>
      </c>
      <c r="N114" s="56" t="str">
        <f t="shared" si="2"/>
        <v/>
      </c>
      <c r="O114" s="57" t="str">
        <f t="shared" si="204"/>
        <v/>
      </c>
      <c r="P114" s="58" t="str">
        <f t="shared" si="4"/>
        <v/>
      </c>
      <c r="Q114" s="59" t="str">
        <f t="shared" si="205"/>
        <v/>
      </c>
      <c r="R114" s="60" t="str">
        <f t="shared" si="6"/>
        <v/>
      </c>
      <c r="S114" s="55" t="str">
        <f t="shared" si="206"/>
        <v/>
      </c>
      <c r="T114" s="61" t="str">
        <f t="shared" si="207"/>
        <v/>
      </c>
      <c r="U114" s="62" t="str">
        <f t="shared" si="9"/>
        <v/>
      </c>
      <c r="V114" s="63" t="str">
        <f t="shared" si="208"/>
        <v/>
      </c>
      <c r="W114" s="64" t="str">
        <f t="shared" si="11"/>
        <v/>
      </c>
      <c r="X114" s="63" t="str">
        <f t="shared" si="209"/>
        <v/>
      </c>
      <c r="Y114" s="63" t="str">
        <f t="shared" si="210"/>
        <v/>
      </c>
      <c r="Z114" s="55" t="str">
        <f t="shared" si="211"/>
        <v/>
      </c>
      <c r="AA114" s="65" t="str">
        <f t="shared" si="212"/>
        <v/>
      </c>
      <c r="AB114" s="56" t="str">
        <f t="shared" si="16"/>
        <v/>
      </c>
      <c r="AC114" s="66" t="str">
        <f t="shared" si="213"/>
        <v/>
      </c>
      <c r="AD114" s="58" t="str">
        <f t="shared" si="214"/>
        <v/>
      </c>
      <c r="AE114" s="67" t="str">
        <f t="shared" si="215"/>
        <v/>
      </c>
      <c r="AF114" s="60" t="str">
        <f t="shared" si="216"/>
        <v/>
      </c>
      <c r="AG114" s="60" t="str">
        <f t="shared" si="217"/>
        <v/>
      </c>
      <c r="AH114" s="68" t="str">
        <f t="shared" si="218"/>
        <v/>
      </c>
      <c r="AI114" s="69" t="str">
        <f t="shared" si="23"/>
        <v/>
      </c>
      <c r="AJ114" s="63" t="str">
        <f t="shared" si="219"/>
        <v/>
      </c>
      <c r="AK114" s="63" t="str">
        <f t="shared" si="220"/>
        <v/>
      </c>
      <c r="AL114" s="63" t="str">
        <f t="shared" si="221"/>
        <v/>
      </c>
      <c r="AM114" s="63" t="str">
        <f t="shared" si="222"/>
        <v/>
      </c>
      <c r="AN114" s="63" t="str">
        <f t="shared" si="223"/>
        <v/>
      </c>
    </row>
    <row r="115" spans="1:40" ht="24.5" outlineLevel="1" thickTop="1" thickBot="1" x14ac:dyDescent="0.55000000000000004">
      <c r="C115" s="124"/>
      <c r="D115" s="125"/>
      <c r="E115" s="51"/>
      <c r="F115" s="52"/>
      <c r="G115" s="52"/>
      <c r="H115" s="51"/>
      <c r="I115" s="51"/>
      <c r="J115" s="53"/>
      <c r="K115" s="53"/>
      <c r="L115" s="54" t="str">
        <f t="shared" si="202"/>
        <v/>
      </c>
      <c r="M115" s="55" t="str">
        <f t="shared" si="203"/>
        <v/>
      </c>
      <c r="N115" s="56" t="str">
        <f t="shared" si="2"/>
        <v/>
      </c>
      <c r="O115" s="57" t="str">
        <f t="shared" si="204"/>
        <v/>
      </c>
      <c r="P115" s="58" t="str">
        <f t="shared" si="4"/>
        <v/>
      </c>
      <c r="Q115" s="59" t="str">
        <f t="shared" si="205"/>
        <v/>
      </c>
      <c r="R115" s="60" t="str">
        <f t="shared" si="6"/>
        <v/>
      </c>
      <c r="S115" s="55" t="str">
        <f t="shared" si="206"/>
        <v/>
      </c>
      <c r="T115" s="61" t="str">
        <f t="shared" si="207"/>
        <v/>
      </c>
      <c r="U115" s="62" t="str">
        <f t="shared" si="9"/>
        <v/>
      </c>
      <c r="V115" s="63" t="str">
        <f t="shared" si="208"/>
        <v/>
      </c>
      <c r="W115" s="64" t="str">
        <f t="shared" si="11"/>
        <v/>
      </c>
      <c r="X115" s="63" t="str">
        <f t="shared" si="209"/>
        <v/>
      </c>
      <c r="Y115" s="63" t="str">
        <f t="shared" si="210"/>
        <v/>
      </c>
      <c r="Z115" s="55" t="str">
        <f t="shared" si="211"/>
        <v/>
      </c>
      <c r="AA115" s="65" t="str">
        <f t="shared" si="212"/>
        <v/>
      </c>
      <c r="AB115" s="56" t="str">
        <f t="shared" si="16"/>
        <v/>
      </c>
      <c r="AC115" s="66" t="str">
        <f t="shared" si="213"/>
        <v/>
      </c>
      <c r="AD115" s="58" t="str">
        <f t="shared" si="214"/>
        <v/>
      </c>
      <c r="AE115" s="67" t="str">
        <f t="shared" si="215"/>
        <v/>
      </c>
      <c r="AF115" s="60" t="str">
        <f t="shared" si="216"/>
        <v/>
      </c>
      <c r="AG115" s="60" t="str">
        <f t="shared" si="217"/>
        <v/>
      </c>
      <c r="AH115" s="68" t="str">
        <f t="shared" si="218"/>
        <v/>
      </c>
      <c r="AI115" s="69" t="str">
        <f t="shared" si="23"/>
        <v/>
      </c>
      <c r="AJ115" s="63" t="str">
        <f t="shared" si="219"/>
        <v/>
      </c>
      <c r="AK115" s="63" t="str">
        <f t="shared" si="220"/>
        <v/>
      </c>
      <c r="AL115" s="63" t="str">
        <f t="shared" si="221"/>
        <v/>
      </c>
      <c r="AM115" s="63" t="str">
        <f t="shared" si="222"/>
        <v/>
      </c>
      <c r="AN115" s="63" t="str">
        <f t="shared" si="223"/>
        <v/>
      </c>
    </row>
    <row r="116" spans="1:40" ht="24.5" outlineLevel="1" thickTop="1" thickBot="1" x14ac:dyDescent="0.55000000000000004">
      <c r="C116" s="124"/>
      <c r="D116" s="125"/>
      <c r="E116" s="51"/>
      <c r="F116" s="52"/>
      <c r="G116" s="52"/>
      <c r="H116" s="51"/>
      <c r="I116" s="51"/>
      <c r="J116" s="53"/>
      <c r="K116" s="53"/>
      <c r="L116" s="54" t="str">
        <f t="shared" si="202"/>
        <v/>
      </c>
      <c r="M116" s="55" t="str">
        <f t="shared" si="203"/>
        <v/>
      </c>
      <c r="N116" s="56" t="str">
        <f t="shared" si="2"/>
        <v/>
      </c>
      <c r="O116" s="57" t="str">
        <f t="shared" si="204"/>
        <v/>
      </c>
      <c r="P116" s="58" t="str">
        <f t="shared" si="4"/>
        <v/>
      </c>
      <c r="Q116" s="59" t="str">
        <f t="shared" si="205"/>
        <v/>
      </c>
      <c r="R116" s="60" t="str">
        <f t="shared" si="6"/>
        <v/>
      </c>
      <c r="S116" s="55" t="str">
        <f t="shared" si="206"/>
        <v/>
      </c>
      <c r="T116" s="61" t="str">
        <f t="shared" si="207"/>
        <v/>
      </c>
      <c r="U116" s="62" t="str">
        <f t="shared" si="9"/>
        <v/>
      </c>
      <c r="V116" s="63" t="str">
        <f t="shared" si="208"/>
        <v/>
      </c>
      <c r="W116" s="64" t="str">
        <f t="shared" si="11"/>
        <v/>
      </c>
      <c r="X116" s="63" t="str">
        <f t="shared" si="209"/>
        <v/>
      </c>
      <c r="Y116" s="63" t="str">
        <f t="shared" si="210"/>
        <v/>
      </c>
      <c r="Z116" s="55" t="str">
        <f t="shared" si="211"/>
        <v/>
      </c>
      <c r="AA116" s="65" t="str">
        <f t="shared" si="212"/>
        <v/>
      </c>
      <c r="AB116" s="56" t="str">
        <f t="shared" si="16"/>
        <v/>
      </c>
      <c r="AC116" s="66" t="str">
        <f t="shared" si="213"/>
        <v/>
      </c>
      <c r="AD116" s="58" t="str">
        <f t="shared" si="214"/>
        <v/>
      </c>
      <c r="AE116" s="67" t="str">
        <f t="shared" si="215"/>
        <v/>
      </c>
      <c r="AF116" s="60" t="str">
        <f t="shared" si="216"/>
        <v/>
      </c>
      <c r="AG116" s="60" t="str">
        <f t="shared" si="217"/>
        <v/>
      </c>
      <c r="AH116" s="68" t="str">
        <f t="shared" si="218"/>
        <v/>
      </c>
      <c r="AI116" s="69" t="str">
        <f t="shared" si="23"/>
        <v/>
      </c>
      <c r="AJ116" s="63" t="str">
        <f t="shared" si="219"/>
        <v/>
      </c>
      <c r="AK116" s="63" t="str">
        <f t="shared" si="220"/>
        <v/>
      </c>
      <c r="AL116" s="63" t="str">
        <f t="shared" si="221"/>
        <v/>
      </c>
      <c r="AM116" s="63" t="str">
        <f t="shared" si="222"/>
        <v/>
      </c>
      <c r="AN116" s="63" t="str">
        <f t="shared" si="223"/>
        <v/>
      </c>
    </row>
    <row r="117" spans="1:40" ht="24.5" outlineLevel="1" thickTop="1" thickBot="1" x14ac:dyDescent="0.55000000000000004">
      <c r="C117" s="124"/>
      <c r="D117" s="125"/>
      <c r="E117" s="51"/>
      <c r="F117" s="52"/>
      <c r="G117" s="52"/>
      <c r="H117" s="51"/>
      <c r="I117" s="51"/>
      <c r="J117" s="53"/>
      <c r="K117" s="53"/>
      <c r="L117" s="54" t="str">
        <f t="shared" si="202"/>
        <v/>
      </c>
      <c r="M117" s="55" t="str">
        <f t="shared" si="203"/>
        <v/>
      </c>
      <c r="N117" s="56" t="str">
        <f t="shared" si="2"/>
        <v/>
      </c>
      <c r="O117" s="57" t="str">
        <f t="shared" si="204"/>
        <v/>
      </c>
      <c r="P117" s="58" t="str">
        <f t="shared" si="4"/>
        <v/>
      </c>
      <c r="Q117" s="59" t="str">
        <f t="shared" si="205"/>
        <v/>
      </c>
      <c r="R117" s="60" t="str">
        <f t="shared" si="6"/>
        <v/>
      </c>
      <c r="S117" s="55" t="str">
        <f t="shared" si="206"/>
        <v/>
      </c>
      <c r="T117" s="61" t="str">
        <f t="shared" si="207"/>
        <v/>
      </c>
      <c r="U117" s="62" t="str">
        <f t="shared" si="9"/>
        <v/>
      </c>
      <c r="V117" s="63" t="str">
        <f t="shared" si="208"/>
        <v/>
      </c>
      <c r="W117" s="64" t="str">
        <f t="shared" si="11"/>
        <v/>
      </c>
      <c r="X117" s="63" t="str">
        <f t="shared" si="209"/>
        <v/>
      </c>
      <c r="Y117" s="63" t="str">
        <f t="shared" si="210"/>
        <v/>
      </c>
      <c r="Z117" s="55" t="str">
        <f t="shared" si="211"/>
        <v/>
      </c>
      <c r="AA117" s="65" t="str">
        <f t="shared" si="212"/>
        <v/>
      </c>
      <c r="AB117" s="56" t="str">
        <f t="shared" si="16"/>
        <v/>
      </c>
      <c r="AC117" s="66" t="str">
        <f t="shared" si="213"/>
        <v/>
      </c>
      <c r="AD117" s="58" t="str">
        <f t="shared" si="214"/>
        <v/>
      </c>
      <c r="AE117" s="67" t="str">
        <f t="shared" si="215"/>
        <v/>
      </c>
      <c r="AF117" s="60" t="str">
        <f t="shared" si="216"/>
        <v/>
      </c>
      <c r="AG117" s="60" t="str">
        <f t="shared" si="217"/>
        <v/>
      </c>
      <c r="AH117" s="68" t="str">
        <f t="shared" si="218"/>
        <v/>
      </c>
      <c r="AI117" s="69" t="str">
        <f t="shared" si="23"/>
        <v/>
      </c>
      <c r="AJ117" s="63" t="str">
        <f t="shared" si="219"/>
        <v/>
      </c>
      <c r="AK117" s="63" t="str">
        <f t="shared" si="220"/>
        <v/>
      </c>
      <c r="AL117" s="63" t="str">
        <f t="shared" si="221"/>
        <v/>
      </c>
      <c r="AM117" s="63" t="str">
        <f t="shared" si="222"/>
        <v/>
      </c>
      <c r="AN117" s="63" t="str">
        <f t="shared" si="223"/>
        <v/>
      </c>
    </row>
    <row r="118" spans="1:40" ht="24.5" outlineLevel="1" thickTop="1" thickBot="1" x14ac:dyDescent="0.55000000000000004">
      <c r="C118" s="124"/>
      <c r="D118" s="125"/>
      <c r="E118" s="51"/>
      <c r="F118" s="52"/>
      <c r="G118" s="52"/>
      <c r="H118" s="51"/>
      <c r="I118" s="51"/>
      <c r="J118" s="53"/>
      <c r="K118" s="53"/>
      <c r="L118" s="54" t="str">
        <f t="shared" si="202"/>
        <v/>
      </c>
      <c r="M118" s="55" t="str">
        <f t="shared" si="203"/>
        <v/>
      </c>
      <c r="N118" s="56" t="str">
        <f t="shared" si="2"/>
        <v/>
      </c>
      <c r="O118" s="57" t="str">
        <f t="shared" si="204"/>
        <v/>
      </c>
      <c r="P118" s="58" t="str">
        <f t="shared" si="4"/>
        <v/>
      </c>
      <c r="Q118" s="59" t="str">
        <f t="shared" si="205"/>
        <v/>
      </c>
      <c r="R118" s="60" t="str">
        <f t="shared" si="6"/>
        <v/>
      </c>
      <c r="S118" s="55" t="str">
        <f t="shared" si="206"/>
        <v/>
      </c>
      <c r="T118" s="61" t="str">
        <f t="shared" si="207"/>
        <v/>
      </c>
      <c r="U118" s="62" t="str">
        <f t="shared" si="9"/>
        <v/>
      </c>
      <c r="V118" s="63" t="str">
        <f t="shared" si="208"/>
        <v/>
      </c>
      <c r="W118" s="64" t="str">
        <f t="shared" si="11"/>
        <v/>
      </c>
      <c r="X118" s="63" t="str">
        <f t="shared" si="209"/>
        <v/>
      </c>
      <c r="Y118" s="63" t="str">
        <f t="shared" si="210"/>
        <v/>
      </c>
      <c r="Z118" s="55" t="str">
        <f t="shared" si="211"/>
        <v/>
      </c>
      <c r="AA118" s="65" t="str">
        <f t="shared" si="212"/>
        <v/>
      </c>
      <c r="AB118" s="56" t="str">
        <f t="shared" si="16"/>
        <v/>
      </c>
      <c r="AC118" s="66" t="str">
        <f t="shared" si="213"/>
        <v/>
      </c>
      <c r="AD118" s="58" t="str">
        <f t="shared" si="214"/>
        <v/>
      </c>
      <c r="AE118" s="67" t="str">
        <f t="shared" si="215"/>
        <v/>
      </c>
      <c r="AF118" s="60" t="str">
        <f t="shared" si="216"/>
        <v/>
      </c>
      <c r="AG118" s="60" t="str">
        <f t="shared" si="217"/>
        <v/>
      </c>
      <c r="AH118" s="68" t="str">
        <f t="shared" si="218"/>
        <v/>
      </c>
      <c r="AI118" s="69" t="str">
        <f t="shared" si="23"/>
        <v/>
      </c>
      <c r="AJ118" s="63" t="str">
        <f t="shared" si="219"/>
        <v/>
      </c>
      <c r="AK118" s="63" t="str">
        <f t="shared" si="220"/>
        <v/>
      </c>
      <c r="AL118" s="63" t="str">
        <f t="shared" si="221"/>
        <v/>
      </c>
      <c r="AM118" s="63" t="str">
        <f t="shared" si="222"/>
        <v/>
      </c>
      <c r="AN118" s="63" t="str">
        <f t="shared" si="223"/>
        <v/>
      </c>
    </row>
    <row r="119" spans="1:40" ht="24.5" outlineLevel="1" thickTop="1" thickBot="1" x14ac:dyDescent="0.55000000000000004">
      <c r="C119" s="124"/>
      <c r="D119" s="125"/>
      <c r="E119" s="51"/>
      <c r="F119" s="52"/>
      <c r="G119" s="52"/>
      <c r="H119" s="51"/>
      <c r="I119" s="51"/>
      <c r="J119" s="53"/>
      <c r="K119" s="53"/>
      <c r="L119" s="54" t="str">
        <f t="shared" si="202"/>
        <v/>
      </c>
      <c r="M119" s="55" t="str">
        <f t="shared" si="203"/>
        <v/>
      </c>
      <c r="N119" s="56" t="str">
        <f t="shared" si="2"/>
        <v/>
      </c>
      <c r="O119" s="57" t="str">
        <f t="shared" si="204"/>
        <v/>
      </c>
      <c r="P119" s="58" t="str">
        <f t="shared" si="4"/>
        <v/>
      </c>
      <c r="Q119" s="59" t="str">
        <f t="shared" si="205"/>
        <v/>
      </c>
      <c r="R119" s="60" t="str">
        <f t="shared" si="6"/>
        <v/>
      </c>
      <c r="S119" s="55" t="str">
        <f t="shared" si="206"/>
        <v/>
      </c>
      <c r="T119" s="61" t="str">
        <f t="shared" si="207"/>
        <v/>
      </c>
      <c r="U119" s="62" t="str">
        <f t="shared" si="9"/>
        <v/>
      </c>
      <c r="V119" s="63" t="str">
        <f t="shared" si="208"/>
        <v/>
      </c>
      <c r="W119" s="64" t="str">
        <f t="shared" si="11"/>
        <v/>
      </c>
      <c r="X119" s="63" t="str">
        <f t="shared" si="209"/>
        <v/>
      </c>
      <c r="Y119" s="63" t="str">
        <f t="shared" si="210"/>
        <v/>
      </c>
      <c r="Z119" s="55" t="str">
        <f t="shared" si="211"/>
        <v/>
      </c>
      <c r="AA119" s="65" t="str">
        <f t="shared" si="212"/>
        <v/>
      </c>
      <c r="AB119" s="56" t="str">
        <f t="shared" si="16"/>
        <v/>
      </c>
      <c r="AC119" s="66" t="str">
        <f t="shared" si="213"/>
        <v/>
      </c>
      <c r="AD119" s="58" t="str">
        <f t="shared" si="214"/>
        <v/>
      </c>
      <c r="AE119" s="67" t="str">
        <f t="shared" si="215"/>
        <v/>
      </c>
      <c r="AF119" s="60" t="str">
        <f t="shared" si="216"/>
        <v/>
      </c>
      <c r="AG119" s="60" t="str">
        <f t="shared" si="217"/>
        <v/>
      </c>
      <c r="AH119" s="68" t="str">
        <f t="shared" si="218"/>
        <v/>
      </c>
      <c r="AI119" s="69" t="str">
        <f t="shared" si="23"/>
        <v/>
      </c>
      <c r="AJ119" s="63" t="str">
        <f t="shared" si="219"/>
        <v/>
      </c>
      <c r="AK119" s="63" t="str">
        <f t="shared" si="220"/>
        <v/>
      </c>
      <c r="AL119" s="63" t="str">
        <f t="shared" si="221"/>
        <v/>
      </c>
      <c r="AM119" s="63" t="str">
        <f t="shared" si="222"/>
        <v/>
      </c>
      <c r="AN119" s="63" t="str">
        <f t="shared" si="223"/>
        <v/>
      </c>
    </row>
    <row r="120" spans="1:40" ht="24.5" outlineLevel="1" thickTop="1" thickBot="1" x14ac:dyDescent="0.55000000000000004">
      <c r="C120" s="124"/>
      <c r="D120" s="125"/>
      <c r="E120" s="51"/>
      <c r="F120" s="52"/>
      <c r="G120" s="52"/>
      <c r="H120" s="51"/>
      <c r="I120" s="51"/>
      <c r="J120" s="53"/>
      <c r="K120" s="53"/>
      <c r="L120" s="54" t="str">
        <f t="shared" si="202"/>
        <v/>
      </c>
      <c r="M120" s="55" t="str">
        <f t="shared" si="203"/>
        <v/>
      </c>
      <c r="N120" s="56" t="str">
        <f t="shared" si="2"/>
        <v/>
      </c>
      <c r="O120" s="57" t="str">
        <f t="shared" si="204"/>
        <v/>
      </c>
      <c r="P120" s="58" t="str">
        <f t="shared" si="4"/>
        <v/>
      </c>
      <c r="Q120" s="59" t="str">
        <f t="shared" si="205"/>
        <v/>
      </c>
      <c r="R120" s="60" t="str">
        <f t="shared" si="6"/>
        <v/>
      </c>
      <c r="S120" s="55" t="str">
        <f t="shared" si="206"/>
        <v/>
      </c>
      <c r="T120" s="61" t="str">
        <f t="shared" si="207"/>
        <v/>
      </c>
      <c r="U120" s="62" t="str">
        <f t="shared" si="9"/>
        <v/>
      </c>
      <c r="V120" s="63" t="str">
        <f t="shared" si="208"/>
        <v/>
      </c>
      <c r="W120" s="64" t="str">
        <f t="shared" si="11"/>
        <v/>
      </c>
      <c r="X120" s="63" t="str">
        <f t="shared" si="209"/>
        <v/>
      </c>
      <c r="Y120" s="63" t="str">
        <f t="shared" si="210"/>
        <v/>
      </c>
      <c r="Z120" s="55" t="str">
        <f t="shared" si="211"/>
        <v/>
      </c>
      <c r="AA120" s="65" t="str">
        <f t="shared" si="212"/>
        <v/>
      </c>
      <c r="AB120" s="56" t="str">
        <f t="shared" si="16"/>
        <v/>
      </c>
      <c r="AC120" s="66" t="str">
        <f t="shared" si="213"/>
        <v/>
      </c>
      <c r="AD120" s="58" t="str">
        <f t="shared" si="214"/>
        <v/>
      </c>
      <c r="AE120" s="67" t="str">
        <f t="shared" si="215"/>
        <v/>
      </c>
      <c r="AF120" s="60" t="str">
        <f t="shared" si="216"/>
        <v/>
      </c>
      <c r="AG120" s="60" t="str">
        <f t="shared" si="217"/>
        <v/>
      </c>
      <c r="AH120" s="68" t="str">
        <f t="shared" si="218"/>
        <v/>
      </c>
      <c r="AI120" s="69" t="str">
        <f t="shared" si="23"/>
        <v/>
      </c>
      <c r="AJ120" s="63" t="str">
        <f t="shared" si="219"/>
        <v/>
      </c>
      <c r="AK120" s="63" t="str">
        <f t="shared" si="220"/>
        <v/>
      </c>
      <c r="AL120" s="63" t="str">
        <f t="shared" si="221"/>
        <v/>
      </c>
      <c r="AM120" s="63" t="str">
        <f t="shared" si="222"/>
        <v/>
      </c>
      <c r="AN120" s="63" t="str">
        <f t="shared" si="223"/>
        <v/>
      </c>
    </row>
    <row r="121" spans="1:40" ht="24.5" outlineLevel="1" thickTop="1" thickBot="1" x14ac:dyDescent="0.55000000000000004">
      <c r="C121" s="124"/>
      <c r="D121" s="125"/>
      <c r="E121" s="51"/>
      <c r="F121" s="52"/>
      <c r="G121" s="52"/>
      <c r="H121" s="51"/>
      <c r="I121" s="51"/>
      <c r="J121" s="53"/>
      <c r="K121" s="53"/>
      <c r="L121" s="54" t="str">
        <f t="shared" si="202"/>
        <v/>
      </c>
      <c r="M121" s="55" t="str">
        <f t="shared" si="203"/>
        <v/>
      </c>
      <c r="N121" s="56" t="str">
        <f t="shared" si="2"/>
        <v/>
      </c>
      <c r="O121" s="57" t="str">
        <f t="shared" si="204"/>
        <v/>
      </c>
      <c r="P121" s="58" t="str">
        <f t="shared" si="4"/>
        <v/>
      </c>
      <c r="Q121" s="59" t="str">
        <f t="shared" si="205"/>
        <v/>
      </c>
      <c r="R121" s="60" t="str">
        <f t="shared" si="6"/>
        <v/>
      </c>
      <c r="S121" s="55" t="str">
        <f t="shared" si="206"/>
        <v/>
      </c>
      <c r="T121" s="61" t="str">
        <f t="shared" si="207"/>
        <v/>
      </c>
      <c r="U121" s="62" t="str">
        <f t="shared" si="9"/>
        <v/>
      </c>
      <c r="V121" s="63" t="str">
        <f t="shared" si="208"/>
        <v/>
      </c>
      <c r="W121" s="64" t="str">
        <f t="shared" si="11"/>
        <v/>
      </c>
      <c r="X121" s="63" t="str">
        <f t="shared" si="209"/>
        <v/>
      </c>
      <c r="Y121" s="63" t="str">
        <f t="shared" si="210"/>
        <v/>
      </c>
      <c r="Z121" s="55" t="str">
        <f t="shared" si="211"/>
        <v/>
      </c>
      <c r="AA121" s="65" t="str">
        <f t="shared" si="212"/>
        <v/>
      </c>
      <c r="AB121" s="56" t="str">
        <f t="shared" si="16"/>
        <v/>
      </c>
      <c r="AC121" s="66" t="str">
        <f t="shared" si="213"/>
        <v/>
      </c>
      <c r="AD121" s="58" t="str">
        <f t="shared" si="214"/>
        <v/>
      </c>
      <c r="AE121" s="67" t="str">
        <f t="shared" si="215"/>
        <v/>
      </c>
      <c r="AF121" s="60" t="str">
        <f t="shared" si="216"/>
        <v/>
      </c>
      <c r="AG121" s="60" t="str">
        <f t="shared" si="217"/>
        <v/>
      </c>
      <c r="AH121" s="68" t="str">
        <f t="shared" si="218"/>
        <v/>
      </c>
      <c r="AI121" s="69" t="str">
        <f t="shared" si="23"/>
        <v/>
      </c>
      <c r="AJ121" s="63" t="str">
        <f t="shared" si="219"/>
        <v/>
      </c>
      <c r="AK121" s="63" t="str">
        <f t="shared" si="220"/>
        <v/>
      </c>
      <c r="AL121" s="63" t="str">
        <f t="shared" si="221"/>
        <v/>
      </c>
      <c r="AM121" s="63" t="str">
        <f t="shared" si="222"/>
        <v/>
      </c>
      <c r="AN121" s="63" t="str">
        <f t="shared" si="223"/>
        <v/>
      </c>
    </row>
    <row r="122" spans="1:40" ht="24.5" outlineLevel="1" thickTop="1" thickBot="1" x14ac:dyDescent="0.55000000000000004">
      <c r="C122" s="124"/>
      <c r="D122" s="125"/>
      <c r="E122" s="51"/>
      <c r="F122" s="52"/>
      <c r="G122" s="52"/>
      <c r="H122" s="51"/>
      <c r="I122" s="51"/>
      <c r="J122" s="53"/>
      <c r="K122" s="53"/>
      <c r="L122" s="54" t="str">
        <f t="shared" si="202"/>
        <v/>
      </c>
      <c r="M122" s="55" t="str">
        <f t="shared" si="203"/>
        <v/>
      </c>
      <c r="N122" s="56" t="str">
        <f t="shared" si="2"/>
        <v/>
      </c>
      <c r="O122" s="57" t="str">
        <f t="shared" si="204"/>
        <v/>
      </c>
      <c r="P122" s="58" t="str">
        <f t="shared" si="4"/>
        <v/>
      </c>
      <c r="Q122" s="59" t="str">
        <f t="shared" si="205"/>
        <v/>
      </c>
      <c r="R122" s="60" t="str">
        <f t="shared" si="6"/>
        <v/>
      </c>
      <c r="S122" s="55" t="str">
        <f t="shared" si="206"/>
        <v/>
      </c>
      <c r="T122" s="61" t="str">
        <f t="shared" si="207"/>
        <v/>
      </c>
      <c r="U122" s="62" t="str">
        <f t="shared" si="9"/>
        <v/>
      </c>
      <c r="V122" s="63" t="str">
        <f t="shared" si="208"/>
        <v/>
      </c>
      <c r="W122" s="64" t="str">
        <f t="shared" si="11"/>
        <v/>
      </c>
      <c r="X122" s="63" t="str">
        <f t="shared" si="209"/>
        <v/>
      </c>
      <c r="Y122" s="63" t="str">
        <f t="shared" si="210"/>
        <v/>
      </c>
      <c r="Z122" s="55" t="str">
        <f t="shared" si="211"/>
        <v/>
      </c>
      <c r="AA122" s="65" t="str">
        <f t="shared" si="212"/>
        <v/>
      </c>
      <c r="AB122" s="56" t="str">
        <f t="shared" si="16"/>
        <v/>
      </c>
      <c r="AC122" s="66" t="str">
        <f t="shared" si="213"/>
        <v/>
      </c>
      <c r="AD122" s="58" t="str">
        <f t="shared" si="214"/>
        <v/>
      </c>
      <c r="AE122" s="67" t="str">
        <f t="shared" si="215"/>
        <v/>
      </c>
      <c r="AF122" s="60" t="str">
        <f t="shared" si="216"/>
        <v/>
      </c>
      <c r="AG122" s="60" t="str">
        <f t="shared" si="217"/>
        <v/>
      </c>
      <c r="AH122" s="68" t="str">
        <f t="shared" si="218"/>
        <v/>
      </c>
      <c r="AI122" s="69" t="str">
        <f t="shared" si="23"/>
        <v/>
      </c>
      <c r="AJ122" s="63" t="str">
        <f t="shared" si="219"/>
        <v/>
      </c>
      <c r="AK122" s="63" t="str">
        <f t="shared" si="220"/>
        <v/>
      </c>
      <c r="AL122" s="63" t="str">
        <f t="shared" si="221"/>
        <v/>
      </c>
      <c r="AM122" s="63" t="str">
        <f t="shared" si="222"/>
        <v/>
      </c>
      <c r="AN122" s="63" t="str">
        <f t="shared" si="223"/>
        <v/>
      </c>
    </row>
    <row r="123" spans="1:40" ht="24.5" outlineLevel="1" thickTop="1" thickBot="1" x14ac:dyDescent="0.55000000000000004">
      <c r="C123" s="124"/>
      <c r="D123" s="125"/>
      <c r="E123" s="51"/>
      <c r="F123" s="52"/>
      <c r="G123" s="52"/>
      <c r="H123" s="51"/>
      <c r="I123" s="51"/>
      <c r="J123" s="53"/>
      <c r="K123" s="53"/>
      <c r="L123" s="54" t="str">
        <f t="shared" si="202"/>
        <v/>
      </c>
      <c r="M123" s="55" t="str">
        <f t="shared" si="203"/>
        <v/>
      </c>
      <c r="N123" s="56" t="str">
        <f t="shared" si="2"/>
        <v/>
      </c>
      <c r="O123" s="57" t="str">
        <f t="shared" si="204"/>
        <v/>
      </c>
      <c r="P123" s="58" t="str">
        <f t="shared" si="4"/>
        <v/>
      </c>
      <c r="Q123" s="59" t="str">
        <f t="shared" si="205"/>
        <v/>
      </c>
      <c r="R123" s="60" t="str">
        <f t="shared" si="6"/>
        <v/>
      </c>
      <c r="S123" s="55" t="str">
        <f t="shared" si="206"/>
        <v/>
      </c>
      <c r="T123" s="61" t="str">
        <f t="shared" si="207"/>
        <v/>
      </c>
      <c r="U123" s="62" t="str">
        <f t="shared" si="9"/>
        <v/>
      </c>
      <c r="V123" s="63" t="str">
        <f t="shared" si="208"/>
        <v/>
      </c>
      <c r="W123" s="64" t="str">
        <f t="shared" si="11"/>
        <v/>
      </c>
      <c r="X123" s="63" t="str">
        <f t="shared" si="209"/>
        <v/>
      </c>
      <c r="Y123" s="63" t="str">
        <f t="shared" si="210"/>
        <v/>
      </c>
      <c r="Z123" s="55" t="str">
        <f t="shared" si="211"/>
        <v/>
      </c>
      <c r="AA123" s="65" t="str">
        <f t="shared" si="212"/>
        <v/>
      </c>
      <c r="AB123" s="56" t="str">
        <f t="shared" si="16"/>
        <v/>
      </c>
      <c r="AC123" s="66" t="str">
        <f t="shared" si="213"/>
        <v/>
      </c>
      <c r="AD123" s="58" t="str">
        <f t="shared" si="214"/>
        <v/>
      </c>
      <c r="AE123" s="67" t="str">
        <f t="shared" si="215"/>
        <v/>
      </c>
      <c r="AF123" s="60" t="str">
        <f t="shared" si="216"/>
        <v/>
      </c>
      <c r="AG123" s="60" t="str">
        <f t="shared" si="217"/>
        <v/>
      </c>
      <c r="AH123" s="68" t="str">
        <f t="shared" si="218"/>
        <v/>
      </c>
      <c r="AI123" s="69" t="str">
        <f t="shared" si="23"/>
        <v/>
      </c>
      <c r="AJ123" s="63" t="str">
        <f t="shared" si="219"/>
        <v/>
      </c>
      <c r="AK123" s="63" t="str">
        <f t="shared" si="220"/>
        <v/>
      </c>
      <c r="AL123" s="63" t="str">
        <f t="shared" si="221"/>
        <v/>
      </c>
      <c r="AM123" s="63" t="str">
        <f t="shared" si="222"/>
        <v/>
      </c>
      <c r="AN123" s="63" t="str">
        <f t="shared" si="223"/>
        <v/>
      </c>
    </row>
    <row r="124" spans="1:40" ht="24" customHeight="1" thickTop="1" x14ac:dyDescent="0.6">
      <c r="A124" s="94"/>
      <c r="B124" s="94"/>
      <c r="C124" s="94"/>
      <c r="D124" s="94"/>
      <c r="E124" s="94"/>
      <c r="F124" s="94"/>
      <c r="G124" s="94"/>
      <c r="H124" s="94"/>
      <c r="I124" s="94"/>
      <c r="J124" s="94"/>
      <c r="K124" s="94"/>
      <c r="L124" s="98" t="str">
        <f ca="1">_xlfn.CONCAT("]}, // ULTIMA LINEA DEL CANTO: ",L1)</f>
        <v>]}, // ULTIMA LINEA DEL CANTO: CUANDO DORMÍA</v>
      </c>
      <c r="M124" s="94"/>
    </row>
    <row r="125" spans="1:40" ht="20.5" x14ac:dyDescent="0.35">
      <c r="L125" s="99" t="s">
        <v>1012</v>
      </c>
      <c r="M125" s="100"/>
    </row>
    <row r="126" spans="1:40" ht="15" outlineLevel="1" thickBot="1" x14ac:dyDescent="0.4">
      <c r="M126" s="100"/>
    </row>
    <row r="127" spans="1:40" ht="26.5" outlineLevel="1" thickTop="1" thickBot="1" x14ac:dyDescent="0.55000000000000004">
      <c r="A127" s="72"/>
      <c r="B127" s="72"/>
      <c r="C127" s="72"/>
      <c r="D127" s="73"/>
      <c r="E127" s="73"/>
      <c r="F127" s="73"/>
      <c r="G127" s="73"/>
      <c r="H127" s="73"/>
      <c r="I127" s="73"/>
      <c r="J127" s="73"/>
      <c r="K127" s="73"/>
      <c r="L127" s="74" t="s">
        <v>997</v>
      </c>
      <c r="M127" s="55"/>
      <c r="N127" s="56"/>
      <c r="O127" s="57"/>
      <c r="P127" s="58"/>
      <c r="Q127" s="59"/>
      <c r="R127" s="60" t="str">
        <f t="shared" ref="R127:R136" si="224">IF(N127="Do",10,IF(N127="Re",22,IF(N127="Mi",20,IF(N127="Fa",20,IF(N127="Sol",14,IF(N127="La",20,IF(N127="Si",20,IF(N127="Do#",14,IF(N127="Fa#",15,IF(N127="Sol#",20,IF(N127="Si♭",17,"")))))))))))</f>
        <v/>
      </c>
      <c r="S127" s="55"/>
      <c r="T127" s="61"/>
      <c r="U127" s="62"/>
      <c r="V127" s="63"/>
      <c r="W127" s="64"/>
      <c r="X127" s="63"/>
      <c r="Y127" s="63"/>
      <c r="Z127" s="55"/>
      <c r="AA127" s="65"/>
      <c r="AB127" s="56"/>
      <c r="AC127" s="66"/>
      <c r="AD127" s="58"/>
      <c r="AE127" s="67"/>
      <c r="AF127" s="60"/>
      <c r="AG127" s="60"/>
      <c r="AH127" s="68"/>
      <c r="AI127" s="69"/>
      <c r="AJ127" s="63"/>
      <c r="AK127" s="63"/>
      <c r="AL127" s="63"/>
      <c r="AM127" s="63"/>
      <c r="AN127" s="63"/>
    </row>
    <row r="128" spans="1:40" ht="24.5" outlineLevel="1" thickTop="1" thickBot="1" x14ac:dyDescent="0.55000000000000004">
      <c r="C128" s="78" t="s">
        <v>999</v>
      </c>
      <c r="D128" s="79"/>
      <c r="E128" s="79"/>
      <c r="F128" s="79"/>
      <c r="G128" s="79"/>
      <c r="H128" s="79"/>
      <c r="I128" s="79"/>
      <c r="J128" s="79"/>
      <c r="K128" s="79"/>
      <c r="L128" s="134" t="s">
        <v>1000</v>
      </c>
      <c r="M128" s="55" t="str">
        <f t="shared" ref="M128:M135" si="225">IF(N128="","","(")</f>
        <v/>
      </c>
      <c r="N128" s="56" t="str">
        <f t="shared" ref="N128:N135" si="226">IF(D128="","",D128)</f>
        <v/>
      </c>
      <c r="O128" s="57" t="str">
        <f t="shared" ref="O128:O135" si="227">IF(N128="","",",")</f>
        <v/>
      </c>
      <c r="P128" s="58" t="str">
        <f t="shared" ref="P128:P135" si="228">IF(E128="","",E128)</f>
        <v/>
      </c>
      <c r="Q128" s="59" t="str">
        <f t="shared" ref="Q128:Q135" si="229">IF(N128="","",",")</f>
        <v/>
      </c>
      <c r="R128" s="60" t="str">
        <f t="shared" si="224"/>
        <v/>
      </c>
      <c r="S128" s="55" t="str">
        <f t="shared" ref="S128:S135" si="230">IF(N128="","",")")</f>
        <v/>
      </c>
      <c r="T128" s="61" t="str">
        <f t="shared" ref="T128:T135" si="231">IF(U128="","","(")</f>
        <v/>
      </c>
      <c r="U128" s="62" t="str">
        <f t="shared" ref="U128:U135" si="232">IF(F128="","",F128)</f>
        <v/>
      </c>
      <c r="V128" s="63" t="str">
        <f t="shared" ref="V128:V135" si="233">IF(U128="","",",")</f>
        <v/>
      </c>
      <c r="W128" s="64" t="str">
        <f t="shared" ref="W128:W135" si="234">IF(G128="","",G128)</f>
        <v/>
      </c>
      <c r="X128" s="63" t="str">
        <f t="shared" ref="X128:X135" si="235">IF(U128="","",",")</f>
        <v/>
      </c>
      <c r="Y128" s="63" t="str">
        <f t="shared" ref="Y128:Y135" si="236">IF(U128="","",250)</f>
        <v/>
      </c>
      <c r="Z128" s="55" t="str">
        <f t="shared" ref="Z128:Z135" si="237">IF(U128="","",")")</f>
        <v/>
      </c>
      <c r="AA128" s="65" t="str">
        <f t="shared" ref="AA128:AA135" si="238">IF(AB128="","","(")</f>
        <v/>
      </c>
      <c r="AB128" s="56" t="str">
        <f t="shared" ref="AB128:AB135" si="239">IF(H128="","",H128)</f>
        <v/>
      </c>
      <c r="AC128" s="66" t="str">
        <f t="shared" ref="AC128:AC135" si="240">IF(AB128="","",",")</f>
        <v/>
      </c>
      <c r="AD128" s="58" t="str">
        <f t="shared" ref="AD128:AD135" si="241">IF(I128="","",I128)</f>
        <v/>
      </c>
      <c r="AE128" s="67" t="str">
        <f t="shared" ref="AE128:AE135" si="242">IF(AB128="","",",")</f>
        <v/>
      </c>
      <c r="AF128" s="60" t="str">
        <f t="shared" ref="AF128:AF135" si="243">IF(AB128="","",350)</f>
        <v/>
      </c>
      <c r="AG128" s="60" t="str">
        <f t="shared" ref="AG128:AG135" si="244">IF(AB128="","",")")</f>
        <v/>
      </c>
      <c r="AH128" s="68" t="str">
        <f t="shared" ref="AH128:AH135" si="245">IF(AI128="","","(")</f>
        <v/>
      </c>
      <c r="AI128" s="69" t="str">
        <f t="shared" ref="AI128:AI135" si="246">IF(J128="","",J128)</f>
        <v/>
      </c>
      <c r="AJ128" s="63" t="str">
        <f t="shared" ref="AJ128:AJ135" si="247">IF(AI128="","",",")</f>
        <v/>
      </c>
      <c r="AK128" s="63" t="str">
        <f t="shared" ref="AK128:AK135" si="248">IF(K128="","",K128)</f>
        <v/>
      </c>
      <c r="AL128" s="63" t="str">
        <f t="shared" ref="AL128:AL135" si="249">IF(AI128="","",",")</f>
        <v/>
      </c>
      <c r="AM128" s="63" t="str">
        <f t="shared" ref="AM128:AM135" si="250">IF(AI128="","",450)</f>
        <v/>
      </c>
      <c r="AN128" s="63" t="str">
        <f t="shared" ref="AN128:AN135" si="251">IF(AI128="","",")")</f>
        <v/>
      </c>
    </row>
    <row r="129" spans="1:40" ht="24.5" outlineLevel="1" thickTop="1" thickBot="1" x14ac:dyDescent="0.55000000000000004">
      <c r="B129" t="s">
        <v>1001</v>
      </c>
      <c r="C129" s="81" t="s">
        <v>1002</v>
      </c>
      <c r="D129" s="82"/>
      <c r="E129" s="82"/>
      <c r="F129" s="82"/>
      <c r="G129" s="82"/>
      <c r="H129" s="82"/>
      <c r="I129" s="82"/>
      <c r="J129" s="82"/>
      <c r="K129" s="82"/>
      <c r="L129" s="135" t="str">
        <f>IF(C129="","",_xlfn.CONCAT("       triggerLine: ","""",C129,", ",M129:AN129,""", sC: ","""",B129,""", lines: ["))</f>
        <v xml:space="preserve">       triggerLine: "ASAMBLEA UNO, ", sC: "ta as", lines: [</v>
      </c>
      <c r="M129" s="55" t="str">
        <f t="shared" si="225"/>
        <v/>
      </c>
      <c r="N129" s="56" t="str">
        <f t="shared" si="226"/>
        <v/>
      </c>
      <c r="O129" s="57" t="str">
        <f t="shared" si="227"/>
        <v/>
      </c>
      <c r="P129" s="58" t="str">
        <f t="shared" si="228"/>
        <v/>
      </c>
      <c r="Q129" s="59" t="str">
        <f t="shared" si="229"/>
        <v/>
      </c>
      <c r="R129" s="60" t="str">
        <f t="shared" si="224"/>
        <v/>
      </c>
      <c r="S129" s="55" t="str">
        <f t="shared" si="230"/>
        <v/>
      </c>
      <c r="T129" s="61" t="str">
        <f t="shared" si="231"/>
        <v/>
      </c>
      <c r="U129" s="62" t="str">
        <f t="shared" si="232"/>
        <v/>
      </c>
      <c r="V129" s="63" t="str">
        <f t="shared" si="233"/>
        <v/>
      </c>
      <c r="W129" s="64" t="str">
        <f t="shared" si="234"/>
        <v/>
      </c>
      <c r="X129" s="63" t="str">
        <f t="shared" si="235"/>
        <v/>
      </c>
      <c r="Y129" s="63" t="str">
        <f t="shared" si="236"/>
        <v/>
      </c>
      <c r="Z129" s="55" t="str">
        <f t="shared" si="237"/>
        <v/>
      </c>
      <c r="AA129" s="65" t="str">
        <f t="shared" si="238"/>
        <v/>
      </c>
      <c r="AB129" s="56" t="str">
        <f t="shared" si="239"/>
        <v/>
      </c>
      <c r="AC129" s="66" t="str">
        <f t="shared" si="240"/>
        <v/>
      </c>
      <c r="AD129" s="58" t="str">
        <f t="shared" si="241"/>
        <v/>
      </c>
      <c r="AE129" s="67" t="str">
        <f t="shared" si="242"/>
        <v/>
      </c>
      <c r="AF129" s="60" t="str">
        <f t="shared" si="243"/>
        <v/>
      </c>
      <c r="AG129" s="60" t="str">
        <f t="shared" si="244"/>
        <v/>
      </c>
      <c r="AH129" s="68" t="str">
        <f t="shared" si="245"/>
        <v/>
      </c>
      <c r="AI129" s="69" t="str">
        <f t="shared" si="246"/>
        <v/>
      </c>
      <c r="AJ129" s="63" t="str">
        <f t="shared" si="247"/>
        <v/>
      </c>
      <c r="AK129" s="63" t="str">
        <f t="shared" si="248"/>
        <v/>
      </c>
      <c r="AL129" s="63" t="str">
        <f t="shared" si="249"/>
        <v/>
      </c>
      <c r="AM129" s="63" t="str">
        <f t="shared" si="250"/>
        <v/>
      </c>
      <c r="AN129" s="63" t="str">
        <f t="shared" si="251"/>
        <v/>
      </c>
    </row>
    <row r="130" spans="1:40" ht="24.5" outlineLevel="1" thickTop="1" thickBot="1" x14ac:dyDescent="0.55000000000000004">
      <c r="B130" t="s">
        <v>1003</v>
      </c>
      <c r="C130" s="84" t="s">
        <v>1004</v>
      </c>
      <c r="D130" s="85"/>
      <c r="E130" s="85"/>
      <c r="F130" s="85"/>
      <c r="G130" s="85"/>
      <c r="H130" s="86"/>
      <c r="I130" s="86"/>
      <c r="J130" s="86"/>
      <c r="K130" s="86"/>
      <c r="L130" s="136" t="str">
        <f>IF(C130="","",_xlfn.CONCAT("            { line: ","""",C130,", ",M130:AN130,""", sC: ","""",B130,"""},"))</f>
        <v xml:space="preserve">            { line: "ASAMBLEA DOS, ", sC: "as"},</v>
      </c>
      <c r="M130" s="55" t="str">
        <f t="shared" si="225"/>
        <v/>
      </c>
      <c r="N130" s="56" t="str">
        <f t="shared" si="226"/>
        <v/>
      </c>
      <c r="O130" s="57" t="str">
        <f t="shared" si="227"/>
        <v/>
      </c>
      <c r="P130" s="58" t="str">
        <f t="shared" si="228"/>
        <v/>
      </c>
      <c r="Q130" s="59" t="str">
        <f t="shared" si="229"/>
        <v/>
      </c>
      <c r="R130" s="60" t="str">
        <f t="shared" si="224"/>
        <v/>
      </c>
      <c r="S130" s="55" t="str">
        <f t="shared" si="230"/>
        <v/>
      </c>
      <c r="T130" s="61" t="str">
        <f t="shared" si="231"/>
        <v/>
      </c>
      <c r="U130" s="62" t="str">
        <f t="shared" si="232"/>
        <v/>
      </c>
      <c r="V130" s="63" t="str">
        <f t="shared" si="233"/>
        <v/>
      </c>
      <c r="W130" s="64" t="str">
        <f t="shared" si="234"/>
        <v/>
      </c>
      <c r="X130" s="63" t="str">
        <f t="shared" si="235"/>
        <v/>
      </c>
      <c r="Y130" s="63" t="str">
        <f t="shared" si="236"/>
        <v/>
      </c>
      <c r="Z130" s="55" t="str">
        <f t="shared" si="237"/>
        <v/>
      </c>
      <c r="AA130" s="65" t="str">
        <f t="shared" si="238"/>
        <v/>
      </c>
      <c r="AB130" s="56" t="str">
        <f t="shared" si="239"/>
        <v/>
      </c>
      <c r="AC130" s="66" t="str">
        <f t="shared" si="240"/>
        <v/>
      </c>
      <c r="AD130" s="58" t="str">
        <f t="shared" si="241"/>
        <v/>
      </c>
      <c r="AE130" s="67" t="str">
        <f t="shared" si="242"/>
        <v/>
      </c>
      <c r="AF130" s="60" t="str">
        <f t="shared" si="243"/>
        <v/>
      </c>
      <c r="AG130" s="60" t="str">
        <f t="shared" si="244"/>
        <v/>
      </c>
      <c r="AH130" s="68" t="str">
        <f t="shared" si="245"/>
        <v/>
      </c>
      <c r="AI130" s="69" t="str">
        <f t="shared" si="246"/>
        <v/>
      </c>
      <c r="AJ130" s="63" t="str">
        <f t="shared" si="247"/>
        <v/>
      </c>
      <c r="AK130" s="63" t="str">
        <f t="shared" si="248"/>
        <v/>
      </c>
      <c r="AL130" s="63" t="str">
        <f t="shared" si="249"/>
        <v/>
      </c>
      <c r="AM130" s="63" t="str">
        <f t="shared" si="250"/>
        <v/>
      </c>
      <c r="AN130" s="63" t="str">
        <f t="shared" si="251"/>
        <v/>
      </c>
    </row>
    <row r="131" spans="1:40" ht="24.5" outlineLevel="1" thickTop="1" thickBot="1" x14ac:dyDescent="0.55000000000000004">
      <c r="B131" t="s">
        <v>1003</v>
      </c>
      <c r="C131" s="84" t="s">
        <v>1005</v>
      </c>
      <c r="D131" s="88"/>
      <c r="E131" s="88"/>
      <c r="F131" s="88"/>
      <c r="G131" s="88"/>
      <c r="H131" s="89"/>
      <c r="I131" s="89"/>
      <c r="J131" s="89"/>
      <c r="K131" s="89"/>
      <c r="L131" s="136" t="str">
        <f>IF(C131="","",_xlfn.CONCAT("            { line: ","""",C131,", ",M131:AN131,""", sC: ","""",B131,"""},"))</f>
        <v xml:space="preserve">            { line: "ASAMBLEA TRES, ", sC: "as"},</v>
      </c>
      <c r="M131" s="55" t="str">
        <f t="shared" si="225"/>
        <v/>
      </c>
      <c r="N131" s="56" t="str">
        <f t="shared" si="226"/>
        <v/>
      </c>
      <c r="O131" s="57" t="str">
        <f t="shared" si="227"/>
        <v/>
      </c>
      <c r="P131" s="58" t="str">
        <f t="shared" si="228"/>
        <v/>
      </c>
      <c r="Q131" s="59" t="str">
        <f t="shared" si="229"/>
        <v/>
      </c>
      <c r="R131" s="60" t="str">
        <f t="shared" si="224"/>
        <v/>
      </c>
      <c r="S131" s="55" t="str">
        <f t="shared" si="230"/>
        <v/>
      </c>
      <c r="T131" s="61" t="str">
        <f t="shared" si="231"/>
        <v/>
      </c>
      <c r="U131" s="62" t="str">
        <f t="shared" si="232"/>
        <v/>
      </c>
      <c r="V131" s="63" t="str">
        <f t="shared" si="233"/>
        <v/>
      </c>
      <c r="W131" s="64" t="str">
        <f t="shared" si="234"/>
        <v/>
      </c>
      <c r="X131" s="63" t="str">
        <f t="shared" si="235"/>
        <v/>
      </c>
      <c r="Y131" s="63" t="str">
        <f t="shared" si="236"/>
        <v/>
      </c>
      <c r="Z131" s="55" t="str">
        <f t="shared" si="237"/>
        <v/>
      </c>
      <c r="AA131" s="65" t="str">
        <f t="shared" si="238"/>
        <v/>
      </c>
      <c r="AB131" s="56" t="str">
        <f t="shared" si="239"/>
        <v/>
      </c>
      <c r="AC131" s="66" t="str">
        <f t="shared" si="240"/>
        <v/>
      </c>
      <c r="AD131" s="58" t="str">
        <f t="shared" si="241"/>
        <v/>
      </c>
      <c r="AE131" s="67" t="str">
        <f t="shared" si="242"/>
        <v/>
      </c>
      <c r="AF131" s="60" t="str">
        <f t="shared" si="243"/>
        <v/>
      </c>
      <c r="AG131" s="60" t="str">
        <f t="shared" si="244"/>
        <v/>
      </c>
      <c r="AH131" s="68" t="str">
        <f t="shared" si="245"/>
        <v/>
      </c>
      <c r="AI131" s="69" t="str">
        <f t="shared" si="246"/>
        <v/>
      </c>
      <c r="AJ131" s="63" t="str">
        <f t="shared" si="247"/>
        <v/>
      </c>
      <c r="AK131" s="63" t="str">
        <f t="shared" si="248"/>
        <v/>
      </c>
      <c r="AL131" s="63" t="str">
        <f t="shared" si="249"/>
        <v/>
      </c>
      <c r="AM131" s="63" t="str">
        <f t="shared" si="250"/>
        <v/>
      </c>
      <c r="AN131" s="63" t="str">
        <f t="shared" si="251"/>
        <v/>
      </c>
    </row>
    <row r="132" spans="1:40" ht="24.5" outlineLevel="1" thickTop="1" thickBot="1" x14ac:dyDescent="0.55000000000000004">
      <c r="B132" t="s">
        <v>1003</v>
      </c>
      <c r="C132" s="84" t="s">
        <v>1006</v>
      </c>
      <c r="D132" s="85"/>
      <c r="E132" s="85"/>
      <c r="F132" s="85"/>
      <c r="G132" s="85"/>
      <c r="H132" s="86"/>
      <c r="I132" s="86"/>
      <c r="J132" s="86"/>
      <c r="K132" s="86"/>
      <c r="L132" s="136" t="str">
        <f>IF(C132="","",_xlfn.CONCAT("            { line: ","""",C132,", ",M132:AN132,""", sC: ","""",B132,"""},"))</f>
        <v xml:space="preserve">            { line: "ASAMBLEA CUATRO, ", sC: "as"},</v>
      </c>
      <c r="M132" s="55" t="str">
        <f t="shared" si="225"/>
        <v/>
      </c>
      <c r="N132" s="56" t="str">
        <f t="shared" si="226"/>
        <v/>
      </c>
      <c r="O132" s="57" t="str">
        <f t="shared" si="227"/>
        <v/>
      </c>
      <c r="P132" s="58" t="str">
        <f t="shared" si="228"/>
        <v/>
      </c>
      <c r="Q132" s="59" t="str">
        <f t="shared" si="229"/>
        <v/>
      </c>
      <c r="R132" s="60" t="str">
        <f t="shared" si="224"/>
        <v/>
      </c>
      <c r="S132" s="55" t="str">
        <f t="shared" si="230"/>
        <v/>
      </c>
      <c r="T132" s="61" t="str">
        <f t="shared" si="231"/>
        <v/>
      </c>
      <c r="U132" s="62" t="str">
        <f t="shared" si="232"/>
        <v/>
      </c>
      <c r="V132" s="63" t="str">
        <f t="shared" si="233"/>
        <v/>
      </c>
      <c r="W132" s="64" t="str">
        <f t="shared" si="234"/>
        <v/>
      </c>
      <c r="X132" s="63" t="str">
        <f t="shared" si="235"/>
        <v/>
      </c>
      <c r="Y132" s="63" t="str">
        <f t="shared" si="236"/>
        <v/>
      </c>
      <c r="Z132" s="55" t="str">
        <f t="shared" si="237"/>
        <v/>
      </c>
      <c r="AA132" s="65" t="str">
        <f t="shared" si="238"/>
        <v/>
      </c>
      <c r="AB132" s="56" t="str">
        <f t="shared" si="239"/>
        <v/>
      </c>
      <c r="AC132" s="66" t="str">
        <f t="shared" si="240"/>
        <v/>
      </c>
      <c r="AD132" s="58" t="str">
        <f t="shared" si="241"/>
        <v/>
      </c>
      <c r="AE132" s="67" t="str">
        <f t="shared" si="242"/>
        <v/>
      </c>
      <c r="AF132" s="60" t="str">
        <f t="shared" si="243"/>
        <v/>
      </c>
      <c r="AG132" s="60" t="str">
        <f t="shared" si="244"/>
        <v/>
      </c>
      <c r="AH132" s="68" t="str">
        <f t="shared" si="245"/>
        <v/>
      </c>
      <c r="AI132" s="69" t="str">
        <f t="shared" si="246"/>
        <v/>
      </c>
      <c r="AJ132" s="63" t="str">
        <f t="shared" si="247"/>
        <v/>
      </c>
      <c r="AK132" s="63" t="str">
        <f t="shared" si="248"/>
        <v/>
      </c>
      <c r="AL132" s="63" t="str">
        <f t="shared" si="249"/>
        <v/>
      </c>
      <c r="AM132" s="63" t="str">
        <f t="shared" si="250"/>
        <v/>
      </c>
      <c r="AN132" s="63" t="str">
        <f t="shared" si="251"/>
        <v/>
      </c>
    </row>
    <row r="133" spans="1:40" ht="24.5" outlineLevel="1" thickTop="1" thickBot="1" x14ac:dyDescent="0.55000000000000004">
      <c r="B133" t="s">
        <v>1003</v>
      </c>
      <c r="C133" s="84" t="s">
        <v>1007</v>
      </c>
      <c r="D133" s="88"/>
      <c r="E133" s="88"/>
      <c r="F133" s="88"/>
      <c r="G133" s="88"/>
      <c r="H133" s="89"/>
      <c r="I133" s="89"/>
      <c r="J133" s="89"/>
      <c r="K133" s="89"/>
      <c r="L133" s="136" t="str">
        <f>IF(C133="","",_xlfn.CONCAT("            { line: ","""",C133,", ",M133:AN133,""", sC: ","""",B133,"""},"))</f>
        <v xml:space="preserve">            { line: "ASAMBLEA CISCO, ", sC: "as"},</v>
      </c>
      <c r="M133" s="55" t="str">
        <f t="shared" si="225"/>
        <v/>
      </c>
      <c r="N133" s="56" t="str">
        <f t="shared" si="226"/>
        <v/>
      </c>
      <c r="O133" s="57" t="str">
        <f t="shared" si="227"/>
        <v/>
      </c>
      <c r="P133" s="58" t="str">
        <f t="shared" si="228"/>
        <v/>
      </c>
      <c r="Q133" s="59" t="str">
        <f t="shared" si="229"/>
        <v/>
      </c>
      <c r="R133" s="60" t="str">
        <f t="shared" si="224"/>
        <v/>
      </c>
      <c r="S133" s="55" t="str">
        <f t="shared" si="230"/>
        <v/>
      </c>
      <c r="T133" s="61" t="str">
        <f t="shared" si="231"/>
        <v/>
      </c>
      <c r="U133" s="62" t="str">
        <f t="shared" si="232"/>
        <v/>
      </c>
      <c r="V133" s="63" t="str">
        <f t="shared" si="233"/>
        <v/>
      </c>
      <c r="W133" s="64" t="str">
        <f t="shared" si="234"/>
        <v/>
      </c>
      <c r="X133" s="63" t="str">
        <f t="shared" si="235"/>
        <v/>
      </c>
      <c r="Y133" s="63" t="str">
        <f t="shared" si="236"/>
        <v/>
      </c>
      <c r="Z133" s="55" t="str">
        <f t="shared" si="237"/>
        <v/>
      </c>
      <c r="AA133" s="65" t="str">
        <f t="shared" si="238"/>
        <v/>
      </c>
      <c r="AB133" s="56" t="str">
        <f t="shared" si="239"/>
        <v/>
      </c>
      <c r="AC133" s="66" t="str">
        <f t="shared" si="240"/>
        <v/>
      </c>
      <c r="AD133" s="58" t="str">
        <f t="shared" si="241"/>
        <v/>
      </c>
      <c r="AE133" s="67" t="str">
        <f t="shared" si="242"/>
        <v/>
      </c>
      <c r="AF133" s="60" t="str">
        <f t="shared" si="243"/>
        <v/>
      </c>
      <c r="AG133" s="60" t="str">
        <f t="shared" si="244"/>
        <v/>
      </c>
      <c r="AH133" s="68" t="str">
        <f t="shared" si="245"/>
        <v/>
      </c>
      <c r="AI133" s="69" t="str">
        <f t="shared" si="246"/>
        <v/>
      </c>
      <c r="AJ133" s="63" t="str">
        <f t="shared" si="247"/>
        <v/>
      </c>
      <c r="AK133" s="63" t="str">
        <f t="shared" si="248"/>
        <v/>
      </c>
      <c r="AL133" s="63" t="str">
        <f t="shared" si="249"/>
        <v/>
      </c>
      <c r="AM133" s="63" t="str">
        <f t="shared" si="250"/>
        <v/>
      </c>
      <c r="AN133" s="63" t="str">
        <f t="shared" si="251"/>
        <v/>
      </c>
    </row>
    <row r="134" spans="1:40" ht="24.5" outlineLevel="1" thickTop="1" thickBot="1" x14ac:dyDescent="0.55000000000000004">
      <c r="B134" t="s">
        <v>1003</v>
      </c>
      <c r="C134" s="84" t="s">
        <v>1008</v>
      </c>
      <c r="D134" s="90"/>
      <c r="E134" s="90"/>
      <c r="F134" s="90"/>
      <c r="G134" s="90"/>
      <c r="H134" s="91"/>
      <c r="I134" s="91"/>
      <c r="J134" s="91"/>
      <c r="K134" s="91"/>
      <c r="L134" s="136" t="str">
        <f>IF(C134="","",_xlfn.CONCAT("            { line: ","""",C134,", ",M134:AN134,""", sC: ","""",B134,"""},"))</f>
        <v xml:space="preserve">            { line: "ASAMBLEA SEIS, ", sC: "as"},</v>
      </c>
      <c r="M134" s="55" t="str">
        <f t="shared" si="225"/>
        <v/>
      </c>
      <c r="N134" s="56" t="str">
        <f t="shared" si="226"/>
        <v/>
      </c>
      <c r="O134" s="57" t="str">
        <f t="shared" si="227"/>
        <v/>
      </c>
      <c r="P134" s="58" t="str">
        <f t="shared" si="228"/>
        <v/>
      </c>
      <c r="Q134" s="59" t="str">
        <f t="shared" si="229"/>
        <v/>
      </c>
      <c r="R134" s="60" t="str">
        <f t="shared" si="224"/>
        <v/>
      </c>
      <c r="S134" s="55" t="str">
        <f t="shared" si="230"/>
        <v/>
      </c>
      <c r="T134" s="61" t="str">
        <f t="shared" si="231"/>
        <v/>
      </c>
      <c r="U134" s="62" t="str">
        <f t="shared" si="232"/>
        <v/>
      </c>
      <c r="V134" s="63" t="str">
        <f t="shared" si="233"/>
        <v/>
      </c>
      <c r="W134" s="64" t="str">
        <f t="shared" si="234"/>
        <v/>
      </c>
      <c r="X134" s="63" t="str">
        <f t="shared" si="235"/>
        <v/>
      </c>
      <c r="Y134" s="63" t="str">
        <f t="shared" si="236"/>
        <v/>
      </c>
      <c r="Z134" s="55" t="str">
        <f t="shared" si="237"/>
        <v/>
      </c>
      <c r="AA134" s="65" t="str">
        <f t="shared" si="238"/>
        <v/>
      </c>
      <c r="AB134" s="56" t="str">
        <f t="shared" si="239"/>
        <v/>
      </c>
      <c r="AC134" s="66" t="str">
        <f t="shared" si="240"/>
        <v/>
      </c>
      <c r="AD134" s="58" t="str">
        <f t="shared" si="241"/>
        <v/>
      </c>
      <c r="AE134" s="67" t="str">
        <f t="shared" si="242"/>
        <v/>
      </c>
      <c r="AF134" s="60" t="str">
        <f t="shared" si="243"/>
        <v/>
      </c>
      <c r="AG134" s="60" t="str">
        <f t="shared" si="244"/>
        <v/>
      </c>
      <c r="AH134" s="68" t="str">
        <f t="shared" si="245"/>
        <v/>
      </c>
      <c r="AI134" s="69" t="str">
        <f t="shared" si="246"/>
        <v/>
      </c>
      <c r="AJ134" s="63" t="str">
        <f t="shared" si="247"/>
        <v/>
      </c>
      <c r="AK134" s="63" t="str">
        <f t="shared" si="248"/>
        <v/>
      </c>
      <c r="AL134" s="63" t="str">
        <f t="shared" si="249"/>
        <v/>
      </c>
      <c r="AM134" s="63" t="str">
        <f t="shared" si="250"/>
        <v/>
      </c>
      <c r="AN134" s="63" t="str">
        <f t="shared" si="251"/>
        <v/>
      </c>
    </row>
    <row r="135" spans="1:40" ht="24.5" outlineLevel="1" thickTop="1" thickBot="1" x14ac:dyDescent="0.55000000000000004">
      <c r="B135" t="s">
        <v>1003</v>
      </c>
      <c r="C135" s="92" t="s">
        <v>1009</v>
      </c>
      <c r="D135" s="82"/>
      <c r="E135" s="82"/>
      <c r="F135" s="82"/>
      <c r="G135" s="82"/>
      <c r="H135" s="82"/>
      <c r="I135" s="82"/>
      <c r="J135" s="82"/>
      <c r="K135" s="82"/>
      <c r="L135" s="137" t="str">
        <f>IF(C135="","",_xlfn.CONCAT("            { line: ","""",C135,", ",M135:AN135,""", sC: ","""",B135,"""},  ]},"))</f>
        <v xml:space="preserve">            { line: "ASAMBLEA CIERRE, ", sC: "as"},  ]},</v>
      </c>
      <c r="M135" s="55" t="str">
        <f t="shared" si="225"/>
        <v/>
      </c>
      <c r="N135" s="56" t="str">
        <f t="shared" si="226"/>
        <v/>
      </c>
      <c r="O135" s="57" t="str">
        <f t="shared" si="227"/>
        <v/>
      </c>
      <c r="P135" s="58" t="str">
        <f t="shared" si="228"/>
        <v/>
      </c>
      <c r="Q135" s="59" t="str">
        <f t="shared" si="229"/>
        <v/>
      </c>
      <c r="R135" s="60" t="str">
        <f t="shared" si="224"/>
        <v/>
      </c>
      <c r="S135" s="55" t="str">
        <f t="shared" si="230"/>
        <v/>
      </c>
      <c r="T135" s="61" t="str">
        <f t="shared" si="231"/>
        <v/>
      </c>
      <c r="U135" s="62" t="str">
        <f t="shared" si="232"/>
        <v/>
      </c>
      <c r="V135" s="63" t="str">
        <f t="shared" si="233"/>
        <v/>
      </c>
      <c r="W135" s="64" t="str">
        <f t="shared" si="234"/>
        <v/>
      </c>
      <c r="X135" s="63" t="str">
        <f t="shared" si="235"/>
        <v/>
      </c>
      <c r="Y135" s="63" t="str">
        <f t="shared" si="236"/>
        <v/>
      </c>
      <c r="Z135" s="55" t="str">
        <f t="shared" si="237"/>
        <v/>
      </c>
      <c r="AA135" s="65" t="str">
        <f t="shared" si="238"/>
        <v/>
      </c>
      <c r="AB135" s="56" t="str">
        <f t="shared" si="239"/>
        <v/>
      </c>
      <c r="AC135" s="66" t="str">
        <f t="shared" si="240"/>
        <v/>
      </c>
      <c r="AD135" s="58" t="str">
        <f t="shared" si="241"/>
        <v/>
      </c>
      <c r="AE135" s="67" t="str">
        <f t="shared" si="242"/>
        <v/>
      </c>
      <c r="AF135" s="60" t="str">
        <f t="shared" si="243"/>
        <v/>
      </c>
      <c r="AG135" s="60" t="str">
        <f t="shared" si="244"/>
        <v/>
      </c>
      <c r="AH135" s="68" t="str">
        <f t="shared" si="245"/>
        <v/>
      </c>
      <c r="AI135" s="69" t="str">
        <f t="shared" si="246"/>
        <v/>
      </c>
      <c r="AJ135" s="63" t="str">
        <f t="shared" si="247"/>
        <v/>
      </c>
      <c r="AK135" s="63" t="str">
        <f t="shared" si="248"/>
        <v/>
      </c>
      <c r="AL135" s="63" t="str">
        <f t="shared" si="249"/>
        <v/>
      </c>
      <c r="AM135" s="63" t="str">
        <f t="shared" si="250"/>
        <v/>
      </c>
      <c r="AN135" s="63" t="str">
        <f t="shared" si="251"/>
        <v/>
      </c>
    </row>
    <row r="136" spans="1:40" ht="26.5" outlineLevel="1" thickTop="1" thickBot="1" x14ac:dyDescent="0.55000000000000004">
      <c r="A136" s="72"/>
      <c r="B136" s="72"/>
      <c r="C136" s="72"/>
      <c r="D136" s="73"/>
      <c r="E136" s="73"/>
      <c r="F136" s="73"/>
      <c r="G136" s="73"/>
      <c r="H136" s="73"/>
      <c r="I136" s="73"/>
      <c r="J136" s="73"/>
      <c r="K136" s="73"/>
      <c r="L136" s="74" t="s">
        <v>997</v>
      </c>
      <c r="M136" s="55"/>
      <c r="N136" s="56"/>
      <c r="O136" s="57"/>
      <c r="P136" s="58"/>
      <c r="Q136" s="59"/>
      <c r="R136" s="60" t="str">
        <f t="shared" si="224"/>
        <v/>
      </c>
      <c r="S136" s="55"/>
      <c r="T136" s="61"/>
      <c r="U136" s="62"/>
      <c r="V136" s="63"/>
      <c r="W136" s="64"/>
      <c r="X136" s="63"/>
      <c r="Y136" s="63"/>
      <c r="Z136" s="55"/>
      <c r="AA136" s="65"/>
      <c r="AB136" s="56"/>
      <c r="AC136" s="66"/>
      <c r="AD136" s="58"/>
      <c r="AE136" s="67"/>
      <c r="AF136" s="60"/>
      <c r="AG136" s="60"/>
      <c r="AH136" s="68"/>
      <c r="AI136" s="69"/>
      <c r="AJ136" s="63"/>
      <c r="AK136" s="63"/>
      <c r="AL136" s="63"/>
      <c r="AM136" s="63"/>
      <c r="AN136" s="63"/>
    </row>
    <row r="13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8B3-A25A-4DFC-81B2-2C97420A1D8C}">
  <sheetPr codeName="Sheet128">
    <tabColor rgb="FF00B0F0"/>
  </sheetPr>
  <dimension ref="A1:AN116"/>
  <sheetViews>
    <sheetView zoomScale="85" zoomScaleNormal="85" workbookViewId="0">
      <pane xSplit="2" ySplit="1" topLeftCell="E55" activePane="bottomRight" state="frozen"/>
      <selection pane="topRight" activeCell="C1" sqref="C1"/>
      <selection pane="bottomLeft" activeCell="A2" sqref="A2"/>
      <selection pane="bottomRight" activeCell="L31" sqref="L31:L7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DÉBORA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 x14ac:dyDescent="0.35">
      <c r="C8" t="str">
        <f ca="1">PROPER(L1)</f>
        <v>Débora</v>
      </c>
      <c r="L8" s="122" t="str">
        <f ca="1">_xlfn.CONCAT("        tt: ","""",C8,"""",",")</f>
        <v xml:space="preserve">        tt: "Débora",</v>
      </c>
    </row>
    <row r="9" spans="2:32" ht="23" x14ac:dyDescent="0.35">
      <c r="C9" t="str">
        <f ca="1">PROPER(L1)</f>
        <v>Débora</v>
      </c>
      <c r="L9" s="122" t="str">
        <f ca="1">_xlfn.CONCAT("        title: ","""",C9,"""",",")</f>
        <v xml:space="preserve">        title: "Débora",</v>
      </c>
    </row>
    <row r="10" spans="2:32" ht="23" x14ac:dyDescent="0.35">
      <c r="C10" t="str">
        <f ca="1">VLOOKUP(C1,Table223[#Data],4,FALSE)</f>
        <v>Jueces 5</v>
      </c>
      <c r="L10" s="122" t="str">
        <f ca="1">_xlfn.CONCAT("        ","subtitle: ","""",C10,"""",",")</f>
        <v xml:space="preserve">        subtitle: "Jueces 5",</v>
      </c>
    </row>
    <row r="11" spans="2:32" ht="23" x14ac:dyDescent="0.35">
      <c r="C11" t="str">
        <f ca="1">_xlfn.CONCAT("category: [",VLOOKUP(C1,Table223[#Data],16,FALSE),"],")</f>
        <v>category: ["Catecumenado","Vírgen María","Antiguo Testamento"],</v>
      </c>
      <c r="L11" s="122" t="str">
        <f ca="1">_xlfn.CONCAT("        ",C11)</f>
        <v xml:space="preserve">        category: ["Catecumenado","Vírgen María","Antiguo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223</v>
      </c>
      <c r="L16" s="122" t="str">
        <f ca="1">_xlfn.CONCAT("        dbno: ","""",C16,"""",",")</f>
        <v xml:space="preserve">        dbno: "223",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debora</v>
      </c>
      <c r="L19" s="122" t="str">
        <f ca="1">_xlfn.CONCAT("        audioSrc: ","""https://audio.resucito.do/",C19,".mp3""",",")</f>
        <v xml:space="preserve">        audioSrc: "https://audio.resucito.do/debora.mp3",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222</v>
      </c>
      <c r="C26" t="str">
        <f ca="1">VLOOKUP(B26,Table4[#Data],13,FALSE)</f>
        <v>"/src/index.html?canto=cuandodormia"</v>
      </c>
      <c r="L26" s="122" t="str">
        <f ca="1">_xlfn.CONCAT("        ant: ",C26,",")</f>
        <v xml:space="preserve">        ant: "/src/index.html?canto=cuandodormia",</v>
      </c>
    </row>
    <row r="27" spans="1:40" ht="23" x14ac:dyDescent="0.35">
      <c r="B27">
        <f ca="1">+C1+1</f>
        <v>224</v>
      </c>
      <c r="C27" t="str">
        <f ca="1">VLOOKUP(B27,Table4[#Data],13,FALSE)</f>
        <v>"/src/index.html?canto=elmismodios"</v>
      </c>
      <c r="L27" s="122" t="str">
        <f ca="1">_xlfn.CONCAT("        sig: ",C27,",")</f>
        <v xml:space="preserve">        sig: "/src/index.html?canto=elmismodios",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4">
      <c r="B31" t="s">
        <v>1018</v>
      </c>
      <c r="C31" s="152" t="s">
        <v>3263</v>
      </c>
      <c r="D31" s="125" t="s">
        <v>1017</v>
      </c>
      <c r="E31" s="51" t="s">
        <v>1016</v>
      </c>
      <c r="F31" s="52" t="s">
        <v>1053</v>
      </c>
      <c r="G31" s="52"/>
      <c r="H31" s="51"/>
      <c r="I31" s="51"/>
      <c r="J31" s="53"/>
      <c r="K31" s="53"/>
      <c r="L31" s="54" t="str">
        <f t="shared" ref="L31:L32" si="0">IF(C31="","",_xlfn.CONCAT("            { line: ","""",C31,", ",M31:AN31,""", sC: ","""",B31,"""},"))</f>
        <v xml:space="preserve">            { line: "Yo pensé: «En medio de mis días, (La,m,20)(Sol,,250)", sC: "tc"},</v>
      </c>
      <c r="M31" s="55" t="str">
        <f t="shared" ref="M31:M36" si="1">IF(N31="","","(")</f>
        <v>(</v>
      </c>
      <c r="N31" s="56" t="str">
        <f t="shared" ref="N31:N102" si="2">IF(D31="","",D31)</f>
        <v>La</v>
      </c>
      <c r="O31" s="57" t="str">
        <f t="shared" ref="O31:O36" si="3">IF(N31="","",",")</f>
        <v>,</v>
      </c>
      <c r="P31" s="58" t="str">
        <f t="shared" ref="P31:P102" si="4">IF(E31="","",E31)</f>
        <v>m</v>
      </c>
      <c r="Q31" s="59" t="str">
        <f t="shared" ref="Q31:Q36" si="5">IF(N31="","",",")</f>
        <v>,</v>
      </c>
      <c r="R31" s="60">
        <f t="shared" ref="R31:R102" si="6">IF(N31="Do",10,IF(N31="Re",22,IF(N31="Mi",20,IF(N31="Fa",20,IF(N31="Sol",14,IF(N31="La",20,IF(N31="Si",20,IF(N31="Do#",14,IF(N31="Fa#",15,IF(N31="Sol#",20,IF(N31="Si♭",17,"")))))))))))</f>
        <v>20</v>
      </c>
      <c r="S31" s="55" t="str">
        <f t="shared" ref="S31:S36" si="7">IF(N31="","",")")</f>
        <v>)</v>
      </c>
      <c r="T31" s="61" t="str">
        <f t="shared" ref="T31:T36" si="8">IF(U31="","","(")</f>
        <v>(</v>
      </c>
      <c r="U31" s="62" t="str">
        <f t="shared" ref="U31:U102" si="9">IF(F31="","",F31)</f>
        <v>Sol</v>
      </c>
      <c r="V31" s="63" t="str">
        <f t="shared" ref="V31:V36" si="10">IF(U31="","",",")</f>
        <v>,</v>
      </c>
      <c r="W31" s="64" t="str">
        <f t="shared" ref="W31:W102" si="11">IF(G31="","",G31)</f>
        <v/>
      </c>
      <c r="X31" s="63" t="str">
        <f t="shared" ref="X31:X36" si="12">IF(U31="","",",")</f>
        <v>,</v>
      </c>
      <c r="Y31" s="63">
        <f t="shared" ref="Y31:Y36" si="13">IF(U31="","",250)</f>
        <v>250</v>
      </c>
      <c r="Z31" s="55" t="str">
        <f t="shared" ref="Z31:Z36" si="14">IF(U31="","",")")</f>
        <v>)</v>
      </c>
      <c r="AA31" s="65" t="str">
        <f t="shared" ref="AA31:AA36" si="15">IF(AB31="","","(")</f>
        <v/>
      </c>
      <c r="AB31" s="56" t="str">
        <f t="shared" ref="AB31:AB102"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2"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4.5" thickTop="1" thickBot="1" x14ac:dyDescent="0.4">
      <c r="C32" s="152" t="s">
        <v>3264</v>
      </c>
      <c r="D32" s="125" t="s">
        <v>1017</v>
      </c>
      <c r="E32" s="51" t="s">
        <v>1016</v>
      </c>
      <c r="F32" s="52"/>
      <c r="G32" s="52"/>
      <c r="H32" s="51"/>
      <c r="I32" s="51"/>
      <c r="J32" s="53"/>
      <c r="K32" s="53"/>
      <c r="L32" s="54" t="str">
        <f t="shared" si="0"/>
        <v xml:space="preserve">            { line: "tengo que marchar hacia las puertas del abismo;,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4">
      <c r="B33" t="s">
        <v>1001</v>
      </c>
      <c r="C33" s="153" t="s">
        <v>3265</v>
      </c>
      <c r="D33" s="125" t="s">
        <v>1053</v>
      </c>
      <c r="E33" s="51"/>
      <c r="F33" s="52" t="s">
        <v>1017</v>
      </c>
      <c r="G33" s="52" t="s">
        <v>1016</v>
      </c>
      <c r="H33" s="51"/>
      <c r="I33" s="51"/>
      <c r="J33" s="53"/>
      <c r="K33" s="53"/>
      <c r="L33" s="54" t="str">
        <f>IF(C33="","",_xlfn.CONCAT("            { line: ","""",C33,", ",M33:AN33,""", sC: ","""",B33,"""},"))</f>
        <v xml:space="preserve">            { line: "me privan del resto de mis años.», (Sol,,14)(La,m,250)", sC: "ta as"},</v>
      </c>
      <c r="M33" s="55" t="str">
        <f t="shared" si="1"/>
        <v>(</v>
      </c>
      <c r="N33" s="56" t="str">
        <f t="shared" si="2"/>
        <v>Sol</v>
      </c>
      <c r="O33" s="57" t="str">
        <f t="shared" si="3"/>
        <v>,</v>
      </c>
      <c r="P33" s="58" t="str">
        <f t="shared" si="4"/>
        <v/>
      </c>
      <c r="Q33" s="59" t="str">
        <f t="shared" si="5"/>
        <v>,</v>
      </c>
      <c r="R33" s="60">
        <f t="shared" si="6"/>
        <v>14</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4">
      <c r="B35" t="s">
        <v>1018</v>
      </c>
      <c r="C35" s="152" t="s">
        <v>3266</v>
      </c>
      <c r="D35" s="125" t="s">
        <v>1017</v>
      </c>
      <c r="E35" s="51" t="s">
        <v>1016</v>
      </c>
      <c r="F35" s="52"/>
      <c r="G35" s="52"/>
      <c r="H35" s="51"/>
      <c r="I35" s="51"/>
      <c r="J35" s="53"/>
      <c r="K35" s="53"/>
      <c r="L35" s="54" t="str">
        <f t="shared" ref="L35:L36" si="29">IF(C35="","",_xlfn.CONCAT("            { line: ","""",C35,", ",M35:AN35,""", sC: ","""",B35,"""},"))</f>
        <v xml:space="preserve">            { line: "Yo pensé: «Ya no veré más al Señor, (La,m,20)",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4">
      <c r="C36" s="152" t="s">
        <v>3267</v>
      </c>
      <c r="D36" s="125" t="s">
        <v>1053</v>
      </c>
      <c r="E36" s="51"/>
      <c r="F36" s="52" t="s">
        <v>1017</v>
      </c>
      <c r="G36" s="52" t="s">
        <v>1016</v>
      </c>
      <c r="H36" s="51"/>
      <c r="I36" s="51"/>
      <c r="J36" s="53"/>
      <c r="K36" s="53"/>
      <c r="L36" s="54" t="str">
        <f t="shared" si="29"/>
        <v xml:space="preserve">            { line: "en la tierra de los vivos,, (Sol,,14)(La,m,250)", sC: ""},</v>
      </c>
      <c r="M36" s="55" t="str">
        <f t="shared" si="1"/>
        <v>(</v>
      </c>
      <c r="N36" s="56" t="str">
        <f t="shared" si="2"/>
        <v>Sol</v>
      </c>
      <c r="O36" s="57" t="str">
        <f t="shared" si="3"/>
        <v>,</v>
      </c>
      <c r="P36" s="58" t="str">
        <f t="shared" si="4"/>
        <v/>
      </c>
      <c r="Q36" s="59" t="str">
        <f t="shared" si="5"/>
        <v>,</v>
      </c>
      <c r="R36" s="60">
        <f t="shared" si="6"/>
        <v>14</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4">
      <c r="B37" t="s">
        <v>1001</v>
      </c>
      <c r="C37" s="153" t="s">
        <v>3268</v>
      </c>
      <c r="D37" s="125" t="s">
        <v>1053</v>
      </c>
      <c r="E37" s="51"/>
      <c r="F37" s="52" t="s">
        <v>1017</v>
      </c>
      <c r="G37" s="52" t="s">
        <v>1016</v>
      </c>
      <c r="H37" s="51"/>
      <c r="I37" s="51"/>
      <c r="J37" s="53"/>
      <c r="K37" s="53"/>
      <c r="L37" s="54" t="str">
        <f>IF(C37="","",_xlfn.CONCAT("            { line: ","""",C37,", ",M37:AN37,""", sC: ","""",B37,"""},"))</f>
        <v xml:space="preserve">            { line: "ya no miraré a los hombres, (Sol,,14)(La,m,250)", sC: "ta as"},</v>
      </c>
      <c r="M37" s="55" t="str">
        <f>IF(N37="","","(")</f>
        <v>(</v>
      </c>
      <c r="N37" s="56" t="str">
        <f>IF(D37="","",D37)</f>
        <v>Sol</v>
      </c>
      <c r="O37" s="57" t="str">
        <f>IF(N37="","",",")</f>
        <v>,</v>
      </c>
      <c r="P37" s="58" t="str">
        <f>IF(E37="","",E37)</f>
        <v/>
      </c>
      <c r="Q37" s="59" t="str">
        <f>IF(N37="","",",")</f>
        <v>,</v>
      </c>
      <c r="R37" s="60">
        <f t="shared" si="6"/>
        <v>14</v>
      </c>
      <c r="S37" s="55" t="str">
        <f>IF(N37="","",")")</f>
        <v>)</v>
      </c>
      <c r="T37" s="61" t="str">
        <f>IF(U37="","","(")</f>
        <v>(</v>
      </c>
      <c r="U37" s="62" t="str">
        <f>IF(F37="","",F37)</f>
        <v>La</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4">
      <c r="B38" t="s">
        <v>1003</v>
      </c>
      <c r="C38" s="153" t="s">
        <v>3269</v>
      </c>
      <c r="D38" s="125" t="s">
        <v>1053</v>
      </c>
      <c r="E38" s="51"/>
      <c r="F38" s="52" t="s">
        <v>1017</v>
      </c>
      <c r="G38" s="52" t="s">
        <v>1016</v>
      </c>
      <c r="H38" s="51"/>
      <c r="I38" s="51"/>
      <c r="J38" s="53"/>
      <c r="K38" s="53"/>
      <c r="L38" s="54" t="str">
        <f>IF(C38="","",_xlfn.CONCAT("            { line: ","""",C38,", ",M38:AN38,""", sC: ","""",B38,"""},"))</f>
        <v xml:space="preserve">            { line: "entre los habitantes del mundo., (Sol,,14)(La,m,250)", sC: "as"},</v>
      </c>
      <c r="M38" s="55" t="str">
        <f>IF(N38="","","(")</f>
        <v>(</v>
      </c>
      <c r="N38" s="56" t="str">
        <f>IF(D38="","",D38)</f>
        <v>Sol</v>
      </c>
      <c r="O38" s="57" t="str">
        <f>IF(N38="","",",")</f>
        <v>,</v>
      </c>
      <c r="P38" s="58" t="str">
        <f>IF(E38="","",E38)</f>
        <v/>
      </c>
      <c r="Q38" s="59" t="str">
        <f>IF(N38="","",",")</f>
        <v>,</v>
      </c>
      <c r="R38" s="60">
        <f t="shared" si="6"/>
        <v>14</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4">
      <c r="B40" t="s">
        <v>1018</v>
      </c>
      <c r="C40" s="152" t="s">
        <v>3270</v>
      </c>
      <c r="D40" s="125" t="s">
        <v>1017</v>
      </c>
      <c r="E40" s="51" t="s">
        <v>1016</v>
      </c>
      <c r="F40" s="52"/>
      <c r="G40" s="52"/>
      <c r="H40" s="51"/>
      <c r="I40" s="51"/>
      <c r="J40" s="53"/>
      <c r="K40" s="53"/>
      <c r="L40" s="54" t="str">
        <f t="shared" ref="L40:L43" si="30">IF(C40="","",_xlfn.CONCAT("            { line: ","""",C40,", ",M40:AN40,""", sC: ","""",B40,"""},"))</f>
        <v xml:space="preserve">            { line: "Levantan y enrollan mi vida, (La,m,20)", sC: "tc"},</v>
      </c>
      <c r="M40" s="55" t="str">
        <f t="shared" ref="M40:M42" si="31">IF(N40="","","(")</f>
        <v>(</v>
      </c>
      <c r="N40" s="56" t="str">
        <f t="shared" ref="N40:N42" si="32">IF(D40="","",D40)</f>
        <v>La</v>
      </c>
      <c r="O40" s="57" t="str">
        <f t="shared" ref="O40:O42" si="33">IF(N40="","",",")</f>
        <v>,</v>
      </c>
      <c r="P40" s="58" t="str">
        <f t="shared" ref="P40:P42" si="34">IF(E40="","",E40)</f>
        <v>m</v>
      </c>
      <c r="Q40" s="59" t="str">
        <f t="shared" ref="Q40:Q42" si="35">IF(N40="","",",")</f>
        <v>,</v>
      </c>
      <c r="R40" s="60">
        <f t="shared" si="6"/>
        <v>20</v>
      </c>
      <c r="S40" s="55" t="str">
        <f t="shared" ref="S40:S42" si="36">IF(N40="","",")")</f>
        <v>)</v>
      </c>
      <c r="T40" s="61" t="str">
        <f t="shared" ref="T40:T42" si="37">IF(U40="","","(")</f>
        <v/>
      </c>
      <c r="U40" s="62" t="str">
        <f t="shared" ref="U40:U42" si="38">IF(F40="","",F40)</f>
        <v/>
      </c>
      <c r="V40" s="63" t="str">
        <f t="shared" ref="V40:V42" si="39">IF(U40="","",",")</f>
        <v/>
      </c>
      <c r="W40" s="64" t="str">
        <f t="shared" ref="W40:W42" si="40">IF(G40="","",G40)</f>
        <v/>
      </c>
      <c r="X40" s="63" t="str">
        <f t="shared" ref="X40:X42" si="41">IF(U40="","",",")</f>
        <v/>
      </c>
      <c r="Y40" s="63" t="str">
        <f t="shared" ref="Y40:Y42" si="42">IF(U40="","",250)</f>
        <v/>
      </c>
      <c r="Z40" s="55" t="str">
        <f t="shared" ref="Z40:Z42" si="43">IF(U40="","",")")</f>
        <v/>
      </c>
      <c r="AA40" s="65" t="str">
        <f t="shared" ref="AA40:AA42" si="44">IF(AB40="","","(")</f>
        <v/>
      </c>
      <c r="AB40" s="56" t="str">
        <f t="shared" ref="AB40:AB42" si="45">IF(H40="","",H40)</f>
        <v/>
      </c>
      <c r="AC40" s="66" t="str">
        <f t="shared" ref="AC40:AC42" si="46">IF(AB40="","",",")</f>
        <v/>
      </c>
      <c r="AD40" s="58" t="str">
        <f t="shared" ref="AD40:AD42" si="47">IF(I40="","",I40)</f>
        <v/>
      </c>
      <c r="AE40" s="67" t="str">
        <f t="shared" ref="AE40:AE42" si="48">IF(AB40="","",",")</f>
        <v/>
      </c>
      <c r="AF40" s="60" t="str">
        <f t="shared" ref="AF40:AF42" si="49">IF(AB40="","",350)</f>
        <v/>
      </c>
      <c r="AG40" s="60" t="str">
        <f t="shared" ref="AG40:AG42" si="50">IF(AB40="","",")")</f>
        <v/>
      </c>
      <c r="AH40" s="68" t="str">
        <f t="shared" ref="AH40:AH42" si="51">IF(AI40="","","(")</f>
        <v/>
      </c>
      <c r="AI40" s="69" t="str">
        <f t="shared" ref="AI40:AI42" si="52">IF(J40="","",J40)</f>
        <v/>
      </c>
      <c r="AJ40" s="63" t="str">
        <f t="shared" ref="AJ40:AJ42" si="53">IF(AI40="","",",")</f>
        <v/>
      </c>
      <c r="AK40" s="63" t="str">
        <f t="shared" ref="AK40:AK42" si="54">IF(K40="","",K40)</f>
        <v/>
      </c>
      <c r="AL40" s="63" t="str">
        <f t="shared" ref="AL40:AL42" si="55">IF(AI40="","",",")</f>
        <v/>
      </c>
      <c r="AM40" s="63" t="str">
        <f t="shared" ref="AM40:AM42" si="56">IF(AI40="","",450)</f>
        <v/>
      </c>
      <c r="AN40" s="63" t="str">
        <f t="shared" ref="AN40:AN42" si="57">IF(AI40="","",")")</f>
        <v/>
      </c>
    </row>
    <row r="41" spans="1:40" ht="24.5" thickTop="1" thickBot="1" x14ac:dyDescent="0.4">
      <c r="C41" s="152" t="s">
        <v>3271</v>
      </c>
      <c r="D41" s="125" t="s">
        <v>1053</v>
      </c>
      <c r="E41" s="51"/>
      <c r="F41" s="52" t="s">
        <v>1017</v>
      </c>
      <c r="G41" s="52" t="s">
        <v>1016</v>
      </c>
      <c r="H41" s="51"/>
      <c r="I41" s="51"/>
      <c r="J41" s="53"/>
      <c r="K41" s="53"/>
      <c r="L41" s="54" t="str">
        <f t="shared" si="30"/>
        <v xml:space="preserve">            { line: "como una tienda de pastores., (Sol,,14)(La,m,250)", sC: ""},</v>
      </c>
      <c r="M41" s="55" t="str">
        <f t="shared" si="31"/>
        <v>(</v>
      </c>
      <c r="N41" s="56" t="str">
        <f t="shared" si="32"/>
        <v>Sol</v>
      </c>
      <c r="O41" s="57" t="str">
        <f t="shared" si="33"/>
        <v>,</v>
      </c>
      <c r="P41" s="58" t="str">
        <f t="shared" si="34"/>
        <v/>
      </c>
      <c r="Q41" s="59" t="str">
        <f t="shared" si="35"/>
        <v>,</v>
      </c>
      <c r="R41" s="60">
        <f t="shared" si="6"/>
        <v>14</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4">
      <c r="B42" t="s">
        <v>1001</v>
      </c>
      <c r="C42" s="153" t="s">
        <v>3272</v>
      </c>
      <c r="D42" s="125" t="s">
        <v>1053</v>
      </c>
      <c r="E42" s="51"/>
      <c r="F42" s="52" t="s">
        <v>1017</v>
      </c>
      <c r="G42" s="52" t="s">
        <v>1016</v>
      </c>
      <c r="H42" s="51"/>
      <c r="I42" s="51"/>
      <c r="J42" s="53"/>
      <c r="K42" s="53"/>
      <c r="L42" s="54" t="str">
        <f t="shared" si="30"/>
        <v xml:space="preserve">            { line: "Como un tejedor devanaba yo mi vida,, (Sol,,14)(La,m,250)", sC: "ta as"},</v>
      </c>
      <c r="M42" s="55" t="str">
        <f t="shared" si="31"/>
        <v>(</v>
      </c>
      <c r="N42" s="56" t="str">
        <f t="shared" si="32"/>
        <v>Sol</v>
      </c>
      <c r="O42" s="57" t="str">
        <f t="shared" si="33"/>
        <v>,</v>
      </c>
      <c r="P42" s="58" t="str">
        <f t="shared" si="34"/>
        <v/>
      </c>
      <c r="Q42" s="59" t="str">
        <f t="shared" si="35"/>
        <v>,</v>
      </c>
      <c r="R42" s="60">
        <f t="shared" si="6"/>
        <v>14</v>
      </c>
      <c r="S42" s="55" t="str">
        <f t="shared" si="36"/>
        <v>)</v>
      </c>
      <c r="T42" s="61" t="str">
        <f t="shared" si="37"/>
        <v>(</v>
      </c>
      <c r="U42" s="62" t="str">
        <f t="shared" si="38"/>
        <v>La</v>
      </c>
      <c r="V42" s="63" t="str">
        <f t="shared" si="39"/>
        <v>,</v>
      </c>
      <c r="W42" s="64" t="str">
        <f t="shared" si="40"/>
        <v>m</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4">
      <c r="B43" t="s">
        <v>1003</v>
      </c>
      <c r="C43" s="153" t="s">
        <v>3273</v>
      </c>
      <c r="D43" s="125" t="s">
        <v>1053</v>
      </c>
      <c r="E43" s="51"/>
      <c r="F43" s="52" t="s">
        <v>1017</v>
      </c>
      <c r="G43" s="52" t="s">
        <v>1016</v>
      </c>
      <c r="H43" s="51"/>
      <c r="I43" s="51"/>
      <c r="J43" s="53"/>
      <c r="K43" s="53"/>
      <c r="L43" s="54" t="str">
        <f t="shared" si="30"/>
        <v xml:space="preserve">            { line: "y me cortan la trama.», (Sol,,14)(La,m,250)", sC: "as"},</v>
      </c>
      <c r="M43" s="55" t="str">
        <f t="shared" ref="M43:M45" si="58">IF(N43="","","(")</f>
        <v>(</v>
      </c>
      <c r="N43" s="56" t="str">
        <f t="shared" ref="N43:N45" si="59">IF(D43="","",D43)</f>
        <v>Sol</v>
      </c>
      <c r="O43" s="57" t="str">
        <f t="shared" ref="O43:O45" si="60">IF(N43="","",",")</f>
        <v>,</v>
      </c>
      <c r="P43" s="58" t="str">
        <f t="shared" ref="P43:P45" si="61">IF(E43="","",E43)</f>
        <v/>
      </c>
      <c r="Q43" s="59" t="str">
        <f t="shared" ref="Q43:Q45" si="62">IF(N43="","",",")</f>
        <v>,</v>
      </c>
      <c r="R43" s="60">
        <f t="shared" si="6"/>
        <v>14</v>
      </c>
      <c r="S43" s="55" t="str">
        <f t="shared" ref="S43:S45" si="63">IF(N43="","",")")</f>
        <v>)</v>
      </c>
      <c r="T43" s="61" t="str">
        <f t="shared" ref="T43:T45" si="64">IF(U43="","","(")</f>
        <v>(</v>
      </c>
      <c r="U43" s="62" t="str">
        <f t="shared" ref="U43:U45" si="65">IF(F43="","",F43)</f>
        <v>La</v>
      </c>
      <c r="V43" s="63" t="str">
        <f t="shared" ref="V43:V45" si="66">IF(U43="","",",")</f>
        <v>,</v>
      </c>
      <c r="W43" s="64" t="str">
        <f t="shared" ref="W43:W45" si="67">IF(G43="","",G43)</f>
        <v>m</v>
      </c>
      <c r="X43" s="63" t="str">
        <f t="shared" ref="X43:X45" si="68">IF(U43="","",",")</f>
        <v>,</v>
      </c>
      <c r="Y43" s="63">
        <f t="shared" ref="Y43:Y45" si="69">IF(U43="","",250)</f>
        <v>250</v>
      </c>
      <c r="Z43" s="55" t="str">
        <f t="shared" ref="Z43:Z45" si="70">IF(U43="","",")")</f>
        <v>)</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4">
      <c r="B45" t="s">
        <v>1018</v>
      </c>
      <c r="C45" s="152" t="s">
        <v>3274</v>
      </c>
      <c r="D45" s="125" t="s">
        <v>1017</v>
      </c>
      <c r="E45" s="51" t="s">
        <v>1016</v>
      </c>
      <c r="F45" s="52"/>
      <c r="G45" s="52"/>
      <c r="H45" s="51"/>
      <c r="I45" s="51"/>
      <c r="J45" s="53"/>
      <c r="K45" s="53"/>
      <c r="L45" s="54" t="str">
        <f t="shared" ref="L45:L48" si="85">IF(C45="","",_xlfn.CONCAT("            { line: ","""",C45,", ",M45:AN45,""", sC: ","""",B45,"""},"))</f>
        <v xml:space="preserve">            { line: "Día y noche me estás acabando,, (La,m,20)", sC: "tc"},</v>
      </c>
      <c r="M45" s="55" t="str">
        <f t="shared" si="58"/>
        <v>(</v>
      </c>
      <c r="N45" s="56" t="str">
        <f t="shared" si="59"/>
        <v>La</v>
      </c>
      <c r="O45" s="57" t="str">
        <f t="shared" si="60"/>
        <v>,</v>
      </c>
      <c r="P45" s="58" t="str">
        <f t="shared" si="61"/>
        <v>m</v>
      </c>
      <c r="Q45" s="59" t="str">
        <f t="shared" si="62"/>
        <v>,</v>
      </c>
      <c r="R45" s="60">
        <f t="shared" si="6"/>
        <v>20</v>
      </c>
      <c r="S45" s="55" t="str">
        <f t="shared" si="63"/>
        <v>)</v>
      </c>
      <c r="T45" s="61" t="str">
        <f t="shared" si="64"/>
        <v/>
      </c>
      <c r="U45" s="62" t="str">
        <f t="shared" si="65"/>
        <v/>
      </c>
      <c r="V45" s="63" t="str">
        <f t="shared" si="66"/>
        <v/>
      </c>
      <c r="W45" s="64" t="str">
        <f t="shared" si="67"/>
        <v/>
      </c>
      <c r="X45" s="63" t="str">
        <f t="shared" si="68"/>
        <v/>
      </c>
      <c r="Y45" s="63" t="str">
        <f t="shared" si="69"/>
        <v/>
      </c>
      <c r="Z45" s="55" t="str">
        <f t="shared" si="70"/>
        <v/>
      </c>
      <c r="AA45" s="65" t="str">
        <f t="shared" si="71"/>
        <v/>
      </c>
      <c r="AB45" s="56" t="str">
        <f t="shared" si="72"/>
        <v/>
      </c>
      <c r="AC45" s="66" t="str">
        <f t="shared" si="73"/>
        <v/>
      </c>
      <c r="AD45" s="58" t="str">
        <f t="shared" si="74"/>
        <v/>
      </c>
      <c r="AE45" s="67" t="str">
        <f t="shared" si="75"/>
        <v/>
      </c>
      <c r="AF45" s="60" t="str">
        <f t="shared" si="76"/>
        <v/>
      </c>
      <c r="AG45" s="60" t="str">
        <f t="shared" si="77"/>
        <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4.5" thickTop="1" thickBot="1" x14ac:dyDescent="0.4">
      <c r="C46" s="152" t="s">
        <v>3275</v>
      </c>
      <c r="D46" s="125" t="s">
        <v>1053</v>
      </c>
      <c r="E46" s="51"/>
      <c r="F46" s="52" t="s">
        <v>1017</v>
      </c>
      <c r="G46" s="52" t="s">
        <v>1016</v>
      </c>
      <c r="H46" s="51"/>
      <c r="I46" s="51"/>
      <c r="J46" s="53"/>
      <c r="K46" s="53"/>
      <c r="L46" s="54" t="str">
        <f t="shared" si="85"/>
        <v xml:space="preserve">            { line: "sollozo hasta el amanecer.,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4">
      <c r="B47" t="s">
        <v>1001</v>
      </c>
      <c r="C47" s="153" t="s">
        <v>3276</v>
      </c>
      <c r="D47" s="125" t="s">
        <v>1053</v>
      </c>
      <c r="E47" s="51"/>
      <c r="F47" s="52" t="s">
        <v>1017</v>
      </c>
      <c r="G47" s="52" t="s">
        <v>1016</v>
      </c>
      <c r="H47" s="51"/>
      <c r="I47" s="51"/>
      <c r="J47" s="53"/>
      <c r="K47" s="53"/>
      <c r="L47" s="54" t="str">
        <f>IF(C47="","",_xlfn.CONCAT("            { line: ","""",C47,", ",M47:AN47,""", sC: ","""",B47,"""},"))</f>
        <v xml:space="preserve">            { line: "Me quiebras los huesos como un león,, (Sol,,14)(La,m,250)", sC: "ta as"},</v>
      </c>
      <c r="M47" s="55" t="str">
        <f t="shared" ref="M47:M100" si="86">IF(N47="","","(")</f>
        <v>(</v>
      </c>
      <c r="N47" s="56" t="str">
        <f t="shared" ref="N47:N48" si="87">IF(D47="","",D47)</f>
        <v>Sol</v>
      </c>
      <c r="O47" s="57" t="str">
        <f t="shared" ref="O47:O100" si="88">IF(N47="","",",")</f>
        <v>,</v>
      </c>
      <c r="P47" s="58" t="str">
        <f t="shared" ref="P47:P48" si="89">IF(E47="","",E47)</f>
        <v/>
      </c>
      <c r="Q47" s="59" t="str">
        <f t="shared" ref="Q47:Q48" si="90">IF(N47="","",",")</f>
        <v>,</v>
      </c>
      <c r="R47" s="60">
        <f t="shared" ref="R47:R48" si="91">IF(N47="Do",10,IF(N47="Re",22,IF(N47="Mi",20,IF(N47="Fa",20,IF(N47="Sol",14,IF(N47="La",20,IF(N47="Si",20,IF(N47="Do#",14,IF(N47="Fa#",15,IF(N47="Sol#",20,IF(N47="Si♭",17,"")))))))))))</f>
        <v>14</v>
      </c>
      <c r="S47" s="55" t="str">
        <f t="shared" ref="S47:S48" si="92">IF(N47="","",")")</f>
        <v>)</v>
      </c>
      <c r="T47" s="61" t="str">
        <f t="shared" ref="T47:T100" si="93">IF(U47="","","(")</f>
        <v>(</v>
      </c>
      <c r="U47" s="62" t="str">
        <f t="shared" ref="U47:U48" si="94">IF(F47="","",F47)</f>
        <v>La</v>
      </c>
      <c r="V47" s="63" t="str">
        <f t="shared" ref="V47:V100" si="95">IF(U47="","",",")</f>
        <v>,</v>
      </c>
      <c r="W47" s="64" t="str">
        <f t="shared" ref="W47:W48" si="96">IF(G47="","",G47)</f>
        <v>m</v>
      </c>
      <c r="X47" s="63" t="str">
        <f t="shared" ref="X47:X48" si="97">IF(U47="","",",")</f>
        <v>,</v>
      </c>
      <c r="Y47" s="63">
        <f t="shared" ref="Y47:Y48" si="98">IF(U47="","",250)</f>
        <v>250</v>
      </c>
      <c r="Z47" s="55" t="str">
        <f t="shared" ref="Z47:Z48" si="99">IF(U47="","",")")</f>
        <v>)</v>
      </c>
      <c r="AA47" s="65" t="str">
        <f t="shared" ref="AA47:AA100" si="100">IF(AB47="","","(")</f>
        <v/>
      </c>
      <c r="AB47" s="56" t="str">
        <f t="shared" ref="AB47:AB48" si="101">IF(H47="","",H47)</f>
        <v/>
      </c>
      <c r="AC47" s="66" t="str">
        <f t="shared" ref="AC47:AC100" si="102">IF(AB47="","",",")</f>
        <v/>
      </c>
      <c r="AD47" s="58" t="str">
        <f t="shared" ref="AD47:AD48" si="103">IF(I47="","",I47)</f>
        <v/>
      </c>
      <c r="AE47" s="67" t="str">
        <f t="shared" ref="AE47:AE48" si="104">IF(AB47="","",",")</f>
        <v/>
      </c>
      <c r="AF47" s="60" t="str">
        <f t="shared" ref="AF47:AF48" si="105">IF(AB47="","",350)</f>
        <v/>
      </c>
      <c r="AG47" s="60" t="str">
        <f t="shared" ref="AG47:AG48" si="106">IF(AB47="","",")")</f>
        <v/>
      </c>
      <c r="AH47" s="68" t="str">
        <f t="shared" ref="AH47:AH100" si="107">IF(AI47="","","(")</f>
        <v/>
      </c>
      <c r="AI47" s="69" t="str">
        <f t="shared" ref="AI47:AI48" si="108">IF(J47="","",J47)</f>
        <v/>
      </c>
      <c r="AJ47" s="63" t="str">
        <f t="shared" ref="AJ47:AJ100" si="109">IF(AI47="","",",")</f>
        <v/>
      </c>
      <c r="AK47" s="63" t="str">
        <f t="shared" ref="AK47:AK48" si="110">IF(K47="","",K47)</f>
        <v/>
      </c>
      <c r="AL47" s="63" t="str">
        <f t="shared" ref="AL47:AL48" si="111">IF(AI47="","",",")</f>
        <v/>
      </c>
      <c r="AM47" s="63" t="str">
        <f t="shared" ref="AM47:AM48" si="112">IF(AI47="","",450)</f>
        <v/>
      </c>
      <c r="AN47" s="63" t="str">
        <f t="shared" ref="AN47:AN48" si="113">IF(AI47="","",")")</f>
        <v/>
      </c>
    </row>
    <row r="48" spans="1:40" ht="24.5" thickTop="1" thickBot="1" x14ac:dyDescent="0.4">
      <c r="B48" t="s">
        <v>1003</v>
      </c>
      <c r="C48" s="153" t="s">
        <v>3277</v>
      </c>
      <c r="D48" s="125" t="s">
        <v>1053</v>
      </c>
      <c r="E48" s="51"/>
      <c r="F48" s="52" t="s">
        <v>1017</v>
      </c>
      <c r="G48" s="52" t="s">
        <v>1016</v>
      </c>
      <c r="H48" s="51"/>
      <c r="I48" s="51"/>
      <c r="J48" s="53"/>
      <c r="K48" s="53"/>
      <c r="L48" s="54" t="str">
        <f t="shared" si="85"/>
        <v xml:space="preserve">            { line: "día y noche me estás acabando., (Sol,,14)(La,m,250)", sC: "as"},</v>
      </c>
      <c r="M48" s="55" t="str">
        <f t="shared" si="86"/>
        <v>(</v>
      </c>
      <c r="N48" s="56" t="str">
        <f t="shared" si="87"/>
        <v>Sol</v>
      </c>
      <c r="O48" s="57" t="str">
        <f t="shared" si="88"/>
        <v>,</v>
      </c>
      <c r="P48" s="58" t="str">
        <f t="shared" si="89"/>
        <v/>
      </c>
      <c r="Q48" s="59" t="str">
        <f t="shared" si="90"/>
        <v>,</v>
      </c>
      <c r="R48" s="60">
        <f t="shared" si="91"/>
        <v>14</v>
      </c>
      <c r="S48" s="55" t="str">
        <f t="shared" si="92"/>
        <v>)</v>
      </c>
      <c r="T48" s="61" t="str">
        <f t="shared" si="93"/>
        <v>(</v>
      </c>
      <c r="U48" s="62" t="str">
        <f t="shared" si="94"/>
        <v>La</v>
      </c>
      <c r="V48" s="63" t="str">
        <f t="shared" si="95"/>
        <v>,</v>
      </c>
      <c r="W48" s="64" t="str">
        <f t="shared" si="96"/>
        <v>m</v>
      </c>
      <c r="X48" s="63" t="str">
        <f t="shared" si="97"/>
        <v>,</v>
      </c>
      <c r="Y48" s="63">
        <f t="shared" si="98"/>
        <v>250</v>
      </c>
      <c r="Z48" s="55" t="str">
        <f t="shared" si="99"/>
        <v>)</v>
      </c>
      <c r="AA48" s="65" t="str">
        <f t="shared" si="100"/>
        <v/>
      </c>
      <c r="AB48" s="56" t="str">
        <f t="shared" si="101"/>
        <v/>
      </c>
      <c r="AC48" s="66" t="str">
        <f t="shared" si="102"/>
        <v/>
      </c>
      <c r="AD48" s="58" t="str">
        <f t="shared" si="103"/>
        <v/>
      </c>
      <c r="AE48" s="67" t="str">
        <f t="shared" si="104"/>
        <v/>
      </c>
      <c r="AF48" s="60" t="str">
        <f t="shared" si="105"/>
        <v/>
      </c>
      <c r="AG48" s="60" t="str">
        <f t="shared" si="106"/>
        <v/>
      </c>
      <c r="AH48" s="68" t="str">
        <f t="shared" si="107"/>
        <v/>
      </c>
      <c r="AI48" s="69" t="str">
        <f t="shared" si="108"/>
        <v/>
      </c>
      <c r="AJ48" s="63" t="str">
        <f t="shared" si="109"/>
        <v/>
      </c>
      <c r="AK48" s="63" t="str">
        <f t="shared" si="110"/>
        <v/>
      </c>
      <c r="AL48" s="63" t="str">
        <f t="shared" si="111"/>
        <v/>
      </c>
      <c r="AM48" s="63" t="str">
        <f t="shared" si="112"/>
        <v/>
      </c>
      <c r="AN48" s="63" t="str">
        <f t="shared" si="113"/>
        <v/>
      </c>
    </row>
    <row r="49" spans="1:40" ht="26.5" thickTop="1" thickBot="1" x14ac:dyDescent="0.55000000000000004">
      <c r="A49" s="72"/>
      <c r="B49" s="72"/>
      <c r="C49" s="72"/>
      <c r="D49" s="73"/>
      <c r="E49" s="73"/>
      <c r="F49" s="73"/>
      <c r="G49" s="73"/>
      <c r="H49" s="73"/>
      <c r="I49" s="73"/>
      <c r="J49" s="73"/>
      <c r="K49" s="73"/>
      <c r="L49" s="74" t="s">
        <v>997</v>
      </c>
      <c r="M49" s="55" t="str">
        <f t="shared" si="86"/>
        <v/>
      </c>
      <c r="N49" s="56" t="str">
        <f t="shared" ref="N49:N53" si="114">IF(D49="","",D49)</f>
        <v/>
      </c>
      <c r="O49" s="57" t="str">
        <f t="shared" si="88"/>
        <v/>
      </c>
      <c r="P49" s="58" t="str">
        <f t="shared" ref="P49:P53" si="115">IF(E49="","",E49)</f>
        <v/>
      </c>
      <c r="Q49" s="59" t="str">
        <f t="shared" ref="Q49:Q53" si="116">IF(N49="","",",")</f>
        <v/>
      </c>
      <c r="R49" s="60" t="str">
        <f t="shared" ref="R49:R53" si="117">IF(N49="Do",10,IF(N49="Re",22,IF(N49="Mi",20,IF(N49="Fa",20,IF(N49="Sol",14,IF(N49="La",20,IF(N49="Si",20,IF(N49="Do#",14,IF(N49="Fa#",15,IF(N49="Sol#",20,IF(N49="Si♭",17,"")))))))))))</f>
        <v/>
      </c>
      <c r="S49" s="55" t="str">
        <f t="shared" ref="S49:S53" si="118">IF(N49="","",")")</f>
        <v/>
      </c>
      <c r="T49" s="61" t="str">
        <f t="shared" si="93"/>
        <v/>
      </c>
      <c r="U49" s="62" t="str">
        <f t="shared" ref="U49:U53" si="119">IF(F49="","",F49)</f>
        <v/>
      </c>
      <c r="V49" s="63" t="str">
        <f t="shared" si="95"/>
        <v/>
      </c>
      <c r="W49" s="64" t="str">
        <f t="shared" ref="W49:W53" si="120">IF(G49="","",G49)</f>
        <v/>
      </c>
      <c r="X49" s="63" t="str">
        <f t="shared" ref="X49:X53" si="121">IF(U49="","",",")</f>
        <v/>
      </c>
      <c r="Y49" s="63" t="str">
        <f t="shared" ref="Y49:Y53" si="122">IF(U49="","",250)</f>
        <v/>
      </c>
      <c r="Z49" s="55" t="str">
        <f t="shared" ref="Z49:Z53" si="123">IF(U49="","",")")</f>
        <v/>
      </c>
      <c r="AA49" s="65" t="str">
        <f t="shared" si="100"/>
        <v/>
      </c>
      <c r="AB49" s="56" t="str">
        <f t="shared" ref="AB49:AB53" si="124">IF(H49="","",H49)</f>
        <v/>
      </c>
      <c r="AC49" s="66" t="str">
        <f t="shared" si="102"/>
        <v/>
      </c>
      <c r="AD49" s="58" t="str">
        <f t="shared" ref="AD49:AD53" si="125">IF(I49="","",I49)</f>
        <v/>
      </c>
      <c r="AE49" s="67" t="str">
        <f t="shared" ref="AE49:AE53" si="126">IF(AB49="","",",")</f>
        <v/>
      </c>
      <c r="AF49" s="60" t="str">
        <f t="shared" ref="AF49:AF53" si="127">IF(AB49="","",350)</f>
        <v/>
      </c>
      <c r="AG49" s="60" t="str">
        <f t="shared" ref="AG49:AG53" si="128">IF(AB49="","",")")</f>
        <v/>
      </c>
      <c r="AH49" s="68" t="str">
        <f t="shared" si="107"/>
        <v/>
      </c>
      <c r="AI49" s="69" t="str">
        <f t="shared" ref="AI49:AI53" si="129">IF(J49="","",J49)</f>
        <v/>
      </c>
      <c r="AJ49" s="63" t="str">
        <f t="shared" si="109"/>
        <v/>
      </c>
      <c r="AK49" s="63" t="str">
        <f t="shared" ref="AK49:AK53" si="130">IF(K49="","",K49)</f>
        <v/>
      </c>
      <c r="AL49" s="63" t="str">
        <f t="shared" ref="AL49:AL53" si="131">IF(AI49="","",",")</f>
        <v/>
      </c>
      <c r="AM49" s="63" t="str">
        <f t="shared" ref="AM49:AM53" si="132">IF(AI49="","",450)</f>
        <v/>
      </c>
      <c r="AN49" s="63" t="str">
        <f t="shared" ref="AN49:AN53" si="133">IF(AI49="","",")")</f>
        <v/>
      </c>
    </row>
    <row r="50" spans="1:40" ht="24.5" thickTop="1" thickBot="1" x14ac:dyDescent="0.4">
      <c r="B50" t="s">
        <v>1018</v>
      </c>
      <c r="C50" s="152" t="s">
        <v>3278</v>
      </c>
      <c r="D50" s="125" t="s">
        <v>1017</v>
      </c>
      <c r="E50" s="51" t="s">
        <v>1016</v>
      </c>
      <c r="F50" s="52"/>
      <c r="G50" s="52"/>
      <c r="H50" s="51"/>
      <c r="I50" s="51"/>
      <c r="J50" s="53"/>
      <c r="K50" s="53"/>
      <c r="L50" s="54" t="str">
        <f t="shared" ref="L50:L53" si="134">IF(C50="","",_xlfn.CONCAT("            { line: ","""",C50,", ",M50:AN50,""", sC: ","""",B50,"""},"))</f>
        <v xml:space="preserve">            { line: "Estoy piando como una golondrina,, (La,m,20)", sC: "tc"},</v>
      </c>
      <c r="M50" s="55" t="str">
        <f t="shared" si="86"/>
        <v>(</v>
      </c>
      <c r="N50" s="56" t="str">
        <f t="shared" si="114"/>
        <v>La</v>
      </c>
      <c r="O50" s="57" t="str">
        <f t="shared" si="88"/>
        <v>,</v>
      </c>
      <c r="P50" s="58" t="str">
        <f t="shared" si="115"/>
        <v>m</v>
      </c>
      <c r="Q50" s="59" t="str">
        <f t="shared" si="116"/>
        <v>,</v>
      </c>
      <c r="R50" s="60">
        <f t="shared" si="117"/>
        <v>20</v>
      </c>
      <c r="S50" s="55" t="str">
        <f t="shared" si="118"/>
        <v>)</v>
      </c>
      <c r="T50" s="61" t="str">
        <f t="shared" si="93"/>
        <v/>
      </c>
      <c r="U50" s="62" t="str">
        <f t="shared" si="119"/>
        <v/>
      </c>
      <c r="V50" s="63" t="str">
        <f t="shared" si="95"/>
        <v/>
      </c>
      <c r="W50" s="64" t="str">
        <f t="shared" si="120"/>
        <v/>
      </c>
      <c r="X50" s="63" t="str">
        <f t="shared" si="121"/>
        <v/>
      </c>
      <c r="Y50" s="63" t="str">
        <f t="shared" si="122"/>
        <v/>
      </c>
      <c r="Z50" s="55" t="str">
        <f t="shared" si="123"/>
        <v/>
      </c>
      <c r="AA50" s="65" t="str">
        <f t="shared" si="100"/>
        <v/>
      </c>
      <c r="AB50" s="56" t="str">
        <f t="shared" si="124"/>
        <v/>
      </c>
      <c r="AC50" s="66" t="str">
        <f t="shared" si="102"/>
        <v/>
      </c>
      <c r="AD50" s="58" t="str">
        <f t="shared" si="125"/>
        <v/>
      </c>
      <c r="AE50" s="67" t="str">
        <f t="shared" si="126"/>
        <v/>
      </c>
      <c r="AF50" s="60" t="str">
        <f t="shared" si="127"/>
        <v/>
      </c>
      <c r="AG50" s="60" t="str">
        <f t="shared" si="128"/>
        <v/>
      </c>
      <c r="AH50" s="68" t="str">
        <f t="shared" si="107"/>
        <v/>
      </c>
      <c r="AI50" s="69" t="str">
        <f t="shared" si="129"/>
        <v/>
      </c>
      <c r="AJ50" s="63" t="str">
        <f t="shared" si="109"/>
        <v/>
      </c>
      <c r="AK50" s="63" t="str">
        <f t="shared" si="130"/>
        <v/>
      </c>
      <c r="AL50" s="63" t="str">
        <f t="shared" si="131"/>
        <v/>
      </c>
      <c r="AM50" s="63" t="str">
        <f t="shared" si="132"/>
        <v/>
      </c>
      <c r="AN50" s="63" t="str">
        <f t="shared" si="133"/>
        <v/>
      </c>
    </row>
    <row r="51" spans="1:40" ht="24.5" thickTop="1" thickBot="1" x14ac:dyDescent="0.4">
      <c r="C51" s="152" t="s">
        <v>3279</v>
      </c>
      <c r="D51" s="125" t="s">
        <v>1053</v>
      </c>
      <c r="E51" s="51"/>
      <c r="F51" s="52" t="s">
        <v>1017</v>
      </c>
      <c r="G51" s="52" t="s">
        <v>1016</v>
      </c>
      <c r="H51" s="51"/>
      <c r="I51" s="51"/>
      <c r="J51" s="53"/>
      <c r="K51" s="53"/>
      <c r="L51" s="54" t="str">
        <f t="shared" si="134"/>
        <v xml:space="preserve">            { line: "gimo como una paloma., (Sol,,14)(La,m,250)", sC: ""},</v>
      </c>
      <c r="M51" s="55" t="str">
        <f t="shared" si="86"/>
        <v>(</v>
      </c>
      <c r="N51" s="56" t="str">
        <f t="shared" si="114"/>
        <v>Sol</v>
      </c>
      <c r="O51" s="57" t="str">
        <f t="shared" si="88"/>
        <v>,</v>
      </c>
      <c r="P51" s="58" t="str">
        <f t="shared" si="115"/>
        <v/>
      </c>
      <c r="Q51" s="59" t="str">
        <f t="shared" si="116"/>
        <v>,</v>
      </c>
      <c r="R51" s="60">
        <f t="shared" si="117"/>
        <v>14</v>
      </c>
      <c r="S51" s="55" t="str">
        <f t="shared" si="118"/>
        <v>)</v>
      </c>
      <c r="T51" s="61" t="str">
        <f t="shared" si="93"/>
        <v>(</v>
      </c>
      <c r="U51" s="62" t="str">
        <f t="shared" si="119"/>
        <v>La</v>
      </c>
      <c r="V51" s="63" t="str">
        <f t="shared" si="95"/>
        <v>,</v>
      </c>
      <c r="W51" s="64" t="str">
        <f t="shared" si="120"/>
        <v>m</v>
      </c>
      <c r="X51" s="63" t="str">
        <f t="shared" si="121"/>
        <v>,</v>
      </c>
      <c r="Y51" s="63">
        <f t="shared" si="122"/>
        <v>250</v>
      </c>
      <c r="Z51" s="55" t="str">
        <f t="shared" si="123"/>
        <v>)</v>
      </c>
      <c r="AA51" s="65" t="str">
        <f t="shared" si="100"/>
        <v/>
      </c>
      <c r="AB51" s="56" t="str">
        <f t="shared" si="124"/>
        <v/>
      </c>
      <c r="AC51" s="66" t="str">
        <f t="shared" si="102"/>
        <v/>
      </c>
      <c r="AD51" s="58" t="str">
        <f t="shared" si="125"/>
        <v/>
      </c>
      <c r="AE51" s="67" t="str">
        <f t="shared" si="126"/>
        <v/>
      </c>
      <c r="AF51" s="60" t="str">
        <f t="shared" si="127"/>
        <v/>
      </c>
      <c r="AG51" s="60" t="str">
        <f t="shared" si="128"/>
        <v/>
      </c>
      <c r="AH51" s="68" t="str">
        <f t="shared" si="107"/>
        <v/>
      </c>
      <c r="AI51" s="69" t="str">
        <f t="shared" si="129"/>
        <v/>
      </c>
      <c r="AJ51" s="63" t="str">
        <f t="shared" si="109"/>
        <v/>
      </c>
      <c r="AK51" s="63" t="str">
        <f t="shared" si="130"/>
        <v/>
      </c>
      <c r="AL51" s="63" t="str">
        <f t="shared" si="131"/>
        <v/>
      </c>
      <c r="AM51" s="63" t="str">
        <f t="shared" si="132"/>
        <v/>
      </c>
      <c r="AN51" s="63" t="str">
        <f t="shared" si="133"/>
        <v/>
      </c>
    </row>
    <row r="52" spans="1:40" ht="24.5" thickTop="1" thickBot="1" x14ac:dyDescent="0.4">
      <c r="B52" t="s">
        <v>1001</v>
      </c>
      <c r="C52" s="153" t="s">
        <v>3280</v>
      </c>
      <c r="D52" s="125" t="s">
        <v>1053</v>
      </c>
      <c r="E52" s="51"/>
      <c r="F52" s="52" t="s">
        <v>1017</v>
      </c>
      <c r="G52" s="52" t="s">
        <v>1016</v>
      </c>
      <c r="H52" s="51"/>
      <c r="I52" s="51"/>
      <c r="J52" s="53"/>
      <c r="K52" s="53"/>
      <c r="L52" s="54" t="str">
        <f t="shared" si="134"/>
        <v xml:space="preserve">            { line: "Mis ojos mirando al cielo se consumen:, (Sol,,14)(La,m,250)", sC: "ta as"},</v>
      </c>
      <c r="M52" s="55" t="str">
        <f t="shared" si="86"/>
        <v>(</v>
      </c>
      <c r="N52" s="56" t="str">
        <f t="shared" si="114"/>
        <v>Sol</v>
      </c>
      <c r="O52" s="57" t="str">
        <f t="shared" si="88"/>
        <v>,</v>
      </c>
      <c r="P52" s="58" t="str">
        <f t="shared" si="115"/>
        <v/>
      </c>
      <c r="Q52" s="59" t="str">
        <f t="shared" si="116"/>
        <v>,</v>
      </c>
      <c r="R52" s="60">
        <f t="shared" si="117"/>
        <v>14</v>
      </c>
      <c r="S52" s="55" t="str">
        <f t="shared" si="118"/>
        <v>)</v>
      </c>
      <c r="T52" s="61" t="str">
        <f t="shared" si="93"/>
        <v>(</v>
      </c>
      <c r="U52" s="62" t="str">
        <f t="shared" si="119"/>
        <v>La</v>
      </c>
      <c r="V52" s="63" t="str">
        <f t="shared" si="95"/>
        <v>,</v>
      </c>
      <c r="W52" s="64" t="str">
        <f t="shared" si="120"/>
        <v>m</v>
      </c>
      <c r="X52" s="63" t="str">
        <f t="shared" si="121"/>
        <v>,</v>
      </c>
      <c r="Y52" s="63">
        <f t="shared" si="122"/>
        <v>250</v>
      </c>
      <c r="Z52" s="55" t="str">
        <f t="shared" si="123"/>
        <v>)</v>
      </c>
      <c r="AA52" s="65" t="str">
        <f t="shared" si="100"/>
        <v/>
      </c>
      <c r="AB52" s="56" t="str">
        <f t="shared" si="124"/>
        <v/>
      </c>
      <c r="AC52" s="66" t="str">
        <f t="shared" si="102"/>
        <v/>
      </c>
      <c r="AD52" s="58" t="str">
        <f t="shared" si="125"/>
        <v/>
      </c>
      <c r="AE52" s="67" t="str">
        <f t="shared" si="126"/>
        <v/>
      </c>
      <c r="AF52" s="60" t="str">
        <f t="shared" si="127"/>
        <v/>
      </c>
      <c r="AG52" s="60" t="str">
        <f t="shared" si="128"/>
        <v/>
      </c>
      <c r="AH52" s="68" t="str">
        <f t="shared" si="107"/>
        <v/>
      </c>
      <c r="AI52" s="69" t="str">
        <f t="shared" si="129"/>
        <v/>
      </c>
      <c r="AJ52" s="63" t="str">
        <f t="shared" si="109"/>
        <v/>
      </c>
      <c r="AK52" s="63" t="str">
        <f t="shared" si="130"/>
        <v/>
      </c>
      <c r="AL52" s="63" t="str">
        <f t="shared" si="131"/>
        <v/>
      </c>
      <c r="AM52" s="63" t="str">
        <f t="shared" si="132"/>
        <v/>
      </c>
      <c r="AN52" s="63" t="str">
        <f t="shared" si="133"/>
        <v/>
      </c>
    </row>
    <row r="53" spans="1:40" ht="24.5" thickTop="1" thickBot="1" x14ac:dyDescent="0.4">
      <c r="B53" t="s">
        <v>1003</v>
      </c>
      <c r="C53" s="153" t="s">
        <v>3281</v>
      </c>
      <c r="D53" s="125" t="s">
        <v>1053</v>
      </c>
      <c r="E53" s="51"/>
      <c r="F53" s="52" t="s">
        <v>1017</v>
      </c>
      <c r="G53" s="52" t="s">
        <v>1016</v>
      </c>
      <c r="H53" s="51"/>
      <c r="I53" s="51"/>
      <c r="J53" s="53"/>
      <c r="K53" s="53"/>
      <c r="L53" s="54" t="str">
        <f t="shared" si="134"/>
        <v xml:space="preserve">            { line: "¡Señor, que me oprimen, sal fiador por mí!, (Sol,,14)(La,m,250)", sC: "as"},</v>
      </c>
      <c r="M53" s="55" t="str">
        <f t="shared" si="86"/>
        <v>(</v>
      </c>
      <c r="N53" s="56" t="str">
        <f t="shared" si="114"/>
        <v>Sol</v>
      </c>
      <c r="O53" s="57" t="str">
        <f t="shared" si="88"/>
        <v>,</v>
      </c>
      <c r="P53" s="58" t="str">
        <f t="shared" si="115"/>
        <v/>
      </c>
      <c r="Q53" s="59" t="str">
        <f t="shared" si="116"/>
        <v>,</v>
      </c>
      <c r="R53" s="60">
        <f t="shared" si="117"/>
        <v>14</v>
      </c>
      <c r="S53" s="55" t="str">
        <f t="shared" si="118"/>
        <v>)</v>
      </c>
      <c r="T53" s="61" t="str">
        <f t="shared" si="93"/>
        <v>(</v>
      </c>
      <c r="U53" s="62" t="str">
        <f t="shared" si="119"/>
        <v>La</v>
      </c>
      <c r="V53" s="63" t="str">
        <f t="shared" si="95"/>
        <v>,</v>
      </c>
      <c r="W53" s="64" t="str">
        <f t="shared" si="120"/>
        <v>m</v>
      </c>
      <c r="X53" s="63" t="str">
        <f t="shared" si="121"/>
        <v>,</v>
      </c>
      <c r="Y53" s="63">
        <f t="shared" si="122"/>
        <v>250</v>
      </c>
      <c r="Z53" s="55" t="str">
        <f t="shared" si="123"/>
        <v>)</v>
      </c>
      <c r="AA53" s="65" t="str">
        <f t="shared" si="100"/>
        <v/>
      </c>
      <c r="AB53" s="56" t="str">
        <f t="shared" si="124"/>
        <v/>
      </c>
      <c r="AC53" s="66" t="str">
        <f t="shared" si="102"/>
        <v/>
      </c>
      <c r="AD53" s="58" t="str">
        <f t="shared" si="125"/>
        <v/>
      </c>
      <c r="AE53" s="67" t="str">
        <f t="shared" si="126"/>
        <v/>
      </c>
      <c r="AF53" s="60" t="str">
        <f t="shared" si="127"/>
        <v/>
      </c>
      <c r="AG53" s="60" t="str">
        <f t="shared" si="128"/>
        <v/>
      </c>
      <c r="AH53" s="68" t="str">
        <f t="shared" si="107"/>
        <v/>
      </c>
      <c r="AI53" s="69" t="str">
        <f t="shared" si="129"/>
        <v/>
      </c>
      <c r="AJ53" s="63" t="str">
        <f t="shared" si="109"/>
        <v/>
      </c>
      <c r="AK53" s="63" t="str">
        <f t="shared" si="130"/>
        <v/>
      </c>
      <c r="AL53" s="63" t="str">
        <f t="shared" si="131"/>
        <v/>
      </c>
      <c r="AM53" s="63" t="str">
        <f t="shared" si="132"/>
        <v/>
      </c>
      <c r="AN53" s="63" t="str">
        <f t="shared" si="133"/>
        <v/>
      </c>
    </row>
    <row r="54" spans="1:40" ht="36.5" thickTop="1" thickBot="1" x14ac:dyDescent="0.55000000000000004">
      <c r="A54" s="75"/>
      <c r="B54" s="75"/>
      <c r="C54" s="75" t="s">
        <v>2401</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thickTop="1" thickBot="1" x14ac:dyDescent="0.4">
      <c r="B55" t="s">
        <v>1018</v>
      </c>
      <c r="C55" s="152" t="s">
        <v>3282</v>
      </c>
      <c r="D55" s="125" t="s">
        <v>1017</v>
      </c>
      <c r="E55" s="51" t="s">
        <v>1016</v>
      </c>
      <c r="F55" s="52"/>
      <c r="G55" s="52"/>
      <c r="H55" s="51"/>
      <c r="I55" s="51"/>
      <c r="J55" s="53"/>
      <c r="K55" s="53"/>
      <c r="L55" s="54" t="str">
        <f t="shared" ref="L55:L58" si="135">IF(C55="","",_xlfn.CONCAT("            { line: ","""",C55,", ",M55:AN55,""", sC: ","""",B55,"""},"))</f>
        <v xml:space="preserve">            { line: "Me has curado, me has hecho revivir,, (La,m,20)", sC: "tc"},</v>
      </c>
      <c r="M55" s="55" t="str">
        <f t="shared" si="86"/>
        <v>(</v>
      </c>
      <c r="N55" s="56" t="str">
        <f t="shared" ref="N55" si="136">IF(D55="","",D55)</f>
        <v>La</v>
      </c>
      <c r="O55" s="57" t="str">
        <f t="shared" si="88"/>
        <v>,</v>
      </c>
      <c r="P55" s="58" t="str">
        <f t="shared" ref="P55" si="137">IF(E55="","",E55)</f>
        <v>m</v>
      </c>
      <c r="Q55" s="59" t="str">
        <f t="shared" ref="Q55" si="138">IF(N55="","",",")</f>
        <v>,</v>
      </c>
      <c r="R55" s="60">
        <f t="shared" si="6"/>
        <v>20</v>
      </c>
      <c r="S55" s="55" t="str">
        <f t="shared" ref="S55" si="139">IF(N55="","",")")</f>
        <v>)</v>
      </c>
      <c r="T55" s="61" t="str">
        <f t="shared" si="93"/>
        <v/>
      </c>
      <c r="U55" s="62" t="str">
        <f t="shared" ref="U55" si="140">IF(F55="","",F55)</f>
        <v/>
      </c>
      <c r="V55" s="63" t="str">
        <f t="shared" si="95"/>
        <v/>
      </c>
      <c r="W55" s="64" t="str">
        <f t="shared" ref="W55" si="141">IF(G55="","",G55)</f>
        <v/>
      </c>
      <c r="X55" s="63" t="str">
        <f t="shared" ref="X55" si="142">IF(U55="","",",")</f>
        <v/>
      </c>
      <c r="Y55" s="63" t="str">
        <f t="shared" ref="Y55" si="143">IF(U55="","",250)</f>
        <v/>
      </c>
      <c r="Z55" s="55" t="str">
        <f t="shared" ref="Z55" si="144">IF(U55="","",")")</f>
        <v/>
      </c>
      <c r="AA55" s="65" t="str">
        <f t="shared" si="100"/>
        <v/>
      </c>
      <c r="AB55" s="56" t="str">
        <f t="shared" ref="AB55" si="145">IF(H55="","",H55)</f>
        <v/>
      </c>
      <c r="AC55" s="66" t="str">
        <f t="shared" si="102"/>
        <v/>
      </c>
      <c r="AD55" s="58" t="str">
        <f t="shared" ref="AD55" si="146">IF(I55="","",I55)</f>
        <v/>
      </c>
      <c r="AE55" s="67" t="str">
        <f t="shared" ref="AE55" si="147">IF(AB55="","",",")</f>
        <v/>
      </c>
      <c r="AF55" s="60" t="str">
        <f t="shared" ref="AF55" si="148">IF(AB55="","",350)</f>
        <v/>
      </c>
      <c r="AG55" s="60" t="str">
        <f t="shared" ref="AG55" si="149">IF(AB55="","",")")</f>
        <v/>
      </c>
      <c r="AH55" s="68" t="str">
        <f t="shared" si="107"/>
        <v/>
      </c>
      <c r="AI55" s="69" t="str">
        <f t="shared" ref="AI55" si="150">IF(J55="","",J55)</f>
        <v/>
      </c>
      <c r="AJ55" s="63" t="str">
        <f t="shared" si="109"/>
        <v/>
      </c>
      <c r="AK55" s="63" t="str">
        <f t="shared" ref="AK55" si="151">IF(K55="","",K55)</f>
        <v/>
      </c>
      <c r="AL55" s="63" t="str">
        <f t="shared" ref="AL55" si="152">IF(AI55="","",",")</f>
        <v/>
      </c>
      <c r="AM55" s="63" t="str">
        <f t="shared" ref="AM55" si="153">IF(AI55="","",450)</f>
        <v/>
      </c>
      <c r="AN55" s="63" t="str">
        <f t="shared" ref="AN55" si="154">IF(AI55="","",")")</f>
        <v/>
      </c>
    </row>
    <row r="56" spans="1:40" ht="24.5" thickTop="1" thickBot="1" x14ac:dyDescent="0.4">
      <c r="C56" s="152" t="s">
        <v>3283</v>
      </c>
      <c r="D56" s="125" t="s">
        <v>1053</v>
      </c>
      <c r="E56" s="51"/>
      <c r="F56" s="52" t="s">
        <v>1017</v>
      </c>
      <c r="G56" s="52" t="s">
        <v>1016</v>
      </c>
      <c r="H56" s="51"/>
      <c r="I56" s="51"/>
      <c r="J56" s="53"/>
      <c r="K56" s="53"/>
      <c r="L56" s="54" t="str">
        <f t="shared" si="135"/>
        <v xml:space="preserve">            { line: "la amargura se me volvió paz, (Sol,,14)(La,m,250)", sC: ""},</v>
      </c>
      <c r="M56" s="55" t="str">
        <f t="shared" si="86"/>
        <v>(</v>
      </c>
      <c r="N56" s="56" t="str">
        <f t="shared" ref="N56:N100" si="155">IF(D56="","",D56)</f>
        <v>Sol</v>
      </c>
      <c r="O56" s="57" t="str">
        <f t="shared" si="88"/>
        <v>,</v>
      </c>
      <c r="P56" s="58" t="str">
        <f t="shared" ref="P56:P100" si="156">IF(E56="","",E56)</f>
        <v/>
      </c>
      <c r="Q56" s="59" t="str">
        <f t="shared" ref="Q56:Q100" si="157">IF(N56="","",",")</f>
        <v>,</v>
      </c>
      <c r="R56" s="60">
        <f t="shared" ref="R56:R100" si="158">IF(N56="Do",10,IF(N56="Re",22,IF(N56="Mi",20,IF(N56="Fa",20,IF(N56="Sol",14,IF(N56="La",20,IF(N56="Si",20,IF(N56="Do#",14,IF(N56="Fa#",15,IF(N56="Sol#",20,IF(N56="Si♭",17,"")))))))))))</f>
        <v>14</v>
      </c>
      <c r="S56" s="55" t="str">
        <f t="shared" ref="S56:S100" si="159">IF(N56="","",")")</f>
        <v>)</v>
      </c>
      <c r="T56" s="61" t="str">
        <f t="shared" si="93"/>
        <v>(</v>
      </c>
      <c r="U56" s="62" t="str">
        <f t="shared" ref="U56:U100" si="160">IF(F56="","",F56)</f>
        <v>La</v>
      </c>
      <c r="V56" s="63" t="str">
        <f t="shared" si="95"/>
        <v>,</v>
      </c>
      <c r="W56" s="64" t="str">
        <f t="shared" ref="W56:W100" si="161">IF(G56="","",G56)</f>
        <v>m</v>
      </c>
      <c r="X56" s="63" t="str">
        <f t="shared" ref="X56:X100" si="162">IF(U56="","",",")</f>
        <v>,</v>
      </c>
      <c r="Y56" s="63">
        <f t="shared" ref="Y56:Y100" si="163">IF(U56="","",250)</f>
        <v>250</v>
      </c>
      <c r="Z56" s="55" t="str">
        <f t="shared" ref="Z56:Z100" si="164">IF(U56="","",")")</f>
        <v>)</v>
      </c>
      <c r="AA56" s="65" t="str">
        <f t="shared" si="100"/>
        <v/>
      </c>
      <c r="AB56" s="56" t="str">
        <f t="shared" ref="AB56:AB100" si="165">IF(H56="","",H56)</f>
        <v/>
      </c>
      <c r="AC56" s="66" t="str">
        <f t="shared" si="102"/>
        <v/>
      </c>
      <c r="AD56" s="58" t="str">
        <f t="shared" ref="AD56:AD100" si="166">IF(I56="","",I56)</f>
        <v/>
      </c>
      <c r="AE56" s="67" t="str">
        <f t="shared" ref="AE56:AE100" si="167">IF(AB56="","",",")</f>
        <v/>
      </c>
      <c r="AF56" s="60" t="str">
        <f t="shared" ref="AF56:AF100" si="168">IF(AB56="","",350)</f>
        <v/>
      </c>
      <c r="AG56" s="60" t="str">
        <f t="shared" ref="AG56:AG100" si="169">IF(AB56="","",")")</f>
        <v/>
      </c>
      <c r="AH56" s="68" t="str">
        <f t="shared" si="107"/>
        <v/>
      </c>
      <c r="AI56" s="69" t="str">
        <f t="shared" ref="AI56:AI100" si="170">IF(J56="","",J56)</f>
        <v/>
      </c>
      <c r="AJ56" s="63" t="str">
        <f t="shared" si="109"/>
        <v/>
      </c>
      <c r="AK56" s="63" t="str">
        <f t="shared" ref="AK56:AK100" si="171">IF(K56="","",K56)</f>
        <v/>
      </c>
      <c r="AL56" s="63" t="str">
        <f t="shared" ref="AL56:AL100" si="172">IF(AI56="","",",")</f>
        <v/>
      </c>
      <c r="AM56" s="63" t="str">
        <f t="shared" ref="AM56:AM100" si="173">IF(AI56="","",450)</f>
        <v/>
      </c>
      <c r="AN56" s="63" t="str">
        <f t="shared" ref="AN56:AN100" si="174">IF(AI56="","",")")</f>
        <v/>
      </c>
    </row>
    <row r="57" spans="1:40" ht="24.5" thickTop="1" thickBot="1" x14ac:dyDescent="0.4">
      <c r="B57" t="s">
        <v>1001</v>
      </c>
      <c r="C57" s="153" t="s">
        <v>3284</v>
      </c>
      <c r="D57" s="125" t="s">
        <v>1053</v>
      </c>
      <c r="E57" s="51"/>
      <c r="F57" s="52" t="s">
        <v>1017</v>
      </c>
      <c r="G57" s="52" t="s">
        <v>1016</v>
      </c>
      <c r="H57" s="51"/>
      <c r="I57" s="51"/>
      <c r="J57" s="53"/>
      <c r="K57" s="53"/>
      <c r="L57" s="54" t="str">
        <f t="shared" si="135"/>
        <v xml:space="preserve">            { line: "cuando detuviste mi alma ante la tumba vacía, (Sol,,14)(La,m,250)", sC: "ta as"},</v>
      </c>
      <c r="M57" s="55" t="str">
        <f t="shared" si="86"/>
        <v>(</v>
      </c>
      <c r="N57" s="56" t="str">
        <f t="shared" si="155"/>
        <v>Sol</v>
      </c>
      <c r="O57" s="57" t="str">
        <f t="shared" si="88"/>
        <v>,</v>
      </c>
      <c r="P57" s="58" t="str">
        <f t="shared" si="156"/>
        <v/>
      </c>
      <c r="Q57" s="59" t="str">
        <f t="shared" si="157"/>
        <v>,</v>
      </c>
      <c r="R57" s="60">
        <f t="shared" si="158"/>
        <v>14</v>
      </c>
      <c r="S57" s="55" t="str">
        <f t="shared" si="159"/>
        <v>)</v>
      </c>
      <c r="T57" s="61" t="str">
        <f t="shared" si="93"/>
        <v>(</v>
      </c>
      <c r="U57" s="62" t="str">
        <f t="shared" si="160"/>
        <v>La</v>
      </c>
      <c r="V57" s="63" t="str">
        <f t="shared" si="95"/>
        <v>,</v>
      </c>
      <c r="W57" s="64" t="str">
        <f t="shared" si="161"/>
        <v>m</v>
      </c>
      <c r="X57" s="63" t="str">
        <f t="shared" si="162"/>
        <v>,</v>
      </c>
      <c r="Y57" s="63">
        <f t="shared" si="163"/>
        <v>250</v>
      </c>
      <c r="Z57" s="55" t="str">
        <f t="shared" si="164"/>
        <v>)</v>
      </c>
      <c r="AA57" s="65" t="str">
        <f t="shared" si="100"/>
        <v/>
      </c>
      <c r="AB57" s="56" t="str">
        <f t="shared" si="165"/>
        <v/>
      </c>
      <c r="AC57" s="66" t="str">
        <f t="shared" si="102"/>
        <v/>
      </c>
      <c r="AD57" s="58" t="str">
        <f t="shared" si="166"/>
        <v/>
      </c>
      <c r="AE57" s="67" t="str">
        <f t="shared" si="167"/>
        <v/>
      </c>
      <c r="AF57" s="60" t="str">
        <f t="shared" si="168"/>
        <v/>
      </c>
      <c r="AG57" s="60" t="str">
        <f t="shared" si="169"/>
        <v/>
      </c>
      <c r="AH57" s="68" t="str">
        <f t="shared" si="107"/>
        <v/>
      </c>
      <c r="AI57" s="69" t="str">
        <f t="shared" si="170"/>
        <v/>
      </c>
      <c r="AJ57" s="63" t="str">
        <f t="shared" si="109"/>
        <v/>
      </c>
      <c r="AK57" s="63" t="str">
        <f t="shared" si="171"/>
        <v/>
      </c>
      <c r="AL57" s="63" t="str">
        <f t="shared" si="172"/>
        <v/>
      </c>
      <c r="AM57" s="63" t="str">
        <f t="shared" si="173"/>
        <v/>
      </c>
      <c r="AN57" s="63" t="str">
        <f t="shared" si="174"/>
        <v/>
      </c>
    </row>
    <row r="58" spans="1:40" ht="24.5" thickTop="1" thickBot="1" x14ac:dyDescent="0.4">
      <c r="B58" t="s">
        <v>1003</v>
      </c>
      <c r="C58" s="153" t="s">
        <v>3285</v>
      </c>
      <c r="D58" s="125" t="s">
        <v>1053</v>
      </c>
      <c r="E58" s="51"/>
      <c r="F58" s="52" t="s">
        <v>1017</v>
      </c>
      <c r="G58" s="52" t="s">
        <v>1016</v>
      </c>
      <c r="H58" s="51"/>
      <c r="I58" s="51"/>
      <c r="J58" s="53"/>
      <c r="K58" s="53"/>
      <c r="L58" s="54" t="str">
        <f t="shared" si="135"/>
        <v xml:space="preserve">            { line: "y volviste la espalda a todos mis pecados., (Sol,,14)(La,m,250)", sC: "as"},</v>
      </c>
      <c r="M58" s="55" t="str">
        <f t="shared" si="86"/>
        <v>(</v>
      </c>
      <c r="N58" s="56" t="str">
        <f t="shared" si="155"/>
        <v>Sol</v>
      </c>
      <c r="O58" s="57" t="str">
        <f t="shared" si="88"/>
        <v>,</v>
      </c>
      <c r="P58" s="58" t="str">
        <f t="shared" si="156"/>
        <v/>
      </c>
      <c r="Q58" s="59" t="str">
        <f t="shared" si="157"/>
        <v>,</v>
      </c>
      <c r="R58" s="60">
        <f t="shared" si="158"/>
        <v>14</v>
      </c>
      <c r="S58" s="55" t="str">
        <f t="shared" si="159"/>
        <v>)</v>
      </c>
      <c r="T58" s="61" t="str">
        <f t="shared" si="93"/>
        <v>(</v>
      </c>
      <c r="U58" s="62" t="str">
        <f t="shared" si="160"/>
        <v>La</v>
      </c>
      <c r="V58" s="63" t="str">
        <f t="shared" si="95"/>
        <v>,</v>
      </c>
      <c r="W58" s="64" t="str">
        <f t="shared" si="161"/>
        <v>m</v>
      </c>
      <c r="X58" s="63" t="str">
        <f t="shared" si="162"/>
        <v>,</v>
      </c>
      <c r="Y58" s="63">
        <f t="shared" si="163"/>
        <v>250</v>
      </c>
      <c r="Z58" s="55" t="str">
        <f t="shared" si="164"/>
        <v>)</v>
      </c>
      <c r="AA58" s="65" t="str">
        <f t="shared" si="100"/>
        <v/>
      </c>
      <c r="AB58" s="56" t="str">
        <f t="shared" si="165"/>
        <v/>
      </c>
      <c r="AC58" s="66" t="str">
        <f t="shared" si="102"/>
        <v/>
      </c>
      <c r="AD58" s="58" t="str">
        <f t="shared" si="166"/>
        <v/>
      </c>
      <c r="AE58" s="67" t="str">
        <f t="shared" si="167"/>
        <v/>
      </c>
      <c r="AF58" s="60" t="str">
        <f t="shared" si="168"/>
        <v/>
      </c>
      <c r="AG58" s="60" t="str">
        <f t="shared" si="169"/>
        <v/>
      </c>
      <c r="AH58" s="68" t="str">
        <f t="shared" si="107"/>
        <v/>
      </c>
      <c r="AI58" s="69" t="str">
        <f t="shared" si="170"/>
        <v/>
      </c>
      <c r="AJ58" s="63" t="str">
        <f t="shared" si="109"/>
        <v/>
      </c>
      <c r="AK58" s="63" t="str">
        <f t="shared" si="171"/>
        <v/>
      </c>
      <c r="AL58" s="63" t="str">
        <f t="shared" si="172"/>
        <v/>
      </c>
      <c r="AM58" s="63" t="str">
        <f t="shared" si="173"/>
        <v/>
      </c>
      <c r="AN58" s="63" t="str">
        <f t="shared" si="174"/>
        <v/>
      </c>
    </row>
    <row r="59" spans="1:40" ht="26.5" thickTop="1" thickBot="1" x14ac:dyDescent="0.55000000000000004">
      <c r="A59" s="72"/>
      <c r="B59" s="72"/>
      <c r="C59" s="72"/>
      <c r="D59" s="73"/>
      <c r="E59" s="73"/>
      <c r="F59" s="73"/>
      <c r="G59" s="73"/>
      <c r="H59" s="73"/>
      <c r="I59" s="73"/>
      <c r="J59" s="73"/>
      <c r="K59" s="73"/>
      <c r="L59" s="74" t="s">
        <v>997</v>
      </c>
      <c r="M59" s="55" t="str">
        <f t="shared" si="86"/>
        <v/>
      </c>
      <c r="N59" s="56" t="str">
        <f t="shared" si="155"/>
        <v/>
      </c>
      <c r="O59" s="57" t="str">
        <f t="shared" si="88"/>
        <v/>
      </c>
      <c r="P59" s="58" t="str">
        <f t="shared" si="156"/>
        <v/>
      </c>
      <c r="Q59" s="59" t="str">
        <f t="shared" si="157"/>
        <v/>
      </c>
      <c r="R59" s="60" t="str">
        <f t="shared" si="158"/>
        <v/>
      </c>
      <c r="S59" s="55" t="str">
        <f t="shared" si="159"/>
        <v/>
      </c>
      <c r="T59" s="61" t="str">
        <f t="shared" si="93"/>
        <v/>
      </c>
      <c r="U59" s="62" t="str">
        <f t="shared" si="160"/>
        <v/>
      </c>
      <c r="V59" s="63" t="str">
        <f t="shared" si="95"/>
        <v/>
      </c>
      <c r="W59" s="64" t="str">
        <f t="shared" si="161"/>
        <v/>
      </c>
      <c r="X59" s="63" t="str">
        <f t="shared" si="162"/>
        <v/>
      </c>
      <c r="Y59" s="63" t="str">
        <f t="shared" si="163"/>
        <v/>
      </c>
      <c r="Z59" s="55" t="str">
        <f t="shared" si="164"/>
        <v/>
      </c>
      <c r="AA59" s="65" t="str">
        <f t="shared" si="100"/>
        <v/>
      </c>
      <c r="AB59" s="56" t="str">
        <f t="shared" si="165"/>
        <v/>
      </c>
      <c r="AC59" s="66" t="str">
        <f t="shared" si="102"/>
        <v/>
      </c>
      <c r="AD59" s="58" t="str">
        <f t="shared" si="166"/>
        <v/>
      </c>
      <c r="AE59" s="67" t="str">
        <f t="shared" si="167"/>
        <v/>
      </c>
      <c r="AF59" s="60" t="str">
        <f t="shared" si="168"/>
        <v/>
      </c>
      <c r="AG59" s="60" t="str">
        <f t="shared" si="169"/>
        <v/>
      </c>
      <c r="AH59" s="68" t="str">
        <f t="shared" si="107"/>
        <v/>
      </c>
      <c r="AI59" s="69" t="str">
        <f t="shared" si="170"/>
        <v/>
      </c>
      <c r="AJ59" s="63" t="str">
        <f t="shared" si="109"/>
        <v/>
      </c>
      <c r="AK59" s="63" t="str">
        <f t="shared" si="171"/>
        <v/>
      </c>
      <c r="AL59" s="63" t="str">
        <f t="shared" si="172"/>
        <v/>
      </c>
      <c r="AM59" s="63" t="str">
        <f t="shared" si="173"/>
        <v/>
      </c>
      <c r="AN59" s="63" t="str">
        <f t="shared" si="174"/>
        <v/>
      </c>
    </row>
    <row r="60" spans="1:40" ht="24.5" thickTop="1" thickBot="1" x14ac:dyDescent="0.4">
      <c r="B60" t="s">
        <v>1018</v>
      </c>
      <c r="C60" s="152" t="s">
        <v>3286</v>
      </c>
      <c r="D60" s="125" t="s">
        <v>1017</v>
      </c>
      <c r="E60" s="51" t="s">
        <v>1016</v>
      </c>
      <c r="F60" s="52"/>
      <c r="G60" s="52"/>
      <c r="H60" s="51"/>
      <c r="I60" s="51"/>
      <c r="J60" s="53"/>
      <c r="K60" s="53"/>
      <c r="L60" s="54" t="str">
        <f t="shared" ref="L60:L63" si="175">IF(C60="","",_xlfn.CONCAT("            { line: ","""",C60,", ",M60:AN60,""", sC: ","""",B60,"""},"))</f>
        <v xml:space="preserve">            { line: "El abismo no te da gracias,, (La,m,20)", sC: "tc"},</v>
      </c>
      <c r="M60" s="55" t="str">
        <f t="shared" si="86"/>
        <v>(</v>
      </c>
      <c r="N60" s="56" t="str">
        <f t="shared" si="155"/>
        <v>La</v>
      </c>
      <c r="O60" s="57" t="str">
        <f t="shared" si="88"/>
        <v>,</v>
      </c>
      <c r="P60" s="58" t="str">
        <f t="shared" si="156"/>
        <v>m</v>
      </c>
      <c r="Q60" s="59" t="str">
        <f t="shared" si="157"/>
        <v>,</v>
      </c>
      <c r="R60" s="60">
        <f t="shared" si="158"/>
        <v>20</v>
      </c>
      <c r="S60" s="55" t="str">
        <f t="shared" si="159"/>
        <v>)</v>
      </c>
      <c r="T60" s="61" t="str">
        <f t="shared" si="93"/>
        <v/>
      </c>
      <c r="U60" s="62" t="str">
        <f t="shared" si="160"/>
        <v/>
      </c>
      <c r="V60" s="63" t="str">
        <f t="shared" si="95"/>
        <v/>
      </c>
      <c r="W60" s="64" t="str">
        <f t="shared" si="161"/>
        <v/>
      </c>
      <c r="X60" s="63" t="str">
        <f t="shared" si="162"/>
        <v/>
      </c>
      <c r="Y60" s="63" t="str">
        <f t="shared" si="163"/>
        <v/>
      </c>
      <c r="Z60" s="55" t="str">
        <f t="shared" si="164"/>
        <v/>
      </c>
      <c r="AA60" s="65" t="str">
        <f t="shared" si="100"/>
        <v/>
      </c>
      <c r="AB60" s="56" t="str">
        <f t="shared" si="165"/>
        <v/>
      </c>
      <c r="AC60" s="66" t="str">
        <f t="shared" si="102"/>
        <v/>
      </c>
      <c r="AD60" s="58" t="str">
        <f t="shared" si="166"/>
        <v/>
      </c>
      <c r="AE60" s="67" t="str">
        <f t="shared" si="167"/>
        <v/>
      </c>
      <c r="AF60" s="60" t="str">
        <f t="shared" si="168"/>
        <v/>
      </c>
      <c r="AG60" s="60" t="str">
        <f t="shared" si="169"/>
        <v/>
      </c>
      <c r="AH60" s="68" t="str">
        <f t="shared" si="107"/>
        <v/>
      </c>
      <c r="AI60" s="69" t="str">
        <f t="shared" si="170"/>
        <v/>
      </c>
      <c r="AJ60" s="63" t="str">
        <f t="shared" si="109"/>
        <v/>
      </c>
      <c r="AK60" s="63" t="str">
        <f t="shared" si="171"/>
        <v/>
      </c>
      <c r="AL60" s="63" t="str">
        <f t="shared" si="172"/>
        <v/>
      </c>
      <c r="AM60" s="63" t="str">
        <f t="shared" si="173"/>
        <v/>
      </c>
      <c r="AN60" s="63" t="str">
        <f t="shared" si="174"/>
        <v/>
      </c>
    </row>
    <row r="61" spans="1:40" ht="24.5" thickTop="1" thickBot="1" x14ac:dyDescent="0.4">
      <c r="C61" s="152" t="s">
        <v>3287</v>
      </c>
      <c r="D61" s="125" t="s">
        <v>1053</v>
      </c>
      <c r="E61" s="51"/>
      <c r="F61" s="52" t="s">
        <v>1017</v>
      </c>
      <c r="G61" s="52" t="s">
        <v>1016</v>
      </c>
      <c r="H61" s="51"/>
      <c r="I61" s="51"/>
      <c r="J61" s="53"/>
      <c r="K61" s="53"/>
      <c r="L61" s="54" t="str">
        <f t="shared" si="175"/>
        <v xml:space="preserve">            { line: "ni la muerte te alaba,, (Sol,,14)(La,m,250)", sC: ""},</v>
      </c>
      <c r="M61" s="55" t="str">
        <f t="shared" si="86"/>
        <v>(</v>
      </c>
      <c r="N61" s="56" t="str">
        <f t="shared" si="155"/>
        <v>Sol</v>
      </c>
      <c r="O61" s="57" t="str">
        <f t="shared" si="88"/>
        <v>,</v>
      </c>
      <c r="P61" s="58" t="str">
        <f t="shared" si="156"/>
        <v/>
      </c>
      <c r="Q61" s="59" t="str">
        <f t="shared" si="157"/>
        <v>,</v>
      </c>
      <c r="R61" s="60">
        <f t="shared" si="158"/>
        <v>14</v>
      </c>
      <c r="S61" s="55" t="str">
        <f t="shared" si="159"/>
        <v>)</v>
      </c>
      <c r="T61" s="61" t="str">
        <f t="shared" si="93"/>
        <v>(</v>
      </c>
      <c r="U61" s="62" t="str">
        <f t="shared" si="160"/>
        <v>La</v>
      </c>
      <c r="V61" s="63" t="str">
        <f t="shared" si="95"/>
        <v>,</v>
      </c>
      <c r="W61" s="64" t="str">
        <f t="shared" si="161"/>
        <v>m</v>
      </c>
      <c r="X61" s="63" t="str">
        <f t="shared" si="162"/>
        <v>,</v>
      </c>
      <c r="Y61" s="63">
        <f t="shared" si="163"/>
        <v>250</v>
      </c>
      <c r="Z61" s="55" t="str">
        <f t="shared" si="164"/>
        <v>)</v>
      </c>
      <c r="AA61" s="65" t="str">
        <f t="shared" si="100"/>
        <v/>
      </c>
      <c r="AB61" s="56" t="str">
        <f t="shared" si="165"/>
        <v/>
      </c>
      <c r="AC61" s="66" t="str">
        <f t="shared" si="102"/>
        <v/>
      </c>
      <c r="AD61" s="58" t="str">
        <f t="shared" si="166"/>
        <v/>
      </c>
      <c r="AE61" s="67" t="str">
        <f t="shared" si="167"/>
        <v/>
      </c>
      <c r="AF61" s="60" t="str">
        <f t="shared" si="168"/>
        <v/>
      </c>
      <c r="AG61" s="60" t="str">
        <f t="shared" si="169"/>
        <v/>
      </c>
      <c r="AH61" s="68" t="str">
        <f t="shared" si="107"/>
        <v/>
      </c>
      <c r="AI61" s="69" t="str">
        <f t="shared" si="170"/>
        <v/>
      </c>
      <c r="AJ61" s="63" t="str">
        <f t="shared" si="109"/>
        <v/>
      </c>
      <c r="AK61" s="63" t="str">
        <f t="shared" si="171"/>
        <v/>
      </c>
      <c r="AL61" s="63" t="str">
        <f t="shared" si="172"/>
        <v/>
      </c>
      <c r="AM61" s="63" t="str">
        <f t="shared" si="173"/>
        <v/>
      </c>
      <c r="AN61" s="63" t="str">
        <f t="shared" si="174"/>
        <v/>
      </c>
    </row>
    <row r="62" spans="1:40" ht="24.5" thickTop="1" thickBot="1" x14ac:dyDescent="0.4">
      <c r="B62" t="s">
        <v>1001</v>
      </c>
      <c r="C62" s="153" t="s">
        <v>3288</v>
      </c>
      <c r="D62" s="125" t="s">
        <v>1053</v>
      </c>
      <c r="E62" s="51"/>
      <c r="F62" s="52" t="s">
        <v>1017</v>
      </c>
      <c r="G62" s="52" t="s">
        <v>1016</v>
      </c>
      <c r="H62" s="51"/>
      <c r="I62" s="51"/>
      <c r="J62" s="53"/>
      <c r="K62" s="53"/>
      <c r="L62" s="54" t="str">
        <f t="shared" si="175"/>
        <v xml:space="preserve">            { line: "ni esperan en tu fidelidad, (Sol,,14)(La,m,250)", sC: "ta as"},</v>
      </c>
      <c r="M62" s="55" t="str">
        <f t="shared" si="86"/>
        <v>(</v>
      </c>
      <c r="N62" s="56" t="str">
        <f t="shared" si="155"/>
        <v>Sol</v>
      </c>
      <c r="O62" s="57" t="str">
        <f t="shared" si="88"/>
        <v>,</v>
      </c>
      <c r="P62" s="58" t="str">
        <f t="shared" si="156"/>
        <v/>
      </c>
      <c r="Q62" s="59" t="str">
        <f t="shared" si="157"/>
        <v>,</v>
      </c>
      <c r="R62" s="60">
        <f t="shared" si="158"/>
        <v>14</v>
      </c>
      <c r="S62" s="55" t="str">
        <f t="shared" si="159"/>
        <v>)</v>
      </c>
      <c r="T62" s="61" t="str">
        <f t="shared" si="93"/>
        <v>(</v>
      </c>
      <c r="U62" s="62" t="str">
        <f t="shared" si="160"/>
        <v>La</v>
      </c>
      <c r="V62" s="63" t="str">
        <f t="shared" si="95"/>
        <v>,</v>
      </c>
      <c r="W62" s="64" t="str">
        <f t="shared" si="161"/>
        <v>m</v>
      </c>
      <c r="X62" s="63" t="str">
        <f t="shared" si="162"/>
        <v>,</v>
      </c>
      <c r="Y62" s="63">
        <f t="shared" si="163"/>
        <v>250</v>
      </c>
      <c r="Z62" s="55" t="str">
        <f t="shared" si="164"/>
        <v>)</v>
      </c>
      <c r="AA62" s="65" t="str">
        <f t="shared" si="100"/>
        <v/>
      </c>
      <c r="AB62" s="56" t="str">
        <f t="shared" si="165"/>
        <v/>
      </c>
      <c r="AC62" s="66" t="str">
        <f t="shared" si="102"/>
        <v/>
      </c>
      <c r="AD62" s="58" t="str">
        <f t="shared" si="166"/>
        <v/>
      </c>
      <c r="AE62" s="67" t="str">
        <f t="shared" si="167"/>
        <v/>
      </c>
      <c r="AF62" s="60" t="str">
        <f t="shared" si="168"/>
        <v/>
      </c>
      <c r="AG62" s="60" t="str">
        <f t="shared" si="169"/>
        <v/>
      </c>
      <c r="AH62" s="68" t="str">
        <f t="shared" si="107"/>
        <v/>
      </c>
      <c r="AI62" s="69" t="str">
        <f t="shared" si="170"/>
        <v/>
      </c>
      <c r="AJ62" s="63" t="str">
        <f t="shared" si="109"/>
        <v/>
      </c>
      <c r="AK62" s="63" t="str">
        <f t="shared" si="171"/>
        <v/>
      </c>
      <c r="AL62" s="63" t="str">
        <f t="shared" si="172"/>
        <v/>
      </c>
      <c r="AM62" s="63" t="str">
        <f t="shared" si="173"/>
        <v/>
      </c>
      <c r="AN62" s="63" t="str">
        <f t="shared" si="174"/>
        <v/>
      </c>
    </row>
    <row r="63" spans="1:40" ht="24.5" thickTop="1" thickBot="1" x14ac:dyDescent="0.4">
      <c r="B63" t="s">
        <v>1003</v>
      </c>
      <c r="C63" s="153" t="s">
        <v>3289</v>
      </c>
      <c r="D63" s="125" t="s">
        <v>1053</v>
      </c>
      <c r="E63" s="51"/>
      <c r="F63" s="52" t="s">
        <v>1017</v>
      </c>
      <c r="G63" s="52" t="s">
        <v>1016</v>
      </c>
      <c r="H63" s="51"/>
      <c r="I63" s="51"/>
      <c r="J63" s="53"/>
      <c r="K63" s="53"/>
      <c r="L63" s="54" t="str">
        <f t="shared" si="175"/>
        <v xml:space="preserve">            { line: "los que bajan a la fosa., (Sol,,14)(La,m,250)", sC: "as"},</v>
      </c>
      <c r="M63" s="55" t="str">
        <f t="shared" si="86"/>
        <v>(</v>
      </c>
      <c r="N63" s="56" t="str">
        <f t="shared" si="155"/>
        <v>Sol</v>
      </c>
      <c r="O63" s="57" t="str">
        <f t="shared" si="88"/>
        <v>,</v>
      </c>
      <c r="P63" s="58" t="str">
        <f t="shared" si="156"/>
        <v/>
      </c>
      <c r="Q63" s="59" t="str">
        <f t="shared" si="157"/>
        <v>,</v>
      </c>
      <c r="R63" s="60">
        <f t="shared" si="158"/>
        <v>14</v>
      </c>
      <c r="S63" s="55" t="str">
        <f t="shared" si="159"/>
        <v>)</v>
      </c>
      <c r="T63" s="61" t="str">
        <f t="shared" si="93"/>
        <v>(</v>
      </c>
      <c r="U63" s="62" t="str">
        <f t="shared" si="160"/>
        <v>La</v>
      </c>
      <c r="V63" s="63" t="str">
        <f t="shared" si="95"/>
        <v>,</v>
      </c>
      <c r="W63" s="64" t="str">
        <f t="shared" si="161"/>
        <v>m</v>
      </c>
      <c r="X63" s="63" t="str">
        <f t="shared" si="162"/>
        <v>,</v>
      </c>
      <c r="Y63" s="63">
        <f t="shared" si="163"/>
        <v>250</v>
      </c>
      <c r="Z63" s="55" t="str">
        <f t="shared" si="164"/>
        <v>)</v>
      </c>
      <c r="AA63" s="65" t="str">
        <f t="shared" si="100"/>
        <v/>
      </c>
      <c r="AB63" s="56" t="str">
        <f t="shared" si="165"/>
        <v/>
      </c>
      <c r="AC63" s="66" t="str">
        <f t="shared" si="102"/>
        <v/>
      </c>
      <c r="AD63" s="58" t="str">
        <f t="shared" si="166"/>
        <v/>
      </c>
      <c r="AE63" s="67" t="str">
        <f t="shared" si="167"/>
        <v/>
      </c>
      <c r="AF63" s="60" t="str">
        <f t="shared" si="168"/>
        <v/>
      </c>
      <c r="AG63" s="60" t="str">
        <f t="shared" si="169"/>
        <v/>
      </c>
      <c r="AH63" s="68" t="str">
        <f t="shared" si="107"/>
        <v/>
      </c>
      <c r="AI63" s="69" t="str">
        <f t="shared" si="170"/>
        <v/>
      </c>
      <c r="AJ63" s="63" t="str">
        <f t="shared" si="109"/>
        <v/>
      </c>
      <c r="AK63" s="63" t="str">
        <f t="shared" si="171"/>
        <v/>
      </c>
      <c r="AL63" s="63" t="str">
        <f t="shared" si="172"/>
        <v/>
      </c>
      <c r="AM63" s="63" t="str">
        <f t="shared" si="173"/>
        <v/>
      </c>
      <c r="AN63" s="63" t="str">
        <f t="shared" si="174"/>
        <v/>
      </c>
    </row>
    <row r="64" spans="1:40" ht="26.5" thickTop="1" thickBot="1" x14ac:dyDescent="0.55000000000000004">
      <c r="A64" s="72"/>
      <c r="B64" s="72"/>
      <c r="C64" s="72"/>
      <c r="D64" s="73"/>
      <c r="E64" s="73"/>
      <c r="F64" s="73"/>
      <c r="G64" s="73"/>
      <c r="H64" s="73"/>
      <c r="I64" s="73"/>
      <c r="J64" s="73"/>
      <c r="K64" s="73"/>
      <c r="L64" s="74" t="s">
        <v>997</v>
      </c>
      <c r="M64" s="55" t="str">
        <f t="shared" si="86"/>
        <v/>
      </c>
      <c r="N64" s="56" t="str">
        <f t="shared" si="155"/>
        <v/>
      </c>
      <c r="O64" s="57" t="str">
        <f t="shared" si="88"/>
        <v/>
      </c>
      <c r="P64" s="58" t="str">
        <f t="shared" si="156"/>
        <v/>
      </c>
      <c r="Q64" s="59" t="str">
        <f t="shared" si="157"/>
        <v/>
      </c>
      <c r="R64" s="60" t="str">
        <f t="shared" si="158"/>
        <v/>
      </c>
      <c r="S64" s="55" t="str">
        <f t="shared" si="159"/>
        <v/>
      </c>
      <c r="T64" s="61" t="str">
        <f t="shared" si="93"/>
        <v/>
      </c>
      <c r="U64" s="62" t="str">
        <f t="shared" si="160"/>
        <v/>
      </c>
      <c r="V64" s="63" t="str">
        <f t="shared" si="95"/>
        <v/>
      </c>
      <c r="W64" s="64" t="str">
        <f t="shared" si="161"/>
        <v/>
      </c>
      <c r="X64" s="63" t="str">
        <f t="shared" si="162"/>
        <v/>
      </c>
      <c r="Y64" s="63" t="str">
        <f t="shared" si="163"/>
        <v/>
      </c>
      <c r="Z64" s="55" t="str">
        <f t="shared" si="164"/>
        <v/>
      </c>
      <c r="AA64" s="65" t="str">
        <f t="shared" si="100"/>
        <v/>
      </c>
      <c r="AB64" s="56" t="str">
        <f t="shared" si="165"/>
        <v/>
      </c>
      <c r="AC64" s="66" t="str">
        <f t="shared" si="102"/>
        <v/>
      </c>
      <c r="AD64" s="58" t="str">
        <f t="shared" si="166"/>
        <v/>
      </c>
      <c r="AE64" s="67" t="str">
        <f t="shared" si="167"/>
        <v/>
      </c>
      <c r="AF64" s="60" t="str">
        <f t="shared" si="168"/>
        <v/>
      </c>
      <c r="AG64" s="60" t="str">
        <f t="shared" si="169"/>
        <v/>
      </c>
      <c r="AH64" s="68" t="str">
        <f t="shared" si="107"/>
        <v/>
      </c>
      <c r="AI64" s="69" t="str">
        <f t="shared" si="170"/>
        <v/>
      </c>
      <c r="AJ64" s="63" t="str">
        <f t="shared" si="109"/>
        <v/>
      </c>
      <c r="AK64" s="63" t="str">
        <f t="shared" si="171"/>
        <v/>
      </c>
      <c r="AL64" s="63" t="str">
        <f t="shared" si="172"/>
        <v/>
      </c>
      <c r="AM64" s="63" t="str">
        <f t="shared" si="173"/>
        <v/>
      </c>
      <c r="AN64" s="63" t="str">
        <f t="shared" si="174"/>
        <v/>
      </c>
    </row>
    <row r="65" spans="1:40" ht="24.5" thickTop="1" thickBot="1" x14ac:dyDescent="0.4">
      <c r="B65" t="s">
        <v>1018</v>
      </c>
      <c r="C65" s="152" t="s">
        <v>3290</v>
      </c>
      <c r="D65" s="125" t="s">
        <v>1017</v>
      </c>
      <c r="E65" s="51" t="s">
        <v>1016</v>
      </c>
      <c r="F65" s="52"/>
      <c r="G65" s="52"/>
      <c r="H65" s="51"/>
      <c r="I65" s="51"/>
      <c r="J65" s="53"/>
      <c r="K65" s="53"/>
      <c r="L65" s="54" t="str">
        <f t="shared" ref="L65:L73" si="176">IF(C65="","",_xlfn.CONCAT("            { line: ","""",C65,", ",M65:AN65,""", sC: ","""",B65,"""},"))</f>
        <v xml:space="preserve">            { line: "Los vivos, los vivos son quienes te alaban:, (La,m,20)", sC: "tc"},</v>
      </c>
      <c r="M65" s="55" t="str">
        <f t="shared" si="86"/>
        <v>(</v>
      </c>
      <c r="N65" s="56" t="str">
        <f t="shared" si="155"/>
        <v>La</v>
      </c>
      <c r="O65" s="57" t="str">
        <f t="shared" si="88"/>
        <v>,</v>
      </c>
      <c r="P65" s="58" t="str">
        <f t="shared" si="156"/>
        <v>m</v>
      </c>
      <c r="Q65" s="59" t="str">
        <f t="shared" si="157"/>
        <v>,</v>
      </c>
      <c r="R65" s="60">
        <f t="shared" si="158"/>
        <v>20</v>
      </c>
      <c r="S65" s="55" t="str">
        <f t="shared" si="159"/>
        <v>)</v>
      </c>
      <c r="T65" s="61" t="str">
        <f t="shared" si="93"/>
        <v/>
      </c>
      <c r="U65" s="62" t="str">
        <f t="shared" si="160"/>
        <v/>
      </c>
      <c r="V65" s="63" t="str">
        <f t="shared" si="95"/>
        <v/>
      </c>
      <c r="W65" s="64" t="str">
        <f t="shared" si="161"/>
        <v/>
      </c>
      <c r="X65" s="63" t="str">
        <f t="shared" si="162"/>
        <v/>
      </c>
      <c r="Y65" s="63" t="str">
        <f t="shared" si="163"/>
        <v/>
      </c>
      <c r="Z65" s="55" t="str">
        <f t="shared" si="164"/>
        <v/>
      </c>
      <c r="AA65" s="65" t="str">
        <f t="shared" si="100"/>
        <v/>
      </c>
      <c r="AB65" s="56" t="str">
        <f t="shared" si="165"/>
        <v/>
      </c>
      <c r="AC65" s="66" t="str">
        <f t="shared" si="102"/>
        <v/>
      </c>
      <c r="AD65" s="58" t="str">
        <f t="shared" si="166"/>
        <v/>
      </c>
      <c r="AE65" s="67" t="str">
        <f t="shared" si="167"/>
        <v/>
      </c>
      <c r="AF65" s="60" t="str">
        <f t="shared" si="168"/>
        <v/>
      </c>
      <c r="AG65" s="60" t="str">
        <f t="shared" si="169"/>
        <v/>
      </c>
      <c r="AH65" s="68" t="str">
        <f t="shared" si="107"/>
        <v/>
      </c>
      <c r="AI65" s="69" t="str">
        <f t="shared" si="170"/>
        <v/>
      </c>
      <c r="AJ65" s="63" t="str">
        <f t="shared" si="109"/>
        <v/>
      </c>
      <c r="AK65" s="63" t="str">
        <f t="shared" si="171"/>
        <v/>
      </c>
      <c r="AL65" s="63" t="str">
        <f t="shared" si="172"/>
        <v/>
      </c>
      <c r="AM65" s="63" t="str">
        <f t="shared" si="173"/>
        <v/>
      </c>
      <c r="AN65" s="63" t="str">
        <f t="shared" si="174"/>
        <v/>
      </c>
    </row>
    <row r="66" spans="1:40" ht="24.5" thickTop="1" thickBot="1" x14ac:dyDescent="0.4">
      <c r="C66" s="152" t="s">
        <v>3291</v>
      </c>
      <c r="D66" s="125"/>
      <c r="E66" s="51"/>
      <c r="F66" s="52"/>
      <c r="G66" s="52"/>
      <c r="H66" s="51"/>
      <c r="I66" s="51"/>
      <c r="J66" s="53"/>
      <c r="K66" s="53"/>
      <c r="L66" s="54" t="str">
        <f t="shared" si="176"/>
        <v xml:space="preserve">            { line: "como yo ahora., ", sC: ""},</v>
      </c>
      <c r="M66" s="55" t="str">
        <f t="shared" si="86"/>
        <v/>
      </c>
      <c r="N66" s="56" t="str">
        <f t="shared" si="155"/>
        <v/>
      </c>
      <c r="O66" s="57" t="str">
        <f t="shared" si="88"/>
        <v/>
      </c>
      <c r="P66" s="58" t="str">
        <f t="shared" si="156"/>
        <v/>
      </c>
      <c r="Q66" s="59" t="str">
        <f t="shared" si="157"/>
        <v/>
      </c>
      <c r="R66" s="60" t="str">
        <f t="shared" si="158"/>
        <v/>
      </c>
      <c r="S66" s="55" t="str">
        <f t="shared" si="159"/>
        <v/>
      </c>
      <c r="T66" s="61" t="str">
        <f t="shared" si="93"/>
        <v/>
      </c>
      <c r="U66" s="62" t="str">
        <f t="shared" si="160"/>
        <v/>
      </c>
      <c r="V66" s="63" t="str">
        <f t="shared" si="95"/>
        <v/>
      </c>
      <c r="W66" s="64" t="str">
        <f t="shared" si="161"/>
        <v/>
      </c>
      <c r="X66" s="63" t="str">
        <f t="shared" si="162"/>
        <v/>
      </c>
      <c r="Y66" s="63" t="str">
        <f t="shared" si="163"/>
        <v/>
      </c>
      <c r="Z66" s="55" t="str">
        <f t="shared" si="164"/>
        <v/>
      </c>
      <c r="AA66" s="65" t="str">
        <f t="shared" si="100"/>
        <v/>
      </c>
      <c r="AB66" s="56" t="str">
        <f t="shared" si="165"/>
        <v/>
      </c>
      <c r="AC66" s="66" t="str">
        <f t="shared" si="102"/>
        <v/>
      </c>
      <c r="AD66" s="58" t="str">
        <f t="shared" si="166"/>
        <v/>
      </c>
      <c r="AE66" s="67" t="str">
        <f t="shared" si="167"/>
        <v/>
      </c>
      <c r="AF66" s="60" t="str">
        <f t="shared" si="168"/>
        <v/>
      </c>
      <c r="AG66" s="60" t="str">
        <f t="shared" si="169"/>
        <v/>
      </c>
      <c r="AH66" s="68" t="str">
        <f t="shared" si="107"/>
        <v/>
      </c>
      <c r="AI66" s="69" t="str">
        <f t="shared" si="170"/>
        <v/>
      </c>
      <c r="AJ66" s="63" t="str">
        <f t="shared" si="109"/>
        <v/>
      </c>
      <c r="AK66" s="63" t="str">
        <f t="shared" si="171"/>
        <v/>
      </c>
      <c r="AL66" s="63" t="str">
        <f t="shared" si="172"/>
        <v/>
      </c>
      <c r="AM66" s="63" t="str">
        <f t="shared" si="173"/>
        <v/>
      </c>
      <c r="AN66" s="63" t="str">
        <f t="shared" si="174"/>
        <v/>
      </c>
    </row>
    <row r="67" spans="1:40" ht="24.5" thickTop="1" thickBot="1" x14ac:dyDescent="0.4">
      <c r="C67" s="152" t="s">
        <v>3292</v>
      </c>
      <c r="D67" s="125" t="s">
        <v>1053</v>
      </c>
      <c r="E67" s="51"/>
      <c r="F67" s="52" t="s">
        <v>1017</v>
      </c>
      <c r="G67" s="52" t="s">
        <v>1016</v>
      </c>
      <c r="H67" s="51"/>
      <c r="I67" s="51"/>
      <c r="J67" s="53"/>
      <c r="K67" s="53"/>
      <c r="L67" s="54" t="str">
        <f t="shared" si="176"/>
        <v xml:space="preserve">            { line: "El Padre enseña a sus hijos tu fidelidad., (Sol,,14)(La,m,250)", sC: ""},</v>
      </c>
      <c r="M67" s="55" t="str">
        <f t="shared" si="86"/>
        <v>(</v>
      </c>
      <c r="N67" s="56" t="str">
        <f t="shared" si="155"/>
        <v>Sol</v>
      </c>
      <c r="O67" s="57" t="str">
        <f t="shared" si="88"/>
        <v>,</v>
      </c>
      <c r="P67" s="58" t="str">
        <f t="shared" si="156"/>
        <v/>
      </c>
      <c r="Q67" s="59" t="str">
        <f t="shared" si="157"/>
        <v>,</v>
      </c>
      <c r="R67" s="60">
        <f t="shared" si="158"/>
        <v>14</v>
      </c>
      <c r="S67" s="55" t="str">
        <f t="shared" si="159"/>
        <v>)</v>
      </c>
      <c r="T67" s="61" t="str">
        <f t="shared" si="93"/>
        <v>(</v>
      </c>
      <c r="U67" s="62" t="str">
        <f t="shared" si="160"/>
        <v>La</v>
      </c>
      <c r="V67" s="63" t="str">
        <f t="shared" si="95"/>
        <v>,</v>
      </c>
      <c r="W67" s="64" t="str">
        <f t="shared" si="161"/>
        <v>m</v>
      </c>
      <c r="X67" s="63" t="str">
        <f t="shared" si="162"/>
        <v>,</v>
      </c>
      <c r="Y67" s="63">
        <f t="shared" si="163"/>
        <v>250</v>
      </c>
      <c r="Z67" s="55" t="str">
        <f t="shared" si="164"/>
        <v>)</v>
      </c>
      <c r="AA67" s="65" t="str">
        <f t="shared" si="100"/>
        <v/>
      </c>
      <c r="AB67" s="56" t="str">
        <f t="shared" si="165"/>
        <v/>
      </c>
      <c r="AC67" s="66" t="str">
        <f t="shared" si="102"/>
        <v/>
      </c>
      <c r="AD67" s="58" t="str">
        <f t="shared" si="166"/>
        <v/>
      </c>
      <c r="AE67" s="67" t="str">
        <f t="shared" si="167"/>
        <v/>
      </c>
      <c r="AF67" s="60" t="str">
        <f t="shared" si="168"/>
        <v/>
      </c>
      <c r="AG67" s="60" t="str">
        <f t="shared" si="169"/>
        <v/>
      </c>
      <c r="AH67" s="68" t="str">
        <f t="shared" si="107"/>
        <v/>
      </c>
      <c r="AI67" s="69" t="str">
        <f t="shared" si="170"/>
        <v/>
      </c>
      <c r="AJ67" s="63" t="str">
        <f t="shared" si="109"/>
        <v/>
      </c>
      <c r="AK67" s="63" t="str">
        <f t="shared" si="171"/>
        <v/>
      </c>
      <c r="AL67" s="63" t="str">
        <f t="shared" si="172"/>
        <v/>
      </c>
      <c r="AM67" s="63" t="str">
        <f t="shared" si="173"/>
        <v/>
      </c>
      <c r="AN67" s="63" t="str">
        <f t="shared" si="174"/>
        <v/>
      </c>
    </row>
    <row r="68" spans="1:40" ht="26.5" thickTop="1" thickBot="1" x14ac:dyDescent="0.55000000000000004">
      <c r="A68" s="72"/>
      <c r="B68" s="72"/>
      <c r="C68" s="72"/>
      <c r="D68" s="73"/>
      <c r="E68" s="73"/>
      <c r="F68" s="73"/>
      <c r="G68" s="73"/>
      <c r="H68" s="73"/>
      <c r="I68" s="73"/>
      <c r="J68" s="73"/>
      <c r="K68" s="73"/>
      <c r="L68" s="74" t="s">
        <v>997</v>
      </c>
      <c r="M68" s="55" t="str">
        <f t="shared" si="86"/>
        <v/>
      </c>
      <c r="N68" s="56" t="str">
        <f t="shared" si="155"/>
        <v/>
      </c>
      <c r="O68" s="57" t="str">
        <f t="shared" si="88"/>
        <v/>
      </c>
      <c r="P68" s="58" t="str">
        <f t="shared" si="156"/>
        <v/>
      </c>
      <c r="Q68" s="59" t="str">
        <f t="shared" si="157"/>
        <v/>
      </c>
      <c r="R68" s="60" t="str">
        <f t="shared" si="158"/>
        <v/>
      </c>
      <c r="S68" s="55" t="str">
        <f t="shared" si="159"/>
        <v/>
      </c>
      <c r="T68" s="61" t="str">
        <f t="shared" si="93"/>
        <v/>
      </c>
      <c r="U68" s="62" t="str">
        <f t="shared" si="160"/>
        <v/>
      </c>
      <c r="V68" s="63" t="str">
        <f t="shared" si="95"/>
        <v/>
      </c>
      <c r="W68" s="64" t="str">
        <f t="shared" si="161"/>
        <v/>
      </c>
      <c r="X68" s="63" t="str">
        <f t="shared" si="162"/>
        <v/>
      </c>
      <c r="Y68" s="63" t="str">
        <f t="shared" si="163"/>
        <v/>
      </c>
      <c r="Z68" s="55" t="str">
        <f t="shared" si="164"/>
        <v/>
      </c>
      <c r="AA68" s="65" t="str">
        <f t="shared" si="100"/>
        <v/>
      </c>
      <c r="AB68" s="56" t="str">
        <f t="shared" si="165"/>
        <v/>
      </c>
      <c r="AC68" s="66" t="str">
        <f t="shared" si="102"/>
        <v/>
      </c>
      <c r="AD68" s="58" t="str">
        <f t="shared" si="166"/>
        <v/>
      </c>
      <c r="AE68" s="67" t="str">
        <f t="shared" si="167"/>
        <v/>
      </c>
      <c r="AF68" s="60" t="str">
        <f t="shared" si="168"/>
        <v/>
      </c>
      <c r="AG68" s="60" t="str">
        <f t="shared" si="169"/>
        <v/>
      </c>
      <c r="AH68" s="68" t="str">
        <f t="shared" si="107"/>
        <v/>
      </c>
      <c r="AI68" s="69" t="str">
        <f t="shared" si="170"/>
        <v/>
      </c>
      <c r="AJ68" s="63" t="str">
        <f t="shared" si="109"/>
        <v/>
      </c>
      <c r="AK68" s="63" t="str">
        <f t="shared" si="171"/>
        <v/>
      </c>
      <c r="AL68" s="63" t="str">
        <f t="shared" si="172"/>
        <v/>
      </c>
      <c r="AM68" s="63" t="str">
        <f t="shared" si="173"/>
        <v/>
      </c>
      <c r="AN68" s="63" t="str">
        <f t="shared" si="174"/>
        <v/>
      </c>
    </row>
    <row r="69" spans="1:40" ht="24.5" thickTop="1" thickBot="1" x14ac:dyDescent="0.4">
      <c r="B69" t="s">
        <v>1001</v>
      </c>
      <c r="C69" s="153" t="s">
        <v>3293</v>
      </c>
      <c r="D69" s="125" t="s">
        <v>1053</v>
      </c>
      <c r="E69" s="51"/>
      <c r="F69" s="52" t="s">
        <v>1017</v>
      </c>
      <c r="G69" s="52" t="s">
        <v>1016</v>
      </c>
      <c r="H69" s="51"/>
      <c r="I69" s="51"/>
      <c r="J69" s="53"/>
      <c r="K69" s="53"/>
      <c r="L69" s="54" t="str">
        <f t="shared" ref="L69:L73" si="177">IF(C69="","",_xlfn.CONCAT("            { line: ","""",C69,", ",M69:AN69,""", sC: ","""",B69,"""},"))</f>
        <v xml:space="preserve">            { line: "Sálvame, Señor, y tocaremos nuestras arpas, (Sol,,14)(La,m,250)", sC: "ta as"},</v>
      </c>
      <c r="M69" s="55" t="str">
        <f t="shared" si="86"/>
        <v>(</v>
      </c>
      <c r="N69" s="56" t="str">
        <f t="shared" si="155"/>
        <v>Sol</v>
      </c>
      <c r="O69" s="57" t="str">
        <f t="shared" si="88"/>
        <v>,</v>
      </c>
      <c r="P69" s="58" t="str">
        <f t="shared" si="156"/>
        <v/>
      </c>
      <c r="Q69" s="59" t="str">
        <f t="shared" si="157"/>
        <v>,</v>
      </c>
      <c r="R69" s="60">
        <f t="shared" si="158"/>
        <v>14</v>
      </c>
      <c r="S69" s="55" t="str">
        <f t="shared" si="159"/>
        <v>)</v>
      </c>
      <c r="T69" s="61" t="str">
        <f t="shared" si="93"/>
        <v>(</v>
      </c>
      <c r="U69" s="62" t="str">
        <f t="shared" si="160"/>
        <v>La</v>
      </c>
      <c r="V69" s="63" t="str">
        <f t="shared" si="95"/>
        <v>,</v>
      </c>
      <c r="W69" s="64" t="str">
        <f t="shared" si="161"/>
        <v>m</v>
      </c>
      <c r="X69" s="63" t="str">
        <f t="shared" si="162"/>
        <v>,</v>
      </c>
      <c r="Y69" s="63">
        <f t="shared" si="163"/>
        <v>250</v>
      </c>
      <c r="Z69" s="55" t="str">
        <f t="shared" si="164"/>
        <v>)</v>
      </c>
      <c r="AA69" s="65" t="str">
        <f t="shared" si="100"/>
        <v/>
      </c>
      <c r="AB69" s="56" t="str">
        <f t="shared" si="165"/>
        <v/>
      </c>
      <c r="AC69" s="66" t="str">
        <f t="shared" si="102"/>
        <v/>
      </c>
      <c r="AD69" s="58" t="str">
        <f t="shared" si="166"/>
        <v/>
      </c>
      <c r="AE69" s="67" t="str">
        <f t="shared" si="167"/>
        <v/>
      </c>
      <c r="AF69" s="60" t="str">
        <f t="shared" si="168"/>
        <v/>
      </c>
      <c r="AG69" s="60" t="str">
        <f t="shared" si="169"/>
        <v/>
      </c>
      <c r="AH69" s="68" t="str">
        <f t="shared" si="107"/>
        <v/>
      </c>
      <c r="AI69" s="69" t="str">
        <f t="shared" si="170"/>
        <v/>
      </c>
      <c r="AJ69" s="63" t="str">
        <f t="shared" si="109"/>
        <v/>
      </c>
      <c r="AK69" s="63" t="str">
        <f t="shared" si="171"/>
        <v/>
      </c>
      <c r="AL69" s="63" t="str">
        <f t="shared" si="172"/>
        <v/>
      </c>
      <c r="AM69" s="63" t="str">
        <f t="shared" si="173"/>
        <v/>
      </c>
      <c r="AN69" s="63" t="str">
        <f t="shared" si="174"/>
        <v/>
      </c>
    </row>
    <row r="70" spans="1:40" ht="24.5" thickTop="1" thickBot="1" x14ac:dyDescent="0.4">
      <c r="B70" t="s">
        <v>1003</v>
      </c>
      <c r="C70" s="153" t="s">
        <v>3294</v>
      </c>
      <c r="D70" s="125" t="s">
        <v>1053</v>
      </c>
      <c r="E70" s="51" t="s">
        <v>1016</v>
      </c>
      <c r="F70" s="52" t="s">
        <v>1017</v>
      </c>
      <c r="G70" s="52" t="s">
        <v>1016</v>
      </c>
      <c r="H70" s="51"/>
      <c r="I70" s="51"/>
      <c r="J70" s="53"/>
      <c r="K70" s="53"/>
      <c r="L70" s="54" t="str">
        <f>IF(C70="","",_xlfn.CONCAT("            { line: ","""",C70,", ",M70:AN70,""", sC: ","""",B70,"""},"))</f>
        <v xml:space="preserve">            { line: "todos nuestros días en la casa del Señor., (Sol,m,14)(La,m,250)", sC: "as"},</v>
      </c>
      <c r="M70" s="55" t="str">
        <f t="shared" si="86"/>
        <v>(</v>
      </c>
      <c r="N70" s="56" t="str">
        <f t="shared" si="155"/>
        <v>Sol</v>
      </c>
      <c r="O70" s="57" t="str">
        <f t="shared" si="88"/>
        <v>,</v>
      </c>
      <c r="P70" s="58" t="str">
        <f t="shared" si="156"/>
        <v>m</v>
      </c>
      <c r="Q70" s="59" t="str">
        <f t="shared" si="157"/>
        <v>,</v>
      </c>
      <c r="R70" s="60">
        <f t="shared" si="158"/>
        <v>14</v>
      </c>
      <c r="S70" s="55" t="str">
        <f t="shared" si="159"/>
        <v>)</v>
      </c>
      <c r="T70" s="61" t="str">
        <f t="shared" si="93"/>
        <v>(</v>
      </c>
      <c r="U70" s="62" t="str">
        <f t="shared" si="160"/>
        <v>La</v>
      </c>
      <c r="V70" s="63" t="str">
        <f t="shared" si="95"/>
        <v>,</v>
      </c>
      <c r="W70" s="64" t="str">
        <f t="shared" si="161"/>
        <v>m</v>
      </c>
      <c r="X70" s="63" t="str">
        <f t="shared" si="162"/>
        <v>,</v>
      </c>
      <c r="Y70" s="63">
        <f t="shared" si="163"/>
        <v>250</v>
      </c>
      <c r="Z70" s="55" t="str">
        <f t="shared" si="164"/>
        <v>)</v>
      </c>
      <c r="AA70" s="65" t="str">
        <f t="shared" si="100"/>
        <v/>
      </c>
      <c r="AB70" s="56" t="str">
        <f t="shared" si="165"/>
        <v/>
      </c>
      <c r="AC70" s="66" t="str">
        <f t="shared" si="102"/>
        <v/>
      </c>
      <c r="AD70" s="58" t="str">
        <f t="shared" si="166"/>
        <v/>
      </c>
      <c r="AE70" s="67" t="str">
        <f t="shared" si="167"/>
        <v/>
      </c>
      <c r="AF70" s="60" t="str">
        <f t="shared" si="168"/>
        <v/>
      </c>
      <c r="AG70" s="60" t="str">
        <f t="shared" si="169"/>
        <v/>
      </c>
      <c r="AH70" s="68" t="str">
        <f t="shared" si="107"/>
        <v/>
      </c>
      <c r="AI70" s="69" t="str">
        <f t="shared" si="170"/>
        <v/>
      </c>
      <c r="AJ70" s="63" t="str">
        <f t="shared" si="109"/>
        <v/>
      </c>
      <c r="AK70" s="63" t="str">
        <f t="shared" si="171"/>
        <v/>
      </c>
      <c r="AL70" s="63" t="str">
        <f t="shared" si="172"/>
        <v/>
      </c>
      <c r="AM70" s="63" t="str">
        <f t="shared" si="173"/>
        <v/>
      </c>
      <c r="AN70" s="63" t="str">
        <f t="shared" si="174"/>
        <v/>
      </c>
    </row>
    <row r="71" spans="1:40" ht="26.5" thickTop="1" thickBot="1" x14ac:dyDescent="0.55000000000000004">
      <c r="A71" s="72"/>
      <c r="B71" s="72"/>
      <c r="C71" s="72"/>
      <c r="D71" s="73"/>
      <c r="E71" s="73"/>
      <c r="F71" s="73"/>
      <c r="G71" s="73"/>
      <c r="H71" s="73"/>
      <c r="I71" s="73"/>
      <c r="J71" s="73"/>
      <c r="K71" s="73"/>
      <c r="L71" s="74" t="s">
        <v>997</v>
      </c>
      <c r="M71" s="55" t="str">
        <f t="shared" si="86"/>
        <v/>
      </c>
      <c r="N71" s="56" t="str">
        <f t="shared" si="155"/>
        <v/>
      </c>
      <c r="O71" s="57" t="str">
        <f t="shared" si="88"/>
        <v/>
      </c>
      <c r="P71" s="58" t="str">
        <f t="shared" si="156"/>
        <v/>
      </c>
      <c r="Q71" s="59" t="str">
        <f t="shared" si="157"/>
        <v/>
      </c>
      <c r="R71" s="60" t="str">
        <f t="shared" si="158"/>
        <v/>
      </c>
      <c r="S71" s="55" t="str">
        <f t="shared" si="159"/>
        <v/>
      </c>
      <c r="T71" s="61" t="str">
        <f t="shared" si="93"/>
        <v/>
      </c>
      <c r="U71" s="62" t="str">
        <f t="shared" si="160"/>
        <v/>
      </c>
      <c r="V71" s="63" t="str">
        <f t="shared" si="95"/>
        <v/>
      </c>
      <c r="W71" s="64" t="str">
        <f t="shared" si="161"/>
        <v/>
      </c>
      <c r="X71" s="63" t="str">
        <f t="shared" si="162"/>
        <v/>
      </c>
      <c r="Y71" s="63" t="str">
        <f t="shared" si="163"/>
        <v/>
      </c>
      <c r="Z71" s="55" t="str">
        <f t="shared" si="164"/>
        <v/>
      </c>
      <c r="AA71" s="65" t="str">
        <f t="shared" si="100"/>
        <v/>
      </c>
      <c r="AB71" s="56" t="str">
        <f t="shared" si="165"/>
        <v/>
      </c>
      <c r="AC71" s="66" t="str">
        <f t="shared" si="102"/>
        <v/>
      </c>
      <c r="AD71" s="58" t="str">
        <f t="shared" si="166"/>
        <v/>
      </c>
      <c r="AE71" s="67" t="str">
        <f t="shared" si="167"/>
        <v/>
      </c>
      <c r="AF71" s="60" t="str">
        <f t="shared" si="168"/>
        <v/>
      </c>
      <c r="AG71" s="60" t="str">
        <f t="shared" si="169"/>
        <v/>
      </c>
      <c r="AH71" s="68" t="str">
        <f t="shared" si="107"/>
        <v/>
      </c>
      <c r="AI71" s="69" t="str">
        <f t="shared" si="170"/>
        <v/>
      </c>
      <c r="AJ71" s="63" t="str">
        <f t="shared" si="109"/>
        <v/>
      </c>
      <c r="AK71" s="63" t="str">
        <f t="shared" si="171"/>
        <v/>
      </c>
      <c r="AL71" s="63" t="str">
        <f t="shared" si="172"/>
        <v/>
      </c>
      <c r="AM71" s="63" t="str">
        <f t="shared" si="173"/>
        <v/>
      </c>
      <c r="AN71" s="63" t="str">
        <f t="shared" si="174"/>
        <v/>
      </c>
    </row>
    <row r="72" spans="1:40" ht="24.5" thickTop="1" thickBot="1" x14ac:dyDescent="0.4">
      <c r="B72" t="s">
        <v>1018</v>
      </c>
      <c r="C72" s="152" t="s">
        <v>3070</v>
      </c>
      <c r="D72" s="125" t="s">
        <v>1017</v>
      </c>
      <c r="E72" s="51" t="s">
        <v>1016</v>
      </c>
      <c r="F72" s="52"/>
      <c r="G72" s="52"/>
      <c r="H72" s="51"/>
      <c r="I72" s="51"/>
      <c r="J72" s="53"/>
      <c r="K72" s="53"/>
      <c r="L72" s="54" t="str">
        <f t="shared" ref="L72:L73" si="178">IF(C72="","",_xlfn.CONCAT("            { line: ","""",C72,", ",M72:AN72,""", sC: ","""",B72,"""},"))</f>
        <v xml:space="preserve">            { line: "Gloria al Padre, y al Hijo, y al Espíritu Santo., (La,m,20)", sC: "tc"},</v>
      </c>
      <c r="M72" s="55" t="str">
        <f t="shared" si="86"/>
        <v>(</v>
      </c>
      <c r="N72" s="56" t="str">
        <f t="shared" si="155"/>
        <v>La</v>
      </c>
      <c r="O72" s="57" t="str">
        <f t="shared" si="88"/>
        <v>,</v>
      </c>
      <c r="P72" s="58" t="str">
        <f t="shared" si="156"/>
        <v>m</v>
      </c>
      <c r="Q72" s="59" t="str">
        <f t="shared" si="157"/>
        <v>,</v>
      </c>
      <c r="R72" s="60">
        <f t="shared" si="158"/>
        <v>20</v>
      </c>
      <c r="S72" s="55" t="str">
        <f t="shared" si="159"/>
        <v>)</v>
      </c>
      <c r="T72" s="61" t="str">
        <f t="shared" si="93"/>
        <v/>
      </c>
      <c r="U72" s="62" t="str">
        <f t="shared" si="160"/>
        <v/>
      </c>
      <c r="V72" s="63" t="str">
        <f t="shared" si="95"/>
        <v/>
      </c>
      <c r="W72" s="64" t="str">
        <f t="shared" si="161"/>
        <v/>
      </c>
      <c r="X72" s="63" t="str">
        <f t="shared" si="162"/>
        <v/>
      </c>
      <c r="Y72" s="63" t="str">
        <f t="shared" si="163"/>
        <v/>
      </c>
      <c r="Z72" s="55" t="str">
        <f t="shared" si="164"/>
        <v/>
      </c>
      <c r="AA72" s="65" t="str">
        <f t="shared" si="100"/>
        <v/>
      </c>
      <c r="AB72" s="56" t="str">
        <f t="shared" si="165"/>
        <v/>
      </c>
      <c r="AC72" s="66" t="str">
        <f t="shared" si="102"/>
        <v/>
      </c>
      <c r="AD72" s="58" t="str">
        <f t="shared" si="166"/>
        <v/>
      </c>
      <c r="AE72" s="67" t="str">
        <f t="shared" si="167"/>
        <v/>
      </c>
      <c r="AF72" s="60" t="str">
        <f t="shared" si="168"/>
        <v/>
      </c>
      <c r="AG72" s="60" t="str">
        <f t="shared" si="169"/>
        <v/>
      </c>
      <c r="AH72" s="68" t="str">
        <f t="shared" si="107"/>
        <v/>
      </c>
      <c r="AI72" s="69" t="str">
        <f t="shared" si="170"/>
        <v/>
      </c>
      <c r="AJ72" s="63" t="str">
        <f t="shared" si="109"/>
        <v/>
      </c>
      <c r="AK72" s="63" t="str">
        <f t="shared" si="171"/>
        <v/>
      </c>
      <c r="AL72" s="63" t="str">
        <f t="shared" si="172"/>
        <v/>
      </c>
      <c r="AM72" s="63" t="str">
        <f t="shared" si="173"/>
        <v/>
      </c>
      <c r="AN72" s="63" t="str">
        <f t="shared" si="174"/>
        <v/>
      </c>
    </row>
    <row r="73" spans="1:40" ht="24.5" thickTop="1" thickBot="1" x14ac:dyDescent="0.4">
      <c r="B73" t="s">
        <v>1001</v>
      </c>
      <c r="C73" s="153" t="s">
        <v>3245</v>
      </c>
      <c r="D73" s="125" t="s">
        <v>1053</v>
      </c>
      <c r="E73" s="51" t="s">
        <v>1016</v>
      </c>
      <c r="F73" s="52" t="s">
        <v>1017</v>
      </c>
      <c r="G73" s="52" t="s">
        <v>1016</v>
      </c>
      <c r="H73" s="51"/>
      <c r="I73" s="51"/>
      <c r="J73" s="53"/>
      <c r="K73" s="53"/>
      <c r="L73" s="54" t="str">
        <f t="shared" si="178"/>
        <v xml:space="preserve">            { line: "Como era en el principio, ahora y siempre, por los siglos de los siglos. Amén., (Sol,m,14)(La,m,250)", sC: "ta as"},</v>
      </c>
      <c r="M73" s="55" t="str">
        <f t="shared" si="86"/>
        <v>(</v>
      </c>
      <c r="N73" s="56" t="str">
        <f t="shared" si="155"/>
        <v>Sol</v>
      </c>
      <c r="O73" s="57" t="str">
        <f t="shared" si="88"/>
        <v>,</v>
      </c>
      <c r="P73" s="58" t="str">
        <f t="shared" si="156"/>
        <v>m</v>
      </c>
      <c r="Q73" s="59" t="str">
        <f t="shared" si="157"/>
        <v>,</v>
      </c>
      <c r="R73" s="60">
        <f t="shared" si="158"/>
        <v>14</v>
      </c>
      <c r="S73" s="55" t="str">
        <f t="shared" si="159"/>
        <v>)</v>
      </c>
      <c r="T73" s="61" t="str">
        <f t="shared" si="93"/>
        <v>(</v>
      </c>
      <c r="U73" s="62" t="str">
        <f t="shared" si="160"/>
        <v>La</v>
      </c>
      <c r="V73" s="63" t="str">
        <f t="shared" si="95"/>
        <v>,</v>
      </c>
      <c r="W73" s="64" t="str">
        <f t="shared" si="161"/>
        <v>m</v>
      </c>
      <c r="X73" s="63" t="str">
        <f t="shared" si="162"/>
        <v>,</v>
      </c>
      <c r="Y73" s="63">
        <f t="shared" si="163"/>
        <v>250</v>
      </c>
      <c r="Z73" s="55" t="str">
        <f t="shared" si="164"/>
        <v>)</v>
      </c>
      <c r="AA73" s="65" t="str">
        <f t="shared" si="100"/>
        <v/>
      </c>
      <c r="AB73" s="56" t="str">
        <f t="shared" si="165"/>
        <v/>
      </c>
      <c r="AC73" s="66" t="str">
        <f t="shared" si="102"/>
        <v/>
      </c>
      <c r="AD73" s="58" t="str">
        <f t="shared" si="166"/>
        <v/>
      </c>
      <c r="AE73" s="67" t="str">
        <f t="shared" si="167"/>
        <v/>
      </c>
      <c r="AF73" s="60" t="str">
        <f t="shared" si="168"/>
        <v/>
      </c>
      <c r="AG73" s="60" t="str">
        <f t="shared" si="169"/>
        <v/>
      </c>
      <c r="AH73" s="68" t="str">
        <f t="shared" si="107"/>
        <v/>
      </c>
      <c r="AI73" s="69" t="str">
        <f t="shared" si="170"/>
        <v/>
      </c>
      <c r="AJ73" s="63" t="str">
        <f t="shared" si="109"/>
        <v/>
      </c>
      <c r="AK73" s="63" t="str">
        <f t="shared" si="171"/>
        <v/>
      </c>
      <c r="AL73" s="63" t="str">
        <f t="shared" si="172"/>
        <v/>
      </c>
      <c r="AM73" s="63" t="str">
        <f t="shared" si="173"/>
        <v/>
      </c>
      <c r="AN73" s="63" t="str">
        <f t="shared" si="174"/>
        <v/>
      </c>
    </row>
    <row r="74" spans="1:40" ht="24.5" outlineLevel="1" thickTop="1" thickBot="1" x14ac:dyDescent="0.55000000000000004">
      <c r="C74" s="124"/>
      <c r="D74" s="125"/>
      <c r="E74" s="51"/>
      <c r="F74" s="52"/>
      <c r="G74" s="52"/>
      <c r="H74" s="51"/>
      <c r="I74" s="51"/>
      <c r="J74" s="53"/>
      <c r="K74" s="53"/>
      <c r="L74" s="54" t="str">
        <f t="shared" ref="L74:L102" si="179">IF(C74="","",_xlfn.CONCAT("            { line: ","""",C74,", ",M74:AN74,""", sC: ","""",B74,"""},"))</f>
        <v/>
      </c>
      <c r="M74" s="55" t="str">
        <f t="shared" si="86"/>
        <v/>
      </c>
      <c r="N74" s="56" t="str">
        <f t="shared" si="155"/>
        <v/>
      </c>
      <c r="O74" s="57" t="str">
        <f t="shared" si="88"/>
        <v/>
      </c>
      <c r="P74" s="58" t="str">
        <f t="shared" si="156"/>
        <v/>
      </c>
      <c r="Q74" s="59" t="str">
        <f t="shared" si="157"/>
        <v/>
      </c>
      <c r="R74" s="60" t="str">
        <f t="shared" si="158"/>
        <v/>
      </c>
      <c r="S74" s="55" t="str">
        <f t="shared" si="159"/>
        <v/>
      </c>
      <c r="T74" s="61" t="str">
        <f t="shared" si="93"/>
        <v/>
      </c>
      <c r="U74" s="62" t="str">
        <f t="shared" si="160"/>
        <v/>
      </c>
      <c r="V74" s="63" t="str">
        <f t="shared" si="95"/>
        <v/>
      </c>
      <c r="W74" s="64" t="str">
        <f t="shared" si="161"/>
        <v/>
      </c>
      <c r="X74" s="63" t="str">
        <f t="shared" si="162"/>
        <v/>
      </c>
      <c r="Y74" s="63" t="str">
        <f t="shared" si="163"/>
        <v/>
      </c>
      <c r="Z74" s="55" t="str">
        <f t="shared" si="164"/>
        <v/>
      </c>
      <c r="AA74" s="65" t="str">
        <f t="shared" si="100"/>
        <v/>
      </c>
      <c r="AB74" s="56" t="str">
        <f t="shared" si="165"/>
        <v/>
      </c>
      <c r="AC74" s="66" t="str">
        <f t="shared" si="102"/>
        <v/>
      </c>
      <c r="AD74" s="58" t="str">
        <f t="shared" si="166"/>
        <v/>
      </c>
      <c r="AE74" s="67" t="str">
        <f t="shared" si="167"/>
        <v/>
      </c>
      <c r="AF74" s="60" t="str">
        <f t="shared" si="168"/>
        <v/>
      </c>
      <c r="AG74" s="60" t="str">
        <f t="shared" si="169"/>
        <v/>
      </c>
      <c r="AH74" s="68" t="str">
        <f t="shared" si="107"/>
        <v/>
      </c>
      <c r="AI74" s="69" t="str">
        <f t="shared" si="170"/>
        <v/>
      </c>
      <c r="AJ74" s="63" t="str">
        <f t="shared" si="109"/>
        <v/>
      </c>
      <c r="AK74" s="63" t="str">
        <f t="shared" si="171"/>
        <v/>
      </c>
      <c r="AL74" s="63" t="str">
        <f t="shared" si="172"/>
        <v/>
      </c>
      <c r="AM74" s="63" t="str">
        <f t="shared" si="173"/>
        <v/>
      </c>
      <c r="AN74" s="63" t="str">
        <f t="shared" si="174"/>
        <v/>
      </c>
    </row>
    <row r="75" spans="1:40" ht="24.5" outlineLevel="1" thickTop="1" thickBot="1" x14ac:dyDescent="0.55000000000000004">
      <c r="C75" s="124"/>
      <c r="D75" s="125"/>
      <c r="E75" s="51"/>
      <c r="F75" s="52"/>
      <c r="G75" s="52"/>
      <c r="H75" s="51"/>
      <c r="I75" s="51"/>
      <c r="J75" s="53"/>
      <c r="K75" s="53"/>
      <c r="L75" s="54" t="str">
        <f t="shared" si="179"/>
        <v/>
      </c>
      <c r="M75" s="55" t="str">
        <f t="shared" si="86"/>
        <v/>
      </c>
      <c r="N75" s="56" t="str">
        <f t="shared" si="155"/>
        <v/>
      </c>
      <c r="O75" s="57" t="str">
        <f t="shared" si="88"/>
        <v/>
      </c>
      <c r="P75" s="58" t="str">
        <f t="shared" si="156"/>
        <v/>
      </c>
      <c r="Q75" s="59" t="str">
        <f t="shared" si="157"/>
        <v/>
      </c>
      <c r="R75" s="60" t="str">
        <f t="shared" si="158"/>
        <v/>
      </c>
      <c r="S75" s="55" t="str">
        <f t="shared" si="159"/>
        <v/>
      </c>
      <c r="T75" s="61" t="str">
        <f t="shared" si="93"/>
        <v/>
      </c>
      <c r="U75" s="62" t="str">
        <f t="shared" si="160"/>
        <v/>
      </c>
      <c r="V75" s="63" t="str">
        <f t="shared" si="95"/>
        <v/>
      </c>
      <c r="W75" s="64" t="str">
        <f t="shared" si="161"/>
        <v/>
      </c>
      <c r="X75" s="63" t="str">
        <f t="shared" si="162"/>
        <v/>
      </c>
      <c r="Y75" s="63" t="str">
        <f t="shared" si="163"/>
        <v/>
      </c>
      <c r="Z75" s="55" t="str">
        <f t="shared" si="164"/>
        <v/>
      </c>
      <c r="AA75" s="65" t="str">
        <f t="shared" si="100"/>
        <v/>
      </c>
      <c r="AB75" s="56" t="str">
        <f t="shared" si="165"/>
        <v/>
      </c>
      <c r="AC75" s="66" t="str">
        <f t="shared" si="102"/>
        <v/>
      </c>
      <c r="AD75" s="58" t="str">
        <f t="shared" si="166"/>
        <v/>
      </c>
      <c r="AE75" s="67" t="str">
        <f t="shared" si="167"/>
        <v/>
      </c>
      <c r="AF75" s="60" t="str">
        <f t="shared" si="168"/>
        <v/>
      </c>
      <c r="AG75" s="60" t="str">
        <f t="shared" si="169"/>
        <v/>
      </c>
      <c r="AH75" s="68" t="str">
        <f t="shared" si="107"/>
        <v/>
      </c>
      <c r="AI75" s="69" t="str">
        <f t="shared" si="170"/>
        <v/>
      </c>
      <c r="AJ75" s="63" t="str">
        <f t="shared" si="109"/>
        <v/>
      </c>
      <c r="AK75" s="63" t="str">
        <f t="shared" si="171"/>
        <v/>
      </c>
      <c r="AL75" s="63" t="str">
        <f t="shared" si="172"/>
        <v/>
      </c>
      <c r="AM75" s="63" t="str">
        <f t="shared" si="173"/>
        <v/>
      </c>
      <c r="AN75" s="63" t="str">
        <f t="shared" si="174"/>
        <v/>
      </c>
    </row>
    <row r="76" spans="1:40" ht="24.5" outlineLevel="1" thickTop="1" thickBot="1" x14ac:dyDescent="0.55000000000000004">
      <c r="C76" s="124"/>
      <c r="D76" s="125"/>
      <c r="E76" s="51"/>
      <c r="F76" s="52"/>
      <c r="G76" s="52"/>
      <c r="H76" s="51"/>
      <c r="I76" s="51"/>
      <c r="J76" s="53"/>
      <c r="K76" s="53"/>
      <c r="L76" s="54" t="str">
        <f t="shared" si="179"/>
        <v/>
      </c>
      <c r="M76" s="55" t="str">
        <f t="shared" si="86"/>
        <v/>
      </c>
      <c r="N76" s="56" t="str">
        <f t="shared" si="155"/>
        <v/>
      </c>
      <c r="O76" s="57" t="str">
        <f t="shared" si="88"/>
        <v/>
      </c>
      <c r="P76" s="58" t="str">
        <f t="shared" si="156"/>
        <v/>
      </c>
      <c r="Q76" s="59" t="str">
        <f t="shared" si="157"/>
        <v/>
      </c>
      <c r="R76" s="60" t="str">
        <f t="shared" si="158"/>
        <v/>
      </c>
      <c r="S76" s="55" t="str">
        <f t="shared" si="159"/>
        <v/>
      </c>
      <c r="T76" s="61" t="str">
        <f t="shared" si="93"/>
        <v/>
      </c>
      <c r="U76" s="62" t="str">
        <f t="shared" si="160"/>
        <v/>
      </c>
      <c r="V76" s="63" t="str">
        <f t="shared" si="95"/>
        <v/>
      </c>
      <c r="W76" s="64" t="str">
        <f t="shared" si="161"/>
        <v/>
      </c>
      <c r="X76" s="63" t="str">
        <f t="shared" si="162"/>
        <v/>
      </c>
      <c r="Y76" s="63" t="str">
        <f t="shared" si="163"/>
        <v/>
      </c>
      <c r="Z76" s="55" t="str">
        <f t="shared" si="164"/>
        <v/>
      </c>
      <c r="AA76" s="65" t="str">
        <f t="shared" si="100"/>
        <v/>
      </c>
      <c r="AB76" s="56" t="str">
        <f t="shared" si="165"/>
        <v/>
      </c>
      <c r="AC76" s="66" t="str">
        <f t="shared" si="102"/>
        <v/>
      </c>
      <c r="AD76" s="58" t="str">
        <f t="shared" si="166"/>
        <v/>
      </c>
      <c r="AE76" s="67" t="str">
        <f t="shared" si="167"/>
        <v/>
      </c>
      <c r="AF76" s="60" t="str">
        <f t="shared" si="168"/>
        <v/>
      </c>
      <c r="AG76" s="60" t="str">
        <f t="shared" si="169"/>
        <v/>
      </c>
      <c r="AH76" s="68" t="str">
        <f t="shared" si="107"/>
        <v/>
      </c>
      <c r="AI76" s="69" t="str">
        <f t="shared" si="170"/>
        <v/>
      </c>
      <c r="AJ76" s="63" t="str">
        <f t="shared" si="109"/>
        <v/>
      </c>
      <c r="AK76" s="63" t="str">
        <f t="shared" si="171"/>
        <v/>
      </c>
      <c r="AL76" s="63" t="str">
        <f t="shared" si="172"/>
        <v/>
      </c>
      <c r="AM76" s="63" t="str">
        <f t="shared" si="173"/>
        <v/>
      </c>
      <c r="AN76" s="63" t="str">
        <f t="shared" si="174"/>
        <v/>
      </c>
    </row>
    <row r="77" spans="1:40" ht="24.5" outlineLevel="1" thickTop="1" thickBot="1" x14ac:dyDescent="0.55000000000000004">
      <c r="C77" s="124"/>
      <c r="D77" s="125"/>
      <c r="E77" s="51"/>
      <c r="F77" s="52"/>
      <c r="G77" s="52"/>
      <c r="H77" s="51"/>
      <c r="I77" s="51"/>
      <c r="J77" s="53"/>
      <c r="K77" s="53"/>
      <c r="L77" s="54" t="str">
        <f t="shared" si="179"/>
        <v/>
      </c>
      <c r="M77" s="55" t="str">
        <f t="shared" si="86"/>
        <v/>
      </c>
      <c r="N77" s="56" t="str">
        <f t="shared" si="155"/>
        <v/>
      </c>
      <c r="O77" s="57" t="str">
        <f t="shared" si="88"/>
        <v/>
      </c>
      <c r="P77" s="58" t="str">
        <f t="shared" si="156"/>
        <v/>
      </c>
      <c r="Q77" s="59" t="str">
        <f t="shared" si="157"/>
        <v/>
      </c>
      <c r="R77" s="60" t="str">
        <f t="shared" si="158"/>
        <v/>
      </c>
      <c r="S77" s="55" t="str">
        <f t="shared" si="159"/>
        <v/>
      </c>
      <c r="T77" s="61" t="str">
        <f t="shared" si="93"/>
        <v/>
      </c>
      <c r="U77" s="62" t="str">
        <f t="shared" si="160"/>
        <v/>
      </c>
      <c r="V77" s="63" t="str">
        <f t="shared" si="95"/>
        <v/>
      </c>
      <c r="W77" s="64" t="str">
        <f t="shared" si="161"/>
        <v/>
      </c>
      <c r="X77" s="63" t="str">
        <f t="shared" si="162"/>
        <v/>
      </c>
      <c r="Y77" s="63" t="str">
        <f t="shared" si="163"/>
        <v/>
      </c>
      <c r="Z77" s="55" t="str">
        <f t="shared" si="164"/>
        <v/>
      </c>
      <c r="AA77" s="65" t="str">
        <f t="shared" si="100"/>
        <v/>
      </c>
      <c r="AB77" s="56" t="str">
        <f t="shared" si="165"/>
        <v/>
      </c>
      <c r="AC77" s="66" t="str">
        <f t="shared" si="102"/>
        <v/>
      </c>
      <c r="AD77" s="58" t="str">
        <f t="shared" si="166"/>
        <v/>
      </c>
      <c r="AE77" s="67" t="str">
        <f t="shared" si="167"/>
        <v/>
      </c>
      <c r="AF77" s="60" t="str">
        <f t="shared" si="168"/>
        <v/>
      </c>
      <c r="AG77" s="60" t="str">
        <f t="shared" si="169"/>
        <v/>
      </c>
      <c r="AH77" s="68" t="str">
        <f t="shared" si="107"/>
        <v/>
      </c>
      <c r="AI77" s="69" t="str">
        <f t="shared" si="170"/>
        <v/>
      </c>
      <c r="AJ77" s="63" t="str">
        <f t="shared" si="109"/>
        <v/>
      </c>
      <c r="AK77" s="63" t="str">
        <f t="shared" si="171"/>
        <v/>
      </c>
      <c r="AL77" s="63" t="str">
        <f t="shared" si="172"/>
        <v/>
      </c>
      <c r="AM77" s="63" t="str">
        <f t="shared" si="173"/>
        <v/>
      </c>
      <c r="AN77" s="63" t="str">
        <f t="shared" si="174"/>
        <v/>
      </c>
    </row>
    <row r="78" spans="1:40" ht="24.5" outlineLevel="1" thickTop="1" thickBot="1" x14ac:dyDescent="0.55000000000000004">
      <c r="C78" s="124"/>
      <c r="D78" s="125"/>
      <c r="E78" s="51"/>
      <c r="F78" s="52"/>
      <c r="G78" s="52"/>
      <c r="H78" s="51"/>
      <c r="I78" s="51"/>
      <c r="J78" s="53"/>
      <c r="K78" s="53"/>
      <c r="L78" s="54" t="str">
        <f t="shared" si="179"/>
        <v/>
      </c>
      <c r="M78" s="55" t="str">
        <f t="shared" si="86"/>
        <v/>
      </c>
      <c r="N78" s="56" t="str">
        <f t="shared" si="155"/>
        <v/>
      </c>
      <c r="O78" s="57" t="str">
        <f t="shared" si="88"/>
        <v/>
      </c>
      <c r="P78" s="58" t="str">
        <f t="shared" si="156"/>
        <v/>
      </c>
      <c r="Q78" s="59" t="str">
        <f t="shared" si="157"/>
        <v/>
      </c>
      <c r="R78" s="60" t="str">
        <f t="shared" si="158"/>
        <v/>
      </c>
      <c r="S78" s="55" t="str">
        <f t="shared" si="159"/>
        <v/>
      </c>
      <c r="T78" s="61" t="str">
        <f t="shared" si="93"/>
        <v/>
      </c>
      <c r="U78" s="62" t="str">
        <f t="shared" si="160"/>
        <v/>
      </c>
      <c r="V78" s="63" t="str">
        <f t="shared" si="95"/>
        <v/>
      </c>
      <c r="W78" s="64" t="str">
        <f t="shared" si="161"/>
        <v/>
      </c>
      <c r="X78" s="63" t="str">
        <f t="shared" si="162"/>
        <v/>
      </c>
      <c r="Y78" s="63" t="str">
        <f t="shared" si="163"/>
        <v/>
      </c>
      <c r="Z78" s="55" t="str">
        <f t="shared" si="164"/>
        <v/>
      </c>
      <c r="AA78" s="65" t="str">
        <f t="shared" si="100"/>
        <v/>
      </c>
      <c r="AB78" s="56" t="str">
        <f t="shared" si="165"/>
        <v/>
      </c>
      <c r="AC78" s="66" t="str">
        <f t="shared" si="102"/>
        <v/>
      </c>
      <c r="AD78" s="58" t="str">
        <f t="shared" si="166"/>
        <v/>
      </c>
      <c r="AE78" s="67" t="str">
        <f t="shared" si="167"/>
        <v/>
      </c>
      <c r="AF78" s="60" t="str">
        <f t="shared" si="168"/>
        <v/>
      </c>
      <c r="AG78" s="60" t="str">
        <f t="shared" si="169"/>
        <v/>
      </c>
      <c r="AH78" s="68" t="str">
        <f t="shared" si="107"/>
        <v/>
      </c>
      <c r="AI78" s="69" t="str">
        <f t="shared" si="170"/>
        <v/>
      </c>
      <c r="AJ78" s="63" t="str">
        <f t="shared" si="109"/>
        <v/>
      </c>
      <c r="AK78" s="63" t="str">
        <f t="shared" si="171"/>
        <v/>
      </c>
      <c r="AL78" s="63" t="str">
        <f t="shared" si="172"/>
        <v/>
      </c>
      <c r="AM78" s="63" t="str">
        <f t="shared" si="173"/>
        <v/>
      </c>
      <c r="AN78" s="63" t="str">
        <f t="shared" si="174"/>
        <v/>
      </c>
    </row>
    <row r="79" spans="1:40" ht="24.5" outlineLevel="1" thickTop="1" thickBot="1" x14ac:dyDescent="0.55000000000000004">
      <c r="C79" s="124"/>
      <c r="D79" s="125"/>
      <c r="E79" s="51"/>
      <c r="F79" s="52"/>
      <c r="G79" s="52"/>
      <c r="H79" s="51"/>
      <c r="I79" s="51"/>
      <c r="J79" s="53"/>
      <c r="K79" s="53"/>
      <c r="L79" s="54" t="str">
        <f t="shared" si="179"/>
        <v/>
      </c>
      <c r="M79" s="55" t="str">
        <f t="shared" si="86"/>
        <v/>
      </c>
      <c r="N79" s="56" t="str">
        <f t="shared" si="155"/>
        <v/>
      </c>
      <c r="O79" s="57" t="str">
        <f t="shared" si="88"/>
        <v/>
      </c>
      <c r="P79" s="58" t="str">
        <f t="shared" si="156"/>
        <v/>
      </c>
      <c r="Q79" s="59" t="str">
        <f t="shared" si="157"/>
        <v/>
      </c>
      <c r="R79" s="60" t="str">
        <f t="shared" si="158"/>
        <v/>
      </c>
      <c r="S79" s="55" t="str">
        <f t="shared" si="159"/>
        <v/>
      </c>
      <c r="T79" s="61" t="str">
        <f t="shared" si="93"/>
        <v/>
      </c>
      <c r="U79" s="62" t="str">
        <f t="shared" si="160"/>
        <v/>
      </c>
      <c r="V79" s="63" t="str">
        <f t="shared" si="95"/>
        <v/>
      </c>
      <c r="W79" s="64" t="str">
        <f t="shared" si="161"/>
        <v/>
      </c>
      <c r="X79" s="63" t="str">
        <f t="shared" si="162"/>
        <v/>
      </c>
      <c r="Y79" s="63" t="str">
        <f t="shared" si="163"/>
        <v/>
      </c>
      <c r="Z79" s="55" t="str">
        <f t="shared" si="164"/>
        <v/>
      </c>
      <c r="AA79" s="65" t="str">
        <f t="shared" si="100"/>
        <v/>
      </c>
      <c r="AB79" s="56" t="str">
        <f t="shared" si="165"/>
        <v/>
      </c>
      <c r="AC79" s="66" t="str">
        <f t="shared" si="102"/>
        <v/>
      </c>
      <c r="AD79" s="58" t="str">
        <f t="shared" si="166"/>
        <v/>
      </c>
      <c r="AE79" s="67" t="str">
        <f t="shared" si="167"/>
        <v/>
      </c>
      <c r="AF79" s="60" t="str">
        <f t="shared" si="168"/>
        <v/>
      </c>
      <c r="AG79" s="60" t="str">
        <f t="shared" si="169"/>
        <v/>
      </c>
      <c r="AH79" s="68" t="str">
        <f t="shared" si="107"/>
        <v/>
      </c>
      <c r="AI79" s="69" t="str">
        <f t="shared" si="170"/>
        <v/>
      </c>
      <c r="AJ79" s="63" t="str">
        <f t="shared" si="109"/>
        <v/>
      </c>
      <c r="AK79" s="63" t="str">
        <f t="shared" si="171"/>
        <v/>
      </c>
      <c r="AL79" s="63" t="str">
        <f t="shared" si="172"/>
        <v/>
      </c>
      <c r="AM79" s="63" t="str">
        <f t="shared" si="173"/>
        <v/>
      </c>
      <c r="AN79" s="63" t="str">
        <f t="shared" si="174"/>
        <v/>
      </c>
    </row>
    <row r="80" spans="1:40" ht="24.5" outlineLevel="1" thickTop="1" thickBot="1" x14ac:dyDescent="0.55000000000000004">
      <c r="C80" s="124"/>
      <c r="D80" s="125"/>
      <c r="E80" s="51"/>
      <c r="F80" s="52"/>
      <c r="G80" s="52"/>
      <c r="H80" s="51"/>
      <c r="I80" s="51"/>
      <c r="J80" s="53"/>
      <c r="K80" s="53"/>
      <c r="L80" s="54" t="str">
        <f t="shared" si="179"/>
        <v/>
      </c>
      <c r="M80" s="55" t="str">
        <f t="shared" si="86"/>
        <v/>
      </c>
      <c r="N80" s="56" t="str">
        <f t="shared" si="155"/>
        <v/>
      </c>
      <c r="O80" s="57" t="str">
        <f t="shared" si="88"/>
        <v/>
      </c>
      <c r="P80" s="58" t="str">
        <f t="shared" si="156"/>
        <v/>
      </c>
      <c r="Q80" s="59" t="str">
        <f t="shared" si="157"/>
        <v/>
      </c>
      <c r="R80" s="60" t="str">
        <f t="shared" si="158"/>
        <v/>
      </c>
      <c r="S80" s="55" t="str">
        <f t="shared" si="159"/>
        <v/>
      </c>
      <c r="T80" s="61" t="str">
        <f t="shared" si="93"/>
        <v/>
      </c>
      <c r="U80" s="62" t="str">
        <f t="shared" si="160"/>
        <v/>
      </c>
      <c r="V80" s="63" t="str">
        <f t="shared" si="95"/>
        <v/>
      </c>
      <c r="W80" s="64" t="str">
        <f t="shared" si="161"/>
        <v/>
      </c>
      <c r="X80" s="63" t="str">
        <f t="shared" si="162"/>
        <v/>
      </c>
      <c r="Y80" s="63" t="str">
        <f t="shared" si="163"/>
        <v/>
      </c>
      <c r="Z80" s="55" t="str">
        <f t="shared" si="164"/>
        <v/>
      </c>
      <c r="AA80" s="65" t="str">
        <f t="shared" si="100"/>
        <v/>
      </c>
      <c r="AB80" s="56" t="str">
        <f t="shared" si="165"/>
        <v/>
      </c>
      <c r="AC80" s="66" t="str">
        <f t="shared" si="102"/>
        <v/>
      </c>
      <c r="AD80" s="58" t="str">
        <f t="shared" si="166"/>
        <v/>
      </c>
      <c r="AE80" s="67" t="str">
        <f t="shared" si="167"/>
        <v/>
      </c>
      <c r="AF80" s="60" t="str">
        <f t="shared" si="168"/>
        <v/>
      </c>
      <c r="AG80" s="60" t="str">
        <f t="shared" si="169"/>
        <v/>
      </c>
      <c r="AH80" s="68" t="str">
        <f t="shared" si="107"/>
        <v/>
      </c>
      <c r="AI80" s="69" t="str">
        <f t="shared" si="170"/>
        <v/>
      </c>
      <c r="AJ80" s="63" t="str">
        <f t="shared" si="109"/>
        <v/>
      </c>
      <c r="AK80" s="63" t="str">
        <f t="shared" si="171"/>
        <v/>
      </c>
      <c r="AL80" s="63" t="str">
        <f t="shared" si="172"/>
        <v/>
      </c>
      <c r="AM80" s="63" t="str">
        <f t="shared" si="173"/>
        <v/>
      </c>
      <c r="AN80" s="63" t="str">
        <f t="shared" si="174"/>
        <v/>
      </c>
    </row>
    <row r="81" spans="3:40" ht="24.5" outlineLevel="1" thickTop="1" thickBot="1" x14ac:dyDescent="0.55000000000000004">
      <c r="C81" s="124"/>
      <c r="D81" s="125"/>
      <c r="E81" s="51"/>
      <c r="F81" s="52"/>
      <c r="G81" s="52"/>
      <c r="H81" s="51"/>
      <c r="I81" s="51"/>
      <c r="J81" s="53"/>
      <c r="K81" s="53"/>
      <c r="L81" s="54" t="str">
        <f t="shared" si="179"/>
        <v/>
      </c>
      <c r="M81" s="55" t="str">
        <f t="shared" si="86"/>
        <v/>
      </c>
      <c r="N81" s="56" t="str">
        <f t="shared" si="155"/>
        <v/>
      </c>
      <c r="O81" s="57" t="str">
        <f t="shared" si="88"/>
        <v/>
      </c>
      <c r="P81" s="58" t="str">
        <f t="shared" si="156"/>
        <v/>
      </c>
      <c r="Q81" s="59" t="str">
        <f t="shared" si="157"/>
        <v/>
      </c>
      <c r="R81" s="60" t="str">
        <f t="shared" si="158"/>
        <v/>
      </c>
      <c r="S81" s="55" t="str">
        <f t="shared" si="159"/>
        <v/>
      </c>
      <c r="T81" s="61" t="str">
        <f t="shared" si="93"/>
        <v/>
      </c>
      <c r="U81" s="62" t="str">
        <f t="shared" si="160"/>
        <v/>
      </c>
      <c r="V81" s="63" t="str">
        <f t="shared" si="95"/>
        <v/>
      </c>
      <c r="W81" s="64" t="str">
        <f t="shared" si="161"/>
        <v/>
      </c>
      <c r="X81" s="63" t="str">
        <f t="shared" si="162"/>
        <v/>
      </c>
      <c r="Y81" s="63" t="str">
        <f t="shared" si="163"/>
        <v/>
      </c>
      <c r="Z81" s="55" t="str">
        <f t="shared" si="164"/>
        <v/>
      </c>
      <c r="AA81" s="65" t="str">
        <f t="shared" si="100"/>
        <v/>
      </c>
      <c r="AB81" s="56" t="str">
        <f t="shared" si="165"/>
        <v/>
      </c>
      <c r="AC81" s="66" t="str">
        <f t="shared" si="102"/>
        <v/>
      </c>
      <c r="AD81" s="58" t="str">
        <f t="shared" si="166"/>
        <v/>
      </c>
      <c r="AE81" s="67" t="str">
        <f t="shared" si="167"/>
        <v/>
      </c>
      <c r="AF81" s="60" t="str">
        <f t="shared" si="168"/>
        <v/>
      </c>
      <c r="AG81" s="60" t="str">
        <f t="shared" si="169"/>
        <v/>
      </c>
      <c r="AH81" s="68" t="str">
        <f t="shared" si="107"/>
        <v/>
      </c>
      <c r="AI81" s="69" t="str">
        <f t="shared" si="170"/>
        <v/>
      </c>
      <c r="AJ81" s="63" t="str">
        <f t="shared" si="109"/>
        <v/>
      </c>
      <c r="AK81" s="63" t="str">
        <f t="shared" si="171"/>
        <v/>
      </c>
      <c r="AL81" s="63" t="str">
        <f t="shared" si="172"/>
        <v/>
      </c>
      <c r="AM81" s="63" t="str">
        <f t="shared" si="173"/>
        <v/>
      </c>
      <c r="AN81" s="63" t="str">
        <f t="shared" si="174"/>
        <v/>
      </c>
    </row>
    <row r="82" spans="3:40" ht="24.5" outlineLevel="1" thickTop="1" thickBot="1" x14ac:dyDescent="0.55000000000000004">
      <c r="C82" s="124"/>
      <c r="D82" s="125"/>
      <c r="E82" s="51"/>
      <c r="F82" s="52"/>
      <c r="G82" s="52"/>
      <c r="H82" s="51"/>
      <c r="I82" s="51"/>
      <c r="J82" s="53"/>
      <c r="K82" s="53"/>
      <c r="L82" s="54" t="str">
        <f t="shared" si="179"/>
        <v/>
      </c>
      <c r="M82" s="55" t="str">
        <f t="shared" si="86"/>
        <v/>
      </c>
      <c r="N82" s="56" t="str">
        <f t="shared" si="155"/>
        <v/>
      </c>
      <c r="O82" s="57" t="str">
        <f t="shared" si="88"/>
        <v/>
      </c>
      <c r="P82" s="58" t="str">
        <f t="shared" si="156"/>
        <v/>
      </c>
      <c r="Q82" s="59" t="str">
        <f t="shared" si="157"/>
        <v/>
      </c>
      <c r="R82" s="60" t="str">
        <f t="shared" si="158"/>
        <v/>
      </c>
      <c r="S82" s="55" t="str">
        <f t="shared" si="159"/>
        <v/>
      </c>
      <c r="T82" s="61" t="str">
        <f t="shared" si="93"/>
        <v/>
      </c>
      <c r="U82" s="62" t="str">
        <f t="shared" si="160"/>
        <v/>
      </c>
      <c r="V82" s="63" t="str">
        <f t="shared" si="95"/>
        <v/>
      </c>
      <c r="W82" s="64" t="str">
        <f t="shared" si="161"/>
        <v/>
      </c>
      <c r="X82" s="63" t="str">
        <f t="shared" si="162"/>
        <v/>
      </c>
      <c r="Y82" s="63" t="str">
        <f t="shared" si="163"/>
        <v/>
      </c>
      <c r="Z82" s="55" t="str">
        <f t="shared" si="164"/>
        <v/>
      </c>
      <c r="AA82" s="65" t="str">
        <f t="shared" si="100"/>
        <v/>
      </c>
      <c r="AB82" s="56" t="str">
        <f t="shared" si="165"/>
        <v/>
      </c>
      <c r="AC82" s="66" t="str">
        <f t="shared" si="102"/>
        <v/>
      </c>
      <c r="AD82" s="58" t="str">
        <f t="shared" si="166"/>
        <v/>
      </c>
      <c r="AE82" s="67" t="str">
        <f t="shared" si="167"/>
        <v/>
      </c>
      <c r="AF82" s="60" t="str">
        <f t="shared" si="168"/>
        <v/>
      </c>
      <c r="AG82" s="60" t="str">
        <f t="shared" si="169"/>
        <v/>
      </c>
      <c r="AH82" s="68" t="str">
        <f t="shared" si="107"/>
        <v/>
      </c>
      <c r="AI82" s="69" t="str">
        <f t="shared" si="170"/>
        <v/>
      </c>
      <c r="AJ82" s="63" t="str">
        <f t="shared" si="109"/>
        <v/>
      </c>
      <c r="AK82" s="63" t="str">
        <f t="shared" si="171"/>
        <v/>
      </c>
      <c r="AL82" s="63" t="str">
        <f t="shared" si="172"/>
        <v/>
      </c>
      <c r="AM82" s="63" t="str">
        <f t="shared" si="173"/>
        <v/>
      </c>
      <c r="AN82" s="63" t="str">
        <f t="shared" si="174"/>
        <v/>
      </c>
    </row>
    <row r="83" spans="3:40" ht="24.5" outlineLevel="1" thickTop="1" thickBot="1" x14ac:dyDescent="0.55000000000000004">
      <c r="C83" s="124"/>
      <c r="D83" s="125"/>
      <c r="E83" s="51"/>
      <c r="F83" s="52"/>
      <c r="G83" s="52"/>
      <c r="H83" s="51"/>
      <c r="I83" s="51"/>
      <c r="J83" s="53"/>
      <c r="K83" s="53"/>
      <c r="L83" s="54" t="str">
        <f t="shared" si="179"/>
        <v/>
      </c>
      <c r="M83" s="55" t="str">
        <f t="shared" si="86"/>
        <v/>
      </c>
      <c r="N83" s="56" t="str">
        <f t="shared" si="155"/>
        <v/>
      </c>
      <c r="O83" s="57" t="str">
        <f t="shared" si="88"/>
        <v/>
      </c>
      <c r="P83" s="58" t="str">
        <f t="shared" si="156"/>
        <v/>
      </c>
      <c r="Q83" s="59" t="str">
        <f t="shared" si="157"/>
        <v/>
      </c>
      <c r="R83" s="60" t="str">
        <f t="shared" si="158"/>
        <v/>
      </c>
      <c r="S83" s="55" t="str">
        <f t="shared" si="159"/>
        <v/>
      </c>
      <c r="T83" s="61" t="str">
        <f t="shared" si="93"/>
        <v/>
      </c>
      <c r="U83" s="62" t="str">
        <f t="shared" si="160"/>
        <v/>
      </c>
      <c r="V83" s="63" t="str">
        <f t="shared" si="95"/>
        <v/>
      </c>
      <c r="W83" s="64" t="str">
        <f t="shared" si="161"/>
        <v/>
      </c>
      <c r="X83" s="63" t="str">
        <f t="shared" si="162"/>
        <v/>
      </c>
      <c r="Y83" s="63" t="str">
        <f t="shared" si="163"/>
        <v/>
      </c>
      <c r="Z83" s="55" t="str">
        <f t="shared" si="164"/>
        <v/>
      </c>
      <c r="AA83" s="65" t="str">
        <f t="shared" si="100"/>
        <v/>
      </c>
      <c r="AB83" s="56" t="str">
        <f t="shared" si="165"/>
        <v/>
      </c>
      <c r="AC83" s="66" t="str">
        <f t="shared" si="102"/>
        <v/>
      </c>
      <c r="AD83" s="58" t="str">
        <f t="shared" si="166"/>
        <v/>
      </c>
      <c r="AE83" s="67" t="str">
        <f t="shared" si="167"/>
        <v/>
      </c>
      <c r="AF83" s="60" t="str">
        <f t="shared" si="168"/>
        <v/>
      </c>
      <c r="AG83" s="60" t="str">
        <f t="shared" si="169"/>
        <v/>
      </c>
      <c r="AH83" s="68" t="str">
        <f t="shared" si="107"/>
        <v/>
      </c>
      <c r="AI83" s="69" t="str">
        <f t="shared" si="170"/>
        <v/>
      </c>
      <c r="AJ83" s="63" t="str">
        <f t="shared" si="109"/>
        <v/>
      </c>
      <c r="AK83" s="63" t="str">
        <f t="shared" si="171"/>
        <v/>
      </c>
      <c r="AL83" s="63" t="str">
        <f t="shared" si="172"/>
        <v/>
      </c>
      <c r="AM83" s="63" t="str">
        <f t="shared" si="173"/>
        <v/>
      </c>
      <c r="AN83" s="63" t="str">
        <f t="shared" si="174"/>
        <v/>
      </c>
    </row>
    <row r="84" spans="3:40" ht="24.5" outlineLevel="1" thickTop="1" thickBot="1" x14ac:dyDescent="0.55000000000000004">
      <c r="C84" s="124"/>
      <c r="D84" s="125"/>
      <c r="E84" s="51"/>
      <c r="F84" s="52"/>
      <c r="G84" s="52"/>
      <c r="H84" s="51"/>
      <c r="I84" s="51"/>
      <c r="J84" s="53"/>
      <c r="K84" s="53"/>
      <c r="L84" s="54" t="str">
        <f t="shared" si="179"/>
        <v/>
      </c>
      <c r="M84" s="55" t="str">
        <f t="shared" si="86"/>
        <v/>
      </c>
      <c r="N84" s="56" t="str">
        <f t="shared" si="155"/>
        <v/>
      </c>
      <c r="O84" s="57" t="str">
        <f t="shared" si="88"/>
        <v/>
      </c>
      <c r="P84" s="58" t="str">
        <f t="shared" si="156"/>
        <v/>
      </c>
      <c r="Q84" s="59" t="str">
        <f t="shared" si="157"/>
        <v/>
      </c>
      <c r="R84" s="60" t="str">
        <f t="shared" si="158"/>
        <v/>
      </c>
      <c r="S84" s="55" t="str">
        <f t="shared" si="159"/>
        <v/>
      </c>
      <c r="T84" s="61" t="str">
        <f t="shared" si="93"/>
        <v/>
      </c>
      <c r="U84" s="62" t="str">
        <f t="shared" si="160"/>
        <v/>
      </c>
      <c r="V84" s="63" t="str">
        <f t="shared" si="95"/>
        <v/>
      </c>
      <c r="W84" s="64" t="str">
        <f t="shared" si="161"/>
        <v/>
      </c>
      <c r="X84" s="63" t="str">
        <f t="shared" si="162"/>
        <v/>
      </c>
      <c r="Y84" s="63" t="str">
        <f t="shared" si="163"/>
        <v/>
      </c>
      <c r="Z84" s="55" t="str">
        <f t="shared" si="164"/>
        <v/>
      </c>
      <c r="AA84" s="65" t="str">
        <f t="shared" si="100"/>
        <v/>
      </c>
      <c r="AB84" s="56" t="str">
        <f t="shared" si="165"/>
        <v/>
      </c>
      <c r="AC84" s="66" t="str">
        <f t="shared" si="102"/>
        <v/>
      </c>
      <c r="AD84" s="58" t="str">
        <f t="shared" si="166"/>
        <v/>
      </c>
      <c r="AE84" s="67" t="str">
        <f t="shared" si="167"/>
        <v/>
      </c>
      <c r="AF84" s="60" t="str">
        <f t="shared" si="168"/>
        <v/>
      </c>
      <c r="AG84" s="60" t="str">
        <f t="shared" si="169"/>
        <v/>
      </c>
      <c r="AH84" s="68" t="str">
        <f t="shared" si="107"/>
        <v/>
      </c>
      <c r="AI84" s="69" t="str">
        <f t="shared" si="170"/>
        <v/>
      </c>
      <c r="AJ84" s="63" t="str">
        <f t="shared" si="109"/>
        <v/>
      </c>
      <c r="AK84" s="63" t="str">
        <f t="shared" si="171"/>
        <v/>
      </c>
      <c r="AL84" s="63" t="str">
        <f t="shared" si="172"/>
        <v/>
      </c>
      <c r="AM84" s="63" t="str">
        <f t="shared" si="173"/>
        <v/>
      </c>
      <c r="AN84" s="63" t="str">
        <f t="shared" si="174"/>
        <v/>
      </c>
    </row>
    <row r="85" spans="3:40" ht="24.5" outlineLevel="1" thickTop="1" thickBot="1" x14ac:dyDescent="0.55000000000000004">
      <c r="C85" s="124"/>
      <c r="D85" s="125"/>
      <c r="E85" s="51"/>
      <c r="F85" s="52"/>
      <c r="G85" s="52"/>
      <c r="H85" s="51"/>
      <c r="I85" s="51"/>
      <c r="J85" s="53"/>
      <c r="K85" s="53"/>
      <c r="L85" s="54" t="str">
        <f t="shared" si="179"/>
        <v/>
      </c>
      <c r="M85" s="55" t="str">
        <f t="shared" si="86"/>
        <v/>
      </c>
      <c r="N85" s="56" t="str">
        <f t="shared" si="155"/>
        <v/>
      </c>
      <c r="O85" s="57" t="str">
        <f t="shared" si="88"/>
        <v/>
      </c>
      <c r="P85" s="58" t="str">
        <f t="shared" si="156"/>
        <v/>
      </c>
      <c r="Q85" s="59" t="str">
        <f t="shared" si="157"/>
        <v/>
      </c>
      <c r="R85" s="60" t="str">
        <f t="shared" si="158"/>
        <v/>
      </c>
      <c r="S85" s="55" t="str">
        <f t="shared" si="159"/>
        <v/>
      </c>
      <c r="T85" s="61" t="str">
        <f t="shared" si="93"/>
        <v/>
      </c>
      <c r="U85" s="62" t="str">
        <f t="shared" si="160"/>
        <v/>
      </c>
      <c r="V85" s="63" t="str">
        <f t="shared" si="95"/>
        <v/>
      </c>
      <c r="W85" s="64" t="str">
        <f t="shared" si="161"/>
        <v/>
      </c>
      <c r="X85" s="63" t="str">
        <f t="shared" si="162"/>
        <v/>
      </c>
      <c r="Y85" s="63" t="str">
        <f t="shared" si="163"/>
        <v/>
      </c>
      <c r="Z85" s="55" t="str">
        <f t="shared" si="164"/>
        <v/>
      </c>
      <c r="AA85" s="65" t="str">
        <f t="shared" si="100"/>
        <v/>
      </c>
      <c r="AB85" s="56" t="str">
        <f t="shared" si="165"/>
        <v/>
      </c>
      <c r="AC85" s="66" t="str">
        <f t="shared" si="102"/>
        <v/>
      </c>
      <c r="AD85" s="58" t="str">
        <f t="shared" si="166"/>
        <v/>
      </c>
      <c r="AE85" s="67" t="str">
        <f t="shared" si="167"/>
        <v/>
      </c>
      <c r="AF85" s="60" t="str">
        <f t="shared" si="168"/>
        <v/>
      </c>
      <c r="AG85" s="60" t="str">
        <f t="shared" si="169"/>
        <v/>
      </c>
      <c r="AH85" s="68" t="str">
        <f t="shared" si="107"/>
        <v/>
      </c>
      <c r="AI85" s="69" t="str">
        <f t="shared" si="170"/>
        <v/>
      </c>
      <c r="AJ85" s="63" t="str">
        <f t="shared" si="109"/>
        <v/>
      </c>
      <c r="AK85" s="63" t="str">
        <f t="shared" si="171"/>
        <v/>
      </c>
      <c r="AL85" s="63" t="str">
        <f t="shared" si="172"/>
        <v/>
      </c>
      <c r="AM85" s="63" t="str">
        <f t="shared" si="173"/>
        <v/>
      </c>
      <c r="AN85" s="63" t="str">
        <f t="shared" si="174"/>
        <v/>
      </c>
    </row>
    <row r="86" spans="3:40" ht="24.5" outlineLevel="1" thickTop="1" thickBot="1" x14ac:dyDescent="0.55000000000000004">
      <c r="C86" s="124"/>
      <c r="D86" s="125"/>
      <c r="E86" s="51"/>
      <c r="F86" s="52"/>
      <c r="G86" s="52"/>
      <c r="H86" s="51"/>
      <c r="I86" s="51"/>
      <c r="J86" s="53"/>
      <c r="K86" s="53"/>
      <c r="L86" s="54" t="str">
        <f t="shared" si="179"/>
        <v/>
      </c>
      <c r="M86" s="55" t="str">
        <f t="shared" si="86"/>
        <v/>
      </c>
      <c r="N86" s="56" t="str">
        <f t="shared" si="155"/>
        <v/>
      </c>
      <c r="O86" s="57" t="str">
        <f t="shared" si="88"/>
        <v/>
      </c>
      <c r="P86" s="58" t="str">
        <f t="shared" si="156"/>
        <v/>
      </c>
      <c r="Q86" s="59" t="str">
        <f t="shared" si="157"/>
        <v/>
      </c>
      <c r="R86" s="60" t="str">
        <f t="shared" si="158"/>
        <v/>
      </c>
      <c r="S86" s="55" t="str">
        <f t="shared" si="159"/>
        <v/>
      </c>
      <c r="T86" s="61" t="str">
        <f t="shared" si="93"/>
        <v/>
      </c>
      <c r="U86" s="62" t="str">
        <f t="shared" si="160"/>
        <v/>
      </c>
      <c r="V86" s="63" t="str">
        <f t="shared" si="95"/>
        <v/>
      </c>
      <c r="W86" s="64" t="str">
        <f t="shared" si="161"/>
        <v/>
      </c>
      <c r="X86" s="63" t="str">
        <f t="shared" si="162"/>
        <v/>
      </c>
      <c r="Y86" s="63" t="str">
        <f t="shared" si="163"/>
        <v/>
      </c>
      <c r="Z86" s="55" t="str">
        <f t="shared" si="164"/>
        <v/>
      </c>
      <c r="AA86" s="65" t="str">
        <f t="shared" si="100"/>
        <v/>
      </c>
      <c r="AB86" s="56" t="str">
        <f t="shared" si="165"/>
        <v/>
      </c>
      <c r="AC86" s="66" t="str">
        <f t="shared" si="102"/>
        <v/>
      </c>
      <c r="AD86" s="58" t="str">
        <f t="shared" si="166"/>
        <v/>
      </c>
      <c r="AE86" s="67" t="str">
        <f t="shared" si="167"/>
        <v/>
      </c>
      <c r="AF86" s="60" t="str">
        <f t="shared" si="168"/>
        <v/>
      </c>
      <c r="AG86" s="60" t="str">
        <f t="shared" si="169"/>
        <v/>
      </c>
      <c r="AH86" s="68" t="str">
        <f t="shared" si="107"/>
        <v/>
      </c>
      <c r="AI86" s="69" t="str">
        <f t="shared" si="170"/>
        <v/>
      </c>
      <c r="AJ86" s="63" t="str">
        <f t="shared" si="109"/>
        <v/>
      </c>
      <c r="AK86" s="63" t="str">
        <f t="shared" si="171"/>
        <v/>
      </c>
      <c r="AL86" s="63" t="str">
        <f t="shared" si="172"/>
        <v/>
      </c>
      <c r="AM86" s="63" t="str">
        <f t="shared" si="173"/>
        <v/>
      </c>
      <c r="AN86" s="63" t="str">
        <f t="shared" si="174"/>
        <v/>
      </c>
    </row>
    <row r="87" spans="3:40" ht="24.5" outlineLevel="1" thickTop="1" thickBot="1" x14ac:dyDescent="0.55000000000000004">
      <c r="C87" s="124"/>
      <c r="D87" s="125"/>
      <c r="E87" s="51"/>
      <c r="F87" s="52"/>
      <c r="G87" s="52"/>
      <c r="H87" s="51"/>
      <c r="I87" s="51"/>
      <c r="J87" s="53"/>
      <c r="K87" s="53"/>
      <c r="L87" s="54" t="str">
        <f t="shared" si="179"/>
        <v/>
      </c>
      <c r="M87" s="55" t="str">
        <f t="shared" si="86"/>
        <v/>
      </c>
      <c r="N87" s="56" t="str">
        <f t="shared" si="155"/>
        <v/>
      </c>
      <c r="O87" s="57" t="str">
        <f t="shared" si="88"/>
        <v/>
      </c>
      <c r="P87" s="58" t="str">
        <f t="shared" si="156"/>
        <v/>
      </c>
      <c r="Q87" s="59" t="str">
        <f t="shared" si="157"/>
        <v/>
      </c>
      <c r="R87" s="60" t="str">
        <f t="shared" si="158"/>
        <v/>
      </c>
      <c r="S87" s="55" t="str">
        <f t="shared" si="159"/>
        <v/>
      </c>
      <c r="T87" s="61" t="str">
        <f t="shared" si="93"/>
        <v/>
      </c>
      <c r="U87" s="62" t="str">
        <f t="shared" si="160"/>
        <v/>
      </c>
      <c r="V87" s="63" t="str">
        <f t="shared" si="95"/>
        <v/>
      </c>
      <c r="W87" s="64" t="str">
        <f t="shared" si="161"/>
        <v/>
      </c>
      <c r="X87" s="63" t="str">
        <f t="shared" si="162"/>
        <v/>
      </c>
      <c r="Y87" s="63" t="str">
        <f t="shared" si="163"/>
        <v/>
      </c>
      <c r="Z87" s="55" t="str">
        <f t="shared" si="164"/>
        <v/>
      </c>
      <c r="AA87" s="65" t="str">
        <f t="shared" si="100"/>
        <v/>
      </c>
      <c r="AB87" s="56" t="str">
        <f t="shared" si="165"/>
        <v/>
      </c>
      <c r="AC87" s="66" t="str">
        <f t="shared" si="102"/>
        <v/>
      </c>
      <c r="AD87" s="58" t="str">
        <f t="shared" si="166"/>
        <v/>
      </c>
      <c r="AE87" s="67" t="str">
        <f t="shared" si="167"/>
        <v/>
      </c>
      <c r="AF87" s="60" t="str">
        <f t="shared" si="168"/>
        <v/>
      </c>
      <c r="AG87" s="60" t="str">
        <f t="shared" si="169"/>
        <v/>
      </c>
      <c r="AH87" s="68" t="str">
        <f t="shared" si="107"/>
        <v/>
      </c>
      <c r="AI87" s="69" t="str">
        <f t="shared" si="170"/>
        <v/>
      </c>
      <c r="AJ87" s="63" t="str">
        <f t="shared" si="109"/>
        <v/>
      </c>
      <c r="AK87" s="63" t="str">
        <f t="shared" si="171"/>
        <v/>
      </c>
      <c r="AL87" s="63" t="str">
        <f t="shared" si="172"/>
        <v/>
      </c>
      <c r="AM87" s="63" t="str">
        <f t="shared" si="173"/>
        <v/>
      </c>
      <c r="AN87" s="63" t="str">
        <f t="shared" si="174"/>
        <v/>
      </c>
    </row>
    <row r="88" spans="3:40" ht="24.5" outlineLevel="1" thickTop="1" thickBot="1" x14ac:dyDescent="0.55000000000000004">
      <c r="C88" s="124"/>
      <c r="D88" s="125"/>
      <c r="E88" s="51"/>
      <c r="F88" s="52"/>
      <c r="G88" s="52"/>
      <c r="H88" s="51"/>
      <c r="I88" s="51"/>
      <c r="J88" s="53"/>
      <c r="K88" s="53"/>
      <c r="L88" s="54" t="str">
        <f t="shared" si="179"/>
        <v/>
      </c>
      <c r="M88" s="55" t="str">
        <f t="shared" si="86"/>
        <v/>
      </c>
      <c r="N88" s="56" t="str">
        <f t="shared" si="155"/>
        <v/>
      </c>
      <c r="O88" s="57" t="str">
        <f t="shared" si="88"/>
        <v/>
      </c>
      <c r="P88" s="58" t="str">
        <f t="shared" si="156"/>
        <v/>
      </c>
      <c r="Q88" s="59" t="str">
        <f t="shared" si="157"/>
        <v/>
      </c>
      <c r="R88" s="60" t="str">
        <f t="shared" si="158"/>
        <v/>
      </c>
      <c r="S88" s="55" t="str">
        <f t="shared" si="159"/>
        <v/>
      </c>
      <c r="T88" s="61" t="str">
        <f t="shared" si="93"/>
        <v/>
      </c>
      <c r="U88" s="62" t="str">
        <f t="shared" si="160"/>
        <v/>
      </c>
      <c r="V88" s="63" t="str">
        <f t="shared" si="95"/>
        <v/>
      </c>
      <c r="W88" s="64" t="str">
        <f t="shared" si="161"/>
        <v/>
      </c>
      <c r="X88" s="63" t="str">
        <f t="shared" si="162"/>
        <v/>
      </c>
      <c r="Y88" s="63" t="str">
        <f t="shared" si="163"/>
        <v/>
      </c>
      <c r="Z88" s="55" t="str">
        <f t="shared" si="164"/>
        <v/>
      </c>
      <c r="AA88" s="65" t="str">
        <f t="shared" si="100"/>
        <v/>
      </c>
      <c r="AB88" s="56" t="str">
        <f t="shared" si="165"/>
        <v/>
      </c>
      <c r="AC88" s="66" t="str">
        <f t="shared" si="102"/>
        <v/>
      </c>
      <c r="AD88" s="58" t="str">
        <f t="shared" si="166"/>
        <v/>
      </c>
      <c r="AE88" s="67" t="str">
        <f t="shared" si="167"/>
        <v/>
      </c>
      <c r="AF88" s="60" t="str">
        <f t="shared" si="168"/>
        <v/>
      </c>
      <c r="AG88" s="60" t="str">
        <f t="shared" si="169"/>
        <v/>
      </c>
      <c r="AH88" s="68" t="str">
        <f t="shared" si="107"/>
        <v/>
      </c>
      <c r="AI88" s="69" t="str">
        <f t="shared" si="170"/>
        <v/>
      </c>
      <c r="AJ88" s="63" t="str">
        <f t="shared" si="109"/>
        <v/>
      </c>
      <c r="AK88" s="63" t="str">
        <f t="shared" si="171"/>
        <v/>
      </c>
      <c r="AL88" s="63" t="str">
        <f t="shared" si="172"/>
        <v/>
      </c>
      <c r="AM88" s="63" t="str">
        <f t="shared" si="173"/>
        <v/>
      </c>
      <c r="AN88" s="63" t="str">
        <f t="shared" si="174"/>
        <v/>
      </c>
    </row>
    <row r="89" spans="3:40" ht="24.5" outlineLevel="1" thickTop="1" thickBot="1" x14ac:dyDescent="0.55000000000000004">
      <c r="C89" s="124"/>
      <c r="D89" s="125"/>
      <c r="E89" s="51"/>
      <c r="F89" s="52"/>
      <c r="G89" s="52"/>
      <c r="H89" s="51"/>
      <c r="I89" s="51"/>
      <c r="J89" s="53"/>
      <c r="K89" s="53"/>
      <c r="L89" s="54" t="str">
        <f t="shared" si="179"/>
        <v/>
      </c>
      <c r="M89" s="55" t="str">
        <f t="shared" si="86"/>
        <v/>
      </c>
      <c r="N89" s="56" t="str">
        <f t="shared" si="155"/>
        <v/>
      </c>
      <c r="O89" s="57" t="str">
        <f t="shared" si="88"/>
        <v/>
      </c>
      <c r="P89" s="58" t="str">
        <f t="shared" si="156"/>
        <v/>
      </c>
      <c r="Q89" s="59" t="str">
        <f t="shared" si="157"/>
        <v/>
      </c>
      <c r="R89" s="60" t="str">
        <f t="shared" si="158"/>
        <v/>
      </c>
      <c r="S89" s="55" t="str">
        <f t="shared" si="159"/>
        <v/>
      </c>
      <c r="T89" s="61" t="str">
        <f t="shared" si="93"/>
        <v/>
      </c>
      <c r="U89" s="62" t="str">
        <f t="shared" si="160"/>
        <v/>
      </c>
      <c r="V89" s="63" t="str">
        <f t="shared" si="95"/>
        <v/>
      </c>
      <c r="W89" s="64" t="str">
        <f t="shared" si="161"/>
        <v/>
      </c>
      <c r="X89" s="63" t="str">
        <f t="shared" si="162"/>
        <v/>
      </c>
      <c r="Y89" s="63" t="str">
        <f t="shared" si="163"/>
        <v/>
      </c>
      <c r="Z89" s="55" t="str">
        <f t="shared" si="164"/>
        <v/>
      </c>
      <c r="AA89" s="65" t="str">
        <f t="shared" si="100"/>
        <v/>
      </c>
      <c r="AB89" s="56" t="str">
        <f t="shared" si="165"/>
        <v/>
      </c>
      <c r="AC89" s="66" t="str">
        <f t="shared" si="102"/>
        <v/>
      </c>
      <c r="AD89" s="58" t="str">
        <f t="shared" si="166"/>
        <v/>
      </c>
      <c r="AE89" s="67" t="str">
        <f t="shared" si="167"/>
        <v/>
      </c>
      <c r="AF89" s="60" t="str">
        <f t="shared" si="168"/>
        <v/>
      </c>
      <c r="AG89" s="60" t="str">
        <f t="shared" si="169"/>
        <v/>
      </c>
      <c r="AH89" s="68" t="str">
        <f t="shared" si="107"/>
        <v/>
      </c>
      <c r="AI89" s="69" t="str">
        <f t="shared" si="170"/>
        <v/>
      </c>
      <c r="AJ89" s="63" t="str">
        <f t="shared" si="109"/>
        <v/>
      </c>
      <c r="AK89" s="63" t="str">
        <f t="shared" si="171"/>
        <v/>
      </c>
      <c r="AL89" s="63" t="str">
        <f t="shared" si="172"/>
        <v/>
      </c>
      <c r="AM89" s="63" t="str">
        <f t="shared" si="173"/>
        <v/>
      </c>
      <c r="AN89" s="63" t="str">
        <f t="shared" si="174"/>
        <v/>
      </c>
    </row>
    <row r="90" spans="3:40" ht="24.5" outlineLevel="1" thickTop="1" thickBot="1" x14ac:dyDescent="0.55000000000000004">
      <c r="C90" s="124"/>
      <c r="D90" s="125"/>
      <c r="E90" s="51"/>
      <c r="F90" s="52"/>
      <c r="G90" s="52"/>
      <c r="H90" s="51"/>
      <c r="I90" s="51"/>
      <c r="J90" s="53"/>
      <c r="K90" s="53"/>
      <c r="L90" s="54" t="str">
        <f t="shared" si="179"/>
        <v/>
      </c>
      <c r="M90" s="55" t="str">
        <f t="shared" si="86"/>
        <v/>
      </c>
      <c r="N90" s="56" t="str">
        <f t="shared" si="155"/>
        <v/>
      </c>
      <c r="O90" s="57" t="str">
        <f t="shared" si="88"/>
        <v/>
      </c>
      <c r="P90" s="58" t="str">
        <f t="shared" si="156"/>
        <v/>
      </c>
      <c r="Q90" s="59" t="str">
        <f t="shared" si="157"/>
        <v/>
      </c>
      <c r="R90" s="60" t="str">
        <f t="shared" si="158"/>
        <v/>
      </c>
      <c r="S90" s="55" t="str">
        <f t="shared" si="159"/>
        <v/>
      </c>
      <c r="T90" s="61" t="str">
        <f t="shared" si="93"/>
        <v/>
      </c>
      <c r="U90" s="62" t="str">
        <f t="shared" si="160"/>
        <v/>
      </c>
      <c r="V90" s="63" t="str">
        <f t="shared" si="95"/>
        <v/>
      </c>
      <c r="W90" s="64" t="str">
        <f t="shared" si="161"/>
        <v/>
      </c>
      <c r="X90" s="63" t="str">
        <f t="shared" si="162"/>
        <v/>
      </c>
      <c r="Y90" s="63" t="str">
        <f t="shared" si="163"/>
        <v/>
      </c>
      <c r="Z90" s="55" t="str">
        <f t="shared" si="164"/>
        <v/>
      </c>
      <c r="AA90" s="65" t="str">
        <f t="shared" si="100"/>
        <v/>
      </c>
      <c r="AB90" s="56" t="str">
        <f t="shared" si="165"/>
        <v/>
      </c>
      <c r="AC90" s="66" t="str">
        <f t="shared" si="102"/>
        <v/>
      </c>
      <c r="AD90" s="58" t="str">
        <f t="shared" si="166"/>
        <v/>
      </c>
      <c r="AE90" s="67" t="str">
        <f t="shared" si="167"/>
        <v/>
      </c>
      <c r="AF90" s="60" t="str">
        <f t="shared" si="168"/>
        <v/>
      </c>
      <c r="AG90" s="60" t="str">
        <f t="shared" si="169"/>
        <v/>
      </c>
      <c r="AH90" s="68" t="str">
        <f t="shared" si="107"/>
        <v/>
      </c>
      <c r="AI90" s="69" t="str">
        <f t="shared" si="170"/>
        <v/>
      </c>
      <c r="AJ90" s="63" t="str">
        <f t="shared" si="109"/>
        <v/>
      </c>
      <c r="AK90" s="63" t="str">
        <f t="shared" si="171"/>
        <v/>
      </c>
      <c r="AL90" s="63" t="str">
        <f t="shared" si="172"/>
        <v/>
      </c>
      <c r="AM90" s="63" t="str">
        <f t="shared" si="173"/>
        <v/>
      </c>
      <c r="AN90" s="63" t="str">
        <f t="shared" si="174"/>
        <v/>
      </c>
    </row>
    <row r="91" spans="3:40" ht="24.5" outlineLevel="1" thickTop="1" thickBot="1" x14ac:dyDescent="0.55000000000000004">
      <c r="C91" s="124"/>
      <c r="D91" s="125"/>
      <c r="E91" s="51"/>
      <c r="F91" s="52"/>
      <c r="G91" s="52"/>
      <c r="H91" s="51"/>
      <c r="I91" s="51"/>
      <c r="J91" s="53"/>
      <c r="K91" s="53"/>
      <c r="L91" s="54" t="str">
        <f t="shared" si="179"/>
        <v/>
      </c>
      <c r="M91" s="55" t="str">
        <f t="shared" si="86"/>
        <v/>
      </c>
      <c r="N91" s="56" t="str">
        <f t="shared" si="155"/>
        <v/>
      </c>
      <c r="O91" s="57" t="str">
        <f t="shared" si="88"/>
        <v/>
      </c>
      <c r="P91" s="58" t="str">
        <f t="shared" si="156"/>
        <v/>
      </c>
      <c r="Q91" s="59" t="str">
        <f t="shared" si="157"/>
        <v/>
      </c>
      <c r="R91" s="60" t="str">
        <f t="shared" si="158"/>
        <v/>
      </c>
      <c r="S91" s="55" t="str">
        <f t="shared" si="159"/>
        <v/>
      </c>
      <c r="T91" s="61" t="str">
        <f t="shared" si="93"/>
        <v/>
      </c>
      <c r="U91" s="62" t="str">
        <f t="shared" si="160"/>
        <v/>
      </c>
      <c r="V91" s="63" t="str">
        <f t="shared" si="95"/>
        <v/>
      </c>
      <c r="W91" s="64" t="str">
        <f t="shared" si="161"/>
        <v/>
      </c>
      <c r="X91" s="63" t="str">
        <f t="shared" si="162"/>
        <v/>
      </c>
      <c r="Y91" s="63" t="str">
        <f t="shared" si="163"/>
        <v/>
      </c>
      <c r="Z91" s="55" t="str">
        <f t="shared" si="164"/>
        <v/>
      </c>
      <c r="AA91" s="65" t="str">
        <f t="shared" si="100"/>
        <v/>
      </c>
      <c r="AB91" s="56" t="str">
        <f t="shared" si="165"/>
        <v/>
      </c>
      <c r="AC91" s="66" t="str">
        <f t="shared" si="102"/>
        <v/>
      </c>
      <c r="AD91" s="58" t="str">
        <f t="shared" si="166"/>
        <v/>
      </c>
      <c r="AE91" s="67" t="str">
        <f t="shared" si="167"/>
        <v/>
      </c>
      <c r="AF91" s="60" t="str">
        <f t="shared" si="168"/>
        <v/>
      </c>
      <c r="AG91" s="60" t="str">
        <f t="shared" si="169"/>
        <v/>
      </c>
      <c r="AH91" s="68" t="str">
        <f t="shared" si="107"/>
        <v/>
      </c>
      <c r="AI91" s="69" t="str">
        <f t="shared" si="170"/>
        <v/>
      </c>
      <c r="AJ91" s="63" t="str">
        <f t="shared" si="109"/>
        <v/>
      </c>
      <c r="AK91" s="63" t="str">
        <f t="shared" si="171"/>
        <v/>
      </c>
      <c r="AL91" s="63" t="str">
        <f t="shared" si="172"/>
        <v/>
      </c>
      <c r="AM91" s="63" t="str">
        <f t="shared" si="173"/>
        <v/>
      </c>
      <c r="AN91" s="63" t="str">
        <f t="shared" si="174"/>
        <v/>
      </c>
    </row>
    <row r="92" spans="3:40" ht="24.5" outlineLevel="1" thickTop="1" thickBot="1" x14ac:dyDescent="0.55000000000000004">
      <c r="C92" s="124"/>
      <c r="D92" s="125"/>
      <c r="E92" s="51"/>
      <c r="F92" s="52"/>
      <c r="G92" s="52"/>
      <c r="H92" s="51"/>
      <c r="I92" s="51"/>
      <c r="J92" s="53"/>
      <c r="K92" s="53"/>
      <c r="L92" s="54" t="str">
        <f t="shared" si="179"/>
        <v/>
      </c>
      <c r="M92" s="55" t="str">
        <f t="shared" si="86"/>
        <v/>
      </c>
      <c r="N92" s="56" t="str">
        <f t="shared" si="155"/>
        <v/>
      </c>
      <c r="O92" s="57" t="str">
        <f t="shared" si="88"/>
        <v/>
      </c>
      <c r="P92" s="58" t="str">
        <f t="shared" si="156"/>
        <v/>
      </c>
      <c r="Q92" s="59" t="str">
        <f t="shared" si="157"/>
        <v/>
      </c>
      <c r="R92" s="60" t="str">
        <f t="shared" si="158"/>
        <v/>
      </c>
      <c r="S92" s="55" t="str">
        <f t="shared" si="159"/>
        <v/>
      </c>
      <c r="T92" s="61" t="str">
        <f t="shared" si="93"/>
        <v/>
      </c>
      <c r="U92" s="62" t="str">
        <f t="shared" si="160"/>
        <v/>
      </c>
      <c r="V92" s="63" t="str">
        <f t="shared" si="95"/>
        <v/>
      </c>
      <c r="W92" s="64" t="str">
        <f t="shared" si="161"/>
        <v/>
      </c>
      <c r="X92" s="63" t="str">
        <f t="shared" si="162"/>
        <v/>
      </c>
      <c r="Y92" s="63" t="str">
        <f t="shared" si="163"/>
        <v/>
      </c>
      <c r="Z92" s="55" t="str">
        <f t="shared" si="164"/>
        <v/>
      </c>
      <c r="AA92" s="65" t="str">
        <f t="shared" si="100"/>
        <v/>
      </c>
      <c r="AB92" s="56" t="str">
        <f t="shared" si="165"/>
        <v/>
      </c>
      <c r="AC92" s="66" t="str">
        <f t="shared" si="102"/>
        <v/>
      </c>
      <c r="AD92" s="58" t="str">
        <f t="shared" si="166"/>
        <v/>
      </c>
      <c r="AE92" s="67" t="str">
        <f t="shared" si="167"/>
        <v/>
      </c>
      <c r="AF92" s="60" t="str">
        <f t="shared" si="168"/>
        <v/>
      </c>
      <c r="AG92" s="60" t="str">
        <f t="shared" si="169"/>
        <v/>
      </c>
      <c r="AH92" s="68" t="str">
        <f t="shared" si="107"/>
        <v/>
      </c>
      <c r="AI92" s="69" t="str">
        <f t="shared" si="170"/>
        <v/>
      </c>
      <c r="AJ92" s="63" t="str">
        <f t="shared" si="109"/>
        <v/>
      </c>
      <c r="AK92" s="63" t="str">
        <f t="shared" si="171"/>
        <v/>
      </c>
      <c r="AL92" s="63" t="str">
        <f t="shared" si="172"/>
        <v/>
      </c>
      <c r="AM92" s="63" t="str">
        <f t="shared" si="173"/>
        <v/>
      </c>
      <c r="AN92" s="63" t="str">
        <f t="shared" si="174"/>
        <v/>
      </c>
    </row>
    <row r="93" spans="3:40" ht="24.5" outlineLevel="1" thickTop="1" thickBot="1" x14ac:dyDescent="0.55000000000000004">
      <c r="C93" s="124"/>
      <c r="D93" s="125"/>
      <c r="E93" s="51"/>
      <c r="F93" s="52"/>
      <c r="G93" s="52"/>
      <c r="H93" s="51"/>
      <c r="I93" s="51"/>
      <c r="J93" s="53"/>
      <c r="K93" s="53"/>
      <c r="L93" s="54" t="str">
        <f t="shared" si="179"/>
        <v/>
      </c>
      <c r="M93" s="55" t="str">
        <f t="shared" si="86"/>
        <v/>
      </c>
      <c r="N93" s="56" t="str">
        <f t="shared" si="155"/>
        <v/>
      </c>
      <c r="O93" s="57" t="str">
        <f t="shared" si="88"/>
        <v/>
      </c>
      <c r="P93" s="58" t="str">
        <f t="shared" si="156"/>
        <v/>
      </c>
      <c r="Q93" s="59" t="str">
        <f t="shared" si="157"/>
        <v/>
      </c>
      <c r="R93" s="60" t="str">
        <f t="shared" si="158"/>
        <v/>
      </c>
      <c r="S93" s="55" t="str">
        <f t="shared" si="159"/>
        <v/>
      </c>
      <c r="T93" s="61" t="str">
        <f t="shared" si="93"/>
        <v/>
      </c>
      <c r="U93" s="62" t="str">
        <f t="shared" si="160"/>
        <v/>
      </c>
      <c r="V93" s="63" t="str">
        <f t="shared" si="95"/>
        <v/>
      </c>
      <c r="W93" s="64" t="str">
        <f t="shared" si="161"/>
        <v/>
      </c>
      <c r="X93" s="63" t="str">
        <f t="shared" si="162"/>
        <v/>
      </c>
      <c r="Y93" s="63" t="str">
        <f t="shared" si="163"/>
        <v/>
      </c>
      <c r="Z93" s="55" t="str">
        <f t="shared" si="164"/>
        <v/>
      </c>
      <c r="AA93" s="65" t="str">
        <f t="shared" si="100"/>
        <v/>
      </c>
      <c r="AB93" s="56" t="str">
        <f t="shared" si="165"/>
        <v/>
      </c>
      <c r="AC93" s="66" t="str">
        <f t="shared" si="102"/>
        <v/>
      </c>
      <c r="AD93" s="58" t="str">
        <f t="shared" si="166"/>
        <v/>
      </c>
      <c r="AE93" s="67" t="str">
        <f t="shared" si="167"/>
        <v/>
      </c>
      <c r="AF93" s="60" t="str">
        <f t="shared" si="168"/>
        <v/>
      </c>
      <c r="AG93" s="60" t="str">
        <f t="shared" si="169"/>
        <v/>
      </c>
      <c r="AH93" s="68" t="str">
        <f t="shared" si="107"/>
        <v/>
      </c>
      <c r="AI93" s="69" t="str">
        <f t="shared" si="170"/>
        <v/>
      </c>
      <c r="AJ93" s="63" t="str">
        <f t="shared" si="109"/>
        <v/>
      </c>
      <c r="AK93" s="63" t="str">
        <f t="shared" si="171"/>
        <v/>
      </c>
      <c r="AL93" s="63" t="str">
        <f t="shared" si="172"/>
        <v/>
      </c>
      <c r="AM93" s="63" t="str">
        <f t="shared" si="173"/>
        <v/>
      </c>
      <c r="AN93" s="63" t="str">
        <f t="shared" si="174"/>
        <v/>
      </c>
    </row>
    <row r="94" spans="3:40" ht="24.5" outlineLevel="1" thickTop="1" thickBot="1" x14ac:dyDescent="0.55000000000000004">
      <c r="C94" s="124"/>
      <c r="D94" s="125"/>
      <c r="E94" s="51"/>
      <c r="F94" s="52"/>
      <c r="G94" s="52"/>
      <c r="H94" s="51"/>
      <c r="I94" s="51"/>
      <c r="J94" s="53"/>
      <c r="K94" s="53"/>
      <c r="L94" s="54" t="str">
        <f t="shared" si="179"/>
        <v/>
      </c>
      <c r="M94" s="55" t="str">
        <f t="shared" si="86"/>
        <v/>
      </c>
      <c r="N94" s="56" t="str">
        <f t="shared" si="155"/>
        <v/>
      </c>
      <c r="O94" s="57" t="str">
        <f t="shared" si="88"/>
        <v/>
      </c>
      <c r="P94" s="58" t="str">
        <f t="shared" si="156"/>
        <v/>
      </c>
      <c r="Q94" s="59" t="str">
        <f t="shared" si="157"/>
        <v/>
      </c>
      <c r="R94" s="60" t="str">
        <f t="shared" si="158"/>
        <v/>
      </c>
      <c r="S94" s="55" t="str">
        <f t="shared" si="159"/>
        <v/>
      </c>
      <c r="T94" s="61" t="str">
        <f t="shared" si="93"/>
        <v/>
      </c>
      <c r="U94" s="62" t="str">
        <f t="shared" si="160"/>
        <v/>
      </c>
      <c r="V94" s="63" t="str">
        <f t="shared" si="95"/>
        <v/>
      </c>
      <c r="W94" s="64" t="str">
        <f t="shared" si="161"/>
        <v/>
      </c>
      <c r="X94" s="63" t="str">
        <f t="shared" si="162"/>
        <v/>
      </c>
      <c r="Y94" s="63" t="str">
        <f t="shared" si="163"/>
        <v/>
      </c>
      <c r="Z94" s="55" t="str">
        <f t="shared" si="164"/>
        <v/>
      </c>
      <c r="AA94" s="65" t="str">
        <f t="shared" si="100"/>
        <v/>
      </c>
      <c r="AB94" s="56" t="str">
        <f t="shared" si="165"/>
        <v/>
      </c>
      <c r="AC94" s="66" t="str">
        <f t="shared" si="102"/>
        <v/>
      </c>
      <c r="AD94" s="58" t="str">
        <f t="shared" si="166"/>
        <v/>
      </c>
      <c r="AE94" s="67" t="str">
        <f t="shared" si="167"/>
        <v/>
      </c>
      <c r="AF94" s="60" t="str">
        <f t="shared" si="168"/>
        <v/>
      </c>
      <c r="AG94" s="60" t="str">
        <f t="shared" si="169"/>
        <v/>
      </c>
      <c r="AH94" s="68" t="str">
        <f t="shared" si="107"/>
        <v/>
      </c>
      <c r="AI94" s="69" t="str">
        <f t="shared" si="170"/>
        <v/>
      </c>
      <c r="AJ94" s="63" t="str">
        <f t="shared" si="109"/>
        <v/>
      </c>
      <c r="AK94" s="63" t="str">
        <f t="shared" si="171"/>
        <v/>
      </c>
      <c r="AL94" s="63" t="str">
        <f t="shared" si="172"/>
        <v/>
      </c>
      <c r="AM94" s="63" t="str">
        <f t="shared" si="173"/>
        <v/>
      </c>
      <c r="AN94" s="63" t="str">
        <f t="shared" si="174"/>
        <v/>
      </c>
    </row>
    <row r="95" spans="3:40" ht="24.5" outlineLevel="1" thickTop="1" thickBot="1" x14ac:dyDescent="0.55000000000000004">
      <c r="C95" s="124"/>
      <c r="D95" s="125"/>
      <c r="E95" s="51"/>
      <c r="F95" s="52"/>
      <c r="G95" s="52"/>
      <c r="H95" s="51"/>
      <c r="I95" s="51"/>
      <c r="J95" s="53"/>
      <c r="K95" s="53"/>
      <c r="L95" s="54" t="str">
        <f t="shared" si="179"/>
        <v/>
      </c>
      <c r="M95" s="55" t="str">
        <f t="shared" si="86"/>
        <v/>
      </c>
      <c r="N95" s="56" t="str">
        <f t="shared" si="155"/>
        <v/>
      </c>
      <c r="O95" s="57" t="str">
        <f t="shared" si="88"/>
        <v/>
      </c>
      <c r="P95" s="58" t="str">
        <f t="shared" si="156"/>
        <v/>
      </c>
      <c r="Q95" s="59" t="str">
        <f t="shared" si="157"/>
        <v/>
      </c>
      <c r="R95" s="60" t="str">
        <f t="shared" si="158"/>
        <v/>
      </c>
      <c r="S95" s="55" t="str">
        <f t="shared" si="159"/>
        <v/>
      </c>
      <c r="T95" s="61" t="str">
        <f t="shared" si="93"/>
        <v/>
      </c>
      <c r="U95" s="62" t="str">
        <f t="shared" si="160"/>
        <v/>
      </c>
      <c r="V95" s="63" t="str">
        <f t="shared" si="95"/>
        <v/>
      </c>
      <c r="W95" s="64" t="str">
        <f t="shared" si="161"/>
        <v/>
      </c>
      <c r="X95" s="63" t="str">
        <f t="shared" si="162"/>
        <v/>
      </c>
      <c r="Y95" s="63" t="str">
        <f t="shared" si="163"/>
        <v/>
      </c>
      <c r="Z95" s="55" t="str">
        <f t="shared" si="164"/>
        <v/>
      </c>
      <c r="AA95" s="65" t="str">
        <f t="shared" si="100"/>
        <v/>
      </c>
      <c r="AB95" s="56" t="str">
        <f t="shared" si="165"/>
        <v/>
      </c>
      <c r="AC95" s="66" t="str">
        <f t="shared" si="102"/>
        <v/>
      </c>
      <c r="AD95" s="58" t="str">
        <f t="shared" si="166"/>
        <v/>
      </c>
      <c r="AE95" s="67" t="str">
        <f t="shared" si="167"/>
        <v/>
      </c>
      <c r="AF95" s="60" t="str">
        <f t="shared" si="168"/>
        <v/>
      </c>
      <c r="AG95" s="60" t="str">
        <f t="shared" si="169"/>
        <v/>
      </c>
      <c r="AH95" s="68" t="str">
        <f t="shared" si="107"/>
        <v/>
      </c>
      <c r="AI95" s="69" t="str">
        <f t="shared" si="170"/>
        <v/>
      </c>
      <c r="AJ95" s="63" t="str">
        <f t="shared" si="109"/>
        <v/>
      </c>
      <c r="AK95" s="63" t="str">
        <f t="shared" si="171"/>
        <v/>
      </c>
      <c r="AL95" s="63" t="str">
        <f t="shared" si="172"/>
        <v/>
      </c>
      <c r="AM95" s="63" t="str">
        <f t="shared" si="173"/>
        <v/>
      </c>
      <c r="AN95" s="63" t="str">
        <f t="shared" si="174"/>
        <v/>
      </c>
    </row>
    <row r="96" spans="3:40" ht="24.5" outlineLevel="1" thickTop="1" thickBot="1" x14ac:dyDescent="0.55000000000000004">
      <c r="C96" s="124"/>
      <c r="D96" s="125"/>
      <c r="E96" s="51"/>
      <c r="F96" s="52"/>
      <c r="G96" s="52"/>
      <c r="H96" s="51"/>
      <c r="I96" s="51"/>
      <c r="J96" s="53"/>
      <c r="K96" s="53"/>
      <c r="L96" s="54" t="str">
        <f t="shared" si="179"/>
        <v/>
      </c>
      <c r="M96" s="55" t="str">
        <f t="shared" si="86"/>
        <v/>
      </c>
      <c r="N96" s="56" t="str">
        <f t="shared" si="155"/>
        <v/>
      </c>
      <c r="O96" s="57" t="str">
        <f t="shared" si="88"/>
        <v/>
      </c>
      <c r="P96" s="58" t="str">
        <f t="shared" si="156"/>
        <v/>
      </c>
      <c r="Q96" s="59" t="str">
        <f t="shared" si="157"/>
        <v/>
      </c>
      <c r="R96" s="60" t="str">
        <f t="shared" si="158"/>
        <v/>
      </c>
      <c r="S96" s="55" t="str">
        <f t="shared" si="159"/>
        <v/>
      </c>
      <c r="T96" s="61" t="str">
        <f t="shared" si="93"/>
        <v/>
      </c>
      <c r="U96" s="62" t="str">
        <f t="shared" si="160"/>
        <v/>
      </c>
      <c r="V96" s="63" t="str">
        <f t="shared" si="95"/>
        <v/>
      </c>
      <c r="W96" s="64" t="str">
        <f t="shared" si="161"/>
        <v/>
      </c>
      <c r="X96" s="63" t="str">
        <f t="shared" si="162"/>
        <v/>
      </c>
      <c r="Y96" s="63" t="str">
        <f t="shared" si="163"/>
        <v/>
      </c>
      <c r="Z96" s="55" t="str">
        <f t="shared" si="164"/>
        <v/>
      </c>
      <c r="AA96" s="65" t="str">
        <f t="shared" si="100"/>
        <v/>
      </c>
      <c r="AB96" s="56" t="str">
        <f t="shared" si="165"/>
        <v/>
      </c>
      <c r="AC96" s="66" t="str">
        <f t="shared" si="102"/>
        <v/>
      </c>
      <c r="AD96" s="58" t="str">
        <f t="shared" si="166"/>
        <v/>
      </c>
      <c r="AE96" s="67" t="str">
        <f t="shared" si="167"/>
        <v/>
      </c>
      <c r="AF96" s="60" t="str">
        <f t="shared" si="168"/>
        <v/>
      </c>
      <c r="AG96" s="60" t="str">
        <f t="shared" si="169"/>
        <v/>
      </c>
      <c r="AH96" s="68" t="str">
        <f t="shared" si="107"/>
        <v/>
      </c>
      <c r="AI96" s="69" t="str">
        <f t="shared" si="170"/>
        <v/>
      </c>
      <c r="AJ96" s="63" t="str">
        <f t="shared" si="109"/>
        <v/>
      </c>
      <c r="AK96" s="63" t="str">
        <f t="shared" si="171"/>
        <v/>
      </c>
      <c r="AL96" s="63" t="str">
        <f t="shared" si="172"/>
        <v/>
      </c>
      <c r="AM96" s="63" t="str">
        <f t="shared" si="173"/>
        <v/>
      </c>
      <c r="AN96" s="63" t="str">
        <f t="shared" si="174"/>
        <v/>
      </c>
    </row>
    <row r="97" spans="1:40" ht="24.5" outlineLevel="1" thickTop="1" thickBot="1" x14ac:dyDescent="0.55000000000000004">
      <c r="C97" s="124"/>
      <c r="D97" s="125"/>
      <c r="E97" s="51"/>
      <c r="F97" s="52"/>
      <c r="G97" s="52"/>
      <c r="H97" s="51"/>
      <c r="I97" s="51"/>
      <c r="J97" s="53"/>
      <c r="K97" s="53"/>
      <c r="L97" s="54" t="str">
        <f t="shared" si="179"/>
        <v/>
      </c>
      <c r="M97" s="55" t="str">
        <f t="shared" si="86"/>
        <v/>
      </c>
      <c r="N97" s="56" t="str">
        <f t="shared" si="155"/>
        <v/>
      </c>
      <c r="O97" s="57" t="str">
        <f t="shared" si="88"/>
        <v/>
      </c>
      <c r="P97" s="58" t="str">
        <f t="shared" si="156"/>
        <v/>
      </c>
      <c r="Q97" s="59" t="str">
        <f t="shared" si="157"/>
        <v/>
      </c>
      <c r="R97" s="60" t="str">
        <f t="shared" si="158"/>
        <v/>
      </c>
      <c r="S97" s="55" t="str">
        <f t="shared" si="159"/>
        <v/>
      </c>
      <c r="T97" s="61" t="str">
        <f t="shared" si="93"/>
        <v/>
      </c>
      <c r="U97" s="62" t="str">
        <f t="shared" si="160"/>
        <v/>
      </c>
      <c r="V97" s="63" t="str">
        <f t="shared" si="95"/>
        <v/>
      </c>
      <c r="W97" s="64" t="str">
        <f t="shared" si="161"/>
        <v/>
      </c>
      <c r="X97" s="63" t="str">
        <f t="shared" si="162"/>
        <v/>
      </c>
      <c r="Y97" s="63" t="str">
        <f t="shared" si="163"/>
        <v/>
      </c>
      <c r="Z97" s="55" t="str">
        <f t="shared" si="164"/>
        <v/>
      </c>
      <c r="AA97" s="65" t="str">
        <f t="shared" si="100"/>
        <v/>
      </c>
      <c r="AB97" s="56" t="str">
        <f t="shared" si="165"/>
        <v/>
      </c>
      <c r="AC97" s="66" t="str">
        <f t="shared" si="102"/>
        <v/>
      </c>
      <c r="AD97" s="58" t="str">
        <f t="shared" si="166"/>
        <v/>
      </c>
      <c r="AE97" s="67" t="str">
        <f t="shared" si="167"/>
        <v/>
      </c>
      <c r="AF97" s="60" t="str">
        <f t="shared" si="168"/>
        <v/>
      </c>
      <c r="AG97" s="60" t="str">
        <f t="shared" si="169"/>
        <v/>
      </c>
      <c r="AH97" s="68" t="str">
        <f t="shared" si="107"/>
        <v/>
      </c>
      <c r="AI97" s="69" t="str">
        <f t="shared" si="170"/>
        <v/>
      </c>
      <c r="AJ97" s="63" t="str">
        <f t="shared" si="109"/>
        <v/>
      </c>
      <c r="AK97" s="63" t="str">
        <f t="shared" si="171"/>
        <v/>
      </c>
      <c r="AL97" s="63" t="str">
        <f t="shared" si="172"/>
        <v/>
      </c>
      <c r="AM97" s="63" t="str">
        <f t="shared" si="173"/>
        <v/>
      </c>
      <c r="AN97" s="63" t="str">
        <f t="shared" si="174"/>
        <v/>
      </c>
    </row>
    <row r="98" spans="1:40" ht="24.5" outlineLevel="1" thickTop="1" thickBot="1" x14ac:dyDescent="0.55000000000000004">
      <c r="C98" s="124"/>
      <c r="D98" s="125"/>
      <c r="E98" s="51"/>
      <c r="F98" s="52"/>
      <c r="G98" s="52"/>
      <c r="H98" s="51"/>
      <c r="I98" s="51"/>
      <c r="J98" s="53"/>
      <c r="K98" s="53"/>
      <c r="L98" s="54" t="str">
        <f t="shared" si="179"/>
        <v/>
      </c>
      <c r="M98" s="55" t="str">
        <f t="shared" si="86"/>
        <v/>
      </c>
      <c r="N98" s="56" t="str">
        <f t="shared" si="155"/>
        <v/>
      </c>
      <c r="O98" s="57" t="str">
        <f t="shared" si="88"/>
        <v/>
      </c>
      <c r="P98" s="58" t="str">
        <f t="shared" si="156"/>
        <v/>
      </c>
      <c r="Q98" s="59" t="str">
        <f t="shared" si="157"/>
        <v/>
      </c>
      <c r="R98" s="60" t="str">
        <f t="shared" si="158"/>
        <v/>
      </c>
      <c r="S98" s="55" t="str">
        <f t="shared" si="159"/>
        <v/>
      </c>
      <c r="T98" s="61" t="str">
        <f t="shared" si="93"/>
        <v/>
      </c>
      <c r="U98" s="62" t="str">
        <f t="shared" si="160"/>
        <v/>
      </c>
      <c r="V98" s="63" t="str">
        <f t="shared" si="95"/>
        <v/>
      </c>
      <c r="W98" s="64" t="str">
        <f t="shared" si="161"/>
        <v/>
      </c>
      <c r="X98" s="63" t="str">
        <f t="shared" si="162"/>
        <v/>
      </c>
      <c r="Y98" s="63" t="str">
        <f t="shared" si="163"/>
        <v/>
      </c>
      <c r="Z98" s="55" t="str">
        <f t="shared" si="164"/>
        <v/>
      </c>
      <c r="AA98" s="65" t="str">
        <f t="shared" si="100"/>
        <v/>
      </c>
      <c r="AB98" s="56" t="str">
        <f t="shared" si="165"/>
        <v/>
      </c>
      <c r="AC98" s="66" t="str">
        <f t="shared" si="102"/>
        <v/>
      </c>
      <c r="AD98" s="58" t="str">
        <f t="shared" si="166"/>
        <v/>
      </c>
      <c r="AE98" s="67" t="str">
        <f t="shared" si="167"/>
        <v/>
      </c>
      <c r="AF98" s="60" t="str">
        <f t="shared" si="168"/>
        <v/>
      </c>
      <c r="AG98" s="60" t="str">
        <f t="shared" si="169"/>
        <v/>
      </c>
      <c r="AH98" s="68" t="str">
        <f t="shared" si="107"/>
        <v/>
      </c>
      <c r="AI98" s="69" t="str">
        <f t="shared" si="170"/>
        <v/>
      </c>
      <c r="AJ98" s="63" t="str">
        <f t="shared" si="109"/>
        <v/>
      </c>
      <c r="AK98" s="63" t="str">
        <f t="shared" si="171"/>
        <v/>
      </c>
      <c r="AL98" s="63" t="str">
        <f t="shared" si="172"/>
        <v/>
      </c>
      <c r="AM98" s="63" t="str">
        <f t="shared" si="173"/>
        <v/>
      </c>
      <c r="AN98" s="63" t="str">
        <f t="shared" si="174"/>
        <v/>
      </c>
    </row>
    <row r="99" spans="1:40" ht="24.5" outlineLevel="1" thickTop="1" thickBot="1" x14ac:dyDescent="0.55000000000000004">
      <c r="C99" s="124"/>
      <c r="D99" s="125"/>
      <c r="E99" s="51"/>
      <c r="F99" s="52"/>
      <c r="G99" s="52"/>
      <c r="H99" s="51"/>
      <c r="I99" s="51"/>
      <c r="J99" s="53"/>
      <c r="K99" s="53"/>
      <c r="L99" s="54" t="str">
        <f t="shared" si="179"/>
        <v/>
      </c>
      <c r="M99" s="55" t="str">
        <f t="shared" si="86"/>
        <v/>
      </c>
      <c r="N99" s="56" t="str">
        <f t="shared" si="155"/>
        <v/>
      </c>
      <c r="O99" s="57" t="str">
        <f t="shared" si="88"/>
        <v/>
      </c>
      <c r="P99" s="58" t="str">
        <f t="shared" si="156"/>
        <v/>
      </c>
      <c r="Q99" s="59" t="str">
        <f t="shared" si="157"/>
        <v/>
      </c>
      <c r="R99" s="60" t="str">
        <f t="shared" si="158"/>
        <v/>
      </c>
      <c r="S99" s="55" t="str">
        <f t="shared" si="159"/>
        <v/>
      </c>
      <c r="T99" s="61" t="str">
        <f t="shared" si="93"/>
        <v/>
      </c>
      <c r="U99" s="62" t="str">
        <f t="shared" si="160"/>
        <v/>
      </c>
      <c r="V99" s="63" t="str">
        <f t="shared" si="95"/>
        <v/>
      </c>
      <c r="W99" s="64" t="str">
        <f t="shared" si="161"/>
        <v/>
      </c>
      <c r="X99" s="63" t="str">
        <f t="shared" si="162"/>
        <v/>
      </c>
      <c r="Y99" s="63" t="str">
        <f t="shared" si="163"/>
        <v/>
      </c>
      <c r="Z99" s="55" t="str">
        <f t="shared" si="164"/>
        <v/>
      </c>
      <c r="AA99" s="65" t="str">
        <f t="shared" si="100"/>
        <v/>
      </c>
      <c r="AB99" s="56" t="str">
        <f t="shared" si="165"/>
        <v/>
      </c>
      <c r="AC99" s="66" t="str">
        <f t="shared" si="102"/>
        <v/>
      </c>
      <c r="AD99" s="58" t="str">
        <f t="shared" si="166"/>
        <v/>
      </c>
      <c r="AE99" s="67" t="str">
        <f t="shared" si="167"/>
        <v/>
      </c>
      <c r="AF99" s="60" t="str">
        <f t="shared" si="168"/>
        <v/>
      </c>
      <c r="AG99" s="60" t="str">
        <f t="shared" si="169"/>
        <v/>
      </c>
      <c r="AH99" s="68" t="str">
        <f t="shared" si="107"/>
        <v/>
      </c>
      <c r="AI99" s="69" t="str">
        <f t="shared" si="170"/>
        <v/>
      </c>
      <c r="AJ99" s="63" t="str">
        <f t="shared" si="109"/>
        <v/>
      </c>
      <c r="AK99" s="63" t="str">
        <f t="shared" si="171"/>
        <v/>
      </c>
      <c r="AL99" s="63" t="str">
        <f t="shared" si="172"/>
        <v/>
      </c>
      <c r="AM99" s="63" t="str">
        <f t="shared" si="173"/>
        <v/>
      </c>
      <c r="AN99" s="63" t="str">
        <f t="shared" si="174"/>
        <v/>
      </c>
    </row>
    <row r="100" spans="1:40" ht="24.5" outlineLevel="1" thickTop="1" thickBot="1" x14ac:dyDescent="0.55000000000000004">
      <c r="C100" s="124"/>
      <c r="D100" s="125"/>
      <c r="E100" s="51"/>
      <c r="F100" s="52"/>
      <c r="G100" s="52"/>
      <c r="H100" s="51"/>
      <c r="I100" s="51"/>
      <c r="J100" s="53"/>
      <c r="K100" s="53"/>
      <c r="L100" s="54" t="str">
        <f t="shared" si="179"/>
        <v/>
      </c>
      <c r="M100" s="55" t="str">
        <f t="shared" si="86"/>
        <v/>
      </c>
      <c r="N100" s="56" t="str">
        <f t="shared" si="155"/>
        <v/>
      </c>
      <c r="O100" s="57" t="str">
        <f t="shared" si="88"/>
        <v/>
      </c>
      <c r="P100" s="58" t="str">
        <f t="shared" si="156"/>
        <v/>
      </c>
      <c r="Q100" s="59" t="str">
        <f t="shared" si="157"/>
        <v/>
      </c>
      <c r="R100" s="60" t="str">
        <f t="shared" si="158"/>
        <v/>
      </c>
      <c r="S100" s="55" t="str">
        <f t="shared" si="159"/>
        <v/>
      </c>
      <c r="T100" s="61" t="str">
        <f t="shared" si="93"/>
        <v/>
      </c>
      <c r="U100" s="62" t="str">
        <f t="shared" si="160"/>
        <v/>
      </c>
      <c r="V100" s="63" t="str">
        <f t="shared" si="95"/>
        <v/>
      </c>
      <c r="W100" s="64" t="str">
        <f t="shared" si="161"/>
        <v/>
      </c>
      <c r="X100" s="63" t="str">
        <f t="shared" si="162"/>
        <v/>
      </c>
      <c r="Y100" s="63" t="str">
        <f t="shared" si="163"/>
        <v/>
      </c>
      <c r="Z100" s="55" t="str">
        <f t="shared" si="164"/>
        <v/>
      </c>
      <c r="AA100" s="65" t="str">
        <f t="shared" si="100"/>
        <v/>
      </c>
      <c r="AB100" s="56" t="str">
        <f t="shared" si="165"/>
        <v/>
      </c>
      <c r="AC100" s="66" t="str">
        <f t="shared" si="102"/>
        <v/>
      </c>
      <c r="AD100" s="58" t="str">
        <f t="shared" si="166"/>
        <v/>
      </c>
      <c r="AE100" s="67" t="str">
        <f t="shared" si="167"/>
        <v/>
      </c>
      <c r="AF100" s="60" t="str">
        <f t="shared" si="168"/>
        <v/>
      </c>
      <c r="AG100" s="60" t="str">
        <f t="shared" si="169"/>
        <v/>
      </c>
      <c r="AH100" s="68" t="str">
        <f t="shared" si="107"/>
        <v/>
      </c>
      <c r="AI100" s="69" t="str">
        <f t="shared" si="170"/>
        <v/>
      </c>
      <c r="AJ100" s="63" t="str">
        <f t="shared" si="109"/>
        <v/>
      </c>
      <c r="AK100" s="63" t="str">
        <f t="shared" si="171"/>
        <v/>
      </c>
      <c r="AL100" s="63" t="str">
        <f t="shared" si="172"/>
        <v/>
      </c>
      <c r="AM100" s="63" t="str">
        <f t="shared" si="173"/>
        <v/>
      </c>
      <c r="AN100" s="63" t="str">
        <f t="shared" si="174"/>
        <v/>
      </c>
    </row>
    <row r="101" spans="1:40" ht="24.5" outlineLevel="1" thickTop="1" thickBot="1" x14ac:dyDescent="0.55000000000000004">
      <c r="C101" s="124"/>
      <c r="D101" s="125"/>
      <c r="E101" s="51"/>
      <c r="F101" s="52"/>
      <c r="G101" s="52"/>
      <c r="H101" s="51"/>
      <c r="I101" s="51"/>
      <c r="J101" s="53"/>
      <c r="K101" s="53"/>
      <c r="L101" s="54" t="str">
        <f t="shared" si="179"/>
        <v/>
      </c>
      <c r="M101" s="55" t="str">
        <f t="shared" ref="M74:M102" si="180">IF(N101="","","(")</f>
        <v/>
      </c>
      <c r="N101" s="56" t="str">
        <f t="shared" si="2"/>
        <v/>
      </c>
      <c r="O101" s="57" t="str">
        <f t="shared" ref="O74:O102" si="181">IF(N101="","",",")</f>
        <v/>
      </c>
      <c r="P101" s="58" t="str">
        <f t="shared" si="4"/>
        <v/>
      </c>
      <c r="Q101" s="59" t="str">
        <f t="shared" ref="Q74:Q102" si="182">IF(N101="","",",")</f>
        <v/>
      </c>
      <c r="R101" s="60" t="str">
        <f t="shared" si="6"/>
        <v/>
      </c>
      <c r="S101" s="55" t="str">
        <f t="shared" ref="S74:S102" si="183">IF(N101="","",")")</f>
        <v/>
      </c>
      <c r="T101" s="61" t="str">
        <f t="shared" ref="T74:T102" si="184">IF(U101="","","(")</f>
        <v/>
      </c>
      <c r="U101" s="62" t="str">
        <f t="shared" si="9"/>
        <v/>
      </c>
      <c r="V101" s="63" t="str">
        <f t="shared" ref="V74:V102" si="185">IF(U101="","",",")</f>
        <v/>
      </c>
      <c r="W101" s="64" t="str">
        <f t="shared" si="11"/>
        <v/>
      </c>
      <c r="X101" s="63" t="str">
        <f t="shared" ref="X74:X102" si="186">IF(U101="","",",")</f>
        <v/>
      </c>
      <c r="Y101" s="63" t="str">
        <f t="shared" ref="Y74:Y102" si="187">IF(U101="","",250)</f>
        <v/>
      </c>
      <c r="Z101" s="55" t="str">
        <f t="shared" ref="Z74:Z102" si="188">IF(U101="","",")")</f>
        <v/>
      </c>
      <c r="AA101" s="65" t="str">
        <f t="shared" ref="AA74:AA102" si="189">IF(AB101="","","(")</f>
        <v/>
      </c>
      <c r="AB101" s="56" t="str">
        <f t="shared" si="16"/>
        <v/>
      </c>
      <c r="AC101" s="66" t="str">
        <f t="shared" ref="AC74:AC102" si="190">IF(AB101="","",",")</f>
        <v/>
      </c>
      <c r="AD101" s="58" t="str">
        <f t="shared" ref="AD74:AD102" si="191">IF(I101="","",I101)</f>
        <v/>
      </c>
      <c r="AE101" s="67" t="str">
        <f t="shared" ref="AE74:AE102" si="192">IF(AB101="","",",")</f>
        <v/>
      </c>
      <c r="AF101" s="60" t="str">
        <f t="shared" ref="AF74:AF102" si="193">IF(AB101="","",350)</f>
        <v/>
      </c>
      <c r="AG101" s="60" t="str">
        <f t="shared" ref="AG74:AG102" si="194">IF(AB101="","",")")</f>
        <v/>
      </c>
      <c r="AH101" s="68" t="str">
        <f t="shared" ref="AH74:AH102" si="195">IF(AI101="","","(")</f>
        <v/>
      </c>
      <c r="AI101" s="69" t="str">
        <f t="shared" si="23"/>
        <v/>
      </c>
      <c r="AJ101" s="63" t="str">
        <f t="shared" ref="AJ74:AJ102" si="196">IF(AI101="","",",")</f>
        <v/>
      </c>
      <c r="AK101" s="63" t="str">
        <f t="shared" ref="AK74:AK102" si="197">IF(K101="","",K101)</f>
        <v/>
      </c>
      <c r="AL101" s="63" t="str">
        <f t="shared" ref="AL74:AL102" si="198">IF(AI101="","",",")</f>
        <v/>
      </c>
      <c r="AM101" s="63" t="str">
        <f t="shared" ref="AM74:AM102" si="199">IF(AI101="","",450)</f>
        <v/>
      </c>
      <c r="AN101" s="63" t="str">
        <f t="shared" ref="AN74:AN102" si="200">IF(AI101="","",")")</f>
        <v/>
      </c>
    </row>
    <row r="102" spans="1:40" ht="24.5" outlineLevel="1" thickTop="1" thickBot="1" x14ac:dyDescent="0.55000000000000004">
      <c r="C102" s="124"/>
      <c r="D102" s="125"/>
      <c r="E102" s="51"/>
      <c r="F102" s="52"/>
      <c r="G102" s="52"/>
      <c r="H102" s="51"/>
      <c r="I102" s="51"/>
      <c r="J102" s="53"/>
      <c r="K102" s="53"/>
      <c r="L102" s="54" t="str">
        <f t="shared" si="179"/>
        <v/>
      </c>
      <c r="M102" s="55" t="str">
        <f t="shared" si="180"/>
        <v/>
      </c>
      <c r="N102" s="56" t="str">
        <f t="shared" si="2"/>
        <v/>
      </c>
      <c r="O102" s="57" t="str">
        <f t="shared" si="181"/>
        <v/>
      </c>
      <c r="P102" s="58" t="str">
        <f t="shared" si="4"/>
        <v/>
      </c>
      <c r="Q102" s="59" t="str">
        <f t="shared" si="182"/>
        <v/>
      </c>
      <c r="R102" s="60" t="str">
        <f t="shared" si="6"/>
        <v/>
      </c>
      <c r="S102" s="55" t="str">
        <f t="shared" si="183"/>
        <v/>
      </c>
      <c r="T102" s="61" t="str">
        <f t="shared" si="184"/>
        <v/>
      </c>
      <c r="U102" s="62" t="str">
        <f t="shared" si="9"/>
        <v/>
      </c>
      <c r="V102" s="63" t="str">
        <f t="shared" si="185"/>
        <v/>
      </c>
      <c r="W102" s="64" t="str">
        <f t="shared" si="11"/>
        <v/>
      </c>
      <c r="X102" s="63" t="str">
        <f t="shared" si="186"/>
        <v/>
      </c>
      <c r="Y102" s="63" t="str">
        <f t="shared" si="187"/>
        <v/>
      </c>
      <c r="Z102" s="55" t="str">
        <f t="shared" si="188"/>
        <v/>
      </c>
      <c r="AA102" s="65" t="str">
        <f t="shared" si="189"/>
        <v/>
      </c>
      <c r="AB102" s="56" t="str">
        <f t="shared" si="16"/>
        <v/>
      </c>
      <c r="AC102" s="66" t="str">
        <f t="shared" si="190"/>
        <v/>
      </c>
      <c r="AD102" s="58" t="str">
        <f t="shared" si="191"/>
        <v/>
      </c>
      <c r="AE102" s="67" t="str">
        <f t="shared" si="192"/>
        <v/>
      </c>
      <c r="AF102" s="60" t="str">
        <f t="shared" si="193"/>
        <v/>
      </c>
      <c r="AG102" s="60" t="str">
        <f t="shared" si="194"/>
        <v/>
      </c>
      <c r="AH102" s="68" t="str">
        <f t="shared" si="195"/>
        <v/>
      </c>
      <c r="AI102" s="69" t="str">
        <f t="shared" si="23"/>
        <v/>
      </c>
      <c r="AJ102" s="63" t="str">
        <f t="shared" si="196"/>
        <v/>
      </c>
      <c r="AK102" s="63" t="str">
        <f t="shared" si="197"/>
        <v/>
      </c>
      <c r="AL102" s="63" t="str">
        <f t="shared" si="198"/>
        <v/>
      </c>
      <c r="AM102" s="63" t="str">
        <f t="shared" si="199"/>
        <v/>
      </c>
      <c r="AN102" s="63" t="str">
        <f t="shared" si="200"/>
        <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DÉBORA</v>
      </c>
      <c r="M103" s="94"/>
    </row>
    <row r="104" spans="1:40" ht="20.5" x14ac:dyDescent="0.35">
      <c r="L104" s="99" t="s">
        <v>1012</v>
      </c>
      <c r="M104" s="100"/>
    </row>
    <row r="105" spans="1:40" ht="15" outlineLevel="1" thickBot="1" x14ac:dyDescent="0.4">
      <c r="M105" s="100"/>
    </row>
    <row r="106" spans="1:40" ht="26.5"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201">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outlineLevel="1" thickTop="1" thickBot="1" x14ac:dyDescent="0.55000000000000004">
      <c r="C107" s="78" t="s">
        <v>999</v>
      </c>
      <c r="D107" s="79"/>
      <c r="E107" s="79"/>
      <c r="F107" s="79"/>
      <c r="G107" s="79"/>
      <c r="H107" s="79"/>
      <c r="I107" s="79"/>
      <c r="J107" s="79"/>
      <c r="K107" s="79"/>
      <c r="L107" s="134" t="s">
        <v>1000</v>
      </c>
      <c r="M107" s="55" t="str">
        <f t="shared" ref="M107:M114" si="202">IF(N107="","","(")</f>
        <v/>
      </c>
      <c r="N107" s="56" t="str">
        <f t="shared" ref="N107:N114" si="203">IF(D107="","",D107)</f>
        <v/>
      </c>
      <c r="O107" s="57" t="str">
        <f t="shared" ref="O107:O114" si="204">IF(N107="","",",")</f>
        <v/>
      </c>
      <c r="P107" s="58" t="str">
        <f t="shared" ref="P107:P114" si="205">IF(E107="","",E107)</f>
        <v/>
      </c>
      <c r="Q107" s="59" t="str">
        <f t="shared" ref="Q107:Q114" si="206">IF(N107="","",",")</f>
        <v/>
      </c>
      <c r="R107" s="60" t="str">
        <f t="shared" si="201"/>
        <v/>
      </c>
      <c r="S107" s="55" t="str">
        <f t="shared" ref="S107:S114" si="207">IF(N107="","",")")</f>
        <v/>
      </c>
      <c r="T107" s="61" t="str">
        <f t="shared" ref="T107:T114" si="208">IF(U107="","","(")</f>
        <v/>
      </c>
      <c r="U107" s="62" t="str">
        <f t="shared" ref="U107:U114" si="209">IF(F107="","",F107)</f>
        <v/>
      </c>
      <c r="V107" s="63" t="str">
        <f t="shared" ref="V107:V114" si="210">IF(U107="","",",")</f>
        <v/>
      </c>
      <c r="W107" s="64" t="str">
        <f t="shared" ref="W107:W114" si="211">IF(G107="","",G107)</f>
        <v/>
      </c>
      <c r="X107" s="63" t="str">
        <f t="shared" ref="X107:X114" si="212">IF(U107="","",",")</f>
        <v/>
      </c>
      <c r="Y107" s="63" t="str">
        <f t="shared" ref="Y107:Y114" si="213">IF(U107="","",250)</f>
        <v/>
      </c>
      <c r="Z107" s="55" t="str">
        <f t="shared" ref="Z107:Z114" si="214">IF(U107="","",")")</f>
        <v/>
      </c>
      <c r="AA107" s="65" t="str">
        <f t="shared" ref="AA107:AA114" si="215">IF(AB107="","","(")</f>
        <v/>
      </c>
      <c r="AB107" s="56" t="str">
        <f t="shared" ref="AB107:AB114" si="216">IF(H107="","",H107)</f>
        <v/>
      </c>
      <c r="AC107" s="66" t="str">
        <f t="shared" ref="AC107:AC114" si="217">IF(AB107="","",",")</f>
        <v/>
      </c>
      <c r="AD107" s="58" t="str">
        <f t="shared" ref="AD107:AD114" si="218">IF(I107="","",I107)</f>
        <v/>
      </c>
      <c r="AE107" s="67" t="str">
        <f t="shared" ref="AE107:AE114" si="219">IF(AB107="","",",")</f>
        <v/>
      </c>
      <c r="AF107" s="60" t="str">
        <f t="shared" ref="AF107:AF114" si="220">IF(AB107="","",350)</f>
        <v/>
      </c>
      <c r="AG107" s="60" t="str">
        <f t="shared" ref="AG107:AG114" si="221">IF(AB107="","",")")</f>
        <v/>
      </c>
      <c r="AH107" s="68" t="str">
        <f t="shared" ref="AH107:AH114" si="222">IF(AI107="","","(")</f>
        <v/>
      </c>
      <c r="AI107" s="69" t="str">
        <f t="shared" ref="AI107:AI114" si="223">IF(J107="","",J107)</f>
        <v/>
      </c>
      <c r="AJ107" s="63" t="str">
        <f t="shared" ref="AJ107:AJ114" si="224">IF(AI107="","",",")</f>
        <v/>
      </c>
      <c r="AK107" s="63" t="str">
        <f t="shared" ref="AK107:AK114" si="225">IF(K107="","",K107)</f>
        <v/>
      </c>
      <c r="AL107" s="63" t="str">
        <f t="shared" ref="AL107:AL114" si="226">IF(AI107="","",",")</f>
        <v/>
      </c>
      <c r="AM107" s="63" t="str">
        <f t="shared" ref="AM107:AM114" si="227">IF(AI107="","",450)</f>
        <v/>
      </c>
      <c r="AN107" s="63" t="str">
        <f t="shared" ref="AN107:AN114" si="228">IF(AI107="","",")")</f>
        <v/>
      </c>
    </row>
    <row r="108" spans="1:40" ht="24.5"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202"/>
        <v/>
      </c>
      <c r="N108" s="56" t="str">
        <f t="shared" si="203"/>
        <v/>
      </c>
      <c r="O108" s="57" t="str">
        <f t="shared" si="204"/>
        <v/>
      </c>
      <c r="P108" s="58" t="str">
        <f t="shared" si="205"/>
        <v/>
      </c>
      <c r="Q108" s="59" t="str">
        <f t="shared" si="206"/>
        <v/>
      </c>
      <c r="R108" s="60" t="str">
        <f t="shared" si="201"/>
        <v/>
      </c>
      <c r="S108" s="55" t="str">
        <f t="shared" si="207"/>
        <v/>
      </c>
      <c r="T108" s="61" t="str">
        <f t="shared" si="208"/>
        <v/>
      </c>
      <c r="U108" s="62" t="str">
        <f t="shared" si="209"/>
        <v/>
      </c>
      <c r="V108" s="63" t="str">
        <f t="shared" si="210"/>
        <v/>
      </c>
      <c r="W108" s="64" t="str">
        <f t="shared" si="211"/>
        <v/>
      </c>
      <c r="X108" s="63" t="str">
        <f t="shared" si="212"/>
        <v/>
      </c>
      <c r="Y108" s="63" t="str">
        <f t="shared" si="213"/>
        <v/>
      </c>
      <c r="Z108" s="55" t="str">
        <f t="shared" si="214"/>
        <v/>
      </c>
      <c r="AA108" s="65" t="str">
        <f t="shared" si="215"/>
        <v/>
      </c>
      <c r="AB108" s="56" t="str">
        <f t="shared" si="216"/>
        <v/>
      </c>
      <c r="AC108" s="66" t="str">
        <f t="shared" si="217"/>
        <v/>
      </c>
      <c r="AD108" s="58" t="str">
        <f t="shared" si="218"/>
        <v/>
      </c>
      <c r="AE108" s="67" t="str">
        <f t="shared" si="219"/>
        <v/>
      </c>
      <c r="AF108" s="60" t="str">
        <f t="shared" si="220"/>
        <v/>
      </c>
      <c r="AG108" s="60" t="str">
        <f t="shared" si="221"/>
        <v/>
      </c>
      <c r="AH108" s="68" t="str">
        <f t="shared" si="222"/>
        <v/>
      </c>
      <c r="AI108" s="69" t="str">
        <f t="shared" si="223"/>
        <v/>
      </c>
      <c r="AJ108" s="63" t="str">
        <f t="shared" si="224"/>
        <v/>
      </c>
      <c r="AK108" s="63" t="str">
        <f t="shared" si="225"/>
        <v/>
      </c>
      <c r="AL108" s="63" t="str">
        <f t="shared" si="226"/>
        <v/>
      </c>
      <c r="AM108" s="63" t="str">
        <f t="shared" si="227"/>
        <v/>
      </c>
      <c r="AN108" s="63" t="str">
        <f t="shared" si="228"/>
        <v/>
      </c>
    </row>
    <row r="109" spans="1:40" ht="24.5"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202"/>
        <v/>
      </c>
      <c r="N109" s="56" t="str">
        <f t="shared" si="203"/>
        <v/>
      </c>
      <c r="O109" s="57" t="str">
        <f t="shared" si="204"/>
        <v/>
      </c>
      <c r="P109" s="58" t="str">
        <f t="shared" si="205"/>
        <v/>
      </c>
      <c r="Q109" s="59" t="str">
        <f t="shared" si="206"/>
        <v/>
      </c>
      <c r="R109" s="60" t="str">
        <f t="shared" si="201"/>
        <v/>
      </c>
      <c r="S109" s="55" t="str">
        <f t="shared" si="207"/>
        <v/>
      </c>
      <c r="T109" s="61" t="str">
        <f t="shared" si="208"/>
        <v/>
      </c>
      <c r="U109" s="62" t="str">
        <f t="shared" si="209"/>
        <v/>
      </c>
      <c r="V109" s="63" t="str">
        <f t="shared" si="210"/>
        <v/>
      </c>
      <c r="W109" s="64" t="str">
        <f t="shared" si="211"/>
        <v/>
      </c>
      <c r="X109" s="63" t="str">
        <f t="shared" si="212"/>
        <v/>
      </c>
      <c r="Y109" s="63" t="str">
        <f t="shared" si="213"/>
        <v/>
      </c>
      <c r="Z109" s="55" t="str">
        <f t="shared" si="214"/>
        <v/>
      </c>
      <c r="AA109" s="65" t="str">
        <f t="shared" si="215"/>
        <v/>
      </c>
      <c r="AB109" s="56" t="str">
        <f t="shared" si="216"/>
        <v/>
      </c>
      <c r="AC109" s="66" t="str">
        <f t="shared" si="217"/>
        <v/>
      </c>
      <c r="AD109" s="58" t="str">
        <f t="shared" si="218"/>
        <v/>
      </c>
      <c r="AE109" s="67" t="str">
        <f t="shared" si="219"/>
        <v/>
      </c>
      <c r="AF109" s="60" t="str">
        <f t="shared" si="220"/>
        <v/>
      </c>
      <c r="AG109" s="60" t="str">
        <f t="shared" si="221"/>
        <v/>
      </c>
      <c r="AH109" s="68" t="str">
        <f t="shared" si="222"/>
        <v/>
      </c>
      <c r="AI109" s="69" t="str">
        <f t="shared" si="223"/>
        <v/>
      </c>
      <c r="AJ109" s="63" t="str">
        <f t="shared" si="224"/>
        <v/>
      </c>
      <c r="AK109" s="63" t="str">
        <f t="shared" si="225"/>
        <v/>
      </c>
      <c r="AL109" s="63" t="str">
        <f t="shared" si="226"/>
        <v/>
      </c>
      <c r="AM109" s="63" t="str">
        <f t="shared" si="227"/>
        <v/>
      </c>
      <c r="AN109" s="63" t="str">
        <f t="shared" si="228"/>
        <v/>
      </c>
    </row>
    <row r="110" spans="1:40" ht="24.5"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202"/>
        <v/>
      </c>
      <c r="N110" s="56" t="str">
        <f t="shared" si="203"/>
        <v/>
      </c>
      <c r="O110" s="57" t="str">
        <f t="shared" si="204"/>
        <v/>
      </c>
      <c r="P110" s="58" t="str">
        <f t="shared" si="205"/>
        <v/>
      </c>
      <c r="Q110" s="59" t="str">
        <f t="shared" si="206"/>
        <v/>
      </c>
      <c r="R110" s="60" t="str">
        <f t="shared" si="201"/>
        <v/>
      </c>
      <c r="S110" s="55" t="str">
        <f t="shared" si="207"/>
        <v/>
      </c>
      <c r="T110" s="61" t="str">
        <f t="shared" si="208"/>
        <v/>
      </c>
      <c r="U110" s="62" t="str">
        <f t="shared" si="209"/>
        <v/>
      </c>
      <c r="V110" s="63" t="str">
        <f t="shared" si="210"/>
        <v/>
      </c>
      <c r="W110" s="64" t="str">
        <f t="shared" si="211"/>
        <v/>
      </c>
      <c r="X110" s="63" t="str">
        <f t="shared" si="212"/>
        <v/>
      </c>
      <c r="Y110" s="63" t="str">
        <f t="shared" si="213"/>
        <v/>
      </c>
      <c r="Z110" s="55" t="str">
        <f t="shared" si="214"/>
        <v/>
      </c>
      <c r="AA110" s="65" t="str">
        <f t="shared" si="215"/>
        <v/>
      </c>
      <c r="AB110" s="56" t="str">
        <f t="shared" si="216"/>
        <v/>
      </c>
      <c r="AC110" s="66" t="str">
        <f t="shared" si="217"/>
        <v/>
      </c>
      <c r="AD110" s="58" t="str">
        <f t="shared" si="218"/>
        <v/>
      </c>
      <c r="AE110" s="67" t="str">
        <f t="shared" si="219"/>
        <v/>
      </c>
      <c r="AF110" s="60" t="str">
        <f t="shared" si="220"/>
        <v/>
      </c>
      <c r="AG110" s="60" t="str">
        <f t="shared" si="221"/>
        <v/>
      </c>
      <c r="AH110" s="68" t="str">
        <f t="shared" si="222"/>
        <v/>
      </c>
      <c r="AI110" s="69" t="str">
        <f t="shared" si="223"/>
        <v/>
      </c>
      <c r="AJ110" s="63" t="str">
        <f t="shared" si="224"/>
        <v/>
      </c>
      <c r="AK110" s="63" t="str">
        <f t="shared" si="225"/>
        <v/>
      </c>
      <c r="AL110" s="63" t="str">
        <f t="shared" si="226"/>
        <v/>
      </c>
      <c r="AM110" s="63" t="str">
        <f t="shared" si="227"/>
        <v/>
      </c>
      <c r="AN110" s="63" t="str">
        <f t="shared" si="228"/>
        <v/>
      </c>
    </row>
    <row r="111" spans="1:40" ht="24.5"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202"/>
        <v/>
      </c>
      <c r="N111" s="56" t="str">
        <f t="shared" si="203"/>
        <v/>
      </c>
      <c r="O111" s="57" t="str">
        <f t="shared" si="204"/>
        <v/>
      </c>
      <c r="P111" s="58" t="str">
        <f t="shared" si="205"/>
        <v/>
      </c>
      <c r="Q111" s="59" t="str">
        <f t="shared" si="206"/>
        <v/>
      </c>
      <c r="R111" s="60" t="str">
        <f t="shared" si="201"/>
        <v/>
      </c>
      <c r="S111" s="55" t="str">
        <f t="shared" si="207"/>
        <v/>
      </c>
      <c r="T111" s="61" t="str">
        <f t="shared" si="208"/>
        <v/>
      </c>
      <c r="U111" s="62" t="str">
        <f t="shared" si="209"/>
        <v/>
      </c>
      <c r="V111" s="63" t="str">
        <f t="shared" si="210"/>
        <v/>
      </c>
      <c r="W111" s="64" t="str">
        <f t="shared" si="211"/>
        <v/>
      </c>
      <c r="X111" s="63" t="str">
        <f t="shared" si="212"/>
        <v/>
      </c>
      <c r="Y111" s="63" t="str">
        <f t="shared" si="213"/>
        <v/>
      </c>
      <c r="Z111" s="55" t="str">
        <f t="shared" si="214"/>
        <v/>
      </c>
      <c r="AA111" s="65" t="str">
        <f t="shared" si="215"/>
        <v/>
      </c>
      <c r="AB111" s="56" t="str">
        <f t="shared" si="216"/>
        <v/>
      </c>
      <c r="AC111" s="66" t="str">
        <f t="shared" si="217"/>
        <v/>
      </c>
      <c r="AD111" s="58" t="str">
        <f t="shared" si="218"/>
        <v/>
      </c>
      <c r="AE111" s="67" t="str">
        <f t="shared" si="219"/>
        <v/>
      </c>
      <c r="AF111" s="60" t="str">
        <f t="shared" si="220"/>
        <v/>
      </c>
      <c r="AG111" s="60" t="str">
        <f t="shared" si="221"/>
        <v/>
      </c>
      <c r="AH111" s="68" t="str">
        <f t="shared" si="222"/>
        <v/>
      </c>
      <c r="AI111" s="69" t="str">
        <f t="shared" si="223"/>
        <v/>
      </c>
      <c r="AJ111" s="63" t="str">
        <f t="shared" si="224"/>
        <v/>
      </c>
      <c r="AK111" s="63" t="str">
        <f t="shared" si="225"/>
        <v/>
      </c>
      <c r="AL111" s="63" t="str">
        <f t="shared" si="226"/>
        <v/>
      </c>
      <c r="AM111" s="63" t="str">
        <f t="shared" si="227"/>
        <v/>
      </c>
      <c r="AN111" s="63" t="str">
        <f t="shared" si="228"/>
        <v/>
      </c>
    </row>
    <row r="112" spans="1:40" ht="24.5"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202"/>
        <v/>
      </c>
      <c r="N112" s="56" t="str">
        <f t="shared" si="203"/>
        <v/>
      </c>
      <c r="O112" s="57" t="str">
        <f t="shared" si="204"/>
        <v/>
      </c>
      <c r="P112" s="58" t="str">
        <f t="shared" si="205"/>
        <v/>
      </c>
      <c r="Q112" s="59" t="str">
        <f t="shared" si="206"/>
        <v/>
      </c>
      <c r="R112" s="60" t="str">
        <f t="shared" si="201"/>
        <v/>
      </c>
      <c r="S112" s="55" t="str">
        <f t="shared" si="207"/>
        <v/>
      </c>
      <c r="T112" s="61" t="str">
        <f t="shared" si="208"/>
        <v/>
      </c>
      <c r="U112" s="62" t="str">
        <f t="shared" si="209"/>
        <v/>
      </c>
      <c r="V112" s="63" t="str">
        <f t="shared" si="210"/>
        <v/>
      </c>
      <c r="W112" s="64" t="str">
        <f t="shared" si="211"/>
        <v/>
      </c>
      <c r="X112" s="63" t="str">
        <f t="shared" si="212"/>
        <v/>
      </c>
      <c r="Y112" s="63" t="str">
        <f t="shared" si="213"/>
        <v/>
      </c>
      <c r="Z112" s="55" t="str">
        <f t="shared" si="214"/>
        <v/>
      </c>
      <c r="AA112" s="65" t="str">
        <f t="shared" si="215"/>
        <v/>
      </c>
      <c r="AB112" s="56" t="str">
        <f t="shared" si="216"/>
        <v/>
      </c>
      <c r="AC112" s="66" t="str">
        <f t="shared" si="217"/>
        <v/>
      </c>
      <c r="AD112" s="58" t="str">
        <f t="shared" si="218"/>
        <v/>
      </c>
      <c r="AE112" s="67" t="str">
        <f t="shared" si="219"/>
        <v/>
      </c>
      <c r="AF112" s="60" t="str">
        <f t="shared" si="220"/>
        <v/>
      </c>
      <c r="AG112" s="60" t="str">
        <f t="shared" si="221"/>
        <v/>
      </c>
      <c r="AH112" s="68" t="str">
        <f t="shared" si="222"/>
        <v/>
      </c>
      <c r="AI112" s="69" t="str">
        <f t="shared" si="223"/>
        <v/>
      </c>
      <c r="AJ112" s="63" t="str">
        <f t="shared" si="224"/>
        <v/>
      </c>
      <c r="AK112" s="63" t="str">
        <f t="shared" si="225"/>
        <v/>
      </c>
      <c r="AL112" s="63" t="str">
        <f t="shared" si="226"/>
        <v/>
      </c>
      <c r="AM112" s="63" t="str">
        <f t="shared" si="227"/>
        <v/>
      </c>
      <c r="AN112" s="63" t="str">
        <f t="shared" si="228"/>
        <v/>
      </c>
    </row>
    <row r="113" spans="1:40" ht="24.5"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202"/>
        <v/>
      </c>
      <c r="N113" s="56" t="str">
        <f t="shared" si="203"/>
        <v/>
      </c>
      <c r="O113" s="57" t="str">
        <f t="shared" si="204"/>
        <v/>
      </c>
      <c r="P113" s="58" t="str">
        <f t="shared" si="205"/>
        <v/>
      </c>
      <c r="Q113" s="59" t="str">
        <f t="shared" si="206"/>
        <v/>
      </c>
      <c r="R113" s="60" t="str">
        <f t="shared" si="201"/>
        <v/>
      </c>
      <c r="S113" s="55" t="str">
        <f t="shared" si="207"/>
        <v/>
      </c>
      <c r="T113" s="61" t="str">
        <f t="shared" si="208"/>
        <v/>
      </c>
      <c r="U113" s="62" t="str">
        <f t="shared" si="209"/>
        <v/>
      </c>
      <c r="V113" s="63" t="str">
        <f t="shared" si="210"/>
        <v/>
      </c>
      <c r="W113" s="64" t="str">
        <f t="shared" si="211"/>
        <v/>
      </c>
      <c r="X113" s="63" t="str">
        <f t="shared" si="212"/>
        <v/>
      </c>
      <c r="Y113" s="63" t="str">
        <f t="shared" si="213"/>
        <v/>
      </c>
      <c r="Z113" s="55" t="str">
        <f t="shared" si="214"/>
        <v/>
      </c>
      <c r="AA113" s="65" t="str">
        <f t="shared" si="215"/>
        <v/>
      </c>
      <c r="AB113" s="56" t="str">
        <f t="shared" si="216"/>
        <v/>
      </c>
      <c r="AC113" s="66" t="str">
        <f t="shared" si="217"/>
        <v/>
      </c>
      <c r="AD113" s="58" t="str">
        <f t="shared" si="218"/>
        <v/>
      </c>
      <c r="AE113" s="67" t="str">
        <f t="shared" si="219"/>
        <v/>
      </c>
      <c r="AF113" s="60" t="str">
        <f t="shared" si="220"/>
        <v/>
      </c>
      <c r="AG113" s="60" t="str">
        <f t="shared" si="221"/>
        <v/>
      </c>
      <c r="AH113" s="68" t="str">
        <f t="shared" si="222"/>
        <v/>
      </c>
      <c r="AI113" s="69" t="str">
        <f t="shared" si="223"/>
        <v/>
      </c>
      <c r="AJ113" s="63" t="str">
        <f t="shared" si="224"/>
        <v/>
      </c>
      <c r="AK113" s="63" t="str">
        <f t="shared" si="225"/>
        <v/>
      </c>
      <c r="AL113" s="63" t="str">
        <f t="shared" si="226"/>
        <v/>
      </c>
      <c r="AM113" s="63" t="str">
        <f t="shared" si="227"/>
        <v/>
      </c>
      <c r="AN113" s="63" t="str">
        <f t="shared" si="228"/>
        <v/>
      </c>
    </row>
    <row r="114" spans="1:40" ht="24.5"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202"/>
        <v/>
      </c>
      <c r="N114" s="56" t="str">
        <f t="shared" si="203"/>
        <v/>
      </c>
      <c r="O114" s="57" t="str">
        <f t="shared" si="204"/>
        <v/>
      </c>
      <c r="P114" s="58" t="str">
        <f t="shared" si="205"/>
        <v/>
      </c>
      <c r="Q114" s="59" t="str">
        <f t="shared" si="206"/>
        <v/>
      </c>
      <c r="R114" s="60" t="str">
        <f t="shared" si="201"/>
        <v/>
      </c>
      <c r="S114" s="55" t="str">
        <f t="shared" si="207"/>
        <v/>
      </c>
      <c r="T114" s="61" t="str">
        <f t="shared" si="208"/>
        <v/>
      </c>
      <c r="U114" s="62" t="str">
        <f t="shared" si="209"/>
        <v/>
      </c>
      <c r="V114" s="63" t="str">
        <f t="shared" si="210"/>
        <v/>
      </c>
      <c r="W114" s="64" t="str">
        <f t="shared" si="211"/>
        <v/>
      </c>
      <c r="X114" s="63" t="str">
        <f t="shared" si="212"/>
        <v/>
      </c>
      <c r="Y114" s="63" t="str">
        <f t="shared" si="213"/>
        <v/>
      </c>
      <c r="Z114" s="55" t="str">
        <f t="shared" si="214"/>
        <v/>
      </c>
      <c r="AA114" s="65" t="str">
        <f t="shared" si="215"/>
        <v/>
      </c>
      <c r="AB114" s="56" t="str">
        <f t="shared" si="216"/>
        <v/>
      </c>
      <c r="AC114" s="66" t="str">
        <f t="shared" si="217"/>
        <v/>
      </c>
      <c r="AD114" s="58" t="str">
        <f t="shared" si="218"/>
        <v/>
      </c>
      <c r="AE114" s="67" t="str">
        <f t="shared" si="219"/>
        <v/>
      </c>
      <c r="AF114" s="60" t="str">
        <f t="shared" si="220"/>
        <v/>
      </c>
      <c r="AG114" s="60" t="str">
        <f t="shared" si="221"/>
        <v/>
      </c>
      <c r="AH114" s="68" t="str">
        <f t="shared" si="222"/>
        <v/>
      </c>
      <c r="AI114" s="69" t="str">
        <f t="shared" si="223"/>
        <v/>
      </c>
      <c r="AJ114" s="63" t="str">
        <f t="shared" si="224"/>
        <v/>
      </c>
      <c r="AK114" s="63" t="str">
        <f t="shared" si="225"/>
        <v/>
      </c>
      <c r="AL114" s="63" t="str">
        <f t="shared" si="226"/>
        <v/>
      </c>
      <c r="AM114" s="63" t="str">
        <f t="shared" si="227"/>
        <v/>
      </c>
      <c r="AN114" s="63" t="str">
        <f t="shared" si="228"/>
        <v/>
      </c>
    </row>
    <row r="115" spans="1:40" ht="26.5"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201"/>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940D-A775-4756-A617-2DEE98AA66F3}">
  <sheetPr codeName="Sheet129">
    <tabColor rgb="FF00B0F0"/>
  </sheetPr>
  <dimension ref="A1:AN115"/>
  <sheetViews>
    <sheetView tabSelected="1" zoomScale="85" zoomScaleNormal="85" workbookViewId="0">
      <pane xSplit="2" ySplit="1" topLeftCell="H44" activePane="bottomRight" state="frozen"/>
      <selection pane="topRight" activeCell="C1" sqref="C1"/>
      <selection pane="bottomLeft" activeCell="A2" sqref="A2"/>
      <selection pane="bottomRight" activeCell="L31" sqref="L31:L5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MISMO DIOS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 x14ac:dyDescent="0.35">
      <c r="C8" t="str">
        <f ca="1">PROPER(L1)</f>
        <v>El Mismo Dios</v>
      </c>
      <c r="L8" s="122" t="str">
        <f ca="1">_xlfn.CONCAT("        tt: ","""",C8,"""",",")</f>
        <v xml:space="preserve">        tt: "El Mismo Dios",</v>
      </c>
    </row>
    <row r="9" spans="2:32" ht="23" x14ac:dyDescent="0.35">
      <c r="C9" t="str">
        <f ca="1">PROPER(L1)</f>
        <v>El Mismo Dios</v>
      </c>
      <c r="L9" s="122" t="str">
        <f ca="1">_xlfn.CONCAT("        title: ","""",C9,"""",",")</f>
        <v xml:space="preserve">        title: "El Mismo Dios",</v>
      </c>
    </row>
    <row r="10" spans="2:32" ht="23" x14ac:dyDescent="0.35">
      <c r="C10" t="str">
        <f ca="1">VLOOKUP(C1,Table223[#Data],4,FALSE)</f>
        <v>2 Corintios 4,6-12</v>
      </c>
      <c r="L10" s="122" t="str">
        <f ca="1">_xlfn.CONCAT("        ","subtitle: ","""",C10,"""",",")</f>
        <v xml:space="preserve">        subtitle: "2 Corintios 4,6-12",</v>
      </c>
    </row>
    <row r="11" spans="2:32" ht="23" x14ac:dyDescent="0.35">
      <c r="C11" t="str">
        <f ca="1">_xlfn.CONCAT("category: [",VLOOKUP(C1,Table223[#Data],16,FALSE),"],")</f>
        <v>category: ["Catecumenado","Comunión","Nuevo Testamento"],</v>
      </c>
      <c r="L11" s="122" t="str">
        <f ca="1">_xlfn.CONCAT("        ",C11)</f>
        <v xml:space="preserve">        category: ["Catecumenado","Comunión","Nuevo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224</v>
      </c>
      <c r="L16" s="122" t="str">
        <f ca="1">_xlfn.CONCAT("        dbno: ","""",C16,"""",",")</f>
        <v xml:space="preserve">        dbno: "224",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elmismodios</v>
      </c>
      <c r="L19" s="122" t="str">
        <f ca="1">_xlfn.CONCAT("        audioSrc: ","""https://audio.resucito.do/",C19,".mp3""",",")</f>
        <v xml:space="preserve">        audioSrc: "https://audio.resucito.do/elmismodios.mp3",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223</v>
      </c>
      <c r="C26" t="str">
        <f ca="1">VLOOKUP(B26,Table4[#Data],13,FALSE)</f>
        <v>"/src/index.html?canto=debora"</v>
      </c>
      <c r="L26" s="122" t="str">
        <f ca="1">_xlfn.CONCAT("        ant: ",C26,",")</f>
        <v xml:space="preserve">        ant: "/src/index.html?canto=debora",</v>
      </c>
    </row>
    <row r="27" spans="1:40" ht="23" x14ac:dyDescent="0.35">
      <c r="B27">
        <f ca="1">+C1+1</f>
        <v>225</v>
      </c>
      <c r="C27" t="str">
        <f ca="1">VLOOKUP(B27,Table4[#Data],13,FALSE)</f>
        <v>"/src/index.html?canto=elsembrador"</v>
      </c>
      <c r="L27" s="122" t="str">
        <f ca="1">_xlfn.CONCAT("        sig: ",C27,",")</f>
        <v xml:space="preserve">        sig: "/src/index.html?canto=elsembrador",</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4">
      <c r="B31" t="s">
        <v>1018</v>
      </c>
      <c r="C31" s="152" t="s">
        <v>3295</v>
      </c>
      <c r="D31" s="125" t="s">
        <v>1017</v>
      </c>
      <c r="E31" s="51" t="s">
        <v>1016</v>
      </c>
      <c r="F31" s="52" t="s">
        <v>1015</v>
      </c>
      <c r="G31" s="52" t="s">
        <v>1016</v>
      </c>
      <c r="H31" s="51"/>
      <c r="I31" s="51"/>
      <c r="J31" s="53"/>
      <c r="K31" s="53"/>
      <c r="L31" s="54" t="str">
        <f t="shared" ref="L31:L32" si="0">IF(C31="","",_xlfn.CONCAT("            { line: ","""",C31,", ",M31:AN31,""", sC: ","""",B31,"""},"))</f>
        <v xml:space="preserve">            { line: "Él la ha cimentado sobre el monte santo;, (La,m,20)(Mi,m,250)", sC: "tc"},</v>
      </c>
      <c r="M31" s="55" t="str">
        <f t="shared" ref="M31:M36" si="1">IF(N31="","","(")</f>
        <v>(</v>
      </c>
      <c r="N31" s="56" t="str">
        <f t="shared" ref="N31:N101" si="2">IF(D31="","",D31)</f>
        <v>La</v>
      </c>
      <c r="O31" s="57" t="str">
        <f t="shared" ref="O31:O36" si="3">IF(N31="","",",")</f>
        <v>,</v>
      </c>
      <c r="P31" s="58" t="str">
        <f t="shared" ref="P31:P101" si="4">IF(E31="","",E31)</f>
        <v>m</v>
      </c>
      <c r="Q31" s="59" t="str">
        <f t="shared" ref="Q31:Q36" si="5">IF(N31="","",",")</f>
        <v>,</v>
      </c>
      <c r="R31" s="60">
        <f t="shared" ref="R31:R101" si="6">IF(N31="Do",10,IF(N31="Re",22,IF(N31="Mi",20,IF(N31="Fa",20,IF(N31="Sol",14,IF(N31="La",20,IF(N31="Si",20,IF(N31="Do#",14,IF(N31="Fa#",15,IF(N31="Sol#",20,IF(N31="Si♭",17,"")))))))))))</f>
        <v>20</v>
      </c>
      <c r="S31" s="55" t="str">
        <f t="shared" ref="S31:S36" si="7">IF(N31="","",")")</f>
        <v>)</v>
      </c>
      <c r="T31" s="61" t="str">
        <f t="shared" ref="T31:T36" si="8">IF(U31="","","(")</f>
        <v>(</v>
      </c>
      <c r="U31" s="62" t="str">
        <f t="shared" ref="U31:U101" si="9">IF(F31="","",F31)</f>
        <v>Mi</v>
      </c>
      <c r="V31" s="63" t="str">
        <f t="shared" ref="V31:V36" si="10">IF(U31="","",",")</f>
        <v>,</v>
      </c>
      <c r="W31" s="64" t="str">
        <f t="shared" ref="W31:W101" si="11">IF(G31="","",G31)</f>
        <v>m</v>
      </c>
      <c r="X31" s="63" t="str">
        <f t="shared" ref="X31:X36" si="12">IF(U31="","",",")</f>
        <v>,</v>
      </c>
      <c r="Y31" s="63">
        <f t="shared" ref="Y31:Y36" si="13">IF(U31="","",250)</f>
        <v>250</v>
      </c>
      <c r="Z31" s="55" t="str">
        <f t="shared" ref="Z31:Z36" si="14">IF(U31="","",")")</f>
        <v>)</v>
      </c>
      <c r="AA31" s="65" t="str">
        <f t="shared" ref="AA31:AA36" si="15">IF(AB31="","","(")</f>
        <v/>
      </c>
      <c r="AB31" s="56" t="str">
        <f t="shared" ref="AB31:AB10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4.5" thickTop="1" thickBot="1" x14ac:dyDescent="0.4">
      <c r="C32" s="152" t="s">
        <v>3296</v>
      </c>
      <c r="D32" s="125" t="s">
        <v>1017</v>
      </c>
      <c r="E32" s="51" t="s">
        <v>1016</v>
      </c>
      <c r="F32" s="52" t="s">
        <v>1015</v>
      </c>
      <c r="G32" s="52" t="s">
        <v>1016</v>
      </c>
      <c r="H32" s="51"/>
      <c r="I32" s="51"/>
      <c r="J32" s="53"/>
      <c r="K32" s="53"/>
      <c r="L32" s="54" t="str">
        <f t="shared" si="0"/>
        <v xml:space="preserve">            { line: "y el Señor prefiere las puertas de Sión,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4">
      <c r="C33" s="152" t="s">
        <v>3297</v>
      </c>
      <c r="D33" s="125" t="s">
        <v>1110</v>
      </c>
      <c r="E33" s="51"/>
      <c r="F33" s="52" t="s">
        <v>1017</v>
      </c>
      <c r="G33" s="52" t="s">
        <v>1016</v>
      </c>
      <c r="H33" s="51"/>
      <c r="I33" s="51"/>
      <c r="J33" s="53"/>
      <c r="K33" s="53"/>
      <c r="L33" s="54" t="str">
        <f>IF(C33="","",_xlfn.CONCAT("            { line: ","""",C33,", ",M33:AN33,""", sC: ","""",B33,"""},"))</f>
        <v xml:space="preserve">            { line: "a todas las moradas de Jacob.,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4">
      <c r="B35" t="s">
        <v>1001</v>
      </c>
      <c r="C35" s="153" t="s">
        <v>3298</v>
      </c>
      <c r="D35" s="125" t="s">
        <v>1017</v>
      </c>
      <c r="E35" s="51" t="s">
        <v>1016</v>
      </c>
      <c r="F35" s="52" t="s">
        <v>1015</v>
      </c>
      <c r="G35" s="52" t="s">
        <v>1016</v>
      </c>
      <c r="H35" s="51"/>
      <c r="I35" s="51"/>
      <c r="J35" s="53"/>
      <c r="K35" s="53"/>
      <c r="L35" s="54" t="str">
        <f t="shared" ref="L35:L36" si="29">IF(C35="","",_xlfn.CONCAT("            { line: ","""",C35,", ",M35:AN35,""", sC: ","""",B35,"""},"))</f>
        <v xml:space="preserve">            { line: "¡Qué pregón tan glorioso para ti,,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4">
      <c r="C36" s="153" t="s">
        <v>3299</v>
      </c>
      <c r="D36" s="125" t="s">
        <v>1110</v>
      </c>
      <c r="E36" s="51"/>
      <c r="F36" s="52" t="s">
        <v>1017</v>
      </c>
      <c r="G36" s="52" t="s">
        <v>1016</v>
      </c>
      <c r="H36" s="51"/>
      <c r="I36" s="51"/>
      <c r="J36" s="53"/>
      <c r="K36" s="53"/>
      <c r="L36" s="54" t="str">
        <f t="shared" si="29"/>
        <v xml:space="preserve">            { line: "ciudad de Dios!, (Re,,22)(La,m,250)", sC: ""},</v>
      </c>
      <c r="M36" s="55" t="str">
        <f t="shared" si="1"/>
        <v>(</v>
      </c>
      <c r="N36" s="56" t="str">
        <f t="shared" si="2"/>
        <v>Re</v>
      </c>
      <c r="O36" s="57" t="str">
        <f t="shared" si="3"/>
        <v>,</v>
      </c>
      <c r="P36" s="58" t="str">
        <f t="shared" si="4"/>
        <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4">
      <c r="B37" t="s">
        <v>1018</v>
      </c>
      <c r="C37" s="152" t="s">
        <v>3300</v>
      </c>
      <c r="D37" s="125" t="s">
        <v>1017</v>
      </c>
      <c r="E37" s="51" t="s">
        <v>1016</v>
      </c>
      <c r="F37" s="52" t="s">
        <v>1015</v>
      </c>
      <c r="G37" s="52" t="s">
        <v>1016</v>
      </c>
      <c r="H37" s="51"/>
      <c r="I37" s="51"/>
      <c r="J37" s="53"/>
      <c r="K37" s="53"/>
      <c r="L37" s="54" t="str">
        <f>IF(C37="","",_xlfn.CONCAT("            { line: ","""",C37,", ",M37:AN37,""", sC: ","""",B37,"""},"))</f>
        <v xml:space="preserve">            { line: "«Contaré a Egipto y a Babilonia, (La,m,20)(Mi,m,250)", sC: "tc"},</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4">
      <c r="C38" s="152" t="s">
        <v>3301</v>
      </c>
      <c r="D38" s="125" t="s">
        <v>1110</v>
      </c>
      <c r="E38" s="51"/>
      <c r="F38" s="52" t="s">
        <v>1017</v>
      </c>
      <c r="G38" s="52" t="s">
        <v>1016</v>
      </c>
      <c r="H38" s="51"/>
      <c r="I38" s="51"/>
      <c r="J38" s="53"/>
      <c r="K38" s="53"/>
      <c r="L38" s="54" t="str">
        <f t="shared" ref="L38:L40" si="30">IF(C38="","",_xlfn.CONCAT("            { line: ","""",C38,", ",M38:AN38,""", sC: ","""",B38,"""},"))</f>
        <v xml:space="preserve">            { line: "entre mis fieles;, (Re,,22)(La,m,250)", sC: ""},</v>
      </c>
      <c r="M38" s="55" t="str">
        <f t="shared" ref="M38:M40" si="31">IF(N38="","","(")</f>
        <v>(</v>
      </c>
      <c r="N38" s="56" t="str">
        <f t="shared" ref="N38:N40" si="32">IF(D38="","",D38)</f>
        <v>Re</v>
      </c>
      <c r="O38" s="57" t="str">
        <f t="shared" ref="O38:O40" si="33">IF(N38="","",",")</f>
        <v>,</v>
      </c>
      <c r="P38" s="58" t="str">
        <f t="shared" ref="P38:P40" si="34">IF(E38="","",E38)</f>
        <v/>
      </c>
      <c r="Q38" s="59" t="str">
        <f t="shared" ref="Q38:Q40" si="35">IF(N38="","",",")</f>
        <v>,</v>
      </c>
      <c r="R38" s="60">
        <f t="shared" ref="R38:R40" si="36">IF(N38="Do",10,IF(N38="Re",22,IF(N38="Mi",20,IF(N38="Fa",20,IF(N38="Sol",14,IF(N38="La",20,IF(N38="Si",20,IF(N38="Do#",14,IF(N38="Fa#",15,IF(N38="Sol#",20,IF(N38="Si♭",17,"")))))))))))</f>
        <v>22</v>
      </c>
      <c r="S38" s="55" t="str">
        <f t="shared" ref="S38:S40" si="37">IF(N38="","",")")</f>
        <v>)</v>
      </c>
      <c r="T38" s="61" t="str">
        <f t="shared" ref="T38:T40" si="38">IF(U38="","","(")</f>
        <v>(</v>
      </c>
      <c r="U38" s="62" t="str">
        <f t="shared" ref="U38:U40" si="39">IF(F38="","",F38)</f>
        <v>La</v>
      </c>
      <c r="V38" s="63" t="str">
        <f t="shared" ref="V38:V40" si="40">IF(U38="","",",")</f>
        <v>,</v>
      </c>
      <c r="W38" s="64" t="str">
        <f t="shared" ref="W38:W40" si="41">IF(G38="","",G38)</f>
        <v>m</v>
      </c>
      <c r="X38" s="63" t="str">
        <f t="shared" ref="X38:X40" si="42">IF(U38="","",",")</f>
        <v>,</v>
      </c>
      <c r="Y38" s="63">
        <f t="shared" ref="Y38:Y40" si="43">IF(U38="","",250)</f>
        <v>250</v>
      </c>
      <c r="Z38" s="55" t="str">
        <f t="shared" ref="Z38:Z40" si="44">IF(U38="","",")")</f>
        <v>)</v>
      </c>
      <c r="AA38" s="65" t="str">
        <f t="shared" ref="AA38:AA40" si="45">IF(AB38="","","(")</f>
        <v/>
      </c>
      <c r="AB38" s="56" t="str">
        <f t="shared" ref="AB38:AB40" si="46">IF(H38="","",H38)</f>
        <v/>
      </c>
      <c r="AC38" s="66" t="str">
        <f t="shared" ref="AC38:AC40" si="47">IF(AB38="","",",")</f>
        <v/>
      </c>
      <c r="AD38" s="58" t="str">
        <f t="shared" ref="AD38:AD40" si="48">IF(I38="","",I38)</f>
        <v/>
      </c>
      <c r="AE38" s="67" t="str">
        <f t="shared" ref="AE38:AE40" si="49">IF(AB38="","",",")</f>
        <v/>
      </c>
      <c r="AF38" s="60" t="str">
        <f t="shared" ref="AF38:AF40" si="50">IF(AB38="","",350)</f>
        <v/>
      </c>
      <c r="AG38" s="60" t="str">
        <f t="shared" ref="AG38:AG40" si="51">IF(AB38="","",")")</f>
        <v/>
      </c>
      <c r="AH38" s="68" t="str">
        <f t="shared" ref="AH38:AH40" si="52">IF(AI38="","","(")</f>
        <v/>
      </c>
      <c r="AI38" s="69" t="str">
        <f t="shared" ref="AI38:AI40" si="53">IF(J38="","",J38)</f>
        <v/>
      </c>
      <c r="AJ38" s="63" t="str">
        <f t="shared" ref="AJ38:AJ40" si="54">IF(AI38="","",",")</f>
        <v/>
      </c>
      <c r="AK38" s="63" t="str">
        <f t="shared" ref="AK38:AK40" si="55">IF(K38="","",K38)</f>
        <v/>
      </c>
      <c r="AL38" s="63" t="str">
        <f t="shared" ref="AL38:AL40" si="56">IF(AI38="","",",")</f>
        <v/>
      </c>
      <c r="AM38" s="63" t="str">
        <f t="shared" ref="AM38:AM40" si="57">IF(AI38="","",450)</f>
        <v/>
      </c>
      <c r="AN38" s="63" t="str">
        <f t="shared" ref="AN38:AN40" si="58">IF(AI38="","",")")</f>
        <v/>
      </c>
    </row>
    <row r="39" spans="1:40" ht="24.5" thickTop="1" thickBot="1" x14ac:dyDescent="0.4">
      <c r="B39" t="s">
        <v>1001</v>
      </c>
      <c r="C39" s="153" t="s">
        <v>3302</v>
      </c>
      <c r="D39" s="125" t="s">
        <v>1017</v>
      </c>
      <c r="E39" s="51" t="s">
        <v>1016</v>
      </c>
      <c r="F39" s="52" t="s">
        <v>1015</v>
      </c>
      <c r="G39" s="52" t="s">
        <v>1016</v>
      </c>
      <c r="H39" s="51"/>
      <c r="I39" s="51"/>
      <c r="J39" s="53"/>
      <c r="K39" s="53"/>
      <c r="L39" s="54" t="str">
        <f t="shared" si="30"/>
        <v xml:space="preserve">            { line: "filisteos, tirios y etíopes, (La,m,20)(Mi,m,250)", sC: "ta as"},</v>
      </c>
      <c r="M39" s="55" t="str">
        <f t="shared" si="31"/>
        <v>(</v>
      </c>
      <c r="N39" s="56" t="str">
        <f t="shared" si="32"/>
        <v>La</v>
      </c>
      <c r="O39" s="57" t="str">
        <f t="shared" si="33"/>
        <v>,</v>
      </c>
      <c r="P39" s="58" t="str">
        <f t="shared" si="34"/>
        <v>m</v>
      </c>
      <c r="Q39" s="59" t="str">
        <f t="shared" si="35"/>
        <v>,</v>
      </c>
      <c r="R39" s="60">
        <f t="shared" si="36"/>
        <v>20</v>
      </c>
      <c r="S39" s="55" t="str">
        <f t="shared" si="37"/>
        <v>)</v>
      </c>
      <c r="T39" s="61" t="str">
        <f t="shared" si="38"/>
        <v>(</v>
      </c>
      <c r="U39" s="62" t="str">
        <f t="shared" si="39"/>
        <v>Mi</v>
      </c>
      <c r="V39" s="63" t="str">
        <f t="shared" si="40"/>
        <v>,</v>
      </c>
      <c r="W39" s="64" t="str">
        <f t="shared" si="41"/>
        <v>m</v>
      </c>
      <c r="X39" s="63" t="str">
        <f t="shared" si="42"/>
        <v>,</v>
      </c>
      <c r="Y39" s="63">
        <f t="shared" si="43"/>
        <v>250</v>
      </c>
      <c r="Z39" s="55" t="str">
        <f t="shared" si="44"/>
        <v>)</v>
      </c>
      <c r="AA39" s="65" t="str">
        <f t="shared" si="45"/>
        <v/>
      </c>
      <c r="AB39" s="56" t="str">
        <f t="shared" si="46"/>
        <v/>
      </c>
      <c r="AC39" s="66" t="str">
        <f t="shared" si="47"/>
        <v/>
      </c>
      <c r="AD39" s="58" t="str">
        <f t="shared" si="48"/>
        <v/>
      </c>
      <c r="AE39" s="67" t="str">
        <f t="shared" si="49"/>
        <v/>
      </c>
      <c r="AF39" s="60" t="str">
        <f t="shared" si="50"/>
        <v/>
      </c>
      <c r="AG39" s="60" t="str">
        <f t="shared" si="51"/>
        <v/>
      </c>
      <c r="AH39" s="68" t="str">
        <f t="shared" si="52"/>
        <v/>
      </c>
      <c r="AI39" s="69" t="str">
        <f t="shared" si="53"/>
        <v/>
      </c>
      <c r="AJ39" s="63" t="str">
        <f t="shared" si="54"/>
        <v/>
      </c>
      <c r="AK39" s="63" t="str">
        <f t="shared" si="55"/>
        <v/>
      </c>
      <c r="AL39" s="63" t="str">
        <f t="shared" si="56"/>
        <v/>
      </c>
      <c r="AM39" s="63" t="str">
        <f t="shared" si="57"/>
        <v/>
      </c>
      <c r="AN39" s="63" t="str">
        <f t="shared" si="58"/>
        <v/>
      </c>
    </row>
    <row r="40" spans="1:40" ht="24.5" thickTop="1" thickBot="1" x14ac:dyDescent="0.4">
      <c r="B40" t="s">
        <v>1003</v>
      </c>
      <c r="C40" s="153" t="s">
        <v>3303</v>
      </c>
      <c r="D40" s="125" t="s">
        <v>1110</v>
      </c>
      <c r="E40" s="51"/>
      <c r="F40" s="52" t="s">
        <v>1017</v>
      </c>
      <c r="G40" s="52" t="s">
        <v>1016</v>
      </c>
      <c r="H40" s="51"/>
      <c r="I40" s="51"/>
      <c r="J40" s="53"/>
      <c r="K40" s="53"/>
      <c r="L40" s="54" t="str">
        <f t="shared" si="30"/>
        <v xml:space="preserve">            { line: "han nacido allí.», (Re,,22)(La,m,250)", sC: "as"},</v>
      </c>
      <c r="M40" s="55" t="str">
        <f t="shared" si="31"/>
        <v>(</v>
      </c>
      <c r="N40" s="56" t="str">
        <f t="shared" si="32"/>
        <v>Re</v>
      </c>
      <c r="O40" s="57" t="str">
        <f t="shared" si="33"/>
        <v>,</v>
      </c>
      <c r="P40" s="58" t="str">
        <f t="shared" si="34"/>
        <v/>
      </c>
      <c r="Q40" s="59" t="str">
        <f t="shared" si="35"/>
        <v>,</v>
      </c>
      <c r="R40" s="60">
        <f t="shared" si="36"/>
        <v>22</v>
      </c>
      <c r="S40" s="55" t="str">
        <f t="shared" si="37"/>
        <v>)</v>
      </c>
      <c r="T40" s="61" t="str">
        <f t="shared" si="38"/>
        <v>(</v>
      </c>
      <c r="U40" s="62" t="str">
        <f t="shared" si="39"/>
        <v>La</v>
      </c>
      <c r="V40" s="63" t="str">
        <f t="shared" si="40"/>
        <v>,</v>
      </c>
      <c r="W40" s="64" t="str">
        <f t="shared" si="41"/>
        <v>m</v>
      </c>
      <c r="X40" s="63" t="str">
        <f t="shared" si="42"/>
        <v>,</v>
      </c>
      <c r="Y40" s="63">
        <f t="shared" si="43"/>
        <v>250</v>
      </c>
      <c r="Z40" s="55" t="str">
        <f t="shared" si="44"/>
        <v>)</v>
      </c>
      <c r="AA40" s="65" t="str">
        <f t="shared" si="45"/>
        <v/>
      </c>
      <c r="AB40" s="56" t="str">
        <f t="shared" si="46"/>
        <v/>
      </c>
      <c r="AC40" s="66" t="str">
        <f t="shared" si="47"/>
        <v/>
      </c>
      <c r="AD40" s="58" t="str">
        <f t="shared" si="48"/>
        <v/>
      </c>
      <c r="AE40" s="67" t="str">
        <f t="shared" si="49"/>
        <v/>
      </c>
      <c r="AF40" s="60" t="str">
        <f t="shared" si="50"/>
        <v/>
      </c>
      <c r="AG40" s="60" t="str">
        <f t="shared" si="51"/>
        <v/>
      </c>
      <c r="AH40" s="68" t="str">
        <f t="shared" si="52"/>
        <v/>
      </c>
      <c r="AI40" s="69" t="str">
        <f t="shared" si="53"/>
        <v/>
      </c>
      <c r="AJ40" s="63" t="str">
        <f t="shared" si="54"/>
        <v/>
      </c>
      <c r="AK40" s="63" t="str">
        <f t="shared" si="55"/>
        <v/>
      </c>
      <c r="AL40" s="63" t="str">
        <f t="shared" si="56"/>
        <v/>
      </c>
      <c r="AM40" s="63" t="str">
        <f t="shared" si="57"/>
        <v/>
      </c>
      <c r="AN40" s="63" t="str">
        <f t="shared" si="58"/>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4">
      <c r="B42" t="s">
        <v>1018</v>
      </c>
      <c r="C42" s="152" t="s">
        <v>3304</v>
      </c>
      <c r="D42" s="125" t="s">
        <v>1017</v>
      </c>
      <c r="E42" s="51" t="s">
        <v>1016</v>
      </c>
      <c r="F42" s="52" t="s">
        <v>1015</v>
      </c>
      <c r="G42" s="52" t="s">
        <v>1016</v>
      </c>
      <c r="H42" s="51"/>
      <c r="I42" s="51"/>
      <c r="J42" s="53"/>
      <c r="K42" s="53"/>
      <c r="L42" s="54" t="str">
        <f t="shared" ref="L42:L44" si="59">IF(C42="","",_xlfn.CONCAT("            { line: ","""",C42,", ",M42:AN42,""", sC: ","""",B42,"""},"))</f>
        <v xml:space="preserve">            { line: "Se dirá de Sión: «Uno por uno, (La,m,20)(Mi,m,250)", sC: "tc"},</v>
      </c>
      <c r="M42" s="55" t="str">
        <f t="shared" ref="M42:M46" si="60">IF(N42="","","(")</f>
        <v>(</v>
      </c>
      <c r="N42" s="56" t="str">
        <f t="shared" ref="N42:N46" si="61">IF(D42="","",D42)</f>
        <v>La</v>
      </c>
      <c r="O42" s="57" t="str">
        <f t="shared" ref="O42:O46" si="62">IF(N42="","",",")</f>
        <v>,</v>
      </c>
      <c r="P42" s="58" t="str">
        <f t="shared" ref="P42:P46" si="63">IF(E42="","",E42)</f>
        <v>m</v>
      </c>
      <c r="Q42" s="59" t="str">
        <f t="shared" ref="Q42:Q46" si="64">IF(N42="","",",")</f>
        <v>,</v>
      </c>
      <c r="R42" s="60">
        <f t="shared" si="6"/>
        <v>20</v>
      </c>
      <c r="S42" s="55" t="str">
        <f t="shared" ref="S42:S46" si="65">IF(N42="","",")")</f>
        <v>)</v>
      </c>
      <c r="T42" s="61" t="str">
        <f t="shared" ref="T42:T46" si="66">IF(U42="","","(")</f>
        <v>(</v>
      </c>
      <c r="U42" s="62" t="str">
        <f t="shared" ref="U42:U46" si="67">IF(F42="","",F42)</f>
        <v>Mi</v>
      </c>
      <c r="V42" s="63" t="str">
        <f t="shared" ref="V42:V46" si="68">IF(U42="","",",")</f>
        <v>,</v>
      </c>
      <c r="W42" s="64" t="str">
        <f t="shared" ref="W42:W46" si="69">IF(G42="","",G42)</f>
        <v>m</v>
      </c>
      <c r="X42" s="63" t="str">
        <f t="shared" ref="X42:X46" si="70">IF(U42="","",",")</f>
        <v>,</v>
      </c>
      <c r="Y42" s="63">
        <f t="shared" ref="Y42:Y46" si="71">IF(U42="","",250)</f>
        <v>250</v>
      </c>
      <c r="Z42" s="55" t="str">
        <f t="shared" ref="Z42:Z46" si="72">IF(U42="","",")")</f>
        <v>)</v>
      </c>
      <c r="AA42" s="65" t="str">
        <f t="shared" ref="AA42:AA46" si="73">IF(AB42="","","(")</f>
        <v/>
      </c>
      <c r="AB42" s="56" t="str">
        <f t="shared" ref="AB42:AB46" si="74">IF(H42="","",H42)</f>
        <v/>
      </c>
      <c r="AC42" s="66" t="str">
        <f t="shared" ref="AC42:AC46" si="75">IF(AB42="","",",")</f>
        <v/>
      </c>
      <c r="AD42" s="58" t="str">
        <f t="shared" ref="AD42:AD46" si="76">IF(I42="","",I42)</f>
        <v/>
      </c>
      <c r="AE42" s="67" t="str">
        <f t="shared" ref="AE42:AE46" si="77">IF(AB42="","",",")</f>
        <v/>
      </c>
      <c r="AF42" s="60" t="str">
        <f t="shared" ref="AF42:AF46" si="78">IF(AB42="","",350)</f>
        <v/>
      </c>
      <c r="AG42" s="60" t="str">
        <f t="shared" ref="AG42:AG46" si="79">IF(AB42="","",")")</f>
        <v/>
      </c>
      <c r="AH42" s="68" t="str">
        <f t="shared" ref="AH42:AH46" si="80">IF(AI42="","","(")</f>
        <v/>
      </c>
      <c r="AI42" s="69" t="str">
        <f t="shared" ref="AI42:AI46" si="81">IF(J42="","",J42)</f>
        <v/>
      </c>
      <c r="AJ42" s="63" t="str">
        <f t="shared" ref="AJ42:AJ46" si="82">IF(AI42="","",",")</f>
        <v/>
      </c>
      <c r="AK42" s="63" t="str">
        <f t="shared" ref="AK42:AK46" si="83">IF(K42="","",K42)</f>
        <v/>
      </c>
      <c r="AL42" s="63" t="str">
        <f t="shared" ref="AL42:AL46" si="84">IF(AI42="","",",")</f>
        <v/>
      </c>
      <c r="AM42" s="63" t="str">
        <f t="shared" ref="AM42:AM46" si="85">IF(AI42="","",450)</f>
        <v/>
      </c>
      <c r="AN42" s="63" t="str">
        <f t="shared" ref="AN42:AN46" si="86">IF(AI42="","",")")</f>
        <v/>
      </c>
    </row>
    <row r="43" spans="1:40" ht="24.5" thickTop="1" thickBot="1" x14ac:dyDescent="0.4">
      <c r="C43" s="152" t="s">
        <v>3305</v>
      </c>
      <c r="D43" s="125" t="s">
        <v>1017</v>
      </c>
      <c r="E43" s="51" t="s">
        <v>1016</v>
      </c>
      <c r="F43" s="52" t="s">
        <v>1015</v>
      </c>
      <c r="G43" s="52" t="s">
        <v>1016</v>
      </c>
      <c r="H43" s="51"/>
      <c r="I43" s="51"/>
      <c r="J43" s="53"/>
      <c r="K43" s="53"/>
      <c r="L43" s="54" t="str">
        <f t="shared" si="59"/>
        <v xml:space="preserve">            { line: "todos han nacido en ella;, (La,m,20)(Mi,m,250)", sC: ""},</v>
      </c>
      <c r="M43" s="55" t="str">
        <f t="shared" si="60"/>
        <v>(</v>
      </c>
      <c r="N43" s="56" t="str">
        <f t="shared" si="61"/>
        <v>La</v>
      </c>
      <c r="O43" s="57" t="str">
        <f t="shared" si="62"/>
        <v>,</v>
      </c>
      <c r="P43" s="58" t="str">
        <f t="shared" si="63"/>
        <v>m</v>
      </c>
      <c r="Q43" s="59" t="str">
        <f t="shared" si="64"/>
        <v>,</v>
      </c>
      <c r="R43" s="60">
        <f t="shared" si="6"/>
        <v>20</v>
      </c>
      <c r="S43" s="55" t="str">
        <f t="shared" si="65"/>
        <v>)</v>
      </c>
      <c r="T43" s="61" t="str">
        <f t="shared" si="66"/>
        <v>(</v>
      </c>
      <c r="U43" s="62" t="str">
        <f t="shared" si="67"/>
        <v>Mi</v>
      </c>
      <c r="V43" s="63" t="str">
        <f t="shared" si="68"/>
        <v>,</v>
      </c>
      <c r="W43" s="64" t="str">
        <f t="shared" si="69"/>
        <v>m</v>
      </c>
      <c r="X43" s="63" t="str">
        <f t="shared" si="70"/>
        <v>,</v>
      </c>
      <c r="Y43" s="63">
        <f t="shared" si="71"/>
        <v>250</v>
      </c>
      <c r="Z43" s="55" t="str">
        <f t="shared" si="72"/>
        <v>)</v>
      </c>
      <c r="AA43" s="65" t="str">
        <f t="shared" si="73"/>
        <v/>
      </c>
      <c r="AB43" s="56" t="str">
        <f t="shared" si="74"/>
        <v/>
      </c>
      <c r="AC43" s="66" t="str">
        <f t="shared" si="75"/>
        <v/>
      </c>
      <c r="AD43" s="58" t="str">
        <f t="shared" si="76"/>
        <v/>
      </c>
      <c r="AE43" s="67" t="str">
        <f t="shared" si="77"/>
        <v/>
      </c>
      <c r="AF43" s="60" t="str">
        <f t="shared" si="78"/>
        <v/>
      </c>
      <c r="AG43" s="60" t="str">
        <f t="shared" si="79"/>
        <v/>
      </c>
      <c r="AH43" s="68" t="str">
        <f t="shared" si="80"/>
        <v/>
      </c>
      <c r="AI43" s="69" t="str">
        <f t="shared" si="81"/>
        <v/>
      </c>
      <c r="AJ43" s="63" t="str">
        <f t="shared" si="82"/>
        <v/>
      </c>
      <c r="AK43" s="63" t="str">
        <f t="shared" si="83"/>
        <v/>
      </c>
      <c r="AL43" s="63" t="str">
        <f t="shared" si="84"/>
        <v/>
      </c>
      <c r="AM43" s="63" t="str">
        <f t="shared" si="85"/>
        <v/>
      </c>
      <c r="AN43" s="63" t="str">
        <f t="shared" si="86"/>
        <v/>
      </c>
    </row>
    <row r="44" spans="1:40" ht="24.5" thickTop="1" thickBot="1" x14ac:dyDescent="0.4">
      <c r="C44" s="152" t="s">
        <v>3306</v>
      </c>
      <c r="D44" s="125" t="s">
        <v>1110</v>
      </c>
      <c r="E44" s="51"/>
      <c r="F44" s="52" t="s">
        <v>1017</v>
      </c>
      <c r="G44" s="52" t="s">
        <v>1016</v>
      </c>
      <c r="H44" s="51"/>
      <c r="I44" s="51"/>
      <c r="J44" s="53"/>
      <c r="K44" s="53"/>
      <c r="L44" s="54" t="str">
        <f t="shared" si="59"/>
        <v xml:space="preserve">            { line: "el Altísimo en persona la ha fundado.», (Re,,22)(La,m,250)", sC: ""},</v>
      </c>
      <c r="M44" s="55" t="str">
        <f t="shared" si="60"/>
        <v>(</v>
      </c>
      <c r="N44" s="56" t="str">
        <f t="shared" si="61"/>
        <v>Re</v>
      </c>
      <c r="O44" s="57" t="str">
        <f t="shared" si="62"/>
        <v>,</v>
      </c>
      <c r="P44" s="58" t="str">
        <f t="shared" si="63"/>
        <v/>
      </c>
      <c r="Q44" s="59" t="str">
        <f t="shared" si="64"/>
        <v>,</v>
      </c>
      <c r="R44" s="60">
        <f t="shared" si="6"/>
        <v>22</v>
      </c>
      <c r="S44" s="55" t="str">
        <f t="shared" si="65"/>
        <v>)</v>
      </c>
      <c r="T44" s="61" t="str">
        <f t="shared" si="66"/>
        <v>(</v>
      </c>
      <c r="U44" s="62" t="str">
        <f t="shared" si="67"/>
        <v>La</v>
      </c>
      <c r="V44" s="63" t="str">
        <f t="shared" si="68"/>
        <v>,</v>
      </c>
      <c r="W44" s="64" t="str">
        <f t="shared" si="69"/>
        <v>m</v>
      </c>
      <c r="X44" s="63" t="str">
        <f t="shared" si="70"/>
        <v>,</v>
      </c>
      <c r="Y44" s="63">
        <f t="shared" si="71"/>
        <v>250</v>
      </c>
      <c r="Z44" s="55" t="str">
        <f t="shared" si="72"/>
        <v>)</v>
      </c>
      <c r="AA44" s="65" t="str">
        <f t="shared" si="73"/>
        <v/>
      </c>
      <c r="AB44" s="56" t="str">
        <f t="shared" si="74"/>
        <v/>
      </c>
      <c r="AC44" s="66" t="str">
        <f t="shared" si="75"/>
        <v/>
      </c>
      <c r="AD44" s="58" t="str">
        <f t="shared" si="76"/>
        <v/>
      </c>
      <c r="AE44" s="67" t="str">
        <f t="shared" si="77"/>
        <v/>
      </c>
      <c r="AF44" s="60" t="str">
        <f t="shared" si="78"/>
        <v/>
      </c>
      <c r="AG44" s="60" t="str">
        <f t="shared" si="79"/>
        <v/>
      </c>
      <c r="AH44" s="68" t="str">
        <f t="shared" si="80"/>
        <v/>
      </c>
      <c r="AI44" s="69" t="str">
        <f t="shared" si="81"/>
        <v/>
      </c>
      <c r="AJ44" s="63" t="str">
        <f t="shared" si="82"/>
        <v/>
      </c>
      <c r="AK44" s="63" t="str">
        <f t="shared" si="83"/>
        <v/>
      </c>
      <c r="AL44" s="63" t="str">
        <f t="shared" si="84"/>
        <v/>
      </c>
      <c r="AM44" s="63" t="str">
        <f t="shared" si="85"/>
        <v/>
      </c>
      <c r="AN44" s="63" t="str">
        <f t="shared" si="8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4">
      <c r="B46" t="s">
        <v>1001</v>
      </c>
      <c r="C46" s="153" t="s">
        <v>3307</v>
      </c>
      <c r="D46" s="125" t="s">
        <v>1017</v>
      </c>
      <c r="E46" s="51" t="s">
        <v>1016</v>
      </c>
      <c r="F46" s="52" t="s">
        <v>1015</v>
      </c>
      <c r="G46" s="52" t="s">
        <v>1016</v>
      </c>
      <c r="H46" s="51"/>
      <c r="I46" s="51"/>
      <c r="J46" s="53"/>
      <c r="K46" s="53"/>
      <c r="L46" s="54" t="str">
        <f t="shared" ref="L46:L49" si="87">IF(C46="","",_xlfn.CONCAT("            { line: ","""",C46,", ",M46:AN46,""", sC: ","""",B46,"""},"))</f>
        <v xml:space="preserve">            { line: "El Señor escribirá en el registro de los pueblos:, (La,m,20)(Mi,m,250)", sC: "ta as"},</v>
      </c>
      <c r="M46" s="55" t="str">
        <f t="shared" si="60"/>
        <v>(</v>
      </c>
      <c r="N46" s="56" t="str">
        <f t="shared" si="61"/>
        <v>La</v>
      </c>
      <c r="O46" s="57" t="str">
        <f t="shared" si="62"/>
        <v>,</v>
      </c>
      <c r="P46" s="58" t="str">
        <f t="shared" si="63"/>
        <v>m</v>
      </c>
      <c r="Q46" s="59" t="str">
        <f t="shared" si="64"/>
        <v>,</v>
      </c>
      <c r="R46" s="60">
        <f t="shared" si="6"/>
        <v>20</v>
      </c>
      <c r="S46" s="55" t="str">
        <f t="shared" si="65"/>
        <v>)</v>
      </c>
      <c r="T46" s="61" t="str">
        <f t="shared" si="66"/>
        <v>(</v>
      </c>
      <c r="U46" s="62" t="str">
        <f t="shared" si="67"/>
        <v>Mi</v>
      </c>
      <c r="V46" s="63" t="str">
        <f t="shared" si="68"/>
        <v>,</v>
      </c>
      <c r="W46" s="64" t="str">
        <f t="shared" si="69"/>
        <v>m</v>
      </c>
      <c r="X46" s="63" t="str">
        <f t="shared" si="70"/>
        <v>,</v>
      </c>
      <c r="Y46" s="63">
        <f t="shared" si="71"/>
        <v>250</v>
      </c>
      <c r="Z46" s="55" t="str">
        <f t="shared" si="72"/>
        <v>)</v>
      </c>
      <c r="AA46" s="65" t="str">
        <f t="shared" si="73"/>
        <v/>
      </c>
      <c r="AB46" s="56" t="str">
        <f t="shared" si="74"/>
        <v/>
      </c>
      <c r="AC46" s="66" t="str">
        <f t="shared" si="75"/>
        <v/>
      </c>
      <c r="AD46" s="58" t="str">
        <f t="shared" si="76"/>
        <v/>
      </c>
      <c r="AE46" s="67" t="str">
        <f t="shared" si="77"/>
        <v/>
      </c>
      <c r="AF46" s="60" t="str">
        <f t="shared" si="78"/>
        <v/>
      </c>
      <c r="AG46" s="60" t="str">
        <f t="shared" si="79"/>
        <v/>
      </c>
      <c r="AH46" s="68" t="str">
        <f t="shared" si="80"/>
        <v/>
      </c>
      <c r="AI46" s="69" t="str">
        <f t="shared" si="81"/>
        <v/>
      </c>
      <c r="AJ46" s="63" t="str">
        <f t="shared" si="82"/>
        <v/>
      </c>
      <c r="AK46" s="63" t="str">
        <f t="shared" si="83"/>
        <v/>
      </c>
      <c r="AL46" s="63" t="str">
        <f t="shared" si="84"/>
        <v/>
      </c>
      <c r="AM46" s="63" t="str">
        <f t="shared" si="85"/>
        <v/>
      </c>
      <c r="AN46" s="63" t="str">
        <f t="shared" si="86"/>
        <v/>
      </c>
    </row>
    <row r="47" spans="1:40" ht="24.5" thickTop="1" thickBot="1" x14ac:dyDescent="0.4">
      <c r="B47" t="s">
        <v>1003</v>
      </c>
      <c r="C47" s="153" t="s">
        <v>3308</v>
      </c>
      <c r="D47" s="125" t="s">
        <v>1110</v>
      </c>
      <c r="E47" s="51"/>
      <c r="F47" s="52" t="s">
        <v>1017</v>
      </c>
      <c r="G47" s="52" t="s">
        <v>1016</v>
      </c>
      <c r="H47" s="51"/>
      <c r="I47" s="51"/>
      <c r="J47" s="53"/>
      <c r="K47" s="53"/>
      <c r="L47" s="54" t="str">
        <f t="shared" si="87"/>
        <v xml:space="preserve">            { line: "«Éste ha nacido allí.», (Re,,22)(La,m,250)", sC: "as"},</v>
      </c>
      <c r="M47" s="55" t="str">
        <f>IF(N47="","","(")</f>
        <v>(</v>
      </c>
      <c r="N47" s="56" t="str">
        <f>IF(D47="","",D47)</f>
        <v>Re</v>
      </c>
      <c r="O47" s="57" t="str">
        <f>IF(N47="","",",")</f>
        <v>,</v>
      </c>
      <c r="P47" s="58" t="str">
        <f>IF(E47="","",E47)</f>
        <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4">
      <c r="B48" t="s">
        <v>1018</v>
      </c>
      <c r="C48" s="152" t="s">
        <v>3309</v>
      </c>
      <c r="D48" s="125" t="s">
        <v>1017</v>
      </c>
      <c r="E48" s="51" t="s">
        <v>1016</v>
      </c>
      <c r="F48" s="52" t="s">
        <v>1015</v>
      </c>
      <c r="G48" s="52" t="s">
        <v>1016</v>
      </c>
      <c r="H48" s="51"/>
      <c r="I48" s="51"/>
      <c r="J48" s="53"/>
      <c r="K48" s="53"/>
      <c r="L48" s="54" t="str">
        <f>IF(C48="","",_xlfn.CONCAT("            { line: ","""",C48,", ",M48:AN48,""", sC: ","""",B48,"""},"))</f>
        <v xml:space="preserve">            { line: "Y cantarán mientras danzan:, (La,m,20)(Mi,m,250)", sC: "tc"},</v>
      </c>
      <c r="M48" s="55" t="str">
        <f t="shared" ref="M48:M101" si="88">IF(N48="","","(")</f>
        <v>(</v>
      </c>
      <c r="N48" s="56" t="str">
        <f t="shared" ref="N48:N52" si="89">IF(D48="","",D48)</f>
        <v>La</v>
      </c>
      <c r="O48" s="57" t="str">
        <f t="shared" ref="O48:O101" si="90">IF(N48="","",",")</f>
        <v>,</v>
      </c>
      <c r="P48" s="58" t="str">
        <f t="shared" ref="P48:P52" si="91">IF(E48="","",E48)</f>
        <v>m</v>
      </c>
      <c r="Q48" s="59" t="str">
        <f t="shared" ref="Q48:Q52" si="92">IF(N48="","",",")</f>
        <v>,</v>
      </c>
      <c r="R48" s="60">
        <f t="shared" si="6"/>
        <v>20</v>
      </c>
      <c r="S48" s="55" t="str">
        <f t="shared" ref="S48:S52" si="93">IF(N48="","",")")</f>
        <v>)</v>
      </c>
      <c r="T48" s="61" t="str">
        <f t="shared" ref="T48:T101" si="94">IF(U48="","","(")</f>
        <v>(</v>
      </c>
      <c r="U48" s="62" t="str">
        <f t="shared" ref="U48:U52" si="95">IF(F48="","",F48)</f>
        <v>Mi</v>
      </c>
      <c r="V48" s="63" t="str">
        <f t="shared" ref="V48:V101" si="96">IF(U48="","",",")</f>
        <v>,</v>
      </c>
      <c r="W48" s="64" t="str">
        <f t="shared" ref="W48:W52" si="97">IF(G48="","",G48)</f>
        <v>m</v>
      </c>
      <c r="X48" s="63" t="str">
        <f t="shared" ref="X48:X52" si="98">IF(U48="","",",")</f>
        <v>,</v>
      </c>
      <c r="Y48" s="63">
        <f t="shared" ref="Y48:Y52" si="99">IF(U48="","",250)</f>
        <v>250</v>
      </c>
      <c r="Z48" s="55" t="str">
        <f t="shared" ref="Z48:Z52" si="100">IF(U48="","",")")</f>
        <v>)</v>
      </c>
      <c r="AA48" s="65" t="str">
        <f t="shared" ref="AA48:AA101" si="101">IF(AB48="","","(")</f>
        <v/>
      </c>
      <c r="AB48" s="56" t="str">
        <f t="shared" ref="AB48:AB52" si="102">IF(H48="","",H48)</f>
        <v/>
      </c>
      <c r="AC48" s="66" t="str">
        <f t="shared" ref="AC48:AC101" si="103">IF(AB48="","",",")</f>
        <v/>
      </c>
      <c r="AD48" s="58" t="str">
        <f t="shared" ref="AD48:AD52" si="104">IF(I48="","",I48)</f>
        <v/>
      </c>
      <c r="AE48" s="67" t="str">
        <f t="shared" ref="AE48:AE52" si="105">IF(AB48="","",",")</f>
        <v/>
      </c>
      <c r="AF48" s="60" t="str">
        <f t="shared" ref="AF48:AF52" si="106">IF(AB48="","",350)</f>
        <v/>
      </c>
      <c r="AG48" s="60" t="str">
        <f t="shared" ref="AG48:AG52" si="107">IF(AB48="","",")")</f>
        <v/>
      </c>
      <c r="AH48" s="68" t="str">
        <f t="shared" ref="AH48:AH101" si="108">IF(AI48="","","(")</f>
        <v/>
      </c>
      <c r="AI48" s="69" t="str">
        <f t="shared" ref="AI48:AI52" si="109">IF(J48="","",J48)</f>
        <v/>
      </c>
      <c r="AJ48" s="63" t="str">
        <f t="shared" ref="AJ48:AJ101" si="110">IF(AI48="","",",")</f>
        <v/>
      </c>
      <c r="AK48" s="63" t="str">
        <f t="shared" ref="AK48:AK52" si="111">IF(K48="","",K48)</f>
        <v/>
      </c>
      <c r="AL48" s="63" t="str">
        <f t="shared" ref="AL48:AL52" si="112">IF(AI48="","",",")</f>
        <v/>
      </c>
      <c r="AM48" s="63" t="str">
        <f t="shared" ref="AM48:AM52" si="113">IF(AI48="","",450)</f>
        <v/>
      </c>
      <c r="AN48" s="63" t="str">
        <f t="shared" ref="AN48:AN52" si="114">IF(AI48="","",")")</f>
        <v/>
      </c>
    </row>
    <row r="49" spans="1:40" ht="24.5" thickTop="1" thickBot="1" x14ac:dyDescent="0.4">
      <c r="C49" s="152" t="s">
        <v>3310</v>
      </c>
      <c r="D49" s="125" t="s">
        <v>1110</v>
      </c>
      <c r="E49" s="51"/>
      <c r="F49" s="52" t="s">
        <v>1017</v>
      </c>
      <c r="G49" s="52" t="s">
        <v>1016</v>
      </c>
      <c r="H49" s="51"/>
      <c r="I49" s="51"/>
      <c r="J49" s="53"/>
      <c r="K49" s="53"/>
      <c r="L49" s="54" t="str">
        <f t="shared" si="87"/>
        <v xml:space="preserve">            { line: "«Todas mis fuentes están en ti.», (Re,,22)(La,m,250)", sC: ""},</v>
      </c>
      <c r="M49" s="55" t="str">
        <f t="shared" si="88"/>
        <v>(</v>
      </c>
      <c r="N49" s="56" t="str">
        <f t="shared" si="89"/>
        <v>Re</v>
      </c>
      <c r="O49" s="57" t="str">
        <f t="shared" si="90"/>
        <v>,</v>
      </c>
      <c r="P49" s="58" t="str">
        <f t="shared" si="91"/>
        <v/>
      </c>
      <c r="Q49" s="59" t="str">
        <f t="shared" si="92"/>
        <v>,</v>
      </c>
      <c r="R49" s="60">
        <f t="shared" si="6"/>
        <v>22</v>
      </c>
      <c r="S49" s="55" t="str">
        <f t="shared" si="93"/>
        <v>)</v>
      </c>
      <c r="T49" s="61" t="str">
        <f t="shared" si="94"/>
        <v>(</v>
      </c>
      <c r="U49" s="62" t="str">
        <f t="shared" si="95"/>
        <v>La</v>
      </c>
      <c r="V49" s="63" t="str">
        <f t="shared" si="96"/>
        <v>,</v>
      </c>
      <c r="W49" s="64" t="str">
        <f t="shared" si="97"/>
        <v>m</v>
      </c>
      <c r="X49" s="63" t="str">
        <f t="shared" si="98"/>
        <v>,</v>
      </c>
      <c r="Y49" s="63">
        <f t="shared" si="99"/>
        <v>250</v>
      </c>
      <c r="Z49" s="55" t="str">
        <f t="shared" si="100"/>
        <v>)</v>
      </c>
      <c r="AA49" s="65" t="str">
        <f t="shared" si="101"/>
        <v/>
      </c>
      <c r="AB49" s="56" t="str">
        <f t="shared" si="102"/>
        <v/>
      </c>
      <c r="AC49" s="66" t="str">
        <f t="shared" si="103"/>
        <v/>
      </c>
      <c r="AD49" s="58" t="str">
        <f t="shared" si="104"/>
        <v/>
      </c>
      <c r="AE49" s="67" t="str">
        <f t="shared" si="105"/>
        <v/>
      </c>
      <c r="AF49" s="60" t="str">
        <f t="shared" si="106"/>
        <v/>
      </c>
      <c r="AG49" s="60" t="str">
        <f t="shared" si="107"/>
        <v/>
      </c>
      <c r="AH49" s="68" t="str">
        <f t="shared" si="108"/>
        <v/>
      </c>
      <c r="AI49" s="69" t="str">
        <f t="shared" si="109"/>
        <v/>
      </c>
      <c r="AJ49" s="63" t="str">
        <f t="shared" si="110"/>
        <v/>
      </c>
      <c r="AK49" s="63" t="str">
        <f t="shared" si="111"/>
        <v/>
      </c>
      <c r="AL49" s="63" t="str">
        <f t="shared" si="112"/>
        <v/>
      </c>
      <c r="AM49" s="63" t="str">
        <f t="shared" si="113"/>
        <v/>
      </c>
      <c r="AN49" s="63" t="str">
        <f t="shared" si="114"/>
        <v/>
      </c>
    </row>
    <row r="50" spans="1:40" ht="26.5" thickTop="1" thickBot="1" x14ac:dyDescent="0.55000000000000004">
      <c r="A50" s="72"/>
      <c r="B50" s="72"/>
      <c r="C50" s="72"/>
      <c r="D50" s="73"/>
      <c r="E50" s="73"/>
      <c r="F50" s="73"/>
      <c r="G50" s="73"/>
      <c r="H50" s="73"/>
      <c r="I50" s="73"/>
      <c r="J50" s="73"/>
      <c r="K50" s="73"/>
      <c r="L50" s="74" t="s">
        <v>997</v>
      </c>
      <c r="M50" s="55" t="str">
        <f t="shared" si="88"/>
        <v/>
      </c>
      <c r="N50" s="56" t="str">
        <f t="shared" si="89"/>
        <v/>
      </c>
      <c r="O50" s="57" t="str">
        <f t="shared" si="90"/>
        <v/>
      </c>
      <c r="P50" s="58" t="str">
        <f t="shared" si="91"/>
        <v/>
      </c>
      <c r="Q50" s="59" t="str">
        <f t="shared" si="92"/>
        <v/>
      </c>
      <c r="R50" s="60" t="str">
        <f t="shared" si="6"/>
        <v/>
      </c>
      <c r="S50" s="55" t="str">
        <f t="shared" si="93"/>
        <v/>
      </c>
      <c r="T50" s="61" t="str">
        <f t="shared" si="94"/>
        <v/>
      </c>
      <c r="U50" s="62" t="str">
        <f t="shared" si="95"/>
        <v/>
      </c>
      <c r="V50" s="63" t="str">
        <f t="shared" si="96"/>
        <v/>
      </c>
      <c r="W50" s="64" t="str">
        <f t="shared" si="97"/>
        <v/>
      </c>
      <c r="X50" s="63" t="str">
        <f t="shared" si="98"/>
        <v/>
      </c>
      <c r="Y50" s="63" t="str">
        <f t="shared" si="99"/>
        <v/>
      </c>
      <c r="Z50" s="55" t="str">
        <f t="shared" si="100"/>
        <v/>
      </c>
      <c r="AA50" s="65" t="str">
        <f t="shared" si="101"/>
        <v/>
      </c>
      <c r="AB50" s="56" t="str">
        <f t="shared" si="102"/>
        <v/>
      </c>
      <c r="AC50" s="66" t="str">
        <f t="shared" si="103"/>
        <v/>
      </c>
      <c r="AD50" s="58" t="str">
        <f t="shared" si="104"/>
        <v/>
      </c>
      <c r="AE50" s="67" t="str">
        <f t="shared" si="105"/>
        <v/>
      </c>
      <c r="AF50" s="60" t="str">
        <f t="shared" si="106"/>
        <v/>
      </c>
      <c r="AG50" s="60" t="str">
        <f t="shared" si="107"/>
        <v/>
      </c>
      <c r="AH50" s="68" t="str">
        <f t="shared" si="108"/>
        <v/>
      </c>
      <c r="AI50" s="69" t="str">
        <f t="shared" si="109"/>
        <v/>
      </c>
      <c r="AJ50" s="63" t="str">
        <f t="shared" si="110"/>
        <v/>
      </c>
      <c r="AK50" s="63" t="str">
        <f t="shared" si="111"/>
        <v/>
      </c>
      <c r="AL50" s="63" t="str">
        <f t="shared" si="112"/>
        <v/>
      </c>
      <c r="AM50" s="63" t="str">
        <f t="shared" si="113"/>
        <v/>
      </c>
      <c r="AN50" s="63" t="str">
        <f t="shared" si="114"/>
        <v/>
      </c>
    </row>
    <row r="51" spans="1:40" ht="24.5" thickTop="1" thickBot="1" x14ac:dyDescent="0.4">
      <c r="B51" t="s">
        <v>1001</v>
      </c>
      <c r="C51" s="153" t="s">
        <v>3070</v>
      </c>
      <c r="D51" s="125" t="s">
        <v>1017</v>
      </c>
      <c r="E51" s="51" t="s">
        <v>1016</v>
      </c>
      <c r="F51" s="52" t="s">
        <v>1015</v>
      </c>
      <c r="G51" s="52" t="s">
        <v>1016</v>
      </c>
      <c r="H51" s="51" t="s">
        <v>1110</v>
      </c>
      <c r="I51" s="51"/>
      <c r="J51" s="53" t="s">
        <v>1017</v>
      </c>
      <c r="K51" s="53" t="s">
        <v>1016</v>
      </c>
      <c r="L51" s="54" t="str">
        <f t="shared" ref="L51:L52" si="115">IF(C51="","",_xlfn.CONCAT("            { line: ","""",C51,", ",M51:AN51,""", sC: ","""",B51,"""},"))</f>
        <v xml:space="preserve">            { line: "Gloria al Padre, y al Hijo, y al Espíritu Santo., (La,m,20)(Mi,m,250)(Re,,350)(La,m,450)", sC: "ta as"},</v>
      </c>
      <c r="M51" s="55" t="str">
        <f t="shared" si="88"/>
        <v>(</v>
      </c>
      <c r="N51" s="56" t="str">
        <f t="shared" si="89"/>
        <v>La</v>
      </c>
      <c r="O51" s="57" t="str">
        <f t="shared" si="90"/>
        <v>,</v>
      </c>
      <c r="P51" s="58" t="str">
        <f t="shared" si="91"/>
        <v>m</v>
      </c>
      <c r="Q51" s="59" t="str">
        <f t="shared" si="92"/>
        <v>,</v>
      </c>
      <c r="R51" s="60">
        <f t="shared" si="6"/>
        <v>20</v>
      </c>
      <c r="S51" s="55" t="str">
        <f t="shared" si="93"/>
        <v>)</v>
      </c>
      <c r="T51" s="61" t="str">
        <f t="shared" si="94"/>
        <v>(</v>
      </c>
      <c r="U51" s="62" t="str">
        <f t="shared" si="95"/>
        <v>Mi</v>
      </c>
      <c r="V51" s="63" t="str">
        <f t="shared" si="96"/>
        <v>,</v>
      </c>
      <c r="W51" s="64" t="str">
        <f t="shared" si="97"/>
        <v>m</v>
      </c>
      <c r="X51" s="63" t="str">
        <f t="shared" si="98"/>
        <v>,</v>
      </c>
      <c r="Y51" s="63">
        <f t="shared" si="99"/>
        <v>250</v>
      </c>
      <c r="Z51" s="55" t="str">
        <f t="shared" si="100"/>
        <v>)</v>
      </c>
      <c r="AA51" s="65" t="str">
        <f t="shared" si="101"/>
        <v>(</v>
      </c>
      <c r="AB51" s="56" t="str">
        <f t="shared" si="102"/>
        <v>Re</v>
      </c>
      <c r="AC51" s="66" t="str">
        <f t="shared" si="103"/>
        <v>,</v>
      </c>
      <c r="AD51" s="58" t="str">
        <f t="shared" si="104"/>
        <v/>
      </c>
      <c r="AE51" s="67" t="str">
        <f t="shared" si="105"/>
        <v>,</v>
      </c>
      <c r="AF51" s="60">
        <f t="shared" si="106"/>
        <v>350</v>
      </c>
      <c r="AG51" s="60" t="str">
        <f t="shared" si="107"/>
        <v>)</v>
      </c>
      <c r="AH51" s="68" t="str">
        <f t="shared" si="108"/>
        <v>(</v>
      </c>
      <c r="AI51" s="69" t="str">
        <f t="shared" si="109"/>
        <v>La</v>
      </c>
      <c r="AJ51" s="63" t="str">
        <f t="shared" si="110"/>
        <v>,</v>
      </c>
      <c r="AK51" s="63" t="str">
        <f t="shared" si="111"/>
        <v>m</v>
      </c>
      <c r="AL51" s="63" t="str">
        <f t="shared" si="112"/>
        <v>,</v>
      </c>
      <c r="AM51" s="63">
        <f t="shared" si="113"/>
        <v>450</v>
      </c>
      <c r="AN51" s="63" t="str">
        <f t="shared" si="114"/>
        <v>)</v>
      </c>
    </row>
    <row r="52" spans="1:40" ht="24.5" thickTop="1" thickBot="1" x14ac:dyDescent="0.4">
      <c r="B52" t="s">
        <v>1018</v>
      </c>
      <c r="C52" s="152" t="s">
        <v>3245</v>
      </c>
      <c r="D52" s="125" t="s">
        <v>1017</v>
      </c>
      <c r="E52" s="51" t="s">
        <v>1016</v>
      </c>
      <c r="F52" s="52" t="s">
        <v>1015</v>
      </c>
      <c r="G52" s="52" t="s">
        <v>1016</v>
      </c>
      <c r="H52" s="51" t="s">
        <v>1110</v>
      </c>
      <c r="I52" s="51"/>
      <c r="J52" s="53" t="s">
        <v>1017</v>
      </c>
      <c r="K52" s="53" t="s">
        <v>1016</v>
      </c>
      <c r="L52" s="54" t="str">
        <f t="shared" si="115"/>
        <v xml:space="preserve">            { line: "Como era en el principio, ahora y siempre, por los siglos de los siglos. Amén., (La,m,20)(Mi,m,250)(Re,,350)(La,m,450)", sC: "tc"},</v>
      </c>
      <c r="M52" s="55" t="str">
        <f t="shared" si="88"/>
        <v>(</v>
      </c>
      <c r="N52" s="56" t="str">
        <f t="shared" si="89"/>
        <v>La</v>
      </c>
      <c r="O52" s="57" t="str">
        <f t="shared" si="90"/>
        <v>,</v>
      </c>
      <c r="P52" s="58" t="str">
        <f t="shared" si="91"/>
        <v>m</v>
      </c>
      <c r="Q52" s="59" t="str">
        <f t="shared" si="92"/>
        <v>,</v>
      </c>
      <c r="R52" s="60">
        <f t="shared" si="6"/>
        <v>20</v>
      </c>
      <c r="S52" s="55" t="str">
        <f t="shared" si="93"/>
        <v>)</v>
      </c>
      <c r="T52" s="61" t="str">
        <f t="shared" si="94"/>
        <v>(</v>
      </c>
      <c r="U52" s="62" t="str">
        <f t="shared" si="95"/>
        <v>Mi</v>
      </c>
      <c r="V52" s="63" t="str">
        <f t="shared" si="96"/>
        <v>,</v>
      </c>
      <c r="W52" s="64" t="str">
        <f t="shared" si="97"/>
        <v>m</v>
      </c>
      <c r="X52" s="63" t="str">
        <f t="shared" si="98"/>
        <v>,</v>
      </c>
      <c r="Y52" s="63">
        <f t="shared" si="99"/>
        <v>250</v>
      </c>
      <c r="Z52" s="55" t="str">
        <f t="shared" si="100"/>
        <v>)</v>
      </c>
      <c r="AA52" s="65" t="str">
        <f t="shared" si="101"/>
        <v>(</v>
      </c>
      <c r="AB52" s="56" t="str">
        <f t="shared" si="102"/>
        <v>Re</v>
      </c>
      <c r="AC52" s="66" t="str">
        <f t="shared" si="103"/>
        <v>,</v>
      </c>
      <c r="AD52" s="58" t="str">
        <f t="shared" si="104"/>
        <v/>
      </c>
      <c r="AE52" s="67" t="str">
        <f t="shared" si="105"/>
        <v>,</v>
      </c>
      <c r="AF52" s="60">
        <f t="shared" si="106"/>
        <v>350</v>
      </c>
      <c r="AG52" s="60" t="str">
        <f t="shared" si="107"/>
        <v>)</v>
      </c>
      <c r="AH52" s="68" t="str">
        <f t="shared" si="108"/>
        <v>(</v>
      </c>
      <c r="AI52" s="69" t="str">
        <f t="shared" si="109"/>
        <v>La</v>
      </c>
      <c r="AJ52" s="63" t="str">
        <f t="shared" si="110"/>
        <v>,</v>
      </c>
      <c r="AK52" s="63" t="str">
        <f t="shared" si="111"/>
        <v>m</v>
      </c>
      <c r="AL52" s="63" t="str">
        <f t="shared" si="112"/>
        <v>,</v>
      </c>
      <c r="AM52" s="63">
        <f t="shared" si="113"/>
        <v>450</v>
      </c>
      <c r="AN52" s="63" t="str">
        <f t="shared" si="114"/>
        <v>)</v>
      </c>
    </row>
    <row r="53" spans="1:40" ht="36.5" thickTop="1" thickBot="1" x14ac:dyDescent="0.55000000000000004">
      <c r="A53" s="75"/>
      <c r="B53" s="75"/>
      <c r="C53" s="75" t="s">
        <v>2401</v>
      </c>
      <c r="D53" s="76"/>
      <c r="E53" s="76"/>
      <c r="F53" s="76"/>
      <c r="G53" s="76"/>
      <c r="H53" s="76"/>
      <c r="I53" s="76"/>
      <c r="J53" s="76"/>
      <c r="K53" s="76"/>
      <c r="L53" s="123" t="s">
        <v>998</v>
      </c>
      <c r="M53" s="126"/>
      <c r="N53" s="56"/>
      <c r="O53" s="127"/>
      <c r="P53" s="58"/>
      <c r="Q53" s="128"/>
      <c r="R53" s="60" t="str">
        <f t="shared" si="6"/>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thickTop="1" thickBot="1" x14ac:dyDescent="0.4">
      <c r="C54" s="152"/>
      <c r="D54" s="125"/>
      <c r="E54" s="51"/>
      <c r="F54" s="52"/>
      <c r="G54" s="52"/>
      <c r="H54" s="51"/>
      <c r="I54" s="51"/>
      <c r="J54" s="53"/>
      <c r="K54" s="53"/>
      <c r="L54" s="54" t="str">
        <f t="shared" ref="L54:L57" si="116">IF(C54="","",_xlfn.CONCAT("            { line: ","""",C54,", ",M54:AN54,""", sC: ","""",B54,"""},"))</f>
        <v/>
      </c>
      <c r="M54" s="55" t="str">
        <f t="shared" si="88"/>
        <v/>
      </c>
      <c r="N54" s="56" t="str">
        <f t="shared" ref="N54:N99" si="117">IF(D54="","",D54)</f>
        <v/>
      </c>
      <c r="O54" s="57" t="str">
        <f t="shared" si="90"/>
        <v/>
      </c>
      <c r="P54" s="58" t="str">
        <f t="shared" ref="P54:P99" si="118">IF(E54="","",E54)</f>
        <v/>
      </c>
      <c r="Q54" s="59" t="str">
        <f t="shared" ref="Q54:Q101" si="119">IF(N54="","",",")</f>
        <v/>
      </c>
      <c r="R54" s="60" t="str">
        <f t="shared" si="6"/>
        <v/>
      </c>
      <c r="S54" s="55" t="str">
        <f t="shared" ref="S54:S101" si="120">IF(N54="","",")")</f>
        <v/>
      </c>
      <c r="T54" s="61" t="str">
        <f t="shared" si="94"/>
        <v/>
      </c>
      <c r="U54" s="62" t="str">
        <f t="shared" ref="U54:U99" si="121">IF(F54="","",F54)</f>
        <v/>
      </c>
      <c r="V54" s="63" t="str">
        <f t="shared" si="96"/>
        <v/>
      </c>
      <c r="W54" s="64" t="str">
        <f t="shared" ref="W54:W99" si="122">IF(G54="","",G54)</f>
        <v/>
      </c>
      <c r="X54" s="63" t="str">
        <f t="shared" ref="X54:X101" si="123">IF(U54="","",",")</f>
        <v/>
      </c>
      <c r="Y54" s="63" t="str">
        <f t="shared" ref="Y54:Y101" si="124">IF(U54="","",250)</f>
        <v/>
      </c>
      <c r="Z54" s="55" t="str">
        <f t="shared" ref="Z54:Z101" si="125">IF(U54="","",")")</f>
        <v/>
      </c>
      <c r="AA54" s="65" t="str">
        <f t="shared" si="101"/>
        <v/>
      </c>
      <c r="AB54" s="56" t="str">
        <f t="shared" ref="AB54:AB99" si="126">IF(H54="","",H54)</f>
        <v/>
      </c>
      <c r="AC54" s="66" t="str">
        <f t="shared" si="103"/>
        <v/>
      </c>
      <c r="AD54" s="58" t="str">
        <f t="shared" ref="AD54:AD101" si="127">IF(I54="","",I54)</f>
        <v/>
      </c>
      <c r="AE54" s="67" t="str">
        <f t="shared" ref="AE54:AE101" si="128">IF(AB54="","",",")</f>
        <v/>
      </c>
      <c r="AF54" s="60" t="str">
        <f t="shared" ref="AF54:AF101" si="129">IF(AB54="","",350)</f>
        <v/>
      </c>
      <c r="AG54" s="60" t="str">
        <f t="shared" ref="AG54:AG101" si="130">IF(AB54="","",")")</f>
        <v/>
      </c>
      <c r="AH54" s="68" t="str">
        <f t="shared" si="108"/>
        <v/>
      </c>
      <c r="AI54" s="69" t="str">
        <f t="shared" ref="AI54:AI99" si="131">IF(J54="","",J54)</f>
        <v/>
      </c>
      <c r="AJ54" s="63" t="str">
        <f t="shared" si="110"/>
        <v/>
      </c>
      <c r="AK54" s="63" t="str">
        <f t="shared" ref="AK54:AK101" si="132">IF(K54="","",K54)</f>
        <v/>
      </c>
      <c r="AL54" s="63" t="str">
        <f t="shared" ref="AL54:AL101" si="133">IF(AI54="","",",")</f>
        <v/>
      </c>
      <c r="AM54" s="63" t="str">
        <f t="shared" ref="AM54:AM101" si="134">IF(AI54="","",450)</f>
        <v/>
      </c>
      <c r="AN54" s="63" t="str">
        <f t="shared" ref="AN54:AN101" si="135">IF(AI54="","",")")</f>
        <v/>
      </c>
    </row>
    <row r="55" spans="1:40" ht="24.5" thickTop="1" thickBot="1" x14ac:dyDescent="0.4">
      <c r="C55" s="152"/>
      <c r="D55" s="125"/>
      <c r="E55" s="51"/>
      <c r="F55" s="52"/>
      <c r="G55" s="52"/>
      <c r="H55" s="51"/>
      <c r="I55" s="51"/>
      <c r="J55" s="53"/>
      <c r="K55" s="53"/>
      <c r="L55" s="54" t="str">
        <f t="shared" si="116"/>
        <v/>
      </c>
      <c r="M55" s="55" t="str">
        <f t="shared" si="88"/>
        <v/>
      </c>
      <c r="N55" s="56" t="str">
        <f t="shared" si="117"/>
        <v/>
      </c>
      <c r="O55" s="57" t="str">
        <f t="shared" si="90"/>
        <v/>
      </c>
      <c r="P55" s="58" t="str">
        <f t="shared" si="118"/>
        <v/>
      </c>
      <c r="Q55" s="59" t="str">
        <f t="shared" si="119"/>
        <v/>
      </c>
      <c r="R55" s="60" t="str">
        <f t="shared" si="6"/>
        <v/>
      </c>
      <c r="S55" s="55" t="str">
        <f t="shared" si="120"/>
        <v/>
      </c>
      <c r="T55" s="61" t="str">
        <f t="shared" si="94"/>
        <v/>
      </c>
      <c r="U55" s="62" t="str">
        <f t="shared" si="121"/>
        <v/>
      </c>
      <c r="V55" s="63" t="str">
        <f t="shared" si="96"/>
        <v/>
      </c>
      <c r="W55" s="64" t="str">
        <f t="shared" si="122"/>
        <v/>
      </c>
      <c r="X55" s="63" t="str">
        <f t="shared" si="123"/>
        <v/>
      </c>
      <c r="Y55" s="63" t="str">
        <f t="shared" si="124"/>
        <v/>
      </c>
      <c r="Z55" s="55" t="str">
        <f t="shared" si="125"/>
        <v/>
      </c>
      <c r="AA55" s="65" t="str">
        <f t="shared" si="101"/>
        <v/>
      </c>
      <c r="AB55" s="56" t="str">
        <f t="shared" si="126"/>
        <v/>
      </c>
      <c r="AC55" s="66" t="str">
        <f t="shared" si="103"/>
        <v/>
      </c>
      <c r="AD55" s="58" t="str">
        <f t="shared" si="127"/>
        <v/>
      </c>
      <c r="AE55" s="67" t="str">
        <f t="shared" si="128"/>
        <v/>
      </c>
      <c r="AF55" s="60" t="str">
        <f t="shared" si="129"/>
        <v/>
      </c>
      <c r="AG55" s="60" t="str">
        <f t="shared" si="130"/>
        <v/>
      </c>
      <c r="AH55" s="68" t="str">
        <f t="shared" si="108"/>
        <v/>
      </c>
      <c r="AI55" s="69" t="str">
        <f t="shared" si="131"/>
        <v/>
      </c>
      <c r="AJ55" s="63" t="str">
        <f t="shared" si="110"/>
        <v/>
      </c>
      <c r="AK55" s="63" t="str">
        <f t="shared" si="132"/>
        <v/>
      </c>
      <c r="AL55" s="63" t="str">
        <f t="shared" si="133"/>
        <v/>
      </c>
      <c r="AM55" s="63" t="str">
        <f t="shared" si="134"/>
        <v/>
      </c>
      <c r="AN55" s="63" t="str">
        <f t="shared" si="135"/>
        <v/>
      </c>
    </row>
    <row r="56" spans="1:40" ht="24.5" thickTop="1" thickBot="1" x14ac:dyDescent="0.4">
      <c r="C56" s="153"/>
      <c r="D56" s="125"/>
      <c r="E56" s="51"/>
      <c r="F56" s="52"/>
      <c r="G56" s="52"/>
      <c r="H56" s="51"/>
      <c r="I56" s="51"/>
      <c r="J56" s="53"/>
      <c r="K56" s="53"/>
      <c r="L56" s="54" t="str">
        <f t="shared" si="116"/>
        <v/>
      </c>
      <c r="M56" s="55" t="str">
        <f t="shared" si="88"/>
        <v/>
      </c>
      <c r="N56" s="56" t="str">
        <f t="shared" si="117"/>
        <v/>
      </c>
      <c r="O56" s="57" t="str">
        <f t="shared" si="90"/>
        <v/>
      </c>
      <c r="P56" s="58" t="str">
        <f t="shared" si="118"/>
        <v/>
      </c>
      <c r="Q56" s="59" t="str">
        <f t="shared" si="119"/>
        <v/>
      </c>
      <c r="R56" s="60" t="str">
        <f t="shared" si="6"/>
        <v/>
      </c>
      <c r="S56" s="55" t="str">
        <f t="shared" si="120"/>
        <v/>
      </c>
      <c r="T56" s="61" t="str">
        <f t="shared" si="94"/>
        <v/>
      </c>
      <c r="U56" s="62" t="str">
        <f t="shared" si="121"/>
        <v/>
      </c>
      <c r="V56" s="63" t="str">
        <f t="shared" si="96"/>
        <v/>
      </c>
      <c r="W56" s="64" t="str">
        <f t="shared" si="122"/>
        <v/>
      </c>
      <c r="X56" s="63" t="str">
        <f t="shared" si="123"/>
        <v/>
      </c>
      <c r="Y56" s="63" t="str">
        <f t="shared" si="124"/>
        <v/>
      </c>
      <c r="Z56" s="55" t="str">
        <f t="shared" si="125"/>
        <v/>
      </c>
      <c r="AA56" s="65" t="str">
        <f t="shared" si="101"/>
        <v/>
      </c>
      <c r="AB56" s="56" t="str">
        <f t="shared" si="126"/>
        <v/>
      </c>
      <c r="AC56" s="66" t="str">
        <f t="shared" si="103"/>
        <v/>
      </c>
      <c r="AD56" s="58" t="str">
        <f t="shared" si="127"/>
        <v/>
      </c>
      <c r="AE56" s="67" t="str">
        <f t="shared" si="128"/>
        <v/>
      </c>
      <c r="AF56" s="60" t="str">
        <f t="shared" si="129"/>
        <v/>
      </c>
      <c r="AG56" s="60" t="str">
        <f t="shared" si="130"/>
        <v/>
      </c>
      <c r="AH56" s="68" t="str">
        <f t="shared" si="108"/>
        <v/>
      </c>
      <c r="AI56" s="69" t="str">
        <f t="shared" si="131"/>
        <v/>
      </c>
      <c r="AJ56" s="63" t="str">
        <f t="shared" si="110"/>
        <v/>
      </c>
      <c r="AK56" s="63" t="str">
        <f t="shared" si="132"/>
        <v/>
      </c>
      <c r="AL56" s="63" t="str">
        <f t="shared" si="133"/>
        <v/>
      </c>
      <c r="AM56" s="63" t="str">
        <f t="shared" si="134"/>
        <v/>
      </c>
      <c r="AN56" s="63" t="str">
        <f t="shared" si="135"/>
        <v/>
      </c>
    </row>
    <row r="57" spans="1:40" ht="24.5" thickTop="1" thickBot="1" x14ac:dyDescent="0.4">
      <c r="C57" s="153"/>
      <c r="D57" s="125"/>
      <c r="E57" s="51"/>
      <c r="F57" s="52"/>
      <c r="G57" s="52"/>
      <c r="H57" s="51"/>
      <c r="I57" s="51"/>
      <c r="J57" s="53"/>
      <c r="K57" s="53"/>
      <c r="L57" s="54" t="str">
        <f t="shared" si="116"/>
        <v/>
      </c>
      <c r="M57" s="55" t="str">
        <f t="shared" si="88"/>
        <v/>
      </c>
      <c r="N57" s="56" t="str">
        <f t="shared" si="117"/>
        <v/>
      </c>
      <c r="O57" s="57" t="str">
        <f t="shared" si="90"/>
        <v/>
      </c>
      <c r="P57" s="58" t="str">
        <f t="shared" si="118"/>
        <v/>
      </c>
      <c r="Q57" s="59" t="str">
        <f t="shared" si="119"/>
        <v/>
      </c>
      <c r="R57" s="60" t="str">
        <f t="shared" si="6"/>
        <v/>
      </c>
      <c r="S57" s="55" t="str">
        <f t="shared" si="120"/>
        <v/>
      </c>
      <c r="T57" s="61" t="str">
        <f t="shared" si="94"/>
        <v/>
      </c>
      <c r="U57" s="62" t="str">
        <f t="shared" si="121"/>
        <v/>
      </c>
      <c r="V57" s="63" t="str">
        <f t="shared" si="96"/>
        <v/>
      </c>
      <c r="W57" s="64" t="str">
        <f t="shared" si="122"/>
        <v/>
      </c>
      <c r="X57" s="63" t="str">
        <f t="shared" si="123"/>
        <v/>
      </c>
      <c r="Y57" s="63" t="str">
        <f t="shared" si="124"/>
        <v/>
      </c>
      <c r="Z57" s="55" t="str">
        <f t="shared" si="125"/>
        <v/>
      </c>
      <c r="AA57" s="65" t="str">
        <f t="shared" si="101"/>
        <v/>
      </c>
      <c r="AB57" s="56" t="str">
        <f t="shared" si="126"/>
        <v/>
      </c>
      <c r="AC57" s="66" t="str">
        <f t="shared" si="103"/>
        <v/>
      </c>
      <c r="AD57" s="58" t="str">
        <f t="shared" si="127"/>
        <v/>
      </c>
      <c r="AE57" s="67" t="str">
        <f t="shared" si="128"/>
        <v/>
      </c>
      <c r="AF57" s="60" t="str">
        <f t="shared" si="129"/>
        <v/>
      </c>
      <c r="AG57" s="60" t="str">
        <f t="shared" si="130"/>
        <v/>
      </c>
      <c r="AH57" s="68" t="str">
        <f t="shared" si="108"/>
        <v/>
      </c>
      <c r="AI57" s="69" t="str">
        <f t="shared" si="131"/>
        <v/>
      </c>
      <c r="AJ57" s="63" t="str">
        <f t="shared" si="110"/>
        <v/>
      </c>
      <c r="AK57" s="63" t="str">
        <f t="shared" si="132"/>
        <v/>
      </c>
      <c r="AL57" s="63" t="str">
        <f t="shared" si="133"/>
        <v/>
      </c>
      <c r="AM57" s="63" t="str">
        <f t="shared" si="134"/>
        <v/>
      </c>
      <c r="AN57" s="63" t="str">
        <f t="shared" si="135"/>
        <v/>
      </c>
    </row>
    <row r="58" spans="1:40" ht="26.5" thickTop="1" thickBot="1" x14ac:dyDescent="0.55000000000000004">
      <c r="A58" s="72"/>
      <c r="B58" s="72"/>
      <c r="C58" s="72"/>
      <c r="D58" s="73"/>
      <c r="E58" s="73"/>
      <c r="F58" s="73"/>
      <c r="G58" s="73"/>
      <c r="H58" s="73"/>
      <c r="I58" s="73"/>
      <c r="J58" s="73"/>
      <c r="K58" s="73"/>
      <c r="L58" s="74" t="s">
        <v>997</v>
      </c>
      <c r="M58" s="55" t="str">
        <f t="shared" si="88"/>
        <v/>
      </c>
      <c r="N58" s="56" t="str">
        <f t="shared" si="117"/>
        <v/>
      </c>
      <c r="O58" s="57" t="str">
        <f t="shared" si="90"/>
        <v/>
      </c>
      <c r="P58" s="58" t="str">
        <f t="shared" si="118"/>
        <v/>
      </c>
      <c r="Q58" s="59" t="str">
        <f t="shared" si="119"/>
        <v/>
      </c>
      <c r="R58" s="60" t="str">
        <f t="shared" si="6"/>
        <v/>
      </c>
      <c r="S58" s="55" t="str">
        <f t="shared" si="120"/>
        <v/>
      </c>
      <c r="T58" s="61" t="str">
        <f t="shared" si="94"/>
        <v/>
      </c>
      <c r="U58" s="62" t="str">
        <f t="shared" si="121"/>
        <v/>
      </c>
      <c r="V58" s="63" t="str">
        <f t="shared" si="96"/>
        <v/>
      </c>
      <c r="W58" s="64" t="str">
        <f t="shared" si="122"/>
        <v/>
      </c>
      <c r="X58" s="63" t="str">
        <f t="shared" si="123"/>
        <v/>
      </c>
      <c r="Y58" s="63" t="str">
        <f t="shared" si="124"/>
        <v/>
      </c>
      <c r="Z58" s="55" t="str">
        <f t="shared" si="125"/>
        <v/>
      </c>
      <c r="AA58" s="65" t="str">
        <f t="shared" si="101"/>
        <v/>
      </c>
      <c r="AB58" s="56" t="str">
        <f t="shared" si="126"/>
        <v/>
      </c>
      <c r="AC58" s="66" t="str">
        <f t="shared" si="103"/>
        <v/>
      </c>
      <c r="AD58" s="58" t="str">
        <f t="shared" si="127"/>
        <v/>
      </c>
      <c r="AE58" s="67" t="str">
        <f t="shared" si="128"/>
        <v/>
      </c>
      <c r="AF58" s="60" t="str">
        <f t="shared" si="129"/>
        <v/>
      </c>
      <c r="AG58" s="60" t="str">
        <f t="shared" si="130"/>
        <v/>
      </c>
      <c r="AH58" s="68" t="str">
        <f t="shared" si="108"/>
        <v/>
      </c>
      <c r="AI58" s="69" t="str">
        <f t="shared" si="131"/>
        <v/>
      </c>
      <c r="AJ58" s="63" t="str">
        <f t="shared" si="110"/>
        <v/>
      </c>
      <c r="AK58" s="63" t="str">
        <f t="shared" si="132"/>
        <v/>
      </c>
      <c r="AL58" s="63" t="str">
        <f t="shared" si="133"/>
        <v/>
      </c>
      <c r="AM58" s="63" t="str">
        <f t="shared" si="134"/>
        <v/>
      </c>
      <c r="AN58" s="63" t="str">
        <f t="shared" si="135"/>
        <v/>
      </c>
    </row>
    <row r="59" spans="1:40" ht="24.5" thickTop="1" thickBot="1" x14ac:dyDescent="0.4">
      <c r="C59" s="152"/>
      <c r="D59" s="125"/>
      <c r="E59" s="51"/>
      <c r="F59" s="52"/>
      <c r="G59" s="52"/>
      <c r="H59" s="51"/>
      <c r="I59" s="51"/>
      <c r="J59" s="53"/>
      <c r="K59" s="53"/>
      <c r="L59" s="54" t="str">
        <f t="shared" ref="L59:L62" si="136">IF(C59="","",_xlfn.CONCAT("            { line: ","""",C59,", ",M59:AN59,""", sC: ","""",B59,"""},"))</f>
        <v/>
      </c>
      <c r="M59" s="55" t="str">
        <f t="shared" si="88"/>
        <v/>
      </c>
      <c r="N59" s="56" t="str">
        <f t="shared" si="117"/>
        <v/>
      </c>
      <c r="O59" s="57" t="str">
        <f t="shared" si="90"/>
        <v/>
      </c>
      <c r="P59" s="58" t="str">
        <f t="shared" si="118"/>
        <v/>
      </c>
      <c r="Q59" s="59" t="str">
        <f t="shared" si="119"/>
        <v/>
      </c>
      <c r="R59" s="60" t="str">
        <f t="shared" si="6"/>
        <v/>
      </c>
      <c r="S59" s="55" t="str">
        <f t="shared" si="120"/>
        <v/>
      </c>
      <c r="T59" s="61" t="str">
        <f t="shared" si="94"/>
        <v/>
      </c>
      <c r="U59" s="62" t="str">
        <f t="shared" si="121"/>
        <v/>
      </c>
      <c r="V59" s="63" t="str">
        <f t="shared" si="96"/>
        <v/>
      </c>
      <c r="W59" s="64" t="str">
        <f t="shared" si="122"/>
        <v/>
      </c>
      <c r="X59" s="63" t="str">
        <f t="shared" si="123"/>
        <v/>
      </c>
      <c r="Y59" s="63" t="str">
        <f t="shared" si="124"/>
        <v/>
      </c>
      <c r="Z59" s="55" t="str">
        <f t="shared" si="125"/>
        <v/>
      </c>
      <c r="AA59" s="65" t="str">
        <f t="shared" si="101"/>
        <v/>
      </c>
      <c r="AB59" s="56" t="str">
        <f t="shared" si="126"/>
        <v/>
      </c>
      <c r="AC59" s="66" t="str">
        <f t="shared" si="103"/>
        <v/>
      </c>
      <c r="AD59" s="58" t="str">
        <f t="shared" si="127"/>
        <v/>
      </c>
      <c r="AE59" s="67" t="str">
        <f t="shared" si="128"/>
        <v/>
      </c>
      <c r="AF59" s="60" t="str">
        <f t="shared" si="129"/>
        <v/>
      </c>
      <c r="AG59" s="60" t="str">
        <f t="shared" si="130"/>
        <v/>
      </c>
      <c r="AH59" s="68" t="str">
        <f t="shared" si="108"/>
        <v/>
      </c>
      <c r="AI59" s="69" t="str">
        <f t="shared" si="131"/>
        <v/>
      </c>
      <c r="AJ59" s="63" t="str">
        <f t="shared" si="110"/>
        <v/>
      </c>
      <c r="AK59" s="63" t="str">
        <f t="shared" si="132"/>
        <v/>
      </c>
      <c r="AL59" s="63" t="str">
        <f t="shared" si="133"/>
        <v/>
      </c>
      <c r="AM59" s="63" t="str">
        <f t="shared" si="134"/>
        <v/>
      </c>
      <c r="AN59" s="63" t="str">
        <f t="shared" si="135"/>
        <v/>
      </c>
    </row>
    <row r="60" spans="1:40" ht="24.5" thickTop="1" thickBot="1" x14ac:dyDescent="0.4">
      <c r="C60" s="152"/>
      <c r="D60" s="125"/>
      <c r="E60" s="51"/>
      <c r="F60" s="52"/>
      <c r="G60" s="52"/>
      <c r="H60" s="51"/>
      <c r="I60" s="51"/>
      <c r="J60" s="53"/>
      <c r="K60" s="53"/>
      <c r="L60" s="54" t="str">
        <f t="shared" si="136"/>
        <v/>
      </c>
      <c r="M60" s="55" t="str">
        <f t="shared" si="88"/>
        <v/>
      </c>
      <c r="N60" s="56" t="str">
        <f t="shared" si="117"/>
        <v/>
      </c>
      <c r="O60" s="57" t="str">
        <f t="shared" si="90"/>
        <v/>
      </c>
      <c r="P60" s="58" t="str">
        <f t="shared" si="118"/>
        <v/>
      </c>
      <c r="Q60" s="59" t="str">
        <f t="shared" si="119"/>
        <v/>
      </c>
      <c r="R60" s="60" t="str">
        <f t="shared" si="6"/>
        <v/>
      </c>
      <c r="S60" s="55" t="str">
        <f t="shared" si="120"/>
        <v/>
      </c>
      <c r="T60" s="61" t="str">
        <f t="shared" si="94"/>
        <v/>
      </c>
      <c r="U60" s="62" t="str">
        <f t="shared" si="121"/>
        <v/>
      </c>
      <c r="V60" s="63" t="str">
        <f t="shared" si="96"/>
        <v/>
      </c>
      <c r="W60" s="64" t="str">
        <f t="shared" si="122"/>
        <v/>
      </c>
      <c r="X60" s="63" t="str">
        <f t="shared" si="123"/>
        <v/>
      </c>
      <c r="Y60" s="63" t="str">
        <f t="shared" si="124"/>
        <v/>
      </c>
      <c r="Z60" s="55" t="str">
        <f t="shared" si="125"/>
        <v/>
      </c>
      <c r="AA60" s="65" t="str">
        <f t="shared" si="101"/>
        <v/>
      </c>
      <c r="AB60" s="56" t="str">
        <f t="shared" si="126"/>
        <v/>
      </c>
      <c r="AC60" s="66" t="str">
        <f t="shared" si="103"/>
        <v/>
      </c>
      <c r="AD60" s="58" t="str">
        <f t="shared" si="127"/>
        <v/>
      </c>
      <c r="AE60" s="67" t="str">
        <f t="shared" si="128"/>
        <v/>
      </c>
      <c r="AF60" s="60" t="str">
        <f t="shared" si="129"/>
        <v/>
      </c>
      <c r="AG60" s="60" t="str">
        <f t="shared" si="130"/>
        <v/>
      </c>
      <c r="AH60" s="68" t="str">
        <f t="shared" si="108"/>
        <v/>
      </c>
      <c r="AI60" s="69" t="str">
        <f t="shared" si="131"/>
        <v/>
      </c>
      <c r="AJ60" s="63" t="str">
        <f t="shared" si="110"/>
        <v/>
      </c>
      <c r="AK60" s="63" t="str">
        <f t="shared" si="132"/>
        <v/>
      </c>
      <c r="AL60" s="63" t="str">
        <f t="shared" si="133"/>
        <v/>
      </c>
      <c r="AM60" s="63" t="str">
        <f t="shared" si="134"/>
        <v/>
      </c>
      <c r="AN60" s="63" t="str">
        <f t="shared" si="135"/>
        <v/>
      </c>
    </row>
    <row r="61" spans="1:40" ht="24.5" thickTop="1" thickBot="1" x14ac:dyDescent="0.4">
      <c r="C61" s="153"/>
      <c r="D61" s="125"/>
      <c r="E61" s="51"/>
      <c r="F61" s="52"/>
      <c r="G61" s="52"/>
      <c r="H61" s="51"/>
      <c r="I61" s="51"/>
      <c r="J61" s="53"/>
      <c r="K61" s="53"/>
      <c r="L61" s="54" t="str">
        <f t="shared" si="136"/>
        <v/>
      </c>
      <c r="M61" s="55" t="str">
        <f t="shared" si="88"/>
        <v/>
      </c>
      <c r="N61" s="56" t="str">
        <f t="shared" si="117"/>
        <v/>
      </c>
      <c r="O61" s="57" t="str">
        <f t="shared" si="90"/>
        <v/>
      </c>
      <c r="P61" s="58" t="str">
        <f t="shared" si="118"/>
        <v/>
      </c>
      <c r="Q61" s="59" t="str">
        <f t="shared" si="119"/>
        <v/>
      </c>
      <c r="R61" s="60" t="str">
        <f t="shared" si="6"/>
        <v/>
      </c>
      <c r="S61" s="55" t="str">
        <f t="shared" si="120"/>
        <v/>
      </c>
      <c r="T61" s="61" t="str">
        <f t="shared" si="94"/>
        <v/>
      </c>
      <c r="U61" s="62" t="str">
        <f t="shared" si="121"/>
        <v/>
      </c>
      <c r="V61" s="63" t="str">
        <f t="shared" si="96"/>
        <v/>
      </c>
      <c r="W61" s="64" t="str">
        <f t="shared" si="122"/>
        <v/>
      </c>
      <c r="X61" s="63" t="str">
        <f t="shared" si="123"/>
        <v/>
      </c>
      <c r="Y61" s="63" t="str">
        <f t="shared" si="124"/>
        <v/>
      </c>
      <c r="Z61" s="55" t="str">
        <f t="shared" si="125"/>
        <v/>
      </c>
      <c r="AA61" s="65" t="str">
        <f t="shared" si="101"/>
        <v/>
      </c>
      <c r="AB61" s="56" t="str">
        <f t="shared" si="126"/>
        <v/>
      </c>
      <c r="AC61" s="66" t="str">
        <f t="shared" si="103"/>
        <v/>
      </c>
      <c r="AD61" s="58" t="str">
        <f t="shared" si="127"/>
        <v/>
      </c>
      <c r="AE61" s="67" t="str">
        <f t="shared" si="128"/>
        <v/>
      </c>
      <c r="AF61" s="60" t="str">
        <f t="shared" si="129"/>
        <v/>
      </c>
      <c r="AG61" s="60" t="str">
        <f t="shared" si="130"/>
        <v/>
      </c>
      <c r="AH61" s="68" t="str">
        <f t="shared" si="108"/>
        <v/>
      </c>
      <c r="AI61" s="69" t="str">
        <f t="shared" si="131"/>
        <v/>
      </c>
      <c r="AJ61" s="63" t="str">
        <f t="shared" si="110"/>
        <v/>
      </c>
      <c r="AK61" s="63" t="str">
        <f t="shared" si="132"/>
        <v/>
      </c>
      <c r="AL61" s="63" t="str">
        <f t="shared" si="133"/>
        <v/>
      </c>
      <c r="AM61" s="63" t="str">
        <f t="shared" si="134"/>
        <v/>
      </c>
      <c r="AN61" s="63" t="str">
        <f t="shared" si="135"/>
        <v/>
      </c>
    </row>
    <row r="62" spans="1:40" ht="24.5" thickTop="1" thickBot="1" x14ac:dyDescent="0.4">
      <c r="C62" s="153"/>
      <c r="D62" s="125"/>
      <c r="E62" s="51"/>
      <c r="F62" s="52"/>
      <c r="G62" s="52"/>
      <c r="H62" s="51"/>
      <c r="I62" s="51"/>
      <c r="J62" s="53"/>
      <c r="K62" s="53"/>
      <c r="L62" s="54" t="str">
        <f t="shared" si="136"/>
        <v/>
      </c>
      <c r="M62" s="55" t="str">
        <f t="shared" si="88"/>
        <v/>
      </c>
      <c r="N62" s="56" t="str">
        <f t="shared" si="117"/>
        <v/>
      </c>
      <c r="O62" s="57" t="str">
        <f t="shared" si="90"/>
        <v/>
      </c>
      <c r="P62" s="58" t="str">
        <f t="shared" si="118"/>
        <v/>
      </c>
      <c r="Q62" s="59" t="str">
        <f t="shared" si="119"/>
        <v/>
      </c>
      <c r="R62" s="60" t="str">
        <f t="shared" si="6"/>
        <v/>
      </c>
      <c r="S62" s="55" t="str">
        <f t="shared" si="120"/>
        <v/>
      </c>
      <c r="T62" s="61" t="str">
        <f t="shared" si="94"/>
        <v/>
      </c>
      <c r="U62" s="62" t="str">
        <f t="shared" si="121"/>
        <v/>
      </c>
      <c r="V62" s="63" t="str">
        <f t="shared" si="96"/>
        <v/>
      </c>
      <c r="W62" s="64" t="str">
        <f t="shared" si="122"/>
        <v/>
      </c>
      <c r="X62" s="63" t="str">
        <f t="shared" si="123"/>
        <v/>
      </c>
      <c r="Y62" s="63" t="str">
        <f t="shared" si="124"/>
        <v/>
      </c>
      <c r="Z62" s="55" t="str">
        <f t="shared" si="125"/>
        <v/>
      </c>
      <c r="AA62" s="65" t="str">
        <f t="shared" si="101"/>
        <v/>
      </c>
      <c r="AB62" s="56" t="str">
        <f t="shared" si="126"/>
        <v/>
      </c>
      <c r="AC62" s="66" t="str">
        <f t="shared" si="103"/>
        <v/>
      </c>
      <c r="AD62" s="58" t="str">
        <f t="shared" si="127"/>
        <v/>
      </c>
      <c r="AE62" s="67" t="str">
        <f t="shared" si="128"/>
        <v/>
      </c>
      <c r="AF62" s="60" t="str">
        <f t="shared" si="129"/>
        <v/>
      </c>
      <c r="AG62" s="60" t="str">
        <f t="shared" si="130"/>
        <v/>
      </c>
      <c r="AH62" s="68" t="str">
        <f t="shared" si="108"/>
        <v/>
      </c>
      <c r="AI62" s="69" t="str">
        <f t="shared" si="131"/>
        <v/>
      </c>
      <c r="AJ62" s="63" t="str">
        <f t="shared" si="110"/>
        <v/>
      </c>
      <c r="AK62" s="63" t="str">
        <f t="shared" si="132"/>
        <v/>
      </c>
      <c r="AL62" s="63" t="str">
        <f t="shared" si="133"/>
        <v/>
      </c>
      <c r="AM62" s="63" t="str">
        <f t="shared" si="134"/>
        <v/>
      </c>
      <c r="AN62" s="63" t="str">
        <f t="shared" si="135"/>
        <v/>
      </c>
    </row>
    <row r="63" spans="1:40" ht="26.5" thickTop="1" thickBot="1" x14ac:dyDescent="0.55000000000000004">
      <c r="A63" s="72"/>
      <c r="B63" s="72"/>
      <c r="C63" s="72"/>
      <c r="D63" s="73"/>
      <c r="E63" s="73"/>
      <c r="F63" s="73"/>
      <c r="G63" s="73"/>
      <c r="H63" s="73"/>
      <c r="I63" s="73"/>
      <c r="J63" s="73"/>
      <c r="K63" s="73"/>
      <c r="L63" s="74" t="s">
        <v>997</v>
      </c>
      <c r="M63" s="55" t="str">
        <f t="shared" si="88"/>
        <v/>
      </c>
      <c r="N63" s="56" t="str">
        <f t="shared" si="117"/>
        <v/>
      </c>
      <c r="O63" s="57" t="str">
        <f t="shared" si="90"/>
        <v/>
      </c>
      <c r="P63" s="58" t="str">
        <f t="shared" si="118"/>
        <v/>
      </c>
      <c r="Q63" s="59" t="str">
        <f t="shared" si="119"/>
        <v/>
      </c>
      <c r="R63" s="60" t="str">
        <f t="shared" si="6"/>
        <v/>
      </c>
      <c r="S63" s="55" t="str">
        <f t="shared" si="120"/>
        <v/>
      </c>
      <c r="T63" s="61" t="str">
        <f t="shared" si="94"/>
        <v/>
      </c>
      <c r="U63" s="62" t="str">
        <f t="shared" si="121"/>
        <v/>
      </c>
      <c r="V63" s="63" t="str">
        <f t="shared" si="96"/>
        <v/>
      </c>
      <c r="W63" s="64" t="str">
        <f t="shared" si="122"/>
        <v/>
      </c>
      <c r="X63" s="63" t="str">
        <f t="shared" si="123"/>
        <v/>
      </c>
      <c r="Y63" s="63" t="str">
        <f t="shared" si="124"/>
        <v/>
      </c>
      <c r="Z63" s="55" t="str">
        <f t="shared" si="125"/>
        <v/>
      </c>
      <c r="AA63" s="65" t="str">
        <f t="shared" si="101"/>
        <v/>
      </c>
      <c r="AB63" s="56" t="str">
        <f t="shared" si="126"/>
        <v/>
      </c>
      <c r="AC63" s="66" t="str">
        <f t="shared" si="103"/>
        <v/>
      </c>
      <c r="AD63" s="58" t="str">
        <f t="shared" si="127"/>
        <v/>
      </c>
      <c r="AE63" s="67" t="str">
        <f t="shared" si="128"/>
        <v/>
      </c>
      <c r="AF63" s="60" t="str">
        <f t="shared" si="129"/>
        <v/>
      </c>
      <c r="AG63" s="60" t="str">
        <f t="shared" si="130"/>
        <v/>
      </c>
      <c r="AH63" s="68" t="str">
        <f t="shared" si="108"/>
        <v/>
      </c>
      <c r="AI63" s="69" t="str">
        <f t="shared" si="131"/>
        <v/>
      </c>
      <c r="AJ63" s="63" t="str">
        <f t="shared" si="110"/>
        <v/>
      </c>
      <c r="AK63" s="63" t="str">
        <f t="shared" si="132"/>
        <v/>
      </c>
      <c r="AL63" s="63" t="str">
        <f t="shared" si="133"/>
        <v/>
      </c>
      <c r="AM63" s="63" t="str">
        <f t="shared" si="134"/>
        <v/>
      </c>
      <c r="AN63" s="63" t="str">
        <f t="shared" si="135"/>
        <v/>
      </c>
    </row>
    <row r="64" spans="1:40" ht="24.5" thickTop="1" thickBot="1" x14ac:dyDescent="0.4">
      <c r="C64" s="152"/>
      <c r="D64" s="125"/>
      <c r="E64" s="51"/>
      <c r="F64" s="52"/>
      <c r="G64" s="52"/>
      <c r="H64" s="51"/>
      <c r="I64" s="51"/>
      <c r="J64" s="53"/>
      <c r="K64" s="53"/>
      <c r="L64" s="54" t="str">
        <f t="shared" ref="L64:L72" si="137">IF(C64="","",_xlfn.CONCAT("            { line: ","""",C64,", ",M64:AN64,""", sC: ","""",B64,"""},"))</f>
        <v/>
      </c>
      <c r="M64" s="55" t="str">
        <f t="shared" si="88"/>
        <v/>
      </c>
      <c r="N64" s="56" t="str">
        <f t="shared" si="117"/>
        <v/>
      </c>
      <c r="O64" s="57" t="str">
        <f t="shared" si="90"/>
        <v/>
      </c>
      <c r="P64" s="58" t="str">
        <f t="shared" si="118"/>
        <v/>
      </c>
      <c r="Q64" s="59" t="str">
        <f t="shared" si="119"/>
        <v/>
      </c>
      <c r="R64" s="60" t="str">
        <f t="shared" si="6"/>
        <v/>
      </c>
      <c r="S64" s="55" t="str">
        <f t="shared" si="120"/>
        <v/>
      </c>
      <c r="T64" s="61" t="str">
        <f t="shared" si="94"/>
        <v/>
      </c>
      <c r="U64" s="62" t="str">
        <f t="shared" si="121"/>
        <v/>
      </c>
      <c r="V64" s="63" t="str">
        <f t="shared" si="96"/>
        <v/>
      </c>
      <c r="W64" s="64" t="str">
        <f t="shared" si="122"/>
        <v/>
      </c>
      <c r="X64" s="63" t="str">
        <f t="shared" si="123"/>
        <v/>
      </c>
      <c r="Y64" s="63" t="str">
        <f t="shared" si="124"/>
        <v/>
      </c>
      <c r="Z64" s="55" t="str">
        <f t="shared" si="125"/>
        <v/>
      </c>
      <c r="AA64" s="65" t="str">
        <f t="shared" si="101"/>
        <v/>
      </c>
      <c r="AB64" s="56" t="str">
        <f t="shared" si="126"/>
        <v/>
      </c>
      <c r="AC64" s="66" t="str">
        <f t="shared" si="103"/>
        <v/>
      </c>
      <c r="AD64" s="58" t="str">
        <f t="shared" si="127"/>
        <v/>
      </c>
      <c r="AE64" s="67" t="str">
        <f t="shared" si="128"/>
        <v/>
      </c>
      <c r="AF64" s="60" t="str">
        <f t="shared" si="129"/>
        <v/>
      </c>
      <c r="AG64" s="60" t="str">
        <f t="shared" si="130"/>
        <v/>
      </c>
      <c r="AH64" s="68" t="str">
        <f t="shared" si="108"/>
        <v/>
      </c>
      <c r="AI64" s="69" t="str">
        <f t="shared" si="131"/>
        <v/>
      </c>
      <c r="AJ64" s="63" t="str">
        <f t="shared" si="110"/>
        <v/>
      </c>
      <c r="AK64" s="63" t="str">
        <f t="shared" si="132"/>
        <v/>
      </c>
      <c r="AL64" s="63" t="str">
        <f t="shared" si="133"/>
        <v/>
      </c>
      <c r="AM64" s="63" t="str">
        <f t="shared" si="134"/>
        <v/>
      </c>
      <c r="AN64" s="63" t="str">
        <f t="shared" si="135"/>
        <v/>
      </c>
    </row>
    <row r="65" spans="1:40" ht="24.5" thickTop="1" thickBot="1" x14ac:dyDescent="0.4">
      <c r="C65" s="152"/>
      <c r="D65" s="125"/>
      <c r="E65" s="51"/>
      <c r="F65" s="52"/>
      <c r="G65" s="52"/>
      <c r="H65" s="51"/>
      <c r="I65" s="51"/>
      <c r="J65" s="53"/>
      <c r="K65" s="53"/>
      <c r="L65" s="54" t="str">
        <f t="shared" si="137"/>
        <v/>
      </c>
      <c r="M65" s="55" t="str">
        <f t="shared" si="88"/>
        <v/>
      </c>
      <c r="N65" s="56" t="str">
        <f t="shared" si="117"/>
        <v/>
      </c>
      <c r="O65" s="57" t="str">
        <f t="shared" si="90"/>
        <v/>
      </c>
      <c r="P65" s="58" t="str">
        <f t="shared" si="118"/>
        <v/>
      </c>
      <c r="Q65" s="59" t="str">
        <f t="shared" si="119"/>
        <v/>
      </c>
      <c r="R65" s="60" t="str">
        <f t="shared" si="6"/>
        <v/>
      </c>
      <c r="S65" s="55" t="str">
        <f t="shared" si="120"/>
        <v/>
      </c>
      <c r="T65" s="61" t="str">
        <f t="shared" si="94"/>
        <v/>
      </c>
      <c r="U65" s="62" t="str">
        <f t="shared" si="121"/>
        <v/>
      </c>
      <c r="V65" s="63" t="str">
        <f t="shared" si="96"/>
        <v/>
      </c>
      <c r="W65" s="64" t="str">
        <f t="shared" si="122"/>
        <v/>
      </c>
      <c r="X65" s="63" t="str">
        <f t="shared" si="123"/>
        <v/>
      </c>
      <c r="Y65" s="63" t="str">
        <f t="shared" si="124"/>
        <v/>
      </c>
      <c r="Z65" s="55" t="str">
        <f t="shared" si="125"/>
        <v/>
      </c>
      <c r="AA65" s="65" t="str">
        <f t="shared" si="101"/>
        <v/>
      </c>
      <c r="AB65" s="56" t="str">
        <f t="shared" si="126"/>
        <v/>
      </c>
      <c r="AC65" s="66" t="str">
        <f t="shared" si="103"/>
        <v/>
      </c>
      <c r="AD65" s="58" t="str">
        <f t="shared" si="127"/>
        <v/>
      </c>
      <c r="AE65" s="67" t="str">
        <f t="shared" si="128"/>
        <v/>
      </c>
      <c r="AF65" s="60" t="str">
        <f t="shared" si="129"/>
        <v/>
      </c>
      <c r="AG65" s="60" t="str">
        <f t="shared" si="130"/>
        <v/>
      </c>
      <c r="AH65" s="68" t="str">
        <f t="shared" si="108"/>
        <v/>
      </c>
      <c r="AI65" s="69" t="str">
        <f t="shared" si="131"/>
        <v/>
      </c>
      <c r="AJ65" s="63" t="str">
        <f t="shared" si="110"/>
        <v/>
      </c>
      <c r="AK65" s="63" t="str">
        <f t="shared" si="132"/>
        <v/>
      </c>
      <c r="AL65" s="63" t="str">
        <f t="shared" si="133"/>
        <v/>
      </c>
      <c r="AM65" s="63" t="str">
        <f t="shared" si="134"/>
        <v/>
      </c>
      <c r="AN65" s="63" t="str">
        <f t="shared" si="135"/>
        <v/>
      </c>
    </row>
    <row r="66" spans="1:40" ht="24.5" thickTop="1" thickBot="1" x14ac:dyDescent="0.4">
      <c r="C66" s="152"/>
      <c r="D66" s="125"/>
      <c r="E66" s="51"/>
      <c r="F66" s="52"/>
      <c r="G66" s="52"/>
      <c r="H66" s="51"/>
      <c r="I66" s="51"/>
      <c r="J66" s="53"/>
      <c r="K66" s="53"/>
      <c r="L66" s="54" t="str">
        <f t="shared" si="137"/>
        <v/>
      </c>
      <c r="M66" s="55" t="str">
        <f t="shared" si="88"/>
        <v/>
      </c>
      <c r="N66" s="56" t="str">
        <f t="shared" si="117"/>
        <v/>
      </c>
      <c r="O66" s="57" t="str">
        <f t="shared" si="90"/>
        <v/>
      </c>
      <c r="P66" s="58" t="str">
        <f t="shared" si="118"/>
        <v/>
      </c>
      <c r="Q66" s="59" t="str">
        <f t="shared" si="119"/>
        <v/>
      </c>
      <c r="R66" s="60" t="str">
        <f t="shared" si="6"/>
        <v/>
      </c>
      <c r="S66" s="55" t="str">
        <f t="shared" si="120"/>
        <v/>
      </c>
      <c r="T66" s="61" t="str">
        <f t="shared" si="94"/>
        <v/>
      </c>
      <c r="U66" s="62" t="str">
        <f t="shared" si="121"/>
        <v/>
      </c>
      <c r="V66" s="63" t="str">
        <f t="shared" si="96"/>
        <v/>
      </c>
      <c r="W66" s="64" t="str">
        <f t="shared" si="122"/>
        <v/>
      </c>
      <c r="X66" s="63" t="str">
        <f t="shared" si="123"/>
        <v/>
      </c>
      <c r="Y66" s="63" t="str">
        <f t="shared" si="124"/>
        <v/>
      </c>
      <c r="Z66" s="55" t="str">
        <f t="shared" si="125"/>
        <v/>
      </c>
      <c r="AA66" s="65" t="str">
        <f t="shared" si="101"/>
        <v/>
      </c>
      <c r="AB66" s="56" t="str">
        <f t="shared" si="126"/>
        <v/>
      </c>
      <c r="AC66" s="66" t="str">
        <f t="shared" si="103"/>
        <v/>
      </c>
      <c r="AD66" s="58" t="str">
        <f t="shared" si="127"/>
        <v/>
      </c>
      <c r="AE66" s="67" t="str">
        <f t="shared" si="128"/>
        <v/>
      </c>
      <c r="AF66" s="60" t="str">
        <f t="shared" si="129"/>
        <v/>
      </c>
      <c r="AG66" s="60" t="str">
        <f t="shared" si="130"/>
        <v/>
      </c>
      <c r="AH66" s="68" t="str">
        <f t="shared" si="108"/>
        <v/>
      </c>
      <c r="AI66" s="69" t="str">
        <f t="shared" si="131"/>
        <v/>
      </c>
      <c r="AJ66" s="63" t="str">
        <f t="shared" si="110"/>
        <v/>
      </c>
      <c r="AK66" s="63" t="str">
        <f t="shared" si="132"/>
        <v/>
      </c>
      <c r="AL66" s="63" t="str">
        <f t="shared" si="133"/>
        <v/>
      </c>
      <c r="AM66" s="63" t="str">
        <f t="shared" si="134"/>
        <v/>
      </c>
      <c r="AN66" s="63" t="str">
        <f t="shared" si="135"/>
        <v/>
      </c>
    </row>
    <row r="67" spans="1:40" ht="26.5" thickTop="1" thickBot="1" x14ac:dyDescent="0.55000000000000004">
      <c r="A67" s="72"/>
      <c r="B67" s="72"/>
      <c r="C67" s="72"/>
      <c r="D67" s="73"/>
      <c r="E67" s="73"/>
      <c r="F67" s="73"/>
      <c r="G67" s="73"/>
      <c r="H67" s="73"/>
      <c r="I67" s="73"/>
      <c r="J67" s="73"/>
      <c r="K67" s="73"/>
      <c r="L67" s="74" t="s">
        <v>997</v>
      </c>
      <c r="M67" s="55" t="str">
        <f t="shared" si="88"/>
        <v/>
      </c>
      <c r="N67" s="56" t="str">
        <f t="shared" si="117"/>
        <v/>
      </c>
      <c r="O67" s="57" t="str">
        <f t="shared" si="90"/>
        <v/>
      </c>
      <c r="P67" s="58" t="str">
        <f t="shared" si="118"/>
        <v/>
      </c>
      <c r="Q67" s="59" t="str">
        <f t="shared" si="119"/>
        <v/>
      </c>
      <c r="R67" s="60" t="str">
        <f t="shared" si="6"/>
        <v/>
      </c>
      <c r="S67" s="55" t="str">
        <f t="shared" si="120"/>
        <v/>
      </c>
      <c r="T67" s="61" t="str">
        <f t="shared" si="94"/>
        <v/>
      </c>
      <c r="U67" s="62" t="str">
        <f t="shared" si="121"/>
        <v/>
      </c>
      <c r="V67" s="63" t="str">
        <f t="shared" si="96"/>
        <v/>
      </c>
      <c r="W67" s="64" t="str">
        <f t="shared" si="122"/>
        <v/>
      </c>
      <c r="X67" s="63" t="str">
        <f t="shared" si="123"/>
        <v/>
      </c>
      <c r="Y67" s="63" t="str">
        <f t="shared" si="124"/>
        <v/>
      </c>
      <c r="Z67" s="55" t="str">
        <f t="shared" si="125"/>
        <v/>
      </c>
      <c r="AA67" s="65" t="str">
        <f t="shared" si="101"/>
        <v/>
      </c>
      <c r="AB67" s="56" t="str">
        <f t="shared" si="126"/>
        <v/>
      </c>
      <c r="AC67" s="66" t="str">
        <f t="shared" si="103"/>
        <v/>
      </c>
      <c r="AD67" s="58" t="str">
        <f t="shared" si="127"/>
        <v/>
      </c>
      <c r="AE67" s="67" t="str">
        <f t="shared" si="128"/>
        <v/>
      </c>
      <c r="AF67" s="60" t="str">
        <f t="shared" si="129"/>
        <v/>
      </c>
      <c r="AG67" s="60" t="str">
        <f t="shared" si="130"/>
        <v/>
      </c>
      <c r="AH67" s="68" t="str">
        <f t="shared" si="108"/>
        <v/>
      </c>
      <c r="AI67" s="69" t="str">
        <f t="shared" si="131"/>
        <v/>
      </c>
      <c r="AJ67" s="63" t="str">
        <f t="shared" si="110"/>
        <v/>
      </c>
      <c r="AK67" s="63" t="str">
        <f t="shared" si="132"/>
        <v/>
      </c>
      <c r="AL67" s="63" t="str">
        <f t="shared" si="133"/>
        <v/>
      </c>
      <c r="AM67" s="63" t="str">
        <f t="shared" si="134"/>
        <v/>
      </c>
      <c r="AN67" s="63" t="str">
        <f t="shared" si="135"/>
        <v/>
      </c>
    </row>
    <row r="68" spans="1:40" ht="24.5" thickTop="1" thickBot="1" x14ac:dyDescent="0.4">
      <c r="C68" s="153"/>
      <c r="D68" s="125"/>
      <c r="E68" s="51"/>
      <c r="F68" s="52"/>
      <c r="G68" s="52"/>
      <c r="H68" s="51"/>
      <c r="I68" s="51"/>
      <c r="J68" s="53"/>
      <c r="K68" s="53"/>
      <c r="L68" s="54" t="str">
        <f t="shared" ref="L68:L72" si="138">IF(C68="","",_xlfn.CONCAT("            { line: ","""",C68,", ",M68:AN68,""", sC: ","""",B68,"""},"))</f>
        <v/>
      </c>
      <c r="M68" s="55" t="str">
        <f t="shared" si="88"/>
        <v/>
      </c>
      <c r="N68" s="56" t="str">
        <f t="shared" si="117"/>
        <v/>
      </c>
      <c r="O68" s="57" t="str">
        <f t="shared" si="90"/>
        <v/>
      </c>
      <c r="P68" s="58" t="str">
        <f t="shared" si="118"/>
        <v/>
      </c>
      <c r="Q68" s="59" t="str">
        <f t="shared" si="119"/>
        <v/>
      </c>
      <c r="R68" s="60" t="str">
        <f t="shared" si="6"/>
        <v/>
      </c>
      <c r="S68" s="55" t="str">
        <f t="shared" si="120"/>
        <v/>
      </c>
      <c r="T68" s="61" t="str">
        <f t="shared" si="94"/>
        <v/>
      </c>
      <c r="U68" s="62" t="str">
        <f t="shared" si="121"/>
        <v/>
      </c>
      <c r="V68" s="63" t="str">
        <f t="shared" si="96"/>
        <v/>
      </c>
      <c r="W68" s="64" t="str">
        <f t="shared" si="122"/>
        <v/>
      </c>
      <c r="X68" s="63" t="str">
        <f t="shared" si="123"/>
        <v/>
      </c>
      <c r="Y68" s="63" t="str">
        <f t="shared" si="124"/>
        <v/>
      </c>
      <c r="Z68" s="55" t="str">
        <f t="shared" si="125"/>
        <v/>
      </c>
      <c r="AA68" s="65" t="str">
        <f t="shared" si="101"/>
        <v/>
      </c>
      <c r="AB68" s="56" t="str">
        <f t="shared" si="126"/>
        <v/>
      </c>
      <c r="AC68" s="66" t="str">
        <f t="shared" si="103"/>
        <v/>
      </c>
      <c r="AD68" s="58" t="str">
        <f t="shared" si="127"/>
        <v/>
      </c>
      <c r="AE68" s="67" t="str">
        <f t="shared" si="128"/>
        <v/>
      </c>
      <c r="AF68" s="60" t="str">
        <f t="shared" si="129"/>
        <v/>
      </c>
      <c r="AG68" s="60" t="str">
        <f t="shared" si="130"/>
        <v/>
      </c>
      <c r="AH68" s="68" t="str">
        <f t="shared" si="108"/>
        <v/>
      </c>
      <c r="AI68" s="69" t="str">
        <f t="shared" si="131"/>
        <v/>
      </c>
      <c r="AJ68" s="63" t="str">
        <f t="shared" si="110"/>
        <v/>
      </c>
      <c r="AK68" s="63" t="str">
        <f t="shared" si="132"/>
        <v/>
      </c>
      <c r="AL68" s="63" t="str">
        <f t="shared" si="133"/>
        <v/>
      </c>
      <c r="AM68" s="63" t="str">
        <f t="shared" si="134"/>
        <v/>
      </c>
      <c r="AN68" s="63" t="str">
        <f t="shared" si="135"/>
        <v/>
      </c>
    </row>
    <row r="69" spans="1:40" ht="24.5" thickTop="1" thickBot="1" x14ac:dyDescent="0.4">
      <c r="C69" s="153"/>
      <c r="D69" s="125"/>
      <c r="E69" s="51"/>
      <c r="F69" s="52"/>
      <c r="G69" s="52"/>
      <c r="H69" s="51"/>
      <c r="I69" s="51"/>
      <c r="J69" s="53"/>
      <c r="K69" s="53"/>
      <c r="L69" s="54" t="str">
        <f>IF(C69="","",_xlfn.CONCAT("            { line: ","""",C69,", ",M69:AN69,""", sC: ","""",B69,"""},"))</f>
        <v/>
      </c>
      <c r="M69" s="55" t="str">
        <f t="shared" si="88"/>
        <v/>
      </c>
      <c r="N69" s="56" t="str">
        <f t="shared" si="117"/>
        <v/>
      </c>
      <c r="O69" s="57" t="str">
        <f t="shared" si="90"/>
        <v/>
      </c>
      <c r="P69" s="58" t="str">
        <f t="shared" si="118"/>
        <v/>
      </c>
      <c r="Q69" s="59" t="str">
        <f t="shared" si="119"/>
        <v/>
      </c>
      <c r="R69" s="60" t="str">
        <f t="shared" si="6"/>
        <v/>
      </c>
      <c r="S69" s="55" t="str">
        <f t="shared" si="120"/>
        <v/>
      </c>
      <c r="T69" s="61" t="str">
        <f t="shared" si="94"/>
        <v/>
      </c>
      <c r="U69" s="62" t="str">
        <f t="shared" si="121"/>
        <v/>
      </c>
      <c r="V69" s="63" t="str">
        <f t="shared" si="96"/>
        <v/>
      </c>
      <c r="W69" s="64" t="str">
        <f t="shared" si="122"/>
        <v/>
      </c>
      <c r="X69" s="63" t="str">
        <f t="shared" si="123"/>
        <v/>
      </c>
      <c r="Y69" s="63" t="str">
        <f t="shared" si="124"/>
        <v/>
      </c>
      <c r="Z69" s="55" t="str">
        <f t="shared" si="125"/>
        <v/>
      </c>
      <c r="AA69" s="65" t="str">
        <f t="shared" si="101"/>
        <v/>
      </c>
      <c r="AB69" s="56" t="str">
        <f t="shared" si="126"/>
        <v/>
      </c>
      <c r="AC69" s="66" t="str">
        <f t="shared" si="103"/>
        <v/>
      </c>
      <c r="AD69" s="58" t="str">
        <f t="shared" si="127"/>
        <v/>
      </c>
      <c r="AE69" s="67" t="str">
        <f t="shared" si="128"/>
        <v/>
      </c>
      <c r="AF69" s="60" t="str">
        <f t="shared" si="129"/>
        <v/>
      </c>
      <c r="AG69" s="60" t="str">
        <f t="shared" si="130"/>
        <v/>
      </c>
      <c r="AH69" s="68" t="str">
        <f t="shared" si="108"/>
        <v/>
      </c>
      <c r="AI69" s="69" t="str">
        <f t="shared" si="131"/>
        <v/>
      </c>
      <c r="AJ69" s="63" t="str">
        <f t="shared" si="110"/>
        <v/>
      </c>
      <c r="AK69" s="63" t="str">
        <f t="shared" si="132"/>
        <v/>
      </c>
      <c r="AL69" s="63" t="str">
        <f t="shared" si="133"/>
        <v/>
      </c>
      <c r="AM69" s="63" t="str">
        <f t="shared" si="134"/>
        <v/>
      </c>
      <c r="AN69" s="63" t="str">
        <f t="shared" si="135"/>
        <v/>
      </c>
    </row>
    <row r="70" spans="1:40" ht="26.5" thickTop="1" thickBot="1" x14ac:dyDescent="0.55000000000000004">
      <c r="A70" s="72"/>
      <c r="B70" s="72"/>
      <c r="C70" s="72"/>
      <c r="D70" s="73"/>
      <c r="E70" s="73"/>
      <c r="F70" s="73"/>
      <c r="G70" s="73"/>
      <c r="H70" s="73"/>
      <c r="I70" s="73"/>
      <c r="J70" s="73"/>
      <c r="K70" s="73"/>
      <c r="L70" s="74" t="s">
        <v>997</v>
      </c>
      <c r="M70" s="55" t="str">
        <f t="shared" si="88"/>
        <v/>
      </c>
      <c r="N70" s="56" t="str">
        <f t="shared" si="117"/>
        <v/>
      </c>
      <c r="O70" s="57" t="str">
        <f t="shared" si="90"/>
        <v/>
      </c>
      <c r="P70" s="58" t="str">
        <f t="shared" si="118"/>
        <v/>
      </c>
      <c r="Q70" s="59" t="str">
        <f t="shared" si="119"/>
        <v/>
      </c>
      <c r="R70" s="60" t="str">
        <f t="shared" si="6"/>
        <v/>
      </c>
      <c r="S70" s="55" t="str">
        <f t="shared" si="120"/>
        <v/>
      </c>
      <c r="T70" s="61" t="str">
        <f t="shared" si="94"/>
        <v/>
      </c>
      <c r="U70" s="62" t="str">
        <f t="shared" si="121"/>
        <v/>
      </c>
      <c r="V70" s="63" t="str">
        <f t="shared" si="96"/>
        <v/>
      </c>
      <c r="W70" s="64" t="str">
        <f t="shared" si="122"/>
        <v/>
      </c>
      <c r="X70" s="63" t="str">
        <f t="shared" si="123"/>
        <v/>
      </c>
      <c r="Y70" s="63" t="str">
        <f t="shared" si="124"/>
        <v/>
      </c>
      <c r="Z70" s="55" t="str">
        <f t="shared" si="125"/>
        <v/>
      </c>
      <c r="AA70" s="65" t="str">
        <f t="shared" si="101"/>
        <v/>
      </c>
      <c r="AB70" s="56" t="str">
        <f t="shared" si="126"/>
        <v/>
      </c>
      <c r="AC70" s="66" t="str">
        <f t="shared" si="103"/>
        <v/>
      </c>
      <c r="AD70" s="58" t="str">
        <f t="shared" si="127"/>
        <v/>
      </c>
      <c r="AE70" s="67" t="str">
        <f t="shared" si="128"/>
        <v/>
      </c>
      <c r="AF70" s="60" t="str">
        <f t="shared" si="129"/>
        <v/>
      </c>
      <c r="AG70" s="60" t="str">
        <f t="shared" si="130"/>
        <v/>
      </c>
      <c r="AH70" s="68" t="str">
        <f t="shared" si="108"/>
        <v/>
      </c>
      <c r="AI70" s="69" t="str">
        <f t="shared" si="131"/>
        <v/>
      </c>
      <c r="AJ70" s="63" t="str">
        <f t="shared" si="110"/>
        <v/>
      </c>
      <c r="AK70" s="63" t="str">
        <f t="shared" si="132"/>
        <v/>
      </c>
      <c r="AL70" s="63" t="str">
        <f t="shared" si="133"/>
        <v/>
      </c>
      <c r="AM70" s="63" t="str">
        <f t="shared" si="134"/>
        <v/>
      </c>
      <c r="AN70" s="63" t="str">
        <f t="shared" si="135"/>
        <v/>
      </c>
    </row>
    <row r="71" spans="1:40" ht="24.5" thickTop="1" thickBot="1" x14ac:dyDescent="0.4">
      <c r="C71" s="152"/>
      <c r="D71" s="125"/>
      <c r="E71" s="51"/>
      <c r="F71" s="52"/>
      <c r="G71" s="52"/>
      <c r="H71" s="51"/>
      <c r="I71" s="51"/>
      <c r="J71" s="53"/>
      <c r="K71" s="53"/>
      <c r="L71" s="54" t="str">
        <f t="shared" ref="L71:L101" si="139">IF(C71="","",_xlfn.CONCAT("            { line: ","""",C71,", ",M71:AN71,""", sC: ","""",B71,"""},"))</f>
        <v/>
      </c>
      <c r="M71" s="55" t="str">
        <f t="shared" si="88"/>
        <v/>
      </c>
      <c r="N71" s="56" t="str">
        <f t="shared" si="117"/>
        <v/>
      </c>
      <c r="O71" s="57" t="str">
        <f t="shared" si="90"/>
        <v/>
      </c>
      <c r="P71" s="58" t="str">
        <f t="shared" si="118"/>
        <v/>
      </c>
      <c r="Q71" s="59" t="str">
        <f t="shared" si="119"/>
        <v/>
      </c>
      <c r="R71" s="60" t="str">
        <f t="shared" si="6"/>
        <v/>
      </c>
      <c r="S71" s="55" t="str">
        <f t="shared" si="120"/>
        <v/>
      </c>
      <c r="T71" s="61" t="str">
        <f t="shared" si="94"/>
        <v/>
      </c>
      <c r="U71" s="62" t="str">
        <f t="shared" si="121"/>
        <v/>
      </c>
      <c r="V71" s="63" t="str">
        <f t="shared" si="96"/>
        <v/>
      </c>
      <c r="W71" s="64" t="str">
        <f t="shared" si="122"/>
        <v/>
      </c>
      <c r="X71" s="63" t="str">
        <f t="shared" si="123"/>
        <v/>
      </c>
      <c r="Y71" s="63" t="str">
        <f t="shared" si="124"/>
        <v/>
      </c>
      <c r="Z71" s="55" t="str">
        <f t="shared" si="125"/>
        <v/>
      </c>
      <c r="AA71" s="65" t="str">
        <f t="shared" si="101"/>
        <v/>
      </c>
      <c r="AB71" s="56" t="str">
        <f t="shared" si="126"/>
        <v/>
      </c>
      <c r="AC71" s="66" t="str">
        <f t="shared" si="103"/>
        <v/>
      </c>
      <c r="AD71" s="58" t="str">
        <f t="shared" si="127"/>
        <v/>
      </c>
      <c r="AE71" s="67" t="str">
        <f t="shared" si="128"/>
        <v/>
      </c>
      <c r="AF71" s="60" t="str">
        <f t="shared" si="129"/>
        <v/>
      </c>
      <c r="AG71" s="60" t="str">
        <f t="shared" si="130"/>
        <v/>
      </c>
      <c r="AH71" s="68" t="str">
        <f t="shared" si="108"/>
        <v/>
      </c>
      <c r="AI71" s="69" t="str">
        <f t="shared" si="131"/>
        <v/>
      </c>
      <c r="AJ71" s="63" t="str">
        <f t="shared" si="110"/>
        <v/>
      </c>
      <c r="AK71" s="63" t="str">
        <f t="shared" si="132"/>
        <v/>
      </c>
      <c r="AL71" s="63" t="str">
        <f t="shared" si="133"/>
        <v/>
      </c>
      <c r="AM71" s="63" t="str">
        <f t="shared" si="134"/>
        <v/>
      </c>
      <c r="AN71" s="63" t="str">
        <f t="shared" si="135"/>
        <v/>
      </c>
    </row>
    <row r="72" spans="1:40" ht="24.5" thickTop="1" thickBot="1" x14ac:dyDescent="0.4">
      <c r="C72" s="153"/>
      <c r="D72" s="125"/>
      <c r="E72" s="51"/>
      <c r="F72" s="52"/>
      <c r="G72" s="52"/>
      <c r="H72" s="51"/>
      <c r="I72" s="51"/>
      <c r="J72" s="53"/>
      <c r="K72" s="53"/>
      <c r="L72" s="54" t="str">
        <f t="shared" si="139"/>
        <v/>
      </c>
      <c r="M72" s="55" t="str">
        <f t="shared" si="88"/>
        <v/>
      </c>
      <c r="N72" s="56" t="str">
        <f t="shared" si="117"/>
        <v/>
      </c>
      <c r="O72" s="57" t="str">
        <f t="shared" si="90"/>
        <v/>
      </c>
      <c r="P72" s="58" t="str">
        <f t="shared" si="118"/>
        <v/>
      </c>
      <c r="Q72" s="59" t="str">
        <f t="shared" si="119"/>
        <v/>
      </c>
      <c r="R72" s="60" t="str">
        <f t="shared" si="6"/>
        <v/>
      </c>
      <c r="S72" s="55" t="str">
        <f t="shared" si="120"/>
        <v/>
      </c>
      <c r="T72" s="61" t="str">
        <f t="shared" si="94"/>
        <v/>
      </c>
      <c r="U72" s="62" t="str">
        <f t="shared" si="121"/>
        <v/>
      </c>
      <c r="V72" s="63" t="str">
        <f t="shared" si="96"/>
        <v/>
      </c>
      <c r="W72" s="64" t="str">
        <f t="shared" si="122"/>
        <v/>
      </c>
      <c r="X72" s="63" t="str">
        <f t="shared" si="123"/>
        <v/>
      </c>
      <c r="Y72" s="63" t="str">
        <f t="shared" si="124"/>
        <v/>
      </c>
      <c r="Z72" s="55" t="str">
        <f t="shared" si="125"/>
        <v/>
      </c>
      <c r="AA72" s="65" t="str">
        <f t="shared" si="101"/>
        <v/>
      </c>
      <c r="AB72" s="56" t="str">
        <f t="shared" si="126"/>
        <v/>
      </c>
      <c r="AC72" s="66" t="str">
        <f t="shared" si="103"/>
        <v/>
      </c>
      <c r="AD72" s="58" t="str">
        <f t="shared" si="127"/>
        <v/>
      </c>
      <c r="AE72" s="67" t="str">
        <f t="shared" si="128"/>
        <v/>
      </c>
      <c r="AF72" s="60" t="str">
        <f t="shared" si="129"/>
        <v/>
      </c>
      <c r="AG72" s="60" t="str">
        <f t="shared" si="130"/>
        <v/>
      </c>
      <c r="AH72" s="68" t="str">
        <f t="shared" si="108"/>
        <v/>
      </c>
      <c r="AI72" s="69" t="str">
        <f t="shared" si="131"/>
        <v/>
      </c>
      <c r="AJ72" s="63" t="str">
        <f t="shared" si="110"/>
        <v/>
      </c>
      <c r="AK72" s="63" t="str">
        <f t="shared" si="132"/>
        <v/>
      </c>
      <c r="AL72" s="63" t="str">
        <f t="shared" si="133"/>
        <v/>
      </c>
      <c r="AM72" s="63" t="str">
        <f t="shared" si="134"/>
        <v/>
      </c>
      <c r="AN72" s="63" t="str">
        <f t="shared" si="135"/>
        <v/>
      </c>
    </row>
    <row r="73" spans="1:40" ht="24.5" outlineLevel="1" thickTop="1" thickBot="1" x14ac:dyDescent="0.55000000000000004">
      <c r="C73" s="124"/>
      <c r="D73" s="125"/>
      <c r="E73" s="51"/>
      <c r="F73" s="52"/>
      <c r="G73" s="52"/>
      <c r="H73" s="51"/>
      <c r="I73" s="51"/>
      <c r="J73" s="53"/>
      <c r="K73" s="53"/>
      <c r="L73" s="54" t="str">
        <f t="shared" si="139"/>
        <v/>
      </c>
      <c r="M73" s="55" t="str">
        <f t="shared" si="88"/>
        <v/>
      </c>
      <c r="N73" s="56" t="str">
        <f t="shared" si="117"/>
        <v/>
      </c>
      <c r="O73" s="57" t="str">
        <f t="shared" si="90"/>
        <v/>
      </c>
      <c r="P73" s="58" t="str">
        <f t="shared" si="118"/>
        <v/>
      </c>
      <c r="Q73" s="59" t="str">
        <f t="shared" si="119"/>
        <v/>
      </c>
      <c r="R73" s="60" t="str">
        <f t="shared" si="6"/>
        <v/>
      </c>
      <c r="S73" s="55" t="str">
        <f t="shared" si="120"/>
        <v/>
      </c>
      <c r="T73" s="61" t="str">
        <f t="shared" si="94"/>
        <v/>
      </c>
      <c r="U73" s="62" t="str">
        <f t="shared" si="121"/>
        <v/>
      </c>
      <c r="V73" s="63" t="str">
        <f t="shared" si="96"/>
        <v/>
      </c>
      <c r="W73" s="64" t="str">
        <f t="shared" si="122"/>
        <v/>
      </c>
      <c r="X73" s="63" t="str">
        <f t="shared" si="123"/>
        <v/>
      </c>
      <c r="Y73" s="63" t="str">
        <f t="shared" si="124"/>
        <v/>
      </c>
      <c r="Z73" s="55" t="str">
        <f t="shared" si="125"/>
        <v/>
      </c>
      <c r="AA73" s="65" t="str">
        <f t="shared" si="101"/>
        <v/>
      </c>
      <c r="AB73" s="56" t="str">
        <f t="shared" si="126"/>
        <v/>
      </c>
      <c r="AC73" s="66" t="str">
        <f t="shared" si="103"/>
        <v/>
      </c>
      <c r="AD73" s="58" t="str">
        <f t="shared" si="127"/>
        <v/>
      </c>
      <c r="AE73" s="67" t="str">
        <f t="shared" si="128"/>
        <v/>
      </c>
      <c r="AF73" s="60" t="str">
        <f t="shared" si="129"/>
        <v/>
      </c>
      <c r="AG73" s="60" t="str">
        <f t="shared" si="130"/>
        <v/>
      </c>
      <c r="AH73" s="68" t="str">
        <f t="shared" si="108"/>
        <v/>
      </c>
      <c r="AI73" s="69" t="str">
        <f t="shared" si="131"/>
        <v/>
      </c>
      <c r="AJ73" s="63" t="str">
        <f t="shared" si="110"/>
        <v/>
      </c>
      <c r="AK73" s="63" t="str">
        <f t="shared" si="132"/>
        <v/>
      </c>
      <c r="AL73" s="63" t="str">
        <f t="shared" si="133"/>
        <v/>
      </c>
      <c r="AM73" s="63" t="str">
        <f t="shared" si="134"/>
        <v/>
      </c>
      <c r="AN73" s="63" t="str">
        <f t="shared" si="135"/>
        <v/>
      </c>
    </row>
    <row r="74" spans="1:40" ht="24.5" outlineLevel="1" thickTop="1" thickBot="1" x14ac:dyDescent="0.55000000000000004">
      <c r="C74" s="124"/>
      <c r="D74" s="125"/>
      <c r="E74" s="51"/>
      <c r="F74" s="52"/>
      <c r="G74" s="52"/>
      <c r="H74" s="51"/>
      <c r="I74" s="51"/>
      <c r="J74" s="53"/>
      <c r="K74" s="53"/>
      <c r="L74" s="54" t="str">
        <f t="shared" si="139"/>
        <v/>
      </c>
      <c r="M74" s="55" t="str">
        <f t="shared" si="88"/>
        <v/>
      </c>
      <c r="N74" s="56" t="str">
        <f t="shared" si="117"/>
        <v/>
      </c>
      <c r="O74" s="57" t="str">
        <f t="shared" si="90"/>
        <v/>
      </c>
      <c r="P74" s="58" t="str">
        <f t="shared" si="118"/>
        <v/>
      </c>
      <c r="Q74" s="59" t="str">
        <f t="shared" si="119"/>
        <v/>
      </c>
      <c r="R74" s="60" t="str">
        <f t="shared" si="6"/>
        <v/>
      </c>
      <c r="S74" s="55" t="str">
        <f t="shared" si="120"/>
        <v/>
      </c>
      <c r="T74" s="61" t="str">
        <f t="shared" si="94"/>
        <v/>
      </c>
      <c r="U74" s="62" t="str">
        <f t="shared" si="121"/>
        <v/>
      </c>
      <c r="V74" s="63" t="str">
        <f t="shared" si="96"/>
        <v/>
      </c>
      <c r="W74" s="64" t="str">
        <f t="shared" si="122"/>
        <v/>
      </c>
      <c r="X74" s="63" t="str">
        <f t="shared" si="123"/>
        <v/>
      </c>
      <c r="Y74" s="63" t="str">
        <f t="shared" si="124"/>
        <v/>
      </c>
      <c r="Z74" s="55" t="str">
        <f t="shared" si="125"/>
        <v/>
      </c>
      <c r="AA74" s="65" t="str">
        <f t="shared" si="101"/>
        <v/>
      </c>
      <c r="AB74" s="56" t="str">
        <f t="shared" si="126"/>
        <v/>
      </c>
      <c r="AC74" s="66" t="str">
        <f t="shared" si="103"/>
        <v/>
      </c>
      <c r="AD74" s="58" t="str">
        <f t="shared" si="127"/>
        <v/>
      </c>
      <c r="AE74" s="67" t="str">
        <f t="shared" si="128"/>
        <v/>
      </c>
      <c r="AF74" s="60" t="str">
        <f t="shared" si="129"/>
        <v/>
      </c>
      <c r="AG74" s="60" t="str">
        <f t="shared" si="130"/>
        <v/>
      </c>
      <c r="AH74" s="68" t="str">
        <f t="shared" si="108"/>
        <v/>
      </c>
      <c r="AI74" s="69" t="str">
        <f t="shared" si="131"/>
        <v/>
      </c>
      <c r="AJ74" s="63" t="str">
        <f t="shared" si="110"/>
        <v/>
      </c>
      <c r="AK74" s="63" t="str">
        <f t="shared" si="132"/>
        <v/>
      </c>
      <c r="AL74" s="63" t="str">
        <f t="shared" si="133"/>
        <v/>
      </c>
      <c r="AM74" s="63" t="str">
        <f t="shared" si="134"/>
        <v/>
      </c>
      <c r="AN74" s="63" t="str">
        <f t="shared" si="135"/>
        <v/>
      </c>
    </row>
    <row r="75" spans="1:40" ht="24.5" outlineLevel="1" thickTop="1" thickBot="1" x14ac:dyDescent="0.55000000000000004">
      <c r="C75" s="124"/>
      <c r="D75" s="125"/>
      <c r="E75" s="51"/>
      <c r="F75" s="52"/>
      <c r="G75" s="52"/>
      <c r="H75" s="51"/>
      <c r="I75" s="51"/>
      <c r="J75" s="53"/>
      <c r="K75" s="53"/>
      <c r="L75" s="54" t="str">
        <f t="shared" si="139"/>
        <v/>
      </c>
      <c r="M75" s="55" t="str">
        <f t="shared" si="88"/>
        <v/>
      </c>
      <c r="N75" s="56" t="str">
        <f t="shared" si="117"/>
        <v/>
      </c>
      <c r="O75" s="57" t="str">
        <f t="shared" si="90"/>
        <v/>
      </c>
      <c r="P75" s="58" t="str">
        <f t="shared" si="118"/>
        <v/>
      </c>
      <c r="Q75" s="59" t="str">
        <f t="shared" si="119"/>
        <v/>
      </c>
      <c r="R75" s="60" t="str">
        <f t="shared" si="6"/>
        <v/>
      </c>
      <c r="S75" s="55" t="str">
        <f t="shared" si="120"/>
        <v/>
      </c>
      <c r="T75" s="61" t="str">
        <f t="shared" si="94"/>
        <v/>
      </c>
      <c r="U75" s="62" t="str">
        <f t="shared" si="121"/>
        <v/>
      </c>
      <c r="V75" s="63" t="str">
        <f t="shared" si="96"/>
        <v/>
      </c>
      <c r="W75" s="64" t="str">
        <f t="shared" si="122"/>
        <v/>
      </c>
      <c r="X75" s="63" t="str">
        <f t="shared" si="123"/>
        <v/>
      </c>
      <c r="Y75" s="63" t="str">
        <f t="shared" si="124"/>
        <v/>
      </c>
      <c r="Z75" s="55" t="str">
        <f t="shared" si="125"/>
        <v/>
      </c>
      <c r="AA75" s="65" t="str">
        <f t="shared" si="101"/>
        <v/>
      </c>
      <c r="AB75" s="56" t="str">
        <f t="shared" si="126"/>
        <v/>
      </c>
      <c r="AC75" s="66" t="str">
        <f t="shared" si="103"/>
        <v/>
      </c>
      <c r="AD75" s="58" t="str">
        <f t="shared" si="127"/>
        <v/>
      </c>
      <c r="AE75" s="67" t="str">
        <f t="shared" si="128"/>
        <v/>
      </c>
      <c r="AF75" s="60" t="str">
        <f t="shared" si="129"/>
        <v/>
      </c>
      <c r="AG75" s="60" t="str">
        <f t="shared" si="130"/>
        <v/>
      </c>
      <c r="AH75" s="68" t="str">
        <f t="shared" si="108"/>
        <v/>
      </c>
      <c r="AI75" s="69" t="str">
        <f t="shared" si="131"/>
        <v/>
      </c>
      <c r="AJ75" s="63" t="str">
        <f t="shared" si="110"/>
        <v/>
      </c>
      <c r="AK75" s="63" t="str">
        <f t="shared" si="132"/>
        <v/>
      </c>
      <c r="AL75" s="63" t="str">
        <f t="shared" si="133"/>
        <v/>
      </c>
      <c r="AM75" s="63" t="str">
        <f t="shared" si="134"/>
        <v/>
      </c>
      <c r="AN75" s="63" t="str">
        <f t="shared" si="135"/>
        <v/>
      </c>
    </row>
    <row r="76" spans="1:40" ht="24.5" outlineLevel="1" thickTop="1" thickBot="1" x14ac:dyDescent="0.55000000000000004">
      <c r="C76" s="124"/>
      <c r="D76" s="125"/>
      <c r="E76" s="51"/>
      <c r="F76" s="52"/>
      <c r="G76" s="52"/>
      <c r="H76" s="51"/>
      <c r="I76" s="51"/>
      <c r="J76" s="53"/>
      <c r="K76" s="53"/>
      <c r="L76" s="54" t="str">
        <f t="shared" si="139"/>
        <v/>
      </c>
      <c r="M76" s="55" t="str">
        <f t="shared" si="88"/>
        <v/>
      </c>
      <c r="N76" s="56" t="str">
        <f t="shared" si="117"/>
        <v/>
      </c>
      <c r="O76" s="57" t="str">
        <f t="shared" si="90"/>
        <v/>
      </c>
      <c r="P76" s="58" t="str">
        <f t="shared" si="118"/>
        <v/>
      </c>
      <c r="Q76" s="59" t="str">
        <f t="shared" si="119"/>
        <v/>
      </c>
      <c r="R76" s="60" t="str">
        <f t="shared" si="6"/>
        <v/>
      </c>
      <c r="S76" s="55" t="str">
        <f t="shared" si="120"/>
        <v/>
      </c>
      <c r="T76" s="61" t="str">
        <f t="shared" si="94"/>
        <v/>
      </c>
      <c r="U76" s="62" t="str">
        <f t="shared" si="121"/>
        <v/>
      </c>
      <c r="V76" s="63" t="str">
        <f t="shared" si="96"/>
        <v/>
      </c>
      <c r="W76" s="64" t="str">
        <f t="shared" si="122"/>
        <v/>
      </c>
      <c r="X76" s="63" t="str">
        <f t="shared" si="123"/>
        <v/>
      </c>
      <c r="Y76" s="63" t="str">
        <f t="shared" si="124"/>
        <v/>
      </c>
      <c r="Z76" s="55" t="str">
        <f t="shared" si="125"/>
        <v/>
      </c>
      <c r="AA76" s="65" t="str">
        <f t="shared" si="101"/>
        <v/>
      </c>
      <c r="AB76" s="56" t="str">
        <f t="shared" si="126"/>
        <v/>
      </c>
      <c r="AC76" s="66" t="str">
        <f t="shared" si="103"/>
        <v/>
      </c>
      <c r="AD76" s="58" t="str">
        <f t="shared" si="127"/>
        <v/>
      </c>
      <c r="AE76" s="67" t="str">
        <f t="shared" si="128"/>
        <v/>
      </c>
      <c r="AF76" s="60" t="str">
        <f t="shared" si="129"/>
        <v/>
      </c>
      <c r="AG76" s="60" t="str">
        <f t="shared" si="130"/>
        <v/>
      </c>
      <c r="AH76" s="68" t="str">
        <f t="shared" si="108"/>
        <v/>
      </c>
      <c r="AI76" s="69" t="str">
        <f t="shared" si="131"/>
        <v/>
      </c>
      <c r="AJ76" s="63" t="str">
        <f t="shared" si="110"/>
        <v/>
      </c>
      <c r="AK76" s="63" t="str">
        <f t="shared" si="132"/>
        <v/>
      </c>
      <c r="AL76" s="63" t="str">
        <f t="shared" si="133"/>
        <v/>
      </c>
      <c r="AM76" s="63" t="str">
        <f t="shared" si="134"/>
        <v/>
      </c>
      <c r="AN76" s="63" t="str">
        <f t="shared" si="135"/>
        <v/>
      </c>
    </row>
    <row r="77" spans="1:40" ht="24.5" outlineLevel="1" thickTop="1" thickBot="1" x14ac:dyDescent="0.55000000000000004">
      <c r="C77" s="124"/>
      <c r="D77" s="125"/>
      <c r="E77" s="51"/>
      <c r="F77" s="52"/>
      <c r="G77" s="52"/>
      <c r="H77" s="51"/>
      <c r="I77" s="51"/>
      <c r="J77" s="53"/>
      <c r="K77" s="53"/>
      <c r="L77" s="54" t="str">
        <f t="shared" si="139"/>
        <v/>
      </c>
      <c r="M77" s="55" t="str">
        <f t="shared" si="88"/>
        <v/>
      </c>
      <c r="N77" s="56" t="str">
        <f t="shared" si="117"/>
        <v/>
      </c>
      <c r="O77" s="57" t="str">
        <f t="shared" si="90"/>
        <v/>
      </c>
      <c r="P77" s="58" t="str">
        <f t="shared" si="118"/>
        <v/>
      </c>
      <c r="Q77" s="59" t="str">
        <f t="shared" si="119"/>
        <v/>
      </c>
      <c r="R77" s="60" t="str">
        <f t="shared" si="6"/>
        <v/>
      </c>
      <c r="S77" s="55" t="str">
        <f t="shared" si="120"/>
        <v/>
      </c>
      <c r="T77" s="61" t="str">
        <f t="shared" si="94"/>
        <v/>
      </c>
      <c r="U77" s="62" t="str">
        <f t="shared" si="121"/>
        <v/>
      </c>
      <c r="V77" s="63" t="str">
        <f t="shared" si="96"/>
        <v/>
      </c>
      <c r="W77" s="64" t="str">
        <f t="shared" si="122"/>
        <v/>
      </c>
      <c r="X77" s="63" t="str">
        <f t="shared" si="123"/>
        <v/>
      </c>
      <c r="Y77" s="63" t="str">
        <f t="shared" si="124"/>
        <v/>
      </c>
      <c r="Z77" s="55" t="str">
        <f t="shared" si="125"/>
        <v/>
      </c>
      <c r="AA77" s="65" t="str">
        <f t="shared" si="101"/>
        <v/>
      </c>
      <c r="AB77" s="56" t="str">
        <f t="shared" si="126"/>
        <v/>
      </c>
      <c r="AC77" s="66" t="str">
        <f t="shared" si="103"/>
        <v/>
      </c>
      <c r="AD77" s="58" t="str">
        <f t="shared" si="127"/>
        <v/>
      </c>
      <c r="AE77" s="67" t="str">
        <f t="shared" si="128"/>
        <v/>
      </c>
      <c r="AF77" s="60" t="str">
        <f t="shared" si="129"/>
        <v/>
      </c>
      <c r="AG77" s="60" t="str">
        <f t="shared" si="130"/>
        <v/>
      </c>
      <c r="AH77" s="68" t="str">
        <f t="shared" si="108"/>
        <v/>
      </c>
      <c r="AI77" s="69" t="str">
        <f t="shared" si="131"/>
        <v/>
      </c>
      <c r="AJ77" s="63" t="str">
        <f t="shared" si="110"/>
        <v/>
      </c>
      <c r="AK77" s="63" t="str">
        <f t="shared" si="132"/>
        <v/>
      </c>
      <c r="AL77" s="63" t="str">
        <f t="shared" si="133"/>
        <v/>
      </c>
      <c r="AM77" s="63" t="str">
        <f t="shared" si="134"/>
        <v/>
      </c>
      <c r="AN77" s="63" t="str">
        <f t="shared" si="135"/>
        <v/>
      </c>
    </row>
    <row r="78" spans="1:40" ht="24.5" outlineLevel="1" thickTop="1" thickBot="1" x14ac:dyDescent="0.55000000000000004">
      <c r="C78" s="124"/>
      <c r="D78" s="125"/>
      <c r="E78" s="51"/>
      <c r="F78" s="52"/>
      <c r="G78" s="52"/>
      <c r="H78" s="51"/>
      <c r="I78" s="51"/>
      <c r="J78" s="53"/>
      <c r="K78" s="53"/>
      <c r="L78" s="54" t="str">
        <f t="shared" si="139"/>
        <v/>
      </c>
      <c r="M78" s="55" t="str">
        <f t="shared" si="88"/>
        <v/>
      </c>
      <c r="N78" s="56" t="str">
        <f t="shared" si="117"/>
        <v/>
      </c>
      <c r="O78" s="57" t="str">
        <f t="shared" si="90"/>
        <v/>
      </c>
      <c r="P78" s="58" t="str">
        <f t="shared" si="118"/>
        <v/>
      </c>
      <c r="Q78" s="59" t="str">
        <f t="shared" si="119"/>
        <v/>
      </c>
      <c r="R78" s="60" t="str">
        <f t="shared" si="6"/>
        <v/>
      </c>
      <c r="S78" s="55" t="str">
        <f t="shared" si="120"/>
        <v/>
      </c>
      <c r="T78" s="61" t="str">
        <f t="shared" si="94"/>
        <v/>
      </c>
      <c r="U78" s="62" t="str">
        <f t="shared" si="121"/>
        <v/>
      </c>
      <c r="V78" s="63" t="str">
        <f t="shared" si="96"/>
        <v/>
      </c>
      <c r="W78" s="64" t="str">
        <f t="shared" si="122"/>
        <v/>
      </c>
      <c r="X78" s="63" t="str">
        <f t="shared" si="123"/>
        <v/>
      </c>
      <c r="Y78" s="63" t="str">
        <f t="shared" si="124"/>
        <v/>
      </c>
      <c r="Z78" s="55" t="str">
        <f t="shared" si="125"/>
        <v/>
      </c>
      <c r="AA78" s="65" t="str">
        <f t="shared" si="101"/>
        <v/>
      </c>
      <c r="AB78" s="56" t="str">
        <f t="shared" si="126"/>
        <v/>
      </c>
      <c r="AC78" s="66" t="str">
        <f t="shared" si="103"/>
        <v/>
      </c>
      <c r="AD78" s="58" t="str">
        <f t="shared" si="127"/>
        <v/>
      </c>
      <c r="AE78" s="67" t="str">
        <f t="shared" si="128"/>
        <v/>
      </c>
      <c r="AF78" s="60" t="str">
        <f t="shared" si="129"/>
        <v/>
      </c>
      <c r="AG78" s="60" t="str">
        <f t="shared" si="130"/>
        <v/>
      </c>
      <c r="AH78" s="68" t="str">
        <f t="shared" si="108"/>
        <v/>
      </c>
      <c r="AI78" s="69" t="str">
        <f t="shared" si="131"/>
        <v/>
      </c>
      <c r="AJ78" s="63" t="str">
        <f t="shared" si="110"/>
        <v/>
      </c>
      <c r="AK78" s="63" t="str">
        <f t="shared" si="132"/>
        <v/>
      </c>
      <c r="AL78" s="63" t="str">
        <f t="shared" si="133"/>
        <v/>
      </c>
      <c r="AM78" s="63" t="str">
        <f t="shared" si="134"/>
        <v/>
      </c>
      <c r="AN78" s="63" t="str">
        <f t="shared" si="135"/>
        <v/>
      </c>
    </row>
    <row r="79" spans="1:40" ht="24.5" outlineLevel="1" thickTop="1" thickBot="1" x14ac:dyDescent="0.55000000000000004">
      <c r="C79" s="124"/>
      <c r="D79" s="125"/>
      <c r="E79" s="51"/>
      <c r="F79" s="52"/>
      <c r="G79" s="52"/>
      <c r="H79" s="51"/>
      <c r="I79" s="51"/>
      <c r="J79" s="53"/>
      <c r="K79" s="53"/>
      <c r="L79" s="54" t="str">
        <f t="shared" si="139"/>
        <v/>
      </c>
      <c r="M79" s="55" t="str">
        <f t="shared" si="88"/>
        <v/>
      </c>
      <c r="N79" s="56" t="str">
        <f t="shared" si="117"/>
        <v/>
      </c>
      <c r="O79" s="57" t="str">
        <f t="shared" si="90"/>
        <v/>
      </c>
      <c r="P79" s="58" t="str">
        <f t="shared" si="118"/>
        <v/>
      </c>
      <c r="Q79" s="59" t="str">
        <f t="shared" si="119"/>
        <v/>
      </c>
      <c r="R79" s="60" t="str">
        <f t="shared" si="6"/>
        <v/>
      </c>
      <c r="S79" s="55" t="str">
        <f t="shared" si="120"/>
        <v/>
      </c>
      <c r="T79" s="61" t="str">
        <f t="shared" si="94"/>
        <v/>
      </c>
      <c r="U79" s="62" t="str">
        <f t="shared" si="121"/>
        <v/>
      </c>
      <c r="V79" s="63" t="str">
        <f t="shared" si="96"/>
        <v/>
      </c>
      <c r="W79" s="64" t="str">
        <f t="shared" si="122"/>
        <v/>
      </c>
      <c r="X79" s="63" t="str">
        <f t="shared" si="123"/>
        <v/>
      </c>
      <c r="Y79" s="63" t="str">
        <f t="shared" si="124"/>
        <v/>
      </c>
      <c r="Z79" s="55" t="str">
        <f t="shared" si="125"/>
        <v/>
      </c>
      <c r="AA79" s="65" t="str">
        <f t="shared" si="101"/>
        <v/>
      </c>
      <c r="AB79" s="56" t="str">
        <f t="shared" si="126"/>
        <v/>
      </c>
      <c r="AC79" s="66" t="str">
        <f t="shared" si="103"/>
        <v/>
      </c>
      <c r="AD79" s="58" t="str">
        <f t="shared" si="127"/>
        <v/>
      </c>
      <c r="AE79" s="67" t="str">
        <f t="shared" si="128"/>
        <v/>
      </c>
      <c r="AF79" s="60" t="str">
        <f t="shared" si="129"/>
        <v/>
      </c>
      <c r="AG79" s="60" t="str">
        <f t="shared" si="130"/>
        <v/>
      </c>
      <c r="AH79" s="68" t="str">
        <f t="shared" si="108"/>
        <v/>
      </c>
      <c r="AI79" s="69" t="str">
        <f t="shared" si="131"/>
        <v/>
      </c>
      <c r="AJ79" s="63" t="str">
        <f t="shared" si="110"/>
        <v/>
      </c>
      <c r="AK79" s="63" t="str">
        <f t="shared" si="132"/>
        <v/>
      </c>
      <c r="AL79" s="63" t="str">
        <f t="shared" si="133"/>
        <v/>
      </c>
      <c r="AM79" s="63" t="str">
        <f t="shared" si="134"/>
        <v/>
      </c>
      <c r="AN79" s="63" t="str">
        <f t="shared" si="135"/>
        <v/>
      </c>
    </row>
    <row r="80" spans="1:40" ht="24.5" outlineLevel="1" thickTop="1" thickBot="1" x14ac:dyDescent="0.55000000000000004">
      <c r="C80" s="124"/>
      <c r="D80" s="125"/>
      <c r="E80" s="51"/>
      <c r="F80" s="52"/>
      <c r="G80" s="52"/>
      <c r="H80" s="51"/>
      <c r="I80" s="51"/>
      <c r="J80" s="53"/>
      <c r="K80" s="53"/>
      <c r="L80" s="54" t="str">
        <f t="shared" si="139"/>
        <v/>
      </c>
      <c r="M80" s="55" t="str">
        <f t="shared" si="88"/>
        <v/>
      </c>
      <c r="N80" s="56" t="str">
        <f t="shared" si="117"/>
        <v/>
      </c>
      <c r="O80" s="57" t="str">
        <f t="shared" si="90"/>
        <v/>
      </c>
      <c r="P80" s="58" t="str">
        <f t="shared" si="118"/>
        <v/>
      </c>
      <c r="Q80" s="59" t="str">
        <f t="shared" si="119"/>
        <v/>
      </c>
      <c r="R80" s="60" t="str">
        <f t="shared" si="6"/>
        <v/>
      </c>
      <c r="S80" s="55" t="str">
        <f t="shared" si="120"/>
        <v/>
      </c>
      <c r="T80" s="61" t="str">
        <f t="shared" si="94"/>
        <v/>
      </c>
      <c r="U80" s="62" t="str">
        <f t="shared" si="121"/>
        <v/>
      </c>
      <c r="V80" s="63" t="str">
        <f t="shared" si="96"/>
        <v/>
      </c>
      <c r="W80" s="64" t="str">
        <f t="shared" si="122"/>
        <v/>
      </c>
      <c r="X80" s="63" t="str">
        <f t="shared" si="123"/>
        <v/>
      </c>
      <c r="Y80" s="63" t="str">
        <f t="shared" si="124"/>
        <v/>
      </c>
      <c r="Z80" s="55" t="str">
        <f t="shared" si="125"/>
        <v/>
      </c>
      <c r="AA80" s="65" t="str">
        <f t="shared" si="101"/>
        <v/>
      </c>
      <c r="AB80" s="56" t="str">
        <f t="shared" si="126"/>
        <v/>
      </c>
      <c r="AC80" s="66" t="str">
        <f t="shared" si="103"/>
        <v/>
      </c>
      <c r="AD80" s="58" t="str">
        <f t="shared" si="127"/>
        <v/>
      </c>
      <c r="AE80" s="67" t="str">
        <f t="shared" si="128"/>
        <v/>
      </c>
      <c r="AF80" s="60" t="str">
        <f t="shared" si="129"/>
        <v/>
      </c>
      <c r="AG80" s="60" t="str">
        <f t="shared" si="130"/>
        <v/>
      </c>
      <c r="AH80" s="68" t="str">
        <f t="shared" si="108"/>
        <v/>
      </c>
      <c r="AI80" s="69" t="str">
        <f t="shared" si="131"/>
        <v/>
      </c>
      <c r="AJ80" s="63" t="str">
        <f t="shared" si="110"/>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39"/>
        <v/>
      </c>
      <c r="M81" s="55" t="str">
        <f t="shared" si="88"/>
        <v/>
      </c>
      <c r="N81" s="56" t="str">
        <f t="shared" si="117"/>
        <v/>
      </c>
      <c r="O81" s="57" t="str">
        <f t="shared" si="90"/>
        <v/>
      </c>
      <c r="P81" s="58" t="str">
        <f t="shared" si="118"/>
        <v/>
      </c>
      <c r="Q81" s="59" t="str">
        <f t="shared" si="119"/>
        <v/>
      </c>
      <c r="R81" s="60" t="str">
        <f t="shared" si="6"/>
        <v/>
      </c>
      <c r="S81" s="55" t="str">
        <f t="shared" si="120"/>
        <v/>
      </c>
      <c r="T81" s="61" t="str">
        <f t="shared" si="94"/>
        <v/>
      </c>
      <c r="U81" s="62" t="str">
        <f t="shared" si="121"/>
        <v/>
      </c>
      <c r="V81" s="63" t="str">
        <f t="shared" si="96"/>
        <v/>
      </c>
      <c r="W81" s="64" t="str">
        <f t="shared" si="122"/>
        <v/>
      </c>
      <c r="X81" s="63" t="str">
        <f t="shared" si="123"/>
        <v/>
      </c>
      <c r="Y81" s="63" t="str">
        <f t="shared" si="124"/>
        <v/>
      </c>
      <c r="Z81" s="55" t="str">
        <f t="shared" si="125"/>
        <v/>
      </c>
      <c r="AA81" s="65" t="str">
        <f t="shared" si="101"/>
        <v/>
      </c>
      <c r="AB81" s="56" t="str">
        <f t="shared" si="126"/>
        <v/>
      </c>
      <c r="AC81" s="66" t="str">
        <f t="shared" si="103"/>
        <v/>
      </c>
      <c r="AD81" s="58" t="str">
        <f t="shared" si="127"/>
        <v/>
      </c>
      <c r="AE81" s="67" t="str">
        <f t="shared" si="128"/>
        <v/>
      </c>
      <c r="AF81" s="60" t="str">
        <f t="shared" si="129"/>
        <v/>
      </c>
      <c r="AG81" s="60" t="str">
        <f t="shared" si="130"/>
        <v/>
      </c>
      <c r="AH81" s="68" t="str">
        <f t="shared" si="108"/>
        <v/>
      </c>
      <c r="AI81" s="69" t="str">
        <f t="shared" si="131"/>
        <v/>
      </c>
      <c r="AJ81" s="63" t="str">
        <f t="shared" si="110"/>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39"/>
        <v/>
      </c>
      <c r="M82" s="55" t="str">
        <f t="shared" si="88"/>
        <v/>
      </c>
      <c r="N82" s="56" t="str">
        <f t="shared" si="117"/>
        <v/>
      </c>
      <c r="O82" s="57" t="str">
        <f t="shared" si="90"/>
        <v/>
      </c>
      <c r="P82" s="58" t="str">
        <f t="shared" si="118"/>
        <v/>
      </c>
      <c r="Q82" s="59" t="str">
        <f t="shared" si="119"/>
        <v/>
      </c>
      <c r="R82" s="60" t="str">
        <f t="shared" si="6"/>
        <v/>
      </c>
      <c r="S82" s="55" t="str">
        <f t="shared" si="120"/>
        <v/>
      </c>
      <c r="T82" s="61" t="str">
        <f t="shared" si="94"/>
        <v/>
      </c>
      <c r="U82" s="62" t="str">
        <f t="shared" si="121"/>
        <v/>
      </c>
      <c r="V82" s="63" t="str">
        <f t="shared" si="96"/>
        <v/>
      </c>
      <c r="W82" s="64" t="str">
        <f t="shared" si="122"/>
        <v/>
      </c>
      <c r="X82" s="63" t="str">
        <f t="shared" si="123"/>
        <v/>
      </c>
      <c r="Y82" s="63" t="str">
        <f t="shared" si="124"/>
        <v/>
      </c>
      <c r="Z82" s="55" t="str">
        <f t="shared" si="125"/>
        <v/>
      </c>
      <c r="AA82" s="65" t="str">
        <f t="shared" si="101"/>
        <v/>
      </c>
      <c r="AB82" s="56" t="str">
        <f t="shared" si="126"/>
        <v/>
      </c>
      <c r="AC82" s="66" t="str">
        <f t="shared" si="103"/>
        <v/>
      </c>
      <c r="AD82" s="58" t="str">
        <f t="shared" si="127"/>
        <v/>
      </c>
      <c r="AE82" s="67" t="str">
        <f t="shared" si="128"/>
        <v/>
      </c>
      <c r="AF82" s="60" t="str">
        <f t="shared" si="129"/>
        <v/>
      </c>
      <c r="AG82" s="60" t="str">
        <f t="shared" si="130"/>
        <v/>
      </c>
      <c r="AH82" s="68" t="str">
        <f t="shared" si="108"/>
        <v/>
      </c>
      <c r="AI82" s="69" t="str">
        <f t="shared" si="131"/>
        <v/>
      </c>
      <c r="AJ82" s="63" t="str">
        <f t="shared" si="110"/>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39"/>
        <v/>
      </c>
      <c r="M83" s="55" t="str">
        <f t="shared" si="88"/>
        <v/>
      </c>
      <c r="N83" s="56" t="str">
        <f t="shared" si="117"/>
        <v/>
      </c>
      <c r="O83" s="57" t="str">
        <f t="shared" si="90"/>
        <v/>
      </c>
      <c r="P83" s="58" t="str">
        <f t="shared" si="118"/>
        <v/>
      </c>
      <c r="Q83" s="59" t="str">
        <f t="shared" si="119"/>
        <v/>
      </c>
      <c r="R83" s="60" t="str">
        <f t="shared" si="6"/>
        <v/>
      </c>
      <c r="S83" s="55" t="str">
        <f t="shared" si="120"/>
        <v/>
      </c>
      <c r="T83" s="61" t="str">
        <f t="shared" si="94"/>
        <v/>
      </c>
      <c r="U83" s="62" t="str">
        <f t="shared" si="121"/>
        <v/>
      </c>
      <c r="V83" s="63" t="str">
        <f t="shared" si="96"/>
        <v/>
      </c>
      <c r="W83" s="64" t="str">
        <f t="shared" si="122"/>
        <v/>
      </c>
      <c r="X83" s="63" t="str">
        <f t="shared" si="123"/>
        <v/>
      </c>
      <c r="Y83" s="63" t="str">
        <f t="shared" si="124"/>
        <v/>
      </c>
      <c r="Z83" s="55" t="str">
        <f t="shared" si="125"/>
        <v/>
      </c>
      <c r="AA83" s="65" t="str">
        <f t="shared" si="101"/>
        <v/>
      </c>
      <c r="AB83" s="56" t="str">
        <f t="shared" si="126"/>
        <v/>
      </c>
      <c r="AC83" s="66" t="str">
        <f t="shared" si="103"/>
        <v/>
      </c>
      <c r="AD83" s="58" t="str">
        <f t="shared" si="127"/>
        <v/>
      </c>
      <c r="AE83" s="67" t="str">
        <f t="shared" si="128"/>
        <v/>
      </c>
      <c r="AF83" s="60" t="str">
        <f t="shared" si="129"/>
        <v/>
      </c>
      <c r="AG83" s="60" t="str">
        <f t="shared" si="130"/>
        <v/>
      </c>
      <c r="AH83" s="68" t="str">
        <f t="shared" si="108"/>
        <v/>
      </c>
      <c r="AI83" s="69" t="str">
        <f t="shared" si="131"/>
        <v/>
      </c>
      <c r="AJ83" s="63" t="str">
        <f t="shared" si="110"/>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39"/>
        <v/>
      </c>
      <c r="M84" s="55" t="str">
        <f t="shared" si="88"/>
        <v/>
      </c>
      <c r="N84" s="56" t="str">
        <f t="shared" si="117"/>
        <v/>
      </c>
      <c r="O84" s="57" t="str">
        <f t="shared" si="90"/>
        <v/>
      </c>
      <c r="P84" s="58" t="str">
        <f t="shared" si="118"/>
        <v/>
      </c>
      <c r="Q84" s="59" t="str">
        <f t="shared" si="119"/>
        <v/>
      </c>
      <c r="R84" s="60" t="str">
        <f t="shared" si="6"/>
        <v/>
      </c>
      <c r="S84" s="55" t="str">
        <f t="shared" si="120"/>
        <v/>
      </c>
      <c r="T84" s="61" t="str">
        <f t="shared" si="94"/>
        <v/>
      </c>
      <c r="U84" s="62" t="str">
        <f t="shared" si="121"/>
        <v/>
      </c>
      <c r="V84" s="63" t="str">
        <f t="shared" si="96"/>
        <v/>
      </c>
      <c r="W84" s="64" t="str">
        <f t="shared" si="122"/>
        <v/>
      </c>
      <c r="X84" s="63" t="str">
        <f t="shared" si="123"/>
        <v/>
      </c>
      <c r="Y84" s="63" t="str">
        <f t="shared" si="124"/>
        <v/>
      </c>
      <c r="Z84" s="55" t="str">
        <f t="shared" si="125"/>
        <v/>
      </c>
      <c r="AA84" s="65" t="str">
        <f t="shared" si="101"/>
        <v/>
      </c>
      <c r="AB84" s="56" t="str">
        <f t="shared" si="126"/>
        <v/>
      </c>
      <c r="AC84" s="66" t="str">
        <f t="shared" si="103"/>
        <v/>
      </c>
      <c r="AD84" s="58" t="str">
        <f t="shared" si="127"/>
        <v/>
      </c>
      <c r="AE84" s="67" t="str">
        <f t="shared" si="128"/>
        <v/>
      </c>
      <c r="AF84" s="60" t="str">
        <f t="shared" si="129"/>
        <v/>
      </c>
      <c r="AG84" s="60" t="str">
        <f t="shared" si="130"/>
        <v/>
      </c>
      <c r="AH84" s="68" t="str">
        <f t="shared" si="108"/>
        <v/>
      </c>
      <c r="AI84" s="69" t="str">
        <f t="shared" si="131"/>
        <v/>
      </c>
      <c r="AJ84" s="63" t="str">
        <f t="shared" si="110"/>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39"/>
        <v/>
      </c>
      <c r="M85" s="55" t="str">
        <f t="shared" si="88"/>
        <v/>
      </c>
      <c r="N85" s="56" t="str">
        <f t="shared" si="117"/>
        <v/>
      </c>
      <c r="O85" s="57" t="str">
        <f t="shared" si="90"/>
        <v/>
      </c>
      <c r="P85" s="58" t="str">
        <f t="shared" si="118"/>
        <v/>
      </c>
      <c r="Q85" s="59" t="str">
        <f t="shared" si="119"/>
        <v/>
      </c>
      <c r="R85" s="60" t="str">
        <f t="shared" si="6"/>
        <v/>
      </c>
      <c r="S85" s="55" t="str">
        <f t="shared" si="120"/>
        <v/>
      </c>
      <c r="T85" s="61" t="str">
        <f t="shared" si="94"/>
        <v/>
      </c>
      <c r="U85" s="62" t="str">
        <f t="shared" si="121"/>
        <v/>
      </c>
      <c r="V85" s="63" t="str">
        <f t="shared" si="96"/>
        <v/>
      </c>
      <c r="W85" s="64" t="str">
        <f t="shared" si="122"/>
        <v/>
      </c>
      <c r="X85" s="63" t="str">
        <f t="shared" si="123"/>
        <v/>
      </c>
      <c r="Y85" s="63" t="str">
        <f t="shared" si="124"/>
        <v/>
      </c>
      <c r="Z85" s="55" t="str">
        <f t="shared" si="125"/>
        <v/>
      </c>
      <c r="AA85" s="65" t="str">
        <f t="shared" si="101"/>
        <v/>
      </c>
      <c r="AB85" s="56" t="str">
        <f t="shared" si="126"/>
        <v/>
      </c>
      <c r="AC85" s="66" t="str">
        <f t="shared" si="103"/>
        <v/>
      </c>
      <c r="AD85" s="58" t="str">
        <f t="shared" si="127"/>
        <v/>
      </c>
      <c r="AE85" s="67" t="str">
        <f t="shared" si="128"/>
        <v/>
      </c>
      <c r="AF85" s="60" t="str">
        <f t="shared" si="129"/>
        <v/>
      </c>
      <c r="AG85" s="60" t="str">
        <f t="shared" si="130"/>
        <v/>
      </c>
      <c r="AH85" s="68" t="str">
        <f t="shared" si="108"/>
        <v/>
      </c>
      <c r="AI85" s="69" t="str">
        <f t="shared" si="131"/>
        <v/>
      </c>
      <c r="AJ85" s="63" t="str">
        <f t="shared" si="110"/>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39"/>
        <v/>
      </c>
      <c r="M86" s="55" t="str">
        <f t="shared" si="88"/>
        <v/>
      </c>
      <c r="N86" s="56" t="str">
        <f t="shared" si="117"/>
        <v/>
      </c>
      <c r="O86" s="57" t="str">
        <f t="shared" si="90"/>
        <v/>
      </c>
      <c r="P86" s="58" t="str">
        <f t="shared" si="118"/>
        <v/>
      </c>
      <c r="Q86" s="59" t="str">
        <f t="shared" si="119"/>
        <v/>
      </c>
      <c r="R86" s="60" t="str">
        <f t="shared" si="6"/>
        <v/>
      </c>
      <c r="S86" s="55" t="str">
        <f t="shared" si="120"/>
        <v/>
      </c>
      <c r="T86" s="61" t="str">
        <f t="shared" si="94"/>
        <v/>
      </c>
      <c r="U86" s="62" t="str">
        <f t="shared" si="121"/>
        <v/>
      </c>
      <c r="V86" s="63" t="str">
        <f t="shared" si="96"/>
        <v/>
      </c>
      <c r="W86" s="64" t="str">
        <f t="shared" si="122"/>
        <v/>
      </c>
      <c r="X86" s="63" t="str">
        <f t="shared" si="123"/>
        <v/>
      </c>
      <c r="Y86" s="63" t="str">
        <f t="shared" si="124"/>
        <v/>
      </c>
      <c r="Z86" s="55" t="str">
        <f t="shared" si="125"/>
        <v/>
      </c>
      <c r="AA86" s="65" t="str">
        <f t="shared" si="101"/>
        <v/>
      </c>
      <c r="AB86" s="56" t="str">
        <f t="shared" si="126"/>
        <v/>
      </c>
      <c r="AC86" s="66" t="str">
        <f t="shared" si="103"/>
        <v/>
      </c>
      <c r="AD86" s="58" t="str">
        <f t="shared" si="127"/>
        <v/>
      </c>
      <c r="AE86" s="67" t="str">
        <f t="shared" si="128"/>
        <v/>
      </c>
      <c r="AF86" s="60" t="str">
        <f t="shared" si="129"/>
        <v/>
      </c>
      <c r="AG86" s="60" t="str">
        <f t="shared" si="130"/>
        <v/>
      </c>
      <c r="AH86" s="68" t="str">
        <f t="shared" si="108"/>
        <v/>
      </c>
      <c r="AI86" s="69" t="str">
        <f t="shared" si="131"/>
        <v/>
      </c>
      <c r="AJ86" s="63" t="str">
        <f t="shared" si="110"/>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39"/>
        <v/>
      </c>
      <c r="M87" s="55" t="str">
        <f t="shared" si="88"/>
        <v/>
      </c>
      <c r="N87" s="56" t="str">
        <f t="shared" si="117"/>
        <v/>
      </c>
      <c r="O87" s="57" t="str">
        <f t="shared" si="90"/>
        <v/>
      </c>
      <c r="P87" s="58" t="str">
        <f t="shared" si="118"/>
        <v/>
      </c>
      <c r="Q87" s="59" t="str">
        <f t="shared" si="119"/>
        <v/>
      </c>
      <c r="R87" s="60" t="str">
        <f t="shared" si="6"/>
        <v/>
      </c>
      <c r="S87" s="55" t="str">
        <f t="shared" si="120"/>
        <v/>
      </c>
      <c r="T87" s="61" t="str">
        <f t="shared" si="94"/>
        <v/>
      </c>
      <c r="U87" s="62" t="str">
        <f t="shared" si="121"/>
        <v/>
      </c>
      <c r="V87" s="63" t="str">
        <f t="shared" si="96"/>
        <v/>
      </c>
      <c r="W87" s="64" t="str">
        <f t="shared" si="122"/>
        <v/>
      </c>
      <c r="X87" s="63" t="str">
        <f t="shared" si="123"/>
        <v/>
      </c>
      <c r="Y87" s="63" t="str">
        <f t="shared" si="124"/>
        <v/>
      </c>
      <c r="Z87" s="55" t="str">
        <f t="shared" si="125"/>
        <v/>
      </c>
      <c r="AA87" s="65" t="str">
        <f t="shared" si="101"/>
        <v/>
      </c>
      <c r="AB87" s="56" t="str">
        <f t="shared" si="126"/>
        <v/>
      </c>
      <c r="AC87" s="66" t="str">
        <f t="shared" si="103"/>
        <v/>
      </c>
      <c r="AD87" s="58" t="str">
        <f t="shared" si="127"/>
        <v/>
      </c>
      <c r="AE87" s="67" t="str">
        <f t="shared" si="128"/>
        <v/>
      </c>
      <c r="AF87" s="60" t="str">
        <f t="shared" si="129"/>
        <v/>
      </c>
      <c r="AG87" s="60" t="str">
        <f t="shared" si="130"/>
        <v/>
      </c>
      <c r="AH87" s="68" t="str">
        <f t="shared" si="108"/>
        <v/>
      </c>
      <c r="AI87" s="69" t="str">
        <f t="shared" si="131"/>
        <v/>
      </c>
      <c r="AJ87" s="63" t="str">
        <f t="shared" si="110"/>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39"/>
        <v/>
      </c>
      <c r="M88" s="55" t="str">
        <f t="shared" si="88"/>
        <v/>
      </c>
      <c r="N88" s="56" t="str">
        <f t="shared" si="117"/>
        <v/>
      </c>
      <c r="O88" s="57" t="str">
        <f t="shared" si="90"/>
        <v/>
      </c>
      <c r="P88" s="58" t="str">
        <f t="shared" si="118"/>
        <v/>
      </c>
      <c r="Q88" s="59" t="str">
        <f t="shared" si="119"/>
        <v/>
      </c>
      <c r="R88" s="60" t="str">
        <f t="shared" si="6"/>
        <v/>
      </c>
      <c r="S88" s="55" t="str">
        <f t="shared" si="120"/>
        <v/>
      </c>
      <c r="T88" s="61" t="str">
        <f t="shared" si="94"/>
        <v/>
      </c>
      <c r="U88" s="62" t="str">
        <f t="shared" si="121"/>
        <v/>
      </c>
      <c r="V88" s="63" t="str">
        <f t="shared" si="96"/>
        <v/>
      </c>
      <c r="W88" s="64" t="str">
        <f t="shared" si="122"/>
        <v/>
      </c>
      <c r="X88" s="63" t="str">
        <f t="shared" si="123"/>
        <v/>
      </c>
      <c r="Y88" s="63" t="str">
        <f t="shared" si="124"/>
        <v/>
      </c>
      <c r="Z88" s="55" t="str">
        <f t="shared" si="125"/>
        <v/>
      </c>
      <c r="AA88" s="65" t="str">
        <f t="shared" si="101"/>
        <v/>
      </c>
      <c r="AB88" s="56" t="str">
        <f t="shared" si="126"/>
        <v/>
      </c>
      <c r="AC88" s="66" t="str">
        <f t="shared" si="103"/>
        <v/>
      </c>
      <c r="AD88" s="58" t="str">
        <f t="shared" si="127"/>
        <v/>
      </c>
      <c r="AE88" s="67" t="str">
        <f t="shared" si="128"/>
        <v/>
      </c>
      <c r="AF88" s="60" t="str">
        <f t="shared" si="129"/>
        <v/>
      </c>
      <c r="AG88" s="60" t="str">
        <f t="shared" si="130"/>
        <v/>
      </c>
      <c r="AH88" s="68" t="str">
        <f t="shared" si="108"/>
        <v/>
      </c>
      <c r="AI88" s="69" t="str">
        <f t="shared" si="131"/>
        <v/>
      </c>
      <c r="AJ88" s="63" t="str">
        <f t="shared" si="110"/>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39"/>
        <v/>
      </c>
      <c r="M89" s="55" t="str">
        <f t="shared" si="88"/>
        <v/>
      </c>
      <c r="N89" s="56" t="str">
        <f t="shared" si="117"/>
        <v/>
      </c>
      <c r="O89" s="57" t="str">
        <f t="shared" si="90"/>
        <v/>
      </c>
      <c r="P89" s="58" t="str">
        <f t="shared" si="118"/>
        <v/>
      </c>
      <c r="Q89" s="59" t="str">
        <f t="shared" si="119"/>
        <v/>
      </c>
      <c r="R89" s="60" t="str">
        <f t="shared" si="6"/>
        <v/>
      </c>
      <c r="S89" s="55" t="str">
        <f t="shared" si="120"/>
        <v/>
      </c>
      <c r="T89" s="61" t="str">
        <f t="shared" si="94"/>
        <v/>
      </c>
      <c r="U89" s="62" t="str">
        <f t="shared" si="121"/>
        <v/>
      </c>
      <c r="V89" s="63" t="str">
        <f t="shared" si="96"/>
        <v/>
      </c>
      <c r="W89" s="64" t="str">
        <f t="shared" si="122"/>
        <v/>
      </c>
      <c r="X89" s="63" t="str">
        <f t="shared" si="123"/>
        <v/>
      </c>
      <c r="Y89" s="63" t="str">
        <f t="shared" si="124"/>
        <v/>
      </c>
      <c r="Z89" s="55" t="str">
        <f t="shared" si="125"/>
        <v/>
      </c>
      <c r="AA89" s="65" t="str">
        <f t="shared" si="101"/>
        <v/>
      </c>
      <c r="AB89" s="56" t="str">
        <f t="shared" si="126"/>
        <v/>
      </c>
      <c r="AC89" s="66" t="str">
        <f t="shared" si="103"/>
        <v/>
      </c>
      <c r="AD89" s="58" t="str">
        <f t="shared" si="127"/>
        <v/>
      </c>
      <c r="AE89" s="67" t="str">
        <f t="shared" si="128"/>
        <v/>
      </c>
      <c r="AF89" s="60" t="str">
        <f t="shared" si="129"/>
        <v/>
      </c>
      <c r="AG89" s="60" t="str">
        <f t="shared" si="130"/>
        <v/>
      </c>
      <c r="AH89" s="68" t="str">
        <f t="shared" si="108"/>
        <v/>
      </c>
      <c r="AI89" s="69" t="str">
        <f t="shared" si="131"/>
        <v/>
      </c>
      <c r="AJ89" s="63" t="str">
        <f t="shared" si="110"/>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39"/>
        <v/>
      </c>
      <c r="M90" s="55" t="str">
        <f t="shared" si="88"/>
        <v/>
      </c>
      <c r="N90" s="56" t="str">
        <f t="shared" si="117"/>
        <v/>
      </c>
      <c r="O90" s="57" t="str">
        <f t="shared" si="90"/>
        <v/>
      </c>
      <c r="P90" s="58" t="str">
        <f t="shared" si="118"/>
        <v/>
      </c>
      <c r="Q90" s="59" t="str">
        <f t="shared" si="119"/>
        <v/>
      </c>
      <c r="R90" s="60" t="str">
        <f t="shared" si="6"/>
        <v/>
      </c>
      <c r="S90" s="55" t="str">
        <f t="shared" si="120"/>
        <v/>
      </c>
      <c r="T90" s="61" t="str">
        <f t="shared" si="94"/>
        <v/>
      </c>
      <c r="U90" s="62" t="str">
        <f t="shared" si="121"/>
        <v/>
      </c>
      <c r="V90" s="63" t="str">
        <f t="shared" si="96"/>
        <v/>
      </c>
      <c r="W90" s="64" t="str">
        <f t="shared" si="122"/>
        <v/>
      </c>
      <c r="X90" s="63" t="str">
        <f t="shared" si="123"/>
        <v/>
      </c>
      <c r="Y90" s="63" t="str">
        <f t="shared" si="124"/>
        <v/>
      </c>
      <c r="Z90" s="55" t="str">
        <f t="shared" si="125"/>
        <v/>
      </c>
      <c r="AA90" s="65" t="str">
        <f t="shared" si="101"/>
        <v/>
      </c>
      <c r="AB90" s="56" t="str">
        <f t="shared" si="126"/>
        <v/>
      </c>
      <c r="AC90" s="66" t="str">
        <f t="shared" si="103"/>
        <v/>
      </c>
      <c r="AD90" s="58" t="str">
        <f t="shared" si="127"/>
        <v/>
      </c>
      <c r="AE90" s="67" t="str">
        <f t="shared" si="128"/>
        <v/>
      </c>
      <c r="AF90" s="60" t="str">
        <f t="shared" si="129"/>
        <v/>
      </c>
      <c r="AG90" s="60" t="str">
        <f t="shared" si="130"/>
        <v/>
      </c>
      <c r="AH90" s="68" t="str">
        <f t="shared" si="108"/>
        <v/>
      </c>
      <c r="AI90" s="69" t="str">
        <f t="shared" si="131"/>
        <v/>
      </c>
      <c r="AJ90" s="63" t="str">
        <f t="shared" si="110"/>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39"/>
        <v/>
      </c>
      <c r="M91" s="55" t="str">
        <f t="shared" si="88"/>
        <v/>
      </c>
      <c r="N91" s="56" t="str">
        <f t="shared" si="117"/>
        <v/>
      </c>
      <c r="O91" s="57" t="str">
        <f t="shared" si="90"/>
        <v/>
      </c>
      <c r="P91" s="58" t="str">
        <f t="shared" si="118"/>
        <v/>
      </c>
      <c r="Q91" s="59" t="str">
        <f t="shared" si="119"/>
        <v/>
      </c>
      <c r="R91" s="60" t="str">
        <f t="shared" si="6"/>
        <v/>
      </c>
      <c r="S91" s="55" t="str">
        <f t="shared" si="120"/>
        <v/>
      </c>
      <c r="T91" s="61" t="str">
        <f t="shared" si="94"/>
        <v/>
      </c>
      <c r="U91" s="62" t="str">
        <f t="shared" si="121"/>
        <v/>
      </c>
      <c r="V91" s="63" t="str">
        <f t="shared" si="96"/>
        <v/>
      </c>
      <c r="W91" s="64" t="str">
        <f t="shared" si="122"/>
        <v/>
      </c>
      <c r="X91" s="63" t="str">
        <f t="shared" si="123"/>
        <v/>
      </c>
      <c r="Y91" s="63" t="str">
        <f t="shared" si="124"/>
        <v/>
      </c>
      <c r="Z91" s="55" t="str">
        <f t="shared" si="125"/>
        <v/>
      </c>
      <c r="AA91" s="65" t="str">
        <f t="shared" si="101"/>
        <v/>
      </c>
      <c r="AB91" s="56" t="str">
        <f t="shared" si="126"/>
        <v/>
      </c>
      <c r="AC91" s="66" t="str">
        <f t="shared" si="103"/>
        <v/>
      </c>
      <c r="AD91" s="58" t="str">
        <f t="shared" si="127"/>
        <v/>
      </c>
      <c r="AE91" s="67" t="str">
        <f t="shared" si="128"/>
        <v/>
      </c>
      <c r="AF91" s="60" t="str">
        <f t="shared" si="129"/>
        <v/>
      </c>
      <c r="AG91" s="60" t="str">
        <f t="shared" si="130"/>
        <v/>
      </c>
      <c r="AH91" s="68" t="str">
        <f t="shared" si="108"/>
        <v/>
      </c>
      <c r="AI91" s="69" t="str">
        <f t="shared" si="131"/>
        <v/>
      </c>
      <c r="AJ91" s="63" t="str">
        <f t="shared" si="110"/>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39"/>
        <v/>
      </c>
      <c r="M92" s="55" t="str">
        <f t="shared" si="88"/>
        <v/>
      </c>
      <c r="N92" s="56" t="str">
        <f t="shared" si="117"/>
        <v/>
      </c>
      <c r="O92" s="57" t="str">
        <f t="shared" si="90"/>
        <v/>
      </c>
      <c r="P92" s="58" t="str">
        <f t="shared" si="118"/>
        <v/>
      </c>
      <c r="Q92" s="59" t="str">
        <f t="shared" si="119"/>
        <v/>
      </c>
      <c r="R92" s="60" t="str">
        <f t="shared" si="6"/>
        <v/>
      </c>
      <c r="S92" s="55" t="str">
        <f t="shared" si="120"/>
        <v/>
      </c>
      <c r="T92" s="61" t="str">
        <f t="shared" si="94"/>
        <v/>
      </c>
      <c r="U92" s="62" t="str">
        <f t="shared" si="121"/>
        <v/>
      </c>
      <c r="V92" s="63" t="str">
        <f t="shared" si="96"/>
        <v/>
      </c>
      <c r="W92" s="64" t="str">
        <f t="shared" si="122"/>
        <v/>
      </c>
      <c r="X92" s="63" t="str">
        <f t="shared" si="123"/>
        <v/>
      </c>
      <c r="Y92" s="63" t="str">
        <f t="shared" si="124"/>
        <v/>
      </c>
      <c r="Z92" s="55" t="str">
        <f t="shared" si="125"/>
        <v/>
      </c>
      <c r="AA92" s="65" t="str">
        <f t="shared" si="101"/>
        <v/>
      </c>
      <c r="AB92" s="56" t="str">
        <f t="shared" si="126"/>
        <v/>
      </c>
      <c r="AC92" s="66" t="str">
        <f t="shared" si="103"/>
        <v/>
      </c>
      <c r="AD92" s="58" t="str">
        <f t="shared" si="127"/>
        <v/>
      </c>
      <c r="AE92" s="67" t="str">
        <f t="shared" si="128"/>
        <v/>
      </c>
      <c r="AF92" s="60" t="str">
        <f t="shared" si="129"/>
        <v/>
      </c>
      <c r="AG92" s="60" t="str">
        <f t="shared" si="130"/>
        <v/>
      </c>
      <c r="AH92" s="68" t="str">
        <f t="shared" si="108"/>
        <v/>
      </c>
      <c r="AI92" s="69" t="str">
        <f t="shared" si="131"/>
        <v/>
      </c>
      <c r="AJ92" s="63" t="str">
        <f t="shared" si="110"/>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39"/>
        <v/>
      </c>
      <c r="M93" s="55" t="str">
        <f t="shared" si="88"/>
        <v/>
      </c>
      <c r="N93" s="56" t="str">
        <f t="shared" si="117"/>
        <v/>
      </c>
      <c r="O93" s="57" t="str">
        <f t="shared" si="90"/>
        <v/>
      </c>
      <c r="P93" s="58" t="str">
        <f t="shared" si="118"/>
        <v/>
      </c>
      <c r="Q93" s="59" t="str">
        <f t="shared" si="119"/>
        <v/>
      </c>
      <c r="R93" s="60" t="str">
        <f t="shared" si="6"/>
        <v/>
      </c>
      <c r="S93" s="55" t="str">
        <f t="shared" si="120"/>
        <v/>
      </c>
      <c r="T93" s="61" t="str">
        <f t="shared" si="94"/>
        <v/>
      </c>
      <c r="U93" s="62" t="str">
        <f t="shared" si="121"/>
        <v/>
      </c>
      <c r="V93" s="63" t="str">
        <f t="shared" si="96"/>
        <v/>
      </c>
      <c r="W93" s="64" t="str">
        <f t="shared" si="122"/>
        <v/>
      </c>
      <c r="X93" s="63" t="str">
        <f t="shared" si="123"/>
        <v/>
      </c>
      <c r="Y93" s="63" t="str">
        <f t="shared" si="124"/>
        <v/>
      </c>
      <c r="Z93" s="55" t="str">
        <f t="shared" si="125"/>
        <v/>
      </c>
      <c r="AA93" s="65" t="str">
        <f t="shared" si="101"/>
        <v/>
      </c>
      <c r="AB93" s="56" t="str">
        <f t="shared" si="126"/>
        <v/>
      </c>
      <c r="AC93" s="66" t="str">
        <f t="shared" si="103"/>
        <v/>
      </c>
      <c r="AD93" s="58" t="str">
        <f t="shared" si="127"/>
        <v/>
      </c>
      <c r="AE93" s="67" t="str">
        <f t="shared" si="128"/>
        <v/>
      </c>
      <c r="AF93" s="60" t="str">
        <f t="shared" si="129"/>
        <v/>
      </c>
      <c r="AG93" s="60" t="str">
        <f t="shared" si="130"/>
        <v/>
      </c>
      <c r="AH93" s="68" t="str">
        <f t="shared" si="108"/>
        <v/>
      </c>
      <c r="AI93" s="69" t="str">
        <f t="shared" si="131"/>
        <v/>
      </c>
      <c r="AJ93" s="63" t="str">
        <f t="shared" si="110"/>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39"/>
        <v/>
      </c>
      <c r="M94" s="55" t="str">
        <f t="shared" si="88"/>
        <v/>
      </c>
      <c r="N94" s="56" t="str">
        <f t="shared" si="117"/>
        <v/>
      </c>
      <c r="O94" s="57" t="str">
        <f t="shared" si="90"/>
        <v/>
      </c>
      <c r="P94" s="58" t="str">
        <f t="shared" si="118"/>
        <v/>
      </c>
      <c r="Q94" s="59" t="str">
        <f t="shared" si="119"/>
        <v/>
      </c>
      <c r="R94" s="60" t="str">
        <f t="shared" si="6"/>
        <v/>
      </c>
      <c r="S94" s="55" t="str">
        <f t="shared" si="120"/>
        <v/>
      </c>
      <c r="T94" s="61" t="str">
        <f t="shared" si="94"/>
        <v/>
      </c>
      <c r="U94" s="62" t="str">
        <f t="shared" si="121"/>
        <v/>
      </c>
      <c r="V94" s="63" t="str">
        <f t="shared" si="96"/>
        <v/>
      </c>
      <c r="W94" s="64" t="str">
        <f t="shared" si="122"/>
        <v/>
      </c>
      <c r="X94" s="63" t="str">
        <f t="shared" si="123"/>
        <v/>
      </c>
      <c r="Y94" s="63" t="str">
        <f t="shared" si="124"/>
        <v/>
      </c>
      <c r="Z94" s="55" t="str">
        <f t="shared" si="125"/>
        <v/>
      </c>
      <c r="AA94" s="65" t="str">
        <f t="shared" si="101"/>
        <v/>
      </c>
      <c r="AB94" s="56" t="str">
        <f t="shared" si="126"/>
        <v/>
      </c>
      <c r="AC94" s="66" t="str">
        <f t="shared" si="103"/>
        <v/>
      </c>
      <c r="AD94" s="58" t="str">
        <f t="shared" si="127"/>
        <v/>
      </c>
      <c r="AE94" s="67" t="str">
        <f t="shared" si="128"/>
        <v/>
      </c>
      <c r="AF94" s="60" t="str">
        <f t="shared" si="129"/>
        <v/>
      </c>
      <c r="AG94" s="60" t="str">
        <f t="shared" si="130"/>
        <v/>
      </c>
      <c r="AH94" s="68" t="str">
        <f t="shared" si="108"/>
        <v/>
      </c>
      <c r="AI94" s="69" t="str">
        <f t="shared" si="131"/>
        <v/>
      </c>
      <c r="AJ94" s="63" t="str">
        <f t="shared" si="110"/>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39"/>
        <v/>
      </c>
      <c r="M95" s="55" t="str">
        <f t="shared" si="88"/>
        <v/>
      </c>
      <c r="N95" s="56" t="str">
        <f t="shared" si="117"/>
        <v/>
      </c>
      <c r="O95" s="57" t="str">
        <f t="shared" si="90"/>
        <v/>
      </c>
      <c r="P95" s="58" t="str">
        <f t="shared" si="118"/>
        <v/>
      </c>
      <c r="Q95" s="59" t="str">
        <f t="shared" si="119"/>
        <v/>
      </c>
      <c r="R95" s="60" t="str">
        <f t="shared" si="6"/>
        <v/>
      </c>
      <c r="S95" s="55" t="str">
        <f t="shared" si="120"/>
        <v/>
      </c>
      <c r="T95" s="61" t="str">
        <f t="shared" si="94"/>
        <v/>
      </c>
      <c r="U95" s="62" t="str">
        <f t="shared" si="121"/>
        <v/>
      </c>
      <c r="V95" s="63" t="str">
        <f t="shared" si="96"/>
        <v/>
      </c>
      <c r="W95" s="64" t="str">
        <f t="shared" si="122"/>
        <v/>
      </c>
      <c r="X95" s="63" t="str">
        <f t="shared" si="123"/>
        <v/>
      </c>
      <c r="Y95" s="63" t="str">
        <f t="shared" si="124"/>
        <v/>
      </c>
      <c r="Z95" s="55" t="str">
        <f t="shared" si="125"/>
        <v/>
      </c>
      <c r="AA95" s="65" t="str">
        <f t="shared" si="101"/>
        <v/>
      </c>
      <c r="AB95" s="56" t="str">
        <f t="shared" si="126"/>
        <v/>
      </c>
      <c r="AC95" s="66" t="str">
        <f t="shared" si="103"/>
        <v/>
      </c>
      <c r="AD95" s="58" t="str">
        <f t="shared" si="127"/>
        <v/>
      </c>
      <c r="AE95" s="67" t="str">
        <f t="shared" si="128"/>
        <v/>
      </c>
      <c r="AF95" s="60" t="str">
        <f t="shared" si="129"/>
        <v/>
      </c>
      <c r="AG95" s="60" t="str">
        <f t="shared" si="130"/>
        <v/>
      </c>
      <c r="AH95" s="68" t="str">
        <f t="shared" si="108"/>
        <v/>
      </c>
      <c r="AI95" s="69" t="str">
        <f t="shared" si="131"/>
        <v/>
      </c>
      <c r="AJ95" s="63" t="str">
        <f t="shared" si="110"/>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39"/>
        <v/>
      </c>
      <c r="M96" s="55" t="str">
        <f t="shared" si="88"/>
        <v/>
      </c>
      <c r="N96" s="56" t="str">
        <f t="shared" si="117"/>
        <v/>
      </c>
      <c r="O96" s="57" t="str">
        <f t="shared" si="90"/>
        <v/>
      </c>
      <c r="P96" s="58" t="str">
        <f t="shared" si="118"/>
        <v/>
      </c>
      <c r="Q96" s="59" t="str">
        <f t="shared" si="119"/>
        <v/>
      </c>
      <c r="R96" s="60" t="str">
        <f t="shared" si="6"/>
        <v/>
      </c>
      <c r="S96" s="55" t="str">
        <f t="shared" si="120"/>
        <v/>
      </c>
      <c r="T96" s="61" t="str">
        <f t="shared" si="94"/>
        <v/>
      </c>
      <c r="U96" s="62" t="str">
        <f t="shared" si="121"/>
        <v/>
      </c>
      <c r="V96" s="63" t="str">
        <f t="shared" si="96"/>
        <v/>
      </c>
      <c r="W96" s="64" t="str">
        <f t="shared" si="122"/>
        <v/>
      </c>
      <c r="X96" s="63" t="str">
        <f t="shared" si="123"/>
        <v/>
      </c>
      <c r="Y96" s="63" t="str">
        <f t="shared" si="124"/>
        <v/>
      </c>
      <c r="Z96" s="55" t="str">
        <f t="shared" si="125"/>
        <v/>
      </c>
      <c r="AA96" s="65" t="str">
        <f t="shared" si="101"/>
        <v/>
      </c>
      <c r="AB96" s="56" t="str">
        <f t="shared" si="126"/>
        <v/>
      </c>
      <c r="AC96" s="66" t="str">
        <f t="shared" si="103"/>
        <v/>
      </c>
      <c r="AD96" s="58" t="str">
        <f t="shared" si="127"/>
        <v/>
      </c>
      <c r="AE96" s="67" t="str">
        <f t="shared" si="128"/>
        <v/>
      </c>
      <c r="AF96" s="60" t="str">
        <f t="shared" si="129"/>
        <v/>
      </c>
      <c r="AG96" s="60" t="str">
        <f t="shared" si="130"/>
        <v/>
      </c>
      <c r="AH96" s="68" t="str">
        <f t="shared" si="108"/>
        <v/>
      </c>
      <c r="AI96" s="69" t="str">
        <f t="shared" si="131"/>
        <v/>
      </c>
      <c r="AJ96" s="63" t="str">
        <f t="shared" si="110"/>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39"/>
        <v/>
      </c>
      <c r="M97" s="55" t="str">
        <f t="shared" si="88"/>
        <v/>
      </c>
      <c r="N97" s="56" t="str">
        <f t="shared" si="117"/>
        <v/>
      </c>
      <c r="O97" s="57" t="str">
        <f t="shared" si="90"/>
        <v/>
      </c>
      <c r="P97" s="58" t="str">
        <f t="shared" si="118"/>
        <v/>
      </c>
      <c r="Q97" s="59" t="str">
        <f t="shared" si="119"/>
        <v/>
      </c>
      <c r="R97" s="60" t="str">
        <f t="shared" si="6"/>
        <v/>
      </c>
      <c r="S97" s="55" t="str">
        <f t="shared" si="120"/>
        <v/>
      </c>
      <c r="T97" s="61" t="str">
        <f t="shared" si="94"/>
        <v/>
      </c>
      <c r="U97" s="62" t="str">
        <f t="shared" si="121"/>
        <v/>
      </c>
      <c r="V97" s="63" t="str">
        <f t="shared" si="96"/>
        <v/>
      </c>
      <c r="W97" s="64" t="str">
        <f t="shared" si="122"/>
        <v/>
      </c>
      <c r="X97" s="63" t="str">
        <f t="shared" si="123"/>
        <v/>
      </c>
      <c r="Y97" s="63" t="str">
        <f t="shared" si="124"/>
        <v/>
      </c>
      <c r="Z97" s="55" t="str">
        <f t="shared" si="125"/>
        <v/>
      </c>
      <c r="AA97" s="65" t="str">
        <f t="shared" si="101"/>
        <v/>
      </c>
      <c r="AB97" s="56" t="str">
        <f t="shared" si="126"/>
        <v/>
      </c>
      <c r="AC97" s="66" t="str">
        <f t="shared" si="103"/>
        <v/>
      </c>
      <c r="AD97" s="58" t="str">
        <f t="shared" si="127"/>
        <v/>
      </c>
      <c r="AE97" s="67" t="str">
        <f t="shared" si="128"/>
        <v/>
      </c>
      <c r="AF97" s="60" t="str">
        <f t="shared" si="129"/>
        <v/>
      </c>
      <c r="AG97" s="60" t="str">
        <f t="shared" si="130"/>
        <v/>
      </c>
      <c r="AH97" s="68" t="str">
        <f t="shared" si="108"/>
        <v/>
      </c>
      <c r="AI97" s="69" t="str">
        <f t="shared" si="131"/>
        <v/>
      </c>
      <c r="AJ97" s="63" t="str">
        <f t="shared" si="110"/>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39"/>
        <v/>
      </c>
      <c r="M98" s="55" t="str">
        <f t="shared" si="88"/>
        <v/>
      </c>
      <c r="N98" s="56" t="str">
        <f t="shared" si="117"/>
        <v/>
      </c>
      <c r="O98" s="57" t="str">
        <f t="shared" si="90"/>
        <v/>
      </c>
      <c r="P98" s="58" t="str">
        <f t="shared" si="118"/>
        <v/>
      </c>
      <c r="Q98" s="59" t="str">
        <f t="shared" si="119"/>
        <v/>
      </c>
      <c r="R98" s="60" t="str">
        <f t="shared" si="6"/>
        <v/>
      </c>
      <c r="S98" s="55" t="str">
        <f t="shared" si="120"/>
        <v/>
      </c>
      <c r="T98" s="61" t="str">
        <f t="shared" si="94"/>
        <v/>
      </c>
      <c r="U98" s="62" t="str">
        <f t="shared" si="121"/>
        <v/>
      </c>
      <c r="V98" s="63" t="str">
        <f t="shared" si="96"/>
        <v/>
      </c>
      <c r="W98" s="64" t="str">
        <f t="shared" si="122"/>
        <v/>
      </c>
      <c r="X98" s="63" t="str">
        <f t="shared" si="123"/>
        <v/>
      </c>
      <c r="Y98" s="63" t="str">
        <f t="shared" si="124"/>
        <v/>
      </c>
      <c r="Z98" s="55" t="str">
        <f t="shared" si="125"/>
        <v/>
      </c>
      <c r="AA98" s="65" t="str">
        <f t="shared" si="101"/>
        <v/>
      </c>
      <c r="AB98" s="56" t="str">
        <f t="shared" si="126"/>
        <v/>
      </c>
      <c r="AC98" s="66" t="str">
        <f t="shared" si="103"/>
        <v/>
      </c>
      <c r="AD98" s="58" t="str">
        <f t="shared" si="127"/>
        <v/>
      </c>
      <c r="AE98" s="67" t="str">
        <f t="shared" si="128"/>
        <v/>
      </c>
      <c r="AF98" s="60" t="str">
        <f t="shared" si="129"/>
        <v/>
      </c>
      <c r="AG98" s="60" t="str">
        <f t="shared" si="130"/>
        <v/>
      </c>
      <c r="AH98" s="68" t="str">
        <f t="shared" si="108"/>
        <v/>
      </c>
      <c r="AI98" s="69" t="str">
        <f t="shared" si="131"/>
        <v/>
      </c>
      <c r="AJ98" s="63" t="str">
        <f t="shared" si="110"/>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39"/>
        <v/>
      </c>
      <c r="M99" s="55" t="str">
        <f t="shared" si="88"/>
        <v/>
      </c>
      <c r="N99" s="56" t="str">
        <f t="shared" si="117"/>
        <v/>
      </c>
      <c r="O99" s="57" t="str">
        <f t="shared" si="90"/>
        <v/>
      </c>
      <c r="P99" s="58" t="str">
        <f t="shared" si="118"/>
        <v/>
      </c>
      <c r="Q99" s="59" t="str">
        <f t="shared" si="119"/>
        <v/>
      </c>
      <c r="R99" s="60" t="str">
        <f t="shared" si="6"/>
        <v/>
      </c>
      <c r="S99" s="55" t="str">
        <f t="shared" si="120"/>
        <v/>
      </c>
      <c r="T99" s="61" t="str">
        <f t="shared" si="94"/>
        <v/>
      </c>
      <c r="U99" s="62" t="str">
        <f t="shared" si="121"/>
        <v/>
      </c>
      <c r="V99" s="63" t="str">
        <f t="shared" si="96"/>
        <v/>
      </c>
      <c r="W99" s="64" t="str">
        <f t="shared" si="122"/>
        <v/>
      </c>
      <c r="X99" s="63" t="str">
        <f t="shared" si="123"/>
        <v/>
      </c>
      <c r="Y99" s="63" t="str">
        <f t="shared" si="124"/>
        <v/>
      </c>
      <c r="Z99" s="55" t="str">
        <f t="shared" si="125"/>
        <v/>
      </c>
      <c r="AA99" s="65" t="str">
        <f t="shared" si="101"/>
        <v/>
      </c>
      <c r="AB99" s="56" t="str">
        <f t="shared" si="126"/>
        <v/>
      </c>
      <c r="AC99" s="66" t="str">
        <f t="shared" si="103"/>
        <v/>
      </c>
      <c r="AD99" s="58" t="str">
        <f t="shared" si="127"/>
        <v/>
      </c>
      <c r="AE99" s="67" t="str">
        <f t="shared" si="128"/>
        <v/>
      </c>
      <c r="AF99" s="60" t="str">
        <f t="shared" si="129"/>
        <v/>
      </c>
      <c r="AG99" s="60" t="str">
        <f t="shared" si="130"/>
        <v/>
      </c>
      <c r="AH99" s="68" t="str">
        <f t="shared" si="108"/>
        <v/>
      </c>
      <c r="AI99" s="69" t="str">
        <f t="shared" si="131"/>
        <v/>
      </c>
      <c r="AJ99" s="63" t="str">
        <f t="shared" si="110"/>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39"/>
        <v/>
      </c>
      <c r="M100" s="55" t="str">
        <f t="shared" si="88"/>
        <v/>
      </c>
      <c r="N100" s="56" t="str">
        <f t="shared" si="2"/>
        <v/>
      </c>
      <c r="O100" s="57" t="str">
        <f t="shared" si="90"/>
        <v/>
      </c>
      <c r="P100" s="58" t="str">
        <f t="shared" si="4"/>
        <v/>
      </c>
      <c r="Q100" s="59" t="str">
        <f t="shared" si="119"/>
        <v/>
      </c>
      <c r="R100" s="60" t="str">
        <f t="shared" si="6"/>
        <v/>
      </c>
      <c r="S100" s="55" t="str">
        <f t="shared" si="120"/>
        <v/>
      </c>
      <c r="T100" s="61" t="str">
        <f t="shared" si="94"/>
        <v/>
      </c>
      <c r="U100" s="62" t="str">
        <f t="shared" si="9"/>
        <v/>
      </c>
      <c r="V100" s="63" t="str">
        <f t="shared" si="96"/>
        <v/>
      </c>
      <c r="W100" s="64" t="str">
        <f t="shared" si="11"/>
        <v/>
      </c>
      <c r="X100" s="63" t="str">
        <f t="shared" si="123"/>
        <v/>
      </c>
      <c r="Y100" s="63" t="str">
        <f t="shared" si="124"/>
        <v/>
      </c>
      <c r="Z100" s="55" t="str">
        <f t="shared" si="125"/>
        <v/>
      </c>
      <c r="AA100" s="65" t="str">
        <f t="shared" si="101"/>
        <v/>
      </c>
      <c r="AB100" s="56" t="str">
        <f t="shared" si="16"/>
        <v/>
      </c>
      <c r="AC100" s="66" t="str">
        <f t="shared" si="103"/>
        <v/>
      </c>
      <c r="AD100" s="58" t="str">
        <f t="shared" si="127"/>
        <v/>
      </c>
      <c r="AE100" s="67" t="str">
        <f t="shared" si="128"/>
        <v/>
      </c>
      <c r="AF100" s="60" t="str">
        <f t="shared" si="129"/>
        <v/>
      </c>
      <c r="AG100" s="60" t="str">
        <f t="shared" si="130"/>
        <v/>
      </c>
      <c r="AH100" s="68" t="str">
        <f t="shared" si="108"/>
        <v/>
      </c>
      <c r="AI100" s="69" t="str">
        <f t="shared" si="23"/>
        <v/>
      </c>
      <c r="AJ100" s="63" t="str">
        <f t="shared" si="110"/>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39"/>
        <v/>
      </c>
      <c r="M101" s="55" t="str">
        <f t="shared" si="88"/>
        <v/>
      </c>
      <c r="N101" s="56" t="str">
        <f t="shared" si="2"/>
        <v/>
      </c>
      <c r="O101" s="57" t="str">
        <f t="shared" si="90"/>
        <v/>
      </c>
      <c r="P101" s="58" t="str">
        <f t="shared" si="4"/>
        <v/>
      </c>
      <c r="Q101" s="59" t="str">
        <f t="shared" si="119"/>
        <v/>
      </c>
      <c r="R101" s="60" t="str">
        <f t="shared" si="6"/>
        <v/>
      </c>
      <c r="S101" s="55" t="str">
        <f t="shared" si="120"/>
        <v/>
      </c>
      <c r="T101" s="61" t="str">
        <f t="shared" si="94"/>
        <v/>
      </c>
      <c r="U101" s="62" t="str">
        <f t="shared" si="9"/>
        <v/>
      </c>
      <c r="V101" s="63" t="str">
        <f t="shared" si="96"/>
        <v/>
      </c>
      <c r="W101" s="64" t="str">
        <f t="shared" si="11"/>
        <v/>
      </c>
      <c r="X101" s="63" t="str">
        <f t="shared" si="123"/>
        <v/>
      </c>
      <c r="Y101" s="63" t="str">
        <f t="shared" si="124"/>
        <v/>
      </c>
      <c r="Z101" s="55" t="str">
        <f t="shared" si="125"/>
        <v/>
      </c>
      <c r="AA101" s="65" t="str">
        <f t="shared" si="101"/>
        <v/>
      </c>
      <c r="AB101" s="56" t="str">
        <f t="shared" si="16"/>
        <v/>
      </c>
      <c r="AC101" s="66" t="str">
        <f t="shared" si="103"/>
        <v/>
      </c>
      <c r="AD101" s="58" t="str">
        <f t="shared" si="127"/>
        <v/>
      </c>
      <c r="AE101" s="67" t="str">
        <f t="shared" si="128"/>
        <v/>
      </c>
      <c r="AF101" s="60" t="str">
        <f t="shared" si="129"/>
        <v/>
      </c>
      <c r="AG101" s="60" t="str">
        <f t="shared" si="130"/>
        <v/>
      </c>
      <c r="AH101" s="68" t="str">
        <f t="shared" si="108"/>
        <v/>
      </c>
      <c r="AI101" s="69" t="str">
        <f t="shared" si="23"/>
        <v/>
      </c>
      <c r="AJ101" s="63" t="str">
        <f t="shared" si="110"/>
        <v/>
      </c>
      <c r="AK101" s="63" t="str">
        <f t="shared" si="132"/>
        <v/>
      </c>
      <c r="AL101" s="63" t="str">
        <f t="shared" si="133"/>
        <v/>
      </c>
      <c r="AM101" s="63" t="str">
        <f t="shared" si="134"/>
        <v/>
      </c>
      <c r="AN101" s="63" t="str">
        <f t="shared" si="135"/>
        <v/>
      </c>
    </row>
    <row r="102" spans="1:40" ht="24" customHeight="1" thickTop="1" x14ac:dyDescent="0.6">
      <c r="A102" s="94"/>
      <c r="B102" s="94"/>
      <c r="C102" s="94"/>
      <c r="D102" s="94"/>
      <c r="E102" s="94"/>
      <c r="F102" s="94"/>
      <c r="G102" s="94"/>
      <c r="H102" s="94"/>
      <c r="I102" s="94"/>
      <c r="J102" s="94"/>
      <c r="K102" s="94"/>
      <c r="L102" s="98" t="str">
        <f ca="1">_xlfn.CONCAT("]}, // ULTIMA LINEA DEL CANTO: ",L1)</f>
        <v>]}, // ULTIMA LINEA DEL CANTO: EL MISMO DIOS</v>
      </c>
      <c r="M102" s="94"/>
    </row>
    <row r="103" spans="1:40" ht="20.5" x14ac:dyDescent="0.35">
      <c r="L103" s="99" t="s">
        <v>1012</v>
      </c>
      <c r="M103" s="100"/>
    </row>
    <row r="104" spans="1:40" ht="15" outlineLevel="1" thickBot="1" x14ac:dyDescent="0.4">
      <c r="M104" s="100"/>
    </row>
    <row r="105" spans="1:40" ht="26.5" outlineLevel="1" thickTop="1" thickBot="1" x14ac:dyDescent="0.55000000000000004">
      <c r="A105" s="72"/>
      <c r="B105" s="72"/>
      <c r="C105" s="72"/>
      <c r="D105" s="73"/>
      <c r="E105" s="73"/>
      <c r="F105" s="73"/>
      <c r="G105" s="73"/>
      <c r="H105" s="73"/>
      <c r="I105" s="73"/>
      <c r="J105" s="73"/>
      <c r="K105" s="73"/>
      <c r="L105" s="74" t="s">
        <v>997</v>
      </c>
      <c r="M105" s="55"/>
      <c r="N105" s="56"/>
      <c r="O105" s="57"/>
      <c r="P105" s="58"/>
      <c r="Q105" s="59"/>
      <c r="R105" s="60" t="str">
        <f t="shared" ref="R105:R114" si="140">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4.5" outlineLevel="1" thickTop="1" thickBot="1" x14ac:dyDescent="0.55000000000000004">
      <c r="C106" s="78" t="s">
        <v>999</v>
      </c>
      <c r="D106" s="79"/>
      <c r="E106" s="79"/>
      <c r="F106" s="79"/>
      <c r="G106" s="79"/>
      <c r="H106" s="79"/>
      <c r="I106" s="79"/>
      <c r="J106" s="79"/>
      <c r="K106" s="79"/>
      <c r="L106" s="134" t="s">
        <v>1000</v>
      </c>
      <c r="M106" s="55" t="str">
        <f t="shared" ref="M106:M113" si="141">IF(N106="","","(")</f>
        <v/>
      </c>
      <c r="N106" s="56" t="str">
        <f t="shared" ref="N106:N113" si="142">IF(D106="","",D106)</f>
        <v/>
      </c>
      <c r="O106" s="57" t="str">
        <f t="shared" ref="O106:O113" si="143">IF(N106="","",",")</f>
        <v/>
      </c>
      <c r="P106" s="58" t="str">
        <f t="shared" ref="P106:P113" si="144">IF(E106="","",E106)</f>
        <v/>
      </c>
      <c r="Q106" s="59" t="str">
        <f t="shared" ref="Q106:Q113" si="145">IF(N106="","",",")</f>
        <v/>
      </c>
      <c r="R106" s="60" t="str">
        <f t="shared" si="140"/>
        <v/>
      </c>
      <c r="S106" s="55" t="str">
        <f t="shared" ref="S106:S113" si="146">IF(N106="","",")")</f>
        <v/>
      </c>
      <c r="T106" s="61" t="str">
        <f t="shared" ref="T106:T113" si="147">IF(U106="","","(")</f>
        <v/>
      </c>
      <c r="U106" s="62" t="str">
        <f t="shared" ref="U106:U113" si="148">IF(F106="","",F106)</f>
        <v/>
      </c>
      <c r="V106" s="63" t="str">
        <f t="shared" ref="V106:V113" si="149">IF(U106="","",",")</f>
        <v/>
      </c>
      <c r="W106" s="64" t="str">
        <f t="shared" ref="W106:W113" si="150">IF(G106="","",G106)</f>
        <v/>
      </c>
      <c r="X106" s="63" t="str">
        <f t="shared" ref="X106:X113" si="151">IF(U106="","",",")</f>
        <v/>
      </c>
      <c r="Y106" s="63" t="str">
        <f t="shared" ref="Y106:Y113" si="152">IF(U106="","",250)</f>
        <v/>
      </c>
      <c r="Z106" s="55" t="str">
        <f t="shared" ref="Z106:Z113" si="153">IF(U106="","",")")</f>
        <v/>
      </c>
      <c r="AA106" s="65" t="str">
        <f t="shared" ref="AA106:AA113" si="154">IF(AB106="","","(")</f>
        <v/>
      </c>
      <c r="AB106" s="56" t="str">
        <f t="shared" ref="AB106:AB113" si="155">IF(H106="","",H106)</f>
        <v/>
      </c>
      <c r="AC106" s="66" t="str">
        <f t="shared" ref="AC106:AC113" si="156">IF(AB106="","",",")</f>
        <v/>
      </c>
      <c r="AD106" s="58" t="str">
        <f t="shared" ref="AD106:AD113" si="157">IF(I106="","",I106)</f>
        <v/>
      </c>
      <c r="AE106" s="67" t="str">
        <f t="shared" ref="AE106:AE113" si="158">IF(AB106="","",",")</f>
        <v/>
      </c>
      <c r="AF106" s="60" t="str">
        <f t="shared" ref="AF106:AF113" si="159">IF(AB106="","",350)</f>
        <v/>
      </c>
      <c r="AG106" s="60" t="str">
        <f t="shared" ref="AG106:AG113" si="160">IF(AB106="","",")")</f>
        <v/>
      </c>
      <c r="AH106" s="68" t="str">
        <f t="shared" ref="AH106:AH113" si="161">IF(AI106="","","(")</f>
        <v/>
      </c>
      <c r="AI106" s="69" t="str">
        <f t="shared" ref="AI106:AI113" si="162">IF(J106="","",J106)</f>
        <v/>
      </c>
      <c r="AJ106" s="63" t="str">
        <f t="shared" ref="AJ106:AJ113" si="163">IF(AI106="","",",")</f>
        <v/>
      </c>
      <c r="AK106" s="63" t="str">
        <f t="shared" ref="AK106:AK113" si="164">IF(K106="","",K106)</f>
        <v/>
      </c>
      <c r="AL106" s="63" t="str">
        <f t="shared" ref="AL106:AL113" si="165">IF(AI106="","",",")</f>
        <v/>
      </c>
      <c r="AM106" s="63" t="str">
        <f t="shared" ref="AM106:AM113" si="166">IF(AI106="","",450)</f>
        <v/>
      </c>
      <c r="AN106" s="63" t="str">
        <f t="shared" ref="AN106:AN113" si="167">IF(AI106="","",")")</f>
        <v/>
      </c>
    </row>
    <row r="107" spans="1:40" ht="24.5" outlineLevel="1" thickTop="1" thickBot="1" x14ac:dyDescent="0.55000000000000004">
      <c r="B107" t="s">
        <v>1001</v>
      </c>
      <c r="C107" s="81" t="s">
        <v>1002</v>
      </c>
      <c r="D107" s="82"/>
      <c r="E107" s="82"/>
      <c r="F107" s="82"/>
      <c r="G107" s="82"/>
      <c r="H107" s="82"/>
      <c r="I107" s="82"/>
      <c r="J107" s="82"/>
      <c r="K107" s="82"/>
      <c r="L107" s="135" t="str">
        <f>IF(C107="","",_xlfn.CONCAT("       triggerLine: ","""",C107,", ",M107:AN107,""", sC: ","""",B107,""", lines: ["))</f>
        <v xml:space="preserve">       triggerLine: "ASAMBLEA UNO, ", sC: "ta as", lines: [</v>
      </c>
      <c r="M107" s="55" t="str">
        <f t="shared" si="141"/>
        <v/>
      </c>
      <c r="N107" s="56" t="str">
        <f t="shared" si="142"/>
        <v/>
      </c>
      <c r="O107" s="57" t="str">
        <f t="shared" si="143"/>
        <v/>
      </c>
      <c r="P107" s="58" t="str">
        <f t="shared" si="144"/>
        <v/>
      </c>
      <c r="Q107" s="59" t="str">
        <f t="shared" si="145"/>
        <v/>
      </c>
      <c r="R107" s="60" t="str">
        <f t="shared" si="140"/>
        <v/>
      </c>
      <c r="S107" s="55" t="str">
        <f t="shared" si="146"/>
        <v/>
      </c>
      <c r="T107" s="61" t="str">
        <f t="shared" si="147"/>
        <v/>
      </c>
      <c r="U107" s="62" t="str">
        <f t="shared" si="148"/>
        <v/>
      </c>
      <c r="V107" s="63" t="str">
        <f t="shared" si="149"/>
        <v/>
      </c>
      <c r="W107" s="64" t="str">
        <f t="shared" si="150"/>
        <v/>
      </c>
      <c r="X107" s="63" t="str">
        <f t="shared" si="151"/>
        <v/>
      </c>
      <c r="Y107" s="63" t="str">
        <f t="shared" si="152"/>
        <v/>
      </c>
      <c r="Z107" s="55" t="str">
        <f t="shared" si="153"/>
        <v/>
      </c>
      <c r="AA107" s="65" t="str">
        <f t="shared" si="154"/>
        <v/>
      </c>
      <c r="AB107" s="56" t="str">
        <f t="shared" si="155"/>
        <v/>
      </c>
      <c r="AC107" s="66" t="str">
        <f t="shared" si="156"/>
        <v/>
      </c>
      <c r="AD107" s="58" t="str">
        <f t="shared" si="157"/>
        <v/>
      </c>
      <c r="AE107" s="67" t="str">
        <f t="shared" si="158"/>
        <v/>
      </c>
      <c r="AF107" s="60" t="str">
        <f t="shared" si="159"/>
        <v/>
      </c>
      <c r="AG107" s="60" t="str">
        <f t="shared" si="160"/>
        <v/>
      </c>
      <c r="AH107" s="68" t="str">
        <f t="shared" si="161"/>
        <v/>
      </c>
      <c r="AI107" s="69" t="str">
        <f t="shared" si="162"/>
        <v/>
      </c>
      <c r="AJ107" s="63" t="str">
        <f t="shared" si="163"/>
        <v/>
      </c>
      <c r="AK107" s="63" t="str">
        <f t="shared" si="164"/>
        <v/>
      </c>
      <c r="AL107" s="63" t="str">
        <f t="shared" si="165"/>
        <v/>
      </c>
      <c r="AM107" s="63" t="str">
        <f t="shared" si="166"/>
        <v/>
      </c>
      <c r="AN107" s="63" t="str">
        <f t="shared" si="167"/>
        <v/>
      </c>
    </row>
    <row r="108" spans="1:40" ht="24.5" outlineLevel="1" thickTop="1" thickBot="1" x14ac:dyDescent="0.55000000000000004">
      <c r="B108" t="s">
        <v>1003</v>
      </c>
      <c r="C108" s="84" t="s">
        <v>1004</v>
      </c>
      <c r="D108" s="85"/>
      <c r="E108" s="85"/>
      <c r="F108" s="85"/>
      <c r="G108" s="85"/>
      <c r="H108" s="86"/>
      <c r="I108" s="86"/>
      <c r="J108" s="86"/>
      <c r="K108" s="86"/>
      <c r="L108" s="136" t="str">
        <f>IF(C108="","",_xlfn.CONCAT("            { line: ","""",C108,", ",M108:AN108,""", sC: ","""",B108,"""},"))</f>
        <v xml:space="preserve">            { line: "ASAMBLEA DOS, ", sC: "as"},</v>
      </c>
      <c r="M108" s="55" t="str">
        <f t="shared" si="141"/>
        <v/>
      </c>
      <c r="N108" s="56" t="str">
        <f t="shared" si="142"/>
        <v/>
      </c>
      <c r="O108" s="57" t="str">
        <f t="shared" si="143"/>
        <v/>
      </c>
      <c r="P108" s="58" t="str">
        <f t="shared" si="144"/>
        <v/>
      </c>
      <c r="Q108" s="59" t="str">
        <f t="shared" si="145"/>
        <v/>
      </c>
      <c r="R108" s="60" t="str">
        <f t="shared" si="140"/>
        <v/>
      </c>
      <c r="S108" s="55" t="str">
        <f t="shared" si="146"/>
        <v/>
      </c>
      <c r="T108" s="61" t="str">
        <f t="shared" si="147"/>
        <v/>
      </c>
      <c r="U108" s="62" t="str">
        <f t="shared" si="148"/>
        <v/>
      </c>
      <c r="V108" s="63" t="str">
        <f t="shared" si="149"/>
        <v/>
      </c>
      <c r="W108" s="64" t="str">
        <f t="shared" si="150"/>
        <v/>
      </c>
      <c r="X108" s="63" t="str">
        <f t="shared" si="151"/>
        <v/>
      </c>
      <c r="Y108" s="63" t="str">
        <f t="shared" si="152"/>
        <v/>
      </c>
      <c r="Z108" s="55" t="str">
        <f t="shared" si="153"/>
        <v/>
      </c>
      <c r="AA108" s="65" t="str">
        <f t="shared" si="154"/>
        <v/>
      </c>
      <c r="AB108" s="56" t="str">
        <f t="shared" si="155"/>
        <v/>
      </c>
      <c r="AC108" s="66" t="str">
        <f t="shared" si="156"/>
        <v/>
      </c>
      <c r="AD108" s="58" t="str">
        <f t="shared" si="157"/>
        <v/>
      </c>
      <c r="AE108" s="67" t="str">
        <f t="shared" si="158"/>
        <v/>
      </c>
      <c r="AF108" s="60" t="str">
        <f t="shared" si="159"/>
        <v/>
      </c>
      <c r="AG108" s="60" t="str">
        <f t="shared" si="160"/>
        <v/>
      </c>
      <c r="AH108" s="68" t="str">
        <f t="shared" si="161"/>
        <v/>
      </c>
      <c r="AI108" s="69" t="str">
        <f t="shared" si="162"/>
        <v/>
      </c>
      <c r="AJ108" s="63" t="str">
        <f t="shared" si="163"/>
        <v/>
      </c>
      <c r="AK108" s="63" t="str">
        <f t="shared" si="164"/>
        <v/>
      </c>
      <c r="AL108" s="63" t="str">
        <f t="shared" si="165"/>
        <v/>
      </c>
      <c r="AM108" s="63" t="str">
        <f t="shared" si="166"/>
        <v/>
      </c>
      <c r="AN108" s="63" t="str">
        <f t="shared" si="167"/>
        <v/>
      </c>
    </row>
    <row r="109" spans="1:40" ht="24.5" outlineLevel="1" thickTop="1" thickBot="1" x14ac:dyDescent="0.55000000000000004">
      <c r="B109" t="s">
        <v>1003</v>
      </c>
      <c r="C109" s="84" t="s">
        <v>1005</v>
      </c>
      <c r="D109" s="88"/>
      <c r="E109" s="88"/>
      <c r="F109" s="88"/>
      <c r="G109" s="88"/>
      <c r="H109" s="89"/>
      <c r="I109" s="89"/>
      <c r="J109" s="89"/>
      <c r="K109" s="89"/>
      <c r="L109" s="136" t="str">
        <f>IF(C109="","",_xlfn.CONCAT("            { line: ","""",C109,", ",M109:AN109,""", sC: ","""",B109,"""},"))</f>
        <v xml:space="preserve">            { line: "ASAMBLEA TRES, ", sC: "as"},</v>
      </c>
      <c r="M109" s="55" t="str">
        <f t="shared" si="141"/>
        <v/>
      </c>
      <c r="N109" s="56" t="str">
        <f t="shared" si="142"/>
        <v/>
      </c>
      <c r="O109" s="57" t="str">
        <f t="shared" si="143"/>
        <v/>
      </c>
      <c r="P109" s="58" t="str">
        <f t="shared" si="144"/>
        <v/>
      </c>
      <c r="Q109" s="59" t="str">
        <f t="shared" si="145"/>
        <v/>
      </c>
      <c r="R109" s="60" t="str">
        <f t="shared" si="140"/>
        <v/>
      </c>
      <c r="S109" s="55" t="str">
        <f t="shared" si="146"/>
        <v/>
      </c>
      <c r="T109" s="61" t="str">
        <f t="shared" si="147"/>
        <v/>
      </c>
      <c r="U109" s="62" t="str">
        <f t="shared" si="148"/>
        <v/>
      </c>
      <c r="V109" s="63" t="str">
        <f t="shared" si="149"/>
        <v/>
      </c>
      <c r="W109" s="64" t="str">
        <f t="shared" si="150"/>
        <v/>
      </c>
      <c r="X109" s="63" t="str">
        <f t="shared" si="151"/>
        <v/>
      </c>
      <c r="Y109" s="63" t="str">
        <f t="shared" si="152"/>
        <v/>
      </c>
      <c r="Z109" s="55" t="str">
        <f t="shared" si="153"/>
        <v/>
      </c>
      <c r="AA109" s="65" t="str">
        <f t="shared" si="154"/>
        <v/>
      </c>
      <c r="AB109" s="56" t="str">
        <f t="shared" si="155"/>
        <v/>
      </c>
      <c r="AC109" s="66" t="str">
        <f t="shared" si="156"/>
        <v/>
      </c>
      <c r="AD109" s="58" t="str">
        <f t="shared" si="157"/>
        <v/>
      </c>
      <c r="AE109" s="67" t="str">
        <f t="shared" si="158"/>
        <v/>
      </c>
      <c r="AF109" s="60" t="str">
        <f t="shared" si="159"/>
        <v/>
      </c>
      <c r="AG109" s="60" t="str">
        <f t="shared" si="160"/>
        <v/>
      </c>
      <c r="AH109" s="68" t="str">
        <f t="shared" si="161"/>
        <v/>
      </c>
      <c r="AI109" s="69" t="str">
        <f t="shared" si="162"/>
        <v/>
      </c>
      <c r="AJ109" s="63" t="str">
        <f t="shared" si="163"/>
        <v/>
      </c>
      <c r="AK109" s="63" t="str">
        <f t="shared" si="164"/>
        <v/>
      </c>
      <c r="AL109" s="63" t="str">
        <f t="shared" si="165"/>
        <v/>
      </c>
      <c r="AM109" s="63" t="str">
        <f t="shared" si="166"/>
        <v/>
      </c>
      <c r="AN109" s="63" t="str">
        <f t="shared" si="167"/>
        <v/>
      </c>
    </row>
    <row r="110" spans="1:40" ht="24.5" outlineLevel="1" thickTop="1" thickBot="1" x14ac:dyDescent="0.55000000000000004">
      <c r="B110" t="s">
        <v>1003</v>
      </c>
      <c r="C110" s="84" t="s">
        <v>1006</v>
      </c>
      <c r="D110" s="85"/>
      <c r="E110" s="85"/>
      <c r="F110" s="85"/>
      <c r="G110" s="85"/>
      <c r="H110" s="86"/>
      <c r="I110" s="86"/>
      <c r="J110" s="86"/>
      <c r="K110" s="86"/>
      <c r="L110" s="136" t="str">
        <f>IF(C110="","",_xlfn.CONCAT("            { line: ","""",C110,", ",M110:AN110,""", sC: ","""",B110,"""},"))</f>
        <v xml:space="preserve">            { line: "ASAMBLEA CUATRO, ", sC: "as"},</v>
      </c>
      <c r="M110" s="55" t="str">
        <f t="shared" si="141"/>
        <v/>
      </c>
      <c r="N110" s="56" t="str">
        <f t="shared" si="142"/>
        <v/>
      </c>
      <c r="O110" s="57" t="str">
        <f t="shared" si="143"/>
        <v/>
      </c>
      <c r="P110" s="58" t="str">
        <f t="shared" si="144"/>
        <v/>
      </c>
      <c r="Q110" s="59" t="str">
        <f t="shared" si="145"/>
        <v/>
      </c>
      <c r="R110" s="60" t="str">
        <f t="shared" si="140"/>
        <v/>
      </c>
      <c r="S110" s="55" t="str">
        <f t="shared" si="146"/>
        <v/>
      </c>
      <c r="T110" s="61" t="str">
        <f t="shared" si="147"/>
        <v/>
      </c>
      <c r="U110" s="62" t="str">
        <f t="shared" si="148"/>
        <v/>
      </c>
      <c r="V110" s="63" t="str">
        <f t="shared" si="149"/>
        <v/>
      </c>
      <c r="W110" s="64" t="str">
        <f t="shared" si="150"/>
        <v/>
      </c>
      <c r="X110" s="63" t="str">
        <f t="shared" si="151"/>
        <v/>
      </c>
      <c r="Y110" s="63" t="str">
        <f t="shared" si="152"/>
        <v/>
      </c>
      <c r="Z110" s="55" t="str">
        <f t="shared" si="153"/>
        <v/>
      </c>
      <c r="AA110" s="65" t="str">
        <f t="shared" si="154"/>
        <v/>
      </c>
      <c r="AB110" s="56" t="str">
        <f t="shared" si="155"/>
        <v/>
      </c>
      <c r="AC110" s="66" t="str">
        <f t="shared" si="156"/>
        <v/>
      </c>
      <c r="AD110" s="58" t="str">
        <f t="shared" si="157"/>
        <v/>
      </c>
      <c r="AE110" s="67" t="str">
        <f t="shared" si="158"/>
        <v/>
      </c>
      <c r="AF110" s="60" t="str">
        <f t="shared" si="159"/>
        <v/>
      </c>
      <c r="AG110" s="60" t="str">
        <f t="shared" si="160"/>
        <v/>
      </c>
      <c r="AH110" s="68" t="str">
        <f t="shared" si="161"/>
        <v/>
      </c>
      <c r="AI110" s="69" t="str">
        <f t="shared" si="162"/>
        <v/>
      </c>
      <c r="AJ110" s="63" t="str">
        <f t="shared" si="163"/>
        <v/>
      </c>
      <c r="AK110" s="63" t="str">
        <f t="shared" si="164"/>
        <v/>
      </c>
      <c r="AL110" s="63" t="str">
        <f t="shared" si="165"/>
        <v/>
      </c>
      <c r="AM110" s="63" t="str">
        <f t="shared" si="166"/>
        <v/>
      </c>
      <c r="AN110" s="63" t="str">
        <f t="shared" si="167"/>
        <v/>
      </c>
    </row>
    <row r="111" spans="1:40" ht="24.5" outlineLevel="1" thickTop="1" thickBot="1" x14ac:dyDescent="0.55000000000000004">
      <c r="B111" t="s">
        <v>1003</v>
      </c>
      <c r="C111" s="84" t="s">
        <v>1007</v>
      </c>
      <c r="D111" s="88"/>
      <c r="E111" s="88"/>
      <c r="F111" s="88"/>
      <c r="G111" s="88"/>
      <c r="H111" s="89"/>
      <c r="I111" s="89"/>
      <c r="J111" s="89"/>
      <c r="K111" s="89"/>
      <c r="L111" s="136" t="str">
        <f>IF(C111="","",_xlfn.CONCAT("            { line: ","""",C111,", ",M111:AN111,""", sC: ","""",B111,"""},"))</f>
        <v xml:space="preserve">            { line: "ASAMBLEA CISCO, ", sC: "as"},</v>
      </c>
      <c r="M111" s="55" t="str">
        <f t="shared" si="141"/>
        <v/>
      </c>
      <c r="N111" s="56" t="str">
        <f t="shared" si="142"/>
        <v/>
      </c>
      <c r="O111" s="57" t="str">
        <f t="shared" si="143"/>
        <v/>
      </c>
      <c r="P111" s="58" t="str">
        <f t="shared" si="144"/>
        <v/>
      </c>
      <c r="Q111" s="59" t="str">
        <f t="shared" si="145"/>
        <v/>
      </c>
      <c r="R111" s="60" t="str">
        <f t="shared" si="140"/>
        <v/>
      </c>
      <c r="S111" s="55" t="str">
        <f t="shared" si="146"/>
        <v/>
      </c>
      <c r="T111" s="61" t="str">
        <f t="shared" si="147"/>
        <v/>
      </c>
      <c r="U111" s="62" t="str">
        <f t="shared" si="148"/>
        <v/>
      </c>
      <c r="V111" s="63" t="str">
        <f t="shared" si="149"/>
        <v/>
      </c>
      <c r="W111" s="64" t="str">
        <f t="shared" si="150"/>
        <v/>
      </c>
      <c r="X111" s="63" t="str">
        <f t="shared" si="151"/>
        <v/>
      </c>
      <c r="Y111" s="63" t="str">
        <f t="shared" si="152"/>
        <v/>
      </c>
      <c r="Z111" s="55" t="str">
        <f t="shared" si="153"/>
        <v/>
      </c>
      <c r="AA111" s="65" t="str">
        <f t="shared" si="154"/>
        <v/>
      </c>
      <c r="AB111" s="56" t="str">
        <f t="shared" si="155"/>
        <v/>
      </c>
      <c r="AC111" s="66" t="str">
        <f t="shared" si="156"/>
        <v/>
      </c>
      <c r="AD111" s="58" t="str">
        <f t="shared" si="157"/>
        <v/>
      </c>
      <c r="AE111" s="67" t="str">
        <f t="shared" si="158"/>
        <v/>
      </c>
      <c r="AF111" s="60" t="str">
        <f t="shared" si="159"/>
        <v/>
      </c>
      <c r="AG111" s="60" t="str">
        <f t="shared" si="160"/>
        <v/>
      </c>
      <c r="AH111" s="68" t="str">
        <f t="shared" si="161"/>
        <v/>
      </c>
      <c r="AI111" s="69" t="str">
        <f t="shared" si="162"/>
        <v/>
      </c>
      <c r="AJ111" s="63" t="str">
        <f t="shared" si="163"/>
        <v/>
      </c>
      <c r="AK111" s="63" t="str">
        <f t="shared" si="164"/>
        <v/>
      </c>
      <c r="AL111" s="63" t="str">
        <f t="shared" si="165"/>
        <v/>
      </c>
      <c r="AM111" s="63" t="str">
        <f t="shared" si="166"/>
        <v/>
      </c>
      <c r="AN111" s="63" t="str">
        <f t="shared" si="167"/>
        <v/>
      </c>
    </row>
    <row r="112" spans="1:40" ht="24.5" outlineLevel="1" thickTop="1" thickBot="1" x14ac:dyDescent="0.55000000000000004">
      <c r="B112" t="s">
        <v>1003</v>
      </c>
      <c r="C112" s="84" t="s">
        <v>1008</v>
      </c>
      <c r="D112" s="90"/>
      <c r="E112" s="90"/>
      <c r="F112" s="90"/>
      <c r="G112" s="90"/>
      <c r="H112" s="91"/>
      <c r="I112" s="91"/>
      <c r="J112" s="91"/>
      <c r="K112" s="91"/>
      <c r="L112" s="136" t="str">
        <f>IF(C112="","",_xlfn.CONCAT("            { line: ","""",C112,", ",M112:AN112,""", sC: ","""",B112,"""},"))</f>
        <v xml:space="preserve">            { line: "ASAMBLEA SEIS, ", sC: "as"},</v>
      </c>
      <c r="M112" s="55" t="str">
        <f t="shared" si="141"/>
        <v/>
      </c>
      <c r="N112" s="56" t="str">
        <f t="shared" si="142"/>
        <v/>
      </c>
      <c r="O112" s="57" t="str">
        <f t="shared" si="143"/>
        <v/>
      </c>
      <c r="P112" s="58" t="str">
        <f t="shared" si="144"/>
        <v/>
      </c>
      <c r="Q112" s="59" t="str">
        <f t="shared" si="145"/>
        <v/>
      </c>
      <c r="R112" s="60" t="str">
        <f t="shared" si="140"/>
        <v/>
      </c>
      <c r="S112" s="55" t="str">
        <f t="shared" si="146"/>
        <v/>
      </c>
      <c r="T112" s="61" t="str">
        <f t="shared" si="147"/>
        <v/>
      </c>
      <c r="U112" s="62" t="str">
        <f t="shared" si="148"/>
        <v/>
      </c>
      <c r="V112" s="63" t="str">
        <f t="shared" si="149"/>
        <v/>
      </c>
      <c r="W112" s="64" t="str">
        <f t="shared" si="150"/>
        <v/>
      </c>
      <c r="X112" s="63" t="str">
        <f t="shared" si="151"/>
        <v/>
      </c>
      <c r="Y112" s="63" t="str">
        <f t="shared" si="152"/>
        <v/>
      </c>
      <c r="Z112" s="55" t="str">
        <f t="shared" si="153"/>
        <v/>
      </c>
      <c r="AA112" s="65" t="str">
        <f t="shared" si="154"/>
        <v/>
      </c>
      <c r="AB112" s="56" t="str">
        <f t="shared" si="155"/>
        <v/>
      </c>
      <c r="AC112" s="66" t="str">
        <f t="shared" si="156"/>
        <v/>
      </c>
      <c r="AD112" s="58" t="str">
        <f t="shared" si="157"/>
        <v/>
      </c>
      <c r="AE112" s="67" t="str">
        <f t="shared" si="158"/>
        <v/>
      </c>
      <c r="AF112" s="60" t="str">
        <f t="shared" si="159"/>
        <v/>
      </c>
      <c r="AG112" s="60" t="str">
        <f t="shared" si="160"/>
        <v/>
      </c>
      <c r="AH112" s="68" t="str">
        <f t="shared" si="161"/>
        <v/>
      </c>
      <c r="AI112" s="69" t="str">
        <f t="shared" si="162"/>
        <v/>
      </c>
      <c r="AJ112" s="63" t="str">
        <f t="shared" si="163"/>
        <v/>
      </c>
      <c r="AK112" s="63" t="str">
        <f t="shared" si="164"/>
        <v/>
      </c>
      <c r="AL112" s="63" t="str">
        <f t="shared" si="165"/>
        <v/>
      </c>
      <c r="AM112" s="63" t="str">
        <f t="shared" si="166"/>
        <v/>
      </c>
      <c r="AN112" s="63" t="str">
        <f t="shared" si="167"/>
        <v/>
      </c>
    </row>
    <row r="113" spans="1:40" ht="24.5" outlineLevel="1" thickTop="1" thickBot="1" x14ac:dyDescent="0.55000000000000004">
      <c r="B113" t="s">
        <v>1003</v>
      </c>
      <c r="C113" s="92" t="s">
        <v>1009</v>
      </c>
      <c r="D113" s="82"/>
      <c r="E113" s="82"/>
      <c r="F113" s="82"/>
      <c r="G113" s="82"/>
      <c r="H113" s="82"/>
      <c r="I113" s="82"/>
      <c r="J113" s="82"/>
      <c r="K113" s="82"/>
      <c r="L113" s="137" t="str">
        <f>IF(C113="","",_xlfn.CONCAT("            { line: ","""",C113,", ",M113:AN113,""", sC: ","""",B113,"""},  ]},"))</f>
        <v xml:space="preserve">            { line: "ASAMBLEA CIERRE, ", sC: "as"},  ]},</v>
      </c>
      <c r="M113" s="55" t="str">
        <f t="shared" si="141"/>
        <v/>
      </c>
      <c r="N113" s="56" t="str">
        <f t="shared" si="142"/>
        <v/>
      </c>
      <c r="O113" s="57" t="str">
        <f t="shared" si="143"/>
        <v/>
      </c>
      <c r="P113" s="58" t="str">
        <f t="shared" si="144"/>
        <v/>
      </c>
      <c r="Q113" s="59" t="str">
        <f t="shared" si="145"/>
        <v/>
      </c>
      <c r="R113" s="60" t="str">
        <f t="shared" si="140"/>
        <v/>
      </c>
      <c r="S113" s="55" t="str">
        <f t="shared" si="146"/>
        <v/>
      </c>
      <c r="T113" s="61" t="str">
        <f t="shared" si="147"/>
        <v/>
      </c>
      <c r="U113" s="62" t="str">
        <f t="shared" si="148"/>
        <v/>
      </c>
      <c r="V113" s="63" t="str">
        <f t="shared" si="149"/>
        <v/>
      </c>
      <c r="W113" s="64" t="str">
        <f t="shared" si="150"/>
        <v/>
      </c>
      <c r="X113" s="63" t="str">
        <f t="shared" si="151"/>
        <v/>
      </c>
      <c r="Y113" s="63" t="str">
        <f t="shared" si="152"/>
        <v/>
      </c>
      <c r="Z113" s="55" t="str">
        <f t="shared" si="153"/>
        <v/>
      </c>
      <c r="AA113" s="65" t="str">
        <f t="shared" si="154"/>
        <v/>
      </c>
      <c r="AB113" s="56" t="str">
        <f t="shared" si="155"/>
        <v/>
      </c>
      <c r="AC113" s="66" t="str">
        <f t="shared" si="156"/>
        <v/>
      </c>
      <c r="AD113" s="58" t="str">
        <f t="shared" si="157"/>
        <v/>
      </c>
      <c r="AE113" s="67" t="str">
        <f t="shared" si="158"/>
        <v/>
      </c>
      <c r="AF113" s="60" t="str">
        <f t="shared" si="159"/>
        <v/>
      </c>
      <c r="AG113" s="60" t="str">
        <f t="shared" si="160"/>
        <v/>
      </c>
      <c r="AH113" s="68" t="str">
        <f t="shared" si="161"/>
        <v/>
      </c>
      <c r="AI113" s="69" t="str">
        <f t="shared" si="162"/>
        <v/>
      </c>
      <c r="AJ113" s="63" t="str">
        <f t="shared" si="163"/>
        <v/>
      </c>
      <c r="AK113" s="63" t="str">
        <f t="shared" si="164"/>
        <v/>
      </c>
      <c r="AL113" s="63" t="str">
        <f t="shared" si="165"/>
        <v/>
      </c>
      <c r="AM113" s="63" t="str">
        <f t="shared" si="166"/>
        <v/>
      </c>
      <c r="AN113" s="63" t="str">
        <f t="shared" si="167"/>
        <v/>
      </c>
    </row>
    <row r="114" spans="1:40" ht="26.5" outlineLevel="1" thickTop="1" thickBot="1" x14ac:dyDescent="0.55000000000000004">
      <c r="A114" s="72"/>
      <c r="B114" s="72"/>
      <c r="C114" s="72"/>
      <c r="D114" s="73"/>
      <c r="E114" s="73"/>
      <c r="F114" s="73"/>
      <c r="G114" s="73"/>
      <c r="H114" s="73"/>
      <c r="I114" s="73"/>
      <c r="J114" s="73"/>
      <c r="K114" s="73"/>
      <c r="L114" s="74" t="s">
        <v>997</v>
      </c>
      <c r="M114" s="55"/>
      <c r="N114" s="56"/>
      <c r="O114" s="57"/>
      <c r="P114" s="58"/>
      <c r="Q114" s="59"/>
      <c r="R114" s="60" t="str">
        <f t="shared" si="140"/>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225</v>
      </c>
      <c r="E1" s="39"/>
      <c r="F1" s="39"/>
      <c r="G1" s="39"/>
      <c r="H1" s="39"/>
      <c r="I1" s="39"/>
      <c r="J1" s="39"/>
      <c r="K1" s="39"/>
      <c r="L1" s="120" t="str">
        <f ca="1">UPPER(VLOOKUP(C1,Table223[#Data],3,FALSE))</f>
        <v xml:space="preserve">EL SEMBRADOR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SEMBRADOR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elsembrador</v>
      </c>
      <c r="L7" s="122" t="str">
        <f ca="1">_xlfn.CONCAT("        id: ","""",C7,"""",",")</f>
        <v xml:space="preserve">        id: "elsembrador",</v>
      </c>
    </row>
    <row r="8" spans="2:32" ht="23" x14ac:dyDescent="0.35">
      <c r="C8" t="str">
        <f ca="1">PROPER(L1)</f>
        <v xml:space="preserve">El Sembrador </v>
      </c>
      <c r="L8" s="122" t="str">
        <f ca="1">_xlfn.CONCAT("        tt: ","""",C8,"""",",")</f>
        <v xml:space="preserve">        tt: "El Sembrador ",</v>
      </c>
    </row>
    <row r="9" spans="2:32" ht="23" x14ac:dyDescent="0.35">
      <c r="C9" t="str">
        <f ca="1">PROPER(L1)</f>
        <v xml:space="preserve">El Sembrador </v>
      </c>
      <c r="L9" s="122" t="str">
        <f ca="1">_xlfn.CONCAT("        title: ","""",C9,"""",",")</f>
        <v xml:space="preserve">        title: "El Sembrador ",</v>
      </c>
    </row>
    <row r="10" spans="2:32" ht="23" x14ac:dyDescent="0.35">
      <c r="C10" t="str">
        <f ca="1">VLOOKUP(C1,Table223[#Data],4,FALSE)</f>
        <v>Marcos 4,3ss</v>
      </c>
      <c r="L10" s="122" t="str">
        <f ca="1">_xlfn.CONCAT("        ","subtitle: ","""",C10,"""",",")</f>
        <v xml:space="preserve">        subtitle: "Marcos 4,3ss",</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225</v>
      </c>
      <c r="L16" s="122" t="str">
        <f ca="1">_xlfn.CONCAT("        dbno: ","""",C16,"""",",")</f>
        <v xml:space="preserve">        dbno: "225",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elsembrador</v>
      </c>
      <c r="L19" s="122" t="str">
        <f ca="1">_xlfn.CONCAT("        audioSrc: ","""https://audio.resucito.do/",C19,".mp3""",",")</f>
        <v xml:space="preserve">        audioSrc: "https://audio.resucito.do/elsembrador.mp3",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224</v>
      </c>
      <c r="C26" t="str">
        <f ca="1">VLOOKUP(B26,Table4[#Data],13,FALSE)</f>
        <v>"/src/index.html?canto=elmismodios"</v>
      </c>
      <c r="L26" s="122" t="str">
        <f ca="1">_xlfn.CONCAT("        ant: ",C26,",")</f>
        <v xml:space="preserve">        ant: "/src/index.html?canto=elmismodios",</v>
      </c>
    </row>
    <row r="27" spans="1:40" ht="23" x14ac:dyDescent="0.35">
      <c r="B27">
        <f ca="1">+C1+1</f>
        <v>226</v>
      </c>
      <c r="C27" t="str">
        <f ca="1">VLOOKUP(B27,Table4[#Data],13,FALSE)</f>
        <v>"/src/index.html?canto=heaquiquenuestroespejoeselsenor"</v>
      </c>
      <c r="L27" s="122" t="str">
        <f ca="1">_xlfn.CONCAT("        sig: ",C27,",")</f>
        <v xml:space="preserve">        sig: "/src/index.html?canto=heaquiquenuestroespejoeselsenor",</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xml:space="preserve">]}, // ULTIMA LINEA DEL CANTO: EL SEMBRADOR </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1</vt:i4>
      </vt:variant>
    </vt:vector>
  </HeadingPairs>
  <TitlesOfParts>
    <vt:vector size="74"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SALMODIA PARA EL EVANGELIO</vt:lpstr>
      <vt:lpstr>No (6)</vt:lpstr>
      <vt:lpstr>SALMODIAS PARA LAUDES</vt:lpstr>
      <vt:lpstr>No (7)</vt:lpstr>
      <vt:lpstr>SALMODIA PARA EL ROSARIO</vt:lpstr>
      <vt:lpstr>SALMODIA PARA EL SALMO RESPONSO</vt:lpstr>
      <vt:lpstr>No (8)</vt:lpstr>
      <vt:lpstr>SALMODIAS PARA LAUDES cont</vt:lpstr>
      <vt:lpstr>No (9)</vt:lpstr>
      <vt:lpstr>TE DEUM</vt:lpstr>
      <vt:lpstr>SALMODIA Salmo 5</vt:lpstr>
      <vt:lpstr>SALMODIA Salmo 118</vt:lpstr>
      <vt:lpstr>SALMODIA Salmo 118 (2)</vt:lpstr>
      <vt:lpstr>SALMO 86</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2026-04-13T03:36:31Z</dcterms:modified>
</cp:coreProperties>
</file>