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66.xml" ContentType="application/vnd.ms-excel.controlproperties+xml"/>
  <Override PartName="/xl/comments60.xml" ContentType="application/vnd.openxmlformats-officedocument.spreadsheetml.comments+xml"/>
  <Override PartName="/xl/drawings/drawing63.xml" ContentType="application/vnd.openxmlformats-officedocument.drawing+xml"/>
  <Override PartName="/xl/ctrlProps/ctrlProp67.xml" ContentType="application/vnd.ms-excel.controlproperties+xml"/>
  <Override PartName="/xl/comments61.xml" ContentType="application/vnd.openxmlformats-officedocument.spreadsheetml.comments+xml"/>
  <Override PartName="/xl/drawings/drawing64.xml" ContentType="application/vnd.openxmlformats-officedocument.drawing+xml"/>
  <Override PartName="/xl/ctrlProps/ctrlProp68.xml" ContentType="application/vnd.ms-excel.controlproperties+xml"/>
  <Override PartName="/xl/comments62.xml" ContentType="application/vnd.openxmlformats-officedocument.spreadsheetml.comments+xml"/>
  <Override PartName="/xl/drawings/drawing65.xml" ContentType="application/vnd.openxmlformats-officedocument.drawing+xml"/>
  <Override PartName="/xl/ctrlProps/ctrlProp69.xml" ContentType="application/vnd.ms-excel.controlproperties+xml"/>
  <Override PartName="/xl/comments6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ECFE1DC-4C16-4FD7-9E43-53730315268A}" xr6:coauthVersionLast="47" xr6:coauthVersionMax="47" xr10:uidLastSave="{00000000-0000-0000-0000-000000000000}"/>
  <bookViews>
    <workbookView xWindow="51480" yWindow="-120" windowWidth="38640" windowHeight="21120" firstSheet="60" activeTab="67"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No (8)" sheetId="72" r:id="rId65"/>
    <sheet name="SALMODIAS PARA LAUDES cont" sheetId="71" r:id="rId66"/>
    <sheet name="No (9)" sheetId="74" r:id="rId67"/>
    <sheet name="TE DEUM" sheetId="73" r:id="rId68"/>
    <sheet name="MARIA, MADRE MÍA" sheetId="35" r:id="rId69"/>
  </sheets>
  <functionGroups builtInGroupCount="19"/>
  <externalReferences>
    <externalReference r:id="rId7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7" i="73" l="1"/>
  <c r="R40" i="73"/>
  <c r="AK58" i="73"/>
  <c r="AI58" i="73"/>
  <c r="AN58" i="73" s="1"/>
  <c r="AD58" i="73"/>
  <c r="AB58" i="73"/>
  <c r="AG58" i="73" s="1"/>
  <c r="W58" i="73"/>
  <c r="U58" i="73"/>
  <c r="Y58" i="73" s="1"/>
  <c r="P58" i="73"/>
  <c r="N58" i="73"/>
  <c r="Q58" i="73" s="1"/>
  <c r="AK57" i="73"/>
  <c r="AI57" i="73"/>
  <c r="AL57" i="73" s="1"/>
  <c r="AH57" i="73"/>
  <c r="AD57" i="73"/>
  <c r="AB57" i="73"/>
  <c r="AC57" i="73" s="1"/>
  <c r="Y57" i="73"/>
  <c r="W57" i="73"/>
  <c r="U57" i="73"/>
  <c r="V57" i="73" s="1"/>
  <c r="T57" i="73"/>
  <c r="P57" i="73"/>
  <c r="N57" i="73"/>
  <c r="S57" i="73" s="1"/>
  <c r="AK56" i="73"/>
  <c r="AI56" i="73"/>
  <c r="AN56" i="73" s="1"/>
  <c r="AD56" i="73"/>
  <c r="AB56" i="73"/>
  <c r="AA56" i="73" s="1"/>
  <c r="W56" i="73"/>
  <c r="U56" i="73"/>
  <c r="Z56" i="73" s="1"/>
  <c r="P56" i="73"/>
  <c r="N56" i="73"/>
  <c r="S56" i="73" s="1"/>
  <c r="AK55" i="73"/>
  <c r="AI55" i="73"/>
  <c r="AN55" i="73" s="1"/>
  <c r="AD55" i="73"/>
  <c r="AB55" i="73"/>
  <c r="AF55" i="73" s="1"/>
  <c r="W55" i="73"/>
  <c r="U55" i="73"/>
  <c r="X55" i="73" s="1"/>
  <c r="P55" i="73"/>
  <c r="N55" i="73"/>
  <c r="O55" i="73" s="1"/>
  <c r="AK54" i="73"/>
  <c r="AI54" i="73"/>
  <c r="AJ54" i="73" s="1"/>
  <c r="AD54" i="73"/>
  <c r="AB54" i="73"/>
  <c r="AC54" i="73" s="1"/>
  <c r="W54" i="73"/>
  <c r="U54" i="73"/>
  <c r="Z54" i="73" s="1"/>
  <c r="P54" i="73"/>
  <c r="N54" i="73"/>
  <c r="M54" i="73" s="1"/>
  <c r="AK53" i="73"/>
  <c r="AI53" i="73"/>
  <c r="AH53" i="73" s="1"/>
  <c r="AD53" i="73"/>
  <c r="AB53" i="73"/>
  <c r="AG53" i="73" s="1"/>
  <c r="W53" i="73"/>
  <c r="U53" i="73"/>
  <c r="Z53" i="73" s="1"/>
  <c r="P53" i="73"/>
  <c r="N53" i="73"/>
  <c r="R53" i="73" s="1"/>
  <c r="R52" i="73"/>
  <c r="R111" i="73"/>
  <c r="AK110" i="73"/>
  <c r="AI110" i="73"/>
  <c r="AN110" i="73" s="1"/>
  <c r="AD110" i="73"/>
  <c r="AB110" i="73"/>
  <c r="AG110" i="73" s="1"/>
  <c r="W110" i="73"/>
  <c r="U110" i="73"/>
  <c r="Y110" i="73" s="1"/>
  <c r="P110" i="73"/>
  <c r="N110" i="73"/>
  <c r="Q110" i="73" s="1"/>
  <c r="AK109" i="73"/>
  <c r="AI109" i="73"/>
  <c r="AL109" i="73" s="1"/>
  <c r="AD109" i="73"/>
  <c r="AB109" i="73"/>
  <c r="AC109" i="73" s="1"/>
  <c r="W109" i="73"/>
  <c r="U109" i="73"/>
  <c r="V109" i="73" s="1"/>
  <c r="P109" i="73"/>
  <c r="N109" i="73"/>
  <c r="S109" i="73" s="1"/>
  <c r="AK108" i="73"/>
  <c r="AI108" i="73"/>
  <c r="AM108" i="73" s="1"/>
  <c r="AD108" i="73"/>
  <c r="AB108" i="73"/>
  <c r="AA108" i="73" s="1"/>
  <c r="W108" i="73"/>
  <c r="U108" i="73"/>
  <c r="Z108" i="73" s="1"/>
  <c r="P108" i="73"/>
  <c r="N108" i="73"/>
  <c r="S108" i="73" s="1"/>
  <c r="AK107" i="73"/>
  <c r="AI107" i="73"/>
  <c r="AN107" i="73" s="1"/>
  <c r="AD107" i="73"/>
  <c r="AB107" i="73"/>
  <c r="AF107" i="73" s="1"/>
  <c r="W107" i="73"/>
  <c r="U107" i="73"/>
  <c r="X107" i="73" s="1"/>
  <c r="P107" i="73"/>
  <c r="N107" i="73"/>
  <c r="O107" i="73" s="1"/>
  <c r="AK106" i="73"/>
  <c r="AI106" i="73"/>
  <c r="AJ106" i="73" s="1"/>
  <c r="AD106" i="73"/>
  <c r="AB106" i="73"/>
  <c r="AC106" i="73" s="1"/>
  <c r="W106" i="73"/>
  <c r="U106" i="73"/>
  <c r="T106" i="73" s="1"/>
  <c r="P106" i="73"/>
  <c r="N106" i="73"/>
  <c r="M106" i="73" s="1"/>
  <c r="AK105" i="73"/>
  <c r="AI105" i="73"/>
  <c r="AH105" i="73" s="1"/>
  <c r="AD105" i="73"/>
  <c r="AB105" i="73"/>
  <c r="AG105" i="73" s="1"/>
  <c r="W105" i="73"/>
  <c r="U105" i="73"/>
  <c r="Z105" i="73" s="1"/>
  <c r="P105" i="73"/>
  <c r="N105" i="73"/>
  <c r="R105" i="73" s="1"/>
  <c r="R104" i="73"/>
  <c r="R92" i="73"/>
  <c r="AK91" i="73"/>
  <c r="AI91" i="73"/>
  <c r="AN91" i="73" s="1"/>
  <c r="AD91" i="73"/>
  <c r="AB91" i="73"/>
  <c r="AG91" i="73" s="1"/>
  <c r="W91" i="73"/>
  <c r="U91" i="73"/>
  <c r="Y91" i="73" s="1"/>
  <c r="P91" i="73"/>
  <c r="N91" i="73"/>
  <c r="Q91" i="73" s="1"/>
  <c r="AK90" i="73"/>
  <c r="AI90" i="73"/>
  <c r="AL90" i="73" s="1"/>
  <c r="AD90" i="73"/>
  <c r="AB90" i="73"/>
  <c r="AC90" i="73" s="1"/>
  <c r="W90" i="73"/>
  <c r="U90" i="73"/>
  <c r="V90" i="73" s="1"/>
  <c r="P90" i="73"/>
  <c r="N90" i="73"/>
  <c r="S90" i="73" s="1"/>
  <c r="AK89" i="73"/>
  <c r="AI89" i="73"/>
  <c r="AN89" i="73" s="1"/>
  <c r="AD89" i="73"/>
  <c r="AB89" i="73"/>
  <c r="AA89" i="73" s="1"/>
  <c r="W89" i="73"/>
  <c r="U89" i="73"/>
  <c r="Z89" i="73" s="1"/>
  <c r="P89" i="73"/>
  <c r="N89" i="73"/>
  <c r="S89" i="73" s="1"/>
  <c r="AK88" i="73"/>
  <c r="AI88" i="73"/>
  <c r="AN88" i="73" s="1"/>
  <c r="AD88" i="73"/>
  <c r="AB88" i="73"/>
  <c r="AF88" i="73" s="1"/>
  <c r="W88" i="73"/>
  <c r="U88" i="73"/>
  <c r="X88" i="73" s="1"/>
  <c r="P88" i="73"/>
  <c r="N88" i="73"/>
  <c r="O88" i="73" s="1"/>
  <c r="AK87" i="73"/>
  <c r="AI87" i="73"/>
  <c r="AJ87" i="73" s="1"/>
  <c r="AD87" i="73"/>
  <c r="AB87" i="73"/>
  <c r="AC87" i="73" s="1"/>
  <c r="W87" i="73"/>
  <c r="U87" i="73"/>
  <c r="V87" i="73" s="1"/>
  <c r="P87" i="73"/>
  <c r="N87" i="73"/>
  <c r="M87" i="73" s="1"/>
  <c r="AK86" i="73"/>
  <c r="AI86" i="73"/>
  <c r="AH86" i="73" s="1"/>
  <c r="AD86" i="73"/>
  <c r="AB86" i="73"/>
  <c r="AG86" i="73" s="1"/>
  <c r="W86" i="73"/>
  <c r="U86" i="73"/>
  <c r="Z86" i="73" s="1"/>
  <c r="P86" i="73"/>
  <c r="N86" i="73"/>
  <c r="R86" i="73" s="1"/>
  <c r="R85" i="73"/>
  <c r="R76" i="73"/>
  <c r="AK75" i="73"/>
  <c r="AI75" i="73"/>
  <c r="AN75" i="73" s="1"/>
  <c r="AD75" i="73"/>
  <c r="AB75" i="73"/>
  <c r="AG75" i="73" s="1"/>
  <c r="W75" i="73"/>
  <c r="U75" i="73"/>
  <c r="Y75" i="73" s="1"/>
  <c r="P75" i="73"/>
  <c r="N75" i="73"/>
  <c r="Q75" i="73" s="1"/>
  <c r="AK74" i="73"/>
  <c r="AI74" i="73"/>
  <c r="AN74" i="73" s="1"/>
  <c r="AD74" i="73"/>
  <c r="AB74" i="73"/>
  <c r="AF74" i="73" s="1"/>
  <c r="W74" i="73"/>
  <c r="U74" i="73"/>
  <c r="X74" i="73" s="1"/>
  <c r="P74" i="73"/>
  <c r="N74" i="73"/>
  <c r="O74" i="73" s="1"/>
  <c r="AK73" i="73"/>
  <c r="AI73" i="73"/>
  <c r="AJ73" i="73" s="1"/>
  <c r="AD73" i="73"/>
  <c r="AB73" i="73"/>
  <c r="AF73" i="73" s="1"/>
  <c r="W73" i="73"/>
  <c r="U73" i="73"/>
  <c r="T73" i="73" s="1"/>
  <c r="P73" i="73"/>
  <c r="N73" i="73"/>
  <c r="M73" i="73" s="1"/>
  <c r="AK72" i="73"/>
  <c r="AI72" i="73"/>
  <c r="AH72" i="73" s="1"/>
  <c r="AD72" i="73"/>
  <c r="AB72" i="73"/>
  <c r="AE72" i="73" s="1"/>
  <c r="W72" i="73"/>
  <c r="U72" i="73"/>
  <c r="Z72" i="73" s="1"/>
  <c r="P72" i="73"/>
  <c r="N72" i="73"/>
  <c r="R72" i="73" s="1"/>
  <c r="AK71" i="73"/>
  <c r="AI71" i="73"/>
  <c r="AM71" i="73" s="1"/>
  <c r="AD71" i="73"/>
  <c r="AB71" i="73"/>
  <c r="AE71" i="73" s="1"/>
  <c r="W71" i="73"/>
  <c r="U71" i="73"/>
  <c r="V71" i="73" s="1"/>
  <c r="P71" i="73"/>
  <c r="N71" i="73"/>
  <c r="O71" i="73" s="1"/>
  <c r="AK70" i="73"/>
  <c r="AI70" i="73"/>
  <c r="AJ70" i="73" s="1"/>
  <c r="AD70" i="73"/>
  <c r="AB70" i="73"/>
  <c r="AG70" i="73" s="1"/>
  <c r="W70" i="73"/>
  <c r="U70" i="73"/>
  <c r="T70" i="73" s="1"/>
  <c r="P70" i="73"/>
  <c r="N70" i="73"/>
  <c r="S70" i="73" s="1"/>
  <c r="R69" i="73"/>
  <c r="AK101" i="74"/>
  <c r="AI101" i="74"/>
  <c r="AH101" i="74" s="1"/>
  <c r="AD101" i="74"/>
  <c r="AB101" i="74"/>
  <c r="AA101" i="74" s="1"/>
  <c r="Z101" i="74"/>
  <c r="W101" i="74"/>
  <c r="U101" i="74"/>
  <c r="Y101" i="74" s="1"/>
  <c r="T101" i="74"/>
  <c r="S101" i="74"/>
  <c r="R101" i="74"/>
  <c r="P101" i="74"/>
  <c r="N101" i="74"/>
  <c r="Q101" i="74" s="1"/>
  <c r="M101" i="74"/>
  <c r="L101" i="74"/>
  <c r="AN100" i="74"/>
  <c r="AM100" i="74"/>
  <c r="AK100" i="74"/>
  <c r="AI100" i="74"/>
  <c r="AL100" i="74" s="1"/>
  <c r="AH100" i="74"/>
  <c r="AG100" i="74"/>
  <c r="AF100" i="74"/>
  <c r="AE100" i="74"/>
  <c r="AD100" i="74"/>
  <c r="AC100" i="74"/>
  <c r="AB100" i="74"/>
  <c r="AA100" i="74"/>
  <c r="Z100" i="74"/>
  <c r="Y100" i="74"/>
  <c r="X100" i="74"/>
  <c r="W100" i="74"/>
  <c r="U100" i="74"/>
  <c r="V100" i="74" s="1"/>
  <c r="S100" i="74"/>
  <c r="R100" i="74"/>
  <c r="Q100" i="74"/>
  <c r="P100" i="74"/>
  <c r="O100" i="74"/>
  <c r="N100" i="74"/>
  <c r="M100" i="74"/>
  <c r="AN99" i="74"/>
  <c r="AM99" i="74"/>
  <c r="AL99" i="74"/>
  <c r="AK99" i="74"/>
  <c r="AJ99" i="74"/>
  <c r="AI99" i="74"/>
  <c r="AH99" i="74"/>
  <c r="AD99" i="74"/>
  <c r="AB99" i="74"/>
  <c r="W99" i="74"/>
  <c r="U99" i="74"/>
  <c r="T99" i="74"/>
  <c r="P99" i="74"/>
  <c r="N99" i="74"/>
  <c r="M99" i="74"/>
  <c r="AK98" i="74"/>
  <c r="AI98" i="74"/>
  <c r="AH98" i="74"/>
  <c r="AG98" i="74"/>
  <c r="AD98" i="74"/>
  <c r="AB98" i="74"/>
  <c r="AF98" i="74" s="1"/>
  <c r="AA98" i="74"/>
  <c r="Z98" i="74"/>
  <c r="Y98" i="74"/>
  <c r="W98" i="74"/>
  <c r="V98" i="74"/>
  <c r="U98" i="74"/>
  <c r="X98" i="74" s="1"/>
  <c r="T98" i="74"/>
  <c r="S98" i="74"/>
  <c r="R98" i="74"/>
  <c r="Q98" i="74"/>
  <c r="P98" i="74"/>
  <c r="N98" i="74"/>
  <c r="O98" i="74" s="1"/>
  <c r="AN97" i="74"/>
  <c r="AM97" i="74"/>
  <c r="AL97" i="74"/>
  <c r="AK97" i="74"/>
  <c r="AI97" i="74"/>
  <c r="AJ97" i="74" s="1"/>
  <c r="AG97" i="74"/>
  <c r="AF97" i="74"/>
  <c r="AE97" i="74"/>
  <c r="AD97" i="74"/>
  <c r="AB97" i="74"/>
  <c r="AC97" i="74" s="1"/>
  <c r="AA97" i="74"/>
  <c r="Z97" i="74"/>
  <c r="Y97" i="74"/>
  <c r="X97" i="74"/>
  <c r="W97" i="74"/>
  <c r="V97" i="74"/>
  <c r="U97" i="74"/>
  <c r="T97" i="74"/>
  <c r="P97" i="74"/>
  <c r="N97" i="74"/>
  <c r="AK96" i="74"/>
  <c r="AI96" i="74"/>
  <c r="AD96" i="74"/>
  <c r="AC96" i="74"/>
  <c r="AB96" i="74"/>
  <c r="W96" i="74"/>
  <c r="U96" i="74"/>
  <c r="T96" i="74" s="1"/>
  <c r="S96" i="74"/>
  <c r="P96" i="74"/>
  <c r="N96" i="74"/>
  <c r="R96" i="74" s="1"/>
  <c r="M96" i="74"/>
  <c r="AN95" i="74"/>
  <c r="AK95" i="74"/>
  <c r="AI95" i="74"/>
  <c r="AM95" i="74" s="1"/>
  <c r="AH95" i="74"/>
  <c r="AG95" i="74"/>
  <c r="AF95" i="74"/>
  <c r="AD95" i="74"/>
  <c r="AC95" i="74"/>
  <c r="AB95" i="74"/>
  <c r="AE95" i="74" s="1"/>
  <c r="AA95" i="74"/>
  <c r="Z95" i="74"/>
  <c r="Y95" i="74"/>
  <c r="X95" i="74"/>
  <c r="W95" i="74"/>
  <c r="U95" i="74"/>
  <c r="V95" i="74" s="1"/>
  <c r="R95" i="74"/>
  <c r="Q95" i="74"/>
  <c r="P95" i="74"/>
  <c r="N95" i="74"/>
  <c r="O95" i="74" s="1"/>
  <c r="AM94" i="74"/>
  <c r="AL94" i="74"/>
  <c r="AK94" i="74"/>
  <c r="AI94" i="74"/>
  <c r="AJ94" i="74" s="1"/>
  <c r="AG94" i="74"/>
  <c r="AF94" i="74"/>
  <c r="AE94" i="74"/>
  <c r="AD94" i="74"/>
  <c r="AC94" i="74"/>
  <c r="AB94" i="74"/>
  <c r="AA94" i="74"/>
  <c r="W94" i="74"/>
  <c r="U94" i="74"/>
  <c r="P94" i="74"/>
  <c r="N94" i="74"/>
  <c r="M94" i="74"/>
  <c r="AK93" i="74"/>
  <c r="AJ93" i="74"/>
  <c r="AI93" i="74"/>
  <c r="AH93" i="74"/>
  <c r="AD93" i="74"/>
  <c r="AB93" i="74"/>
  <c r="AA93" i="74"/>
  <c r="Z93" i="74"/>
  <c r="W93" i="74"/>
  <c r="U93" i="74"/>
  <c r="Y93" i="74" s="1"/>
  <c r="T93" i="74"/>
  <c r="S93" i="74"/>
  <c r="R93" i="74"/>
  <c r="P93" i="74"/>
  <c r="O93" i="74"/>
  <c r="N93" i="74"/>
  <c r="Q93" i="74" s="1"/>
  <c r="M93" i="74"/>
  <c r="AN92" i="74"/>
  <c r="AM92" i="74"/>
  <c r="AL92" i="74"/>
  <c r="AK92" i="74"/>
  <c r="AJ92" i="74"/>
  <c r="AI92" i="74"/>
  <c r="AH92" i="74" s="1"/>
  <c r="AG92" i="74"/>
  <c r="AF92" i="74"/>
  <c r="AE92" i="74"/>
  <c r="AD92" i="74"/>
  <c r="AB92" i="74"/>
  <c r="AC92" i="74" s="1"/>
  <c r="Z92" i="74"/>
  <c r="Y92" i="74"/>
  <c r="X92" i="74"/>
  <c r="W92" i="74"/>
  <c r="V92" i="74"/>
  <c r="U92" i="74"/>
  <c r="T92" i="74"/>
  <c r="P92" i="74"/>
  <c r="O92" i="74"/>
  <c r="N92" i="74"/>
  <c r="AK91" i="74"/>
  <c r="AJ91" i="74"/>
  <c r="AI91" i="74"/>
  <c r="AH91" i="74"/>
  <c r="AD91" i="74"/>
  <c r="AB91" i="74"/>
  <c r="AA91" i="74"/>
  <c r="Z91" i="74"/>
  <c r="W91" i="74"/>
  <c r="U91" i="74"/>
  <c r="Y91" i="74" s="1"/>
  <c r="T91" i="74"/>
  <c r="S91" i="74"/>
  <c r="R91" i="74"/>
  <c r="P91" i="74"/>
  <c r="O91" i="74"/>
  <c r="N91" i="74"/>
  <c r="Q91" i="74" s="1"/>
  <c r="M91" i="74"/>
  <c r="AN90" i="74"/>
  <c r="AM90" i="74"/>
  <c r="AK90" i="74"/>
  <c r="AJ90" i="74"/>
  <c r="AI90" i="74"/>
  <c r="AL90" i="74" s="1"/>
  <c r="AH90" i="74"/>
  <c r="AG90" i="74"/>
  <c r="AF90" i="74"/>
  <c r="AE90" i="74"/>
  <c r="AD90" i="74"/>
  <c r="AC90" i="74"/>
  <c r="AB90" i="74"/>
  <c r="AA90" i="74" s="1"/>
  <c r="Z90" i="74"/>
  <c r="Y90" i="74"/>
  <c r="X90" i="74"/>
  <c r="W90" i="74"/>
  <c r="U90" i="74"/>
  <c r="V90" i="74" s="1"/>
  <c r="S90" i="74"/>
  <c r="R90" i="74"/>
  <c r="Q90" i="74"/>
  <c r="P90" i="74"/>
  <c r="O90" i="74"/>
  <c r="N90" i="74"/>
  <c r="M90" i="74"/>
  <c r="AN89" i="74"/>
  <c r="AM89" i="74"/>
  <c r="AL89" i="74"/>
  <c r="AK89" i="74"/>
  <c r="AJ89" i="74"/>
  <c r="AI89" i="74"/>
  <c r="AH89" i="74"/>
  <c r="AD89" i="74"/>
  <c r="AB89" i="74"/>
  <c r="W89" i="74"/>
  <c r="U89" i="74"/>
  <c r="T89" i="74" s="1"/>
  <c r="P89" i="74"/>
  <c r="N89" i="74"/>
  <c r="AK88" i="74"/>
  <c r="AI88" i="74"/>
  <c r="AH88" i="74"/>
  <c r="AG88" i="74"/>
  <c r="AD88" i="74"/>
  <c r="AB88" i="74"/>
  <c r="AF88" i="74" s="1"/>
  <c r="AA88" i="74"/>
  <c r="Z88" i="74"/>
  <c r="Y88" i="74"/>
  <c r="W88" i="74"/>
  <c r="V88" i="74"/>
  <c r="U88" i="74"/>
  <c r="X88" i="74" s="1"/>
  <c r="T88" i="74"/>
  <c r="S88" i="74"/>
  <c r="R88" i="74"/>
  <c r="Q88" i="74"/>
  <c r="P88" i="74"/>
  <c r="O88" i="74"/>
  <c r="N88" i="74"/>
  <c r="M88" i="74" s="1"/>
  <c r="AN87" i="74"/>
  <c r="AM87" i="74"/>
  <c r="AL87" i="74"/>
  <c r="AK87" i="74"/>
  <c r="AJ87" i="74"/>
  <c r="AI87" i="74"/>
  <c r="AH87" i="74" s="1"/>
  <c r="AG87" i="74"/>
  <c r="AF87" i="74"/>
  <c r="AE87" i="74"/>
  <c r="AD87" i="74"/>
  <c r="AB87" i="74"/>
  <c r="AC87" i="74" s="1"/>
  <c r="Z87" i="74"/>
  <c r="Y87" i="74"/>
  <c r="X87" i="74"/>
  <c r="W87" i="74"/>
  <c r="V87" i="74"/>
  <c r="U87" i="74"/>
  <c r="T87" i="74"/>
  <c r="P87" i="74"/>
  <c r="N87" i="74"/>
  <c r="AK86" i="74"/>
  <c r="AI86" i="74"/>
  <c r="AD86" i="74"/>
  <c r="AB86" i="74"/>
  <c r="AA86" i="74"/>
  <c r="W86" i="74"/>
  <c r="U86" i="74"/>
  <c r="T86" i="74"/>
  <c r="S86" i="74"/>
  <c r="Q86" i="74"/>
  <c r="P86" i="74"/>
  <c r="N86" i="74"/>
  <c r="R86" i="74" s="1"/>
  <c r="M86" i="74"/>
  <c r="AN85" i="74"/>
  <c r="AL85" i="74"/>
  <c r="AK85" i="74"/>
  <c r="AI85" i="74"/>
  <c r="AM85" i="74" s="1"/>
  <c r="AH85" i="74"/>
  <c r="AG85" i="74"/>
  <c r="AF85" i="74"/>
  <c r="AD85" i="74"/>
  <c r="AC85" i="74"/>
  <c r="AB85" i="74"/>
  <c r="AE85" i="74" s="1"/>
  <c r="AA85" i="74"/>
  <c r="Z85" i="74"/>
  <c r="Y85" i="74"/>
  <c r="X85" i="74"/>
  <c r="W85" i="74"/>
  <c r="V85" i="74"/>
  <c r="U85" i="74"/>
  <c r="T85" i="74" s="1"/>
  <c r="R85" i="74"/>
  <c r="Q85" i="74"/>
  <c r="P85" i="74"/>
  <c r="N85" i="74"/>
  <c r="O85" i="74" s="1"/>
  <c r="AM84" i="74"/>
  <c r="AL84" i="74"/>
  <c r="AK84" i="74"/>
  <c r="AI84" i="74"/>
  <c r="AJ84" i="74" s="1"/>
  <c r="AG84" i="74"/>
  <c r="AF84" i="74"/>
  <c r="AE84" i="74"/>
  <c r="AD84" i="74"/>
  <c r="AC84" i="74"/>
  <c r="AB84" i="74"/>
  <c r="AA84" i="74"/>
  <c r="W84" i="74"/>
  <c r="U84" i="74"/>
  <c r="P84" i="74"/>
  <c r="N84" i="74"/>
  <c r="M84" i="74" s="1"/>
  <c r="AK82" i="74"/>
  <c r="AI82" i="74"/>
  <c r="AH82" i="74"/>
  <c r="AG82" i="74"/>
  <c r="AE82" i="74"/>
  <c r="AD82" i="74"/>
  <c r="AB82" i="74"/>
  <c r="AF82" i="74" s="1"/>
  <c r="AA82" i="74"/>
  <c r="Z82" i="74"/>
  <c r="Y82" i="74"/>
  <c r="W82" i="74"/>
  <c r="V82" i="74"/>
  <c r="U82" i="74"/>
  <c r="X82" i="74" s="1"/>
  <c r="T82" i="74"/>
  <c r="S82" i="74"/>
  <c r="R82" i="74"/>
  <c r="Q82" i="74"/>
  <c r="P82" i="74"/>
  <c r="O82" i="74"/>
  <c r="N82" i="74"/>
  <c r="M82" i="74" s="1"/>
  <c r="L82" i="74"/>
  <c r="AN80" i="74"/>
  <c r="AM80" i="74"/>
  <c r="AL80" i="74"/>
  <c r="AK80" i="74"/>
  <c r="AJ80" i="74"/>
  <c r="AI80" i="74"/>
  <c r="AH80" i="74" s="1"/>
  <c r="AF80" i="74"/>
  <c r="AE80" i="74"/>
  <c r="AD80" i="74"/>
  <c r="AB80" i="74"/>
  <c r="AC80" i="74" s="1"/>
  <c r="Z80" i="74"/>
  <c r="Y80" i="74"/>
  <c r="X80" i="74"/>
  <c r="W80" i="74"/>
  <c r="V80" i="74"/>
  <c r="U80" i="74"/>
  <c r="T80" i="74"/>
  <c r="P80" i="74"/>
  <c r="N80" i="74"/>
  <c r="L80" i="74"/>
  <c r="AK79" i="74"/>
  <c r="AJ79" i="74"/>
  <c r="AI79" i="74"/>
  <c r="AD79" i="74"/>
  <c r="AC79" i="74"/>
  <c r="AB79" i="74"/>
  <c r="AA79" i="74"/>
  <c r="W79" i="74"/>
  <c r="U79" i="74"/>
  <c r="T79" i="74"/>
  <c r="S79" i="74"/>
  <c r="Q79" i="74"/>
  <c r="P79" i="74"/>
  <c r="N79" i="74"/>
  <c r="R79" i="74" s="1"/>
  <c r="M79" i="74"/>
  <c r="L79" i="74"/>
  <c r="AN78" i="74"/>
  <c r="AL78" i="74"/>
  <c r="AK78" i="74"/>
  <c r="AI78" i="74"/>
  <c r="AM78" i="74" s="1"/>
  <c r="AH78" i="74"/>
  <c r="AG78" i="74"/>
  <c r="AF78" i="74"/>
  <c r="AD78" i="74"/>
  <c r="AC78" i="74"/>
  <c r="AB78" i="74"/>
  <c r="AE78" i="74" s="1"/>
  <c r="AA78" i="74"/>
  <c r="Z78" i="74"/>
  <c r="Y78" i="74"/>
  <c r="X78" i="74"/>
  <c r="W78" i="74"/>
  <c r="V78" i="74"/>
  <c r="U78" i="74"/>
  <c r="T78" i="74" s="1"/>
  <c r="R78" i="74"/>
  <c r="Q78" i="74"/>
  <c r="P78" i="74"/>
  <c r="N78" i="74"/>
  <c r="O78" i="74" s="1"/>
  <c r="L78" i="74"/>
  <c r="AM77" i="74"/>
  <c r="AL77" i="74"/>
  <c r="AK77" i="74"/>
  <c r="AI77" i="74"/>
  <c r="AJ77" i="74" s="1"/>
  <c r="AG77" i="74"/>
  <c r="AF77" i="74"/>
  <c r="AE77" i="74"/>
  <c r="AD77" i="74"/>
  <c r="AC77" i="74"/>
  <c r="AB77" i="74"/>
  <c r="AA77" i="74"/>
  <c r="W77" i="74"/>
  <c r="U77" i="74"/>
  <c r="S77" i="74"/>
  <c r="P77" i="74"/>
  <c r="O77" i="74"/>
  <c r="N77" i="74"/>
  <c r="M77" i="74"/>
  <c r="L77" i="74"/>
  <c r="AK76" i="74"/>
  <c r="AJ76" i="74"/>
  <c r="AI76" i="74"/>
  <c r="AH76" i="74"/>
  <c r="AD76" i="74"/>
  <c r="AB76" i="74"/>
  <c r="AA76" i="74" s="1"/>
  <c r="Z76" i="74"/>
  <c r="X76" i="74"/>
  <c r="W76" i="74"/>
  <c r="U76" i="74"/>
  <c r="Y76" i="74" s="1"/>
  <c r="T76" i="74"/>
  <c r="S76" i="74"/>
  <c r="R76" i="74"/>
  <c r="P76" i="74"/>
  <c r="O76" i="74"/>
  <c r="N76" i="74"/>
  <c r="Q76" i="74" s="1"/>
  <c r="M76" i="74"/>
  <c r="L76" i="74"/>
  <c r="AN75" i="74"/>
  <c r="AM75" i="74"/>
  <c r="AK75" i="74"/>
  <c r="AJ75" i="74"/>
  <c r="AI75" i="74"/>
  <c r="AL75" i="74" s="1"/>
  <c r="AH75" i="74"/>
  <c r="AG75" i="74"/>
  <c r="AF75" i="74"/>
  <c r="AE75" i="74"/>
  <c r="AD75" i="74"/>
  <c r="AC75" i="74"/>
  <c r="AB75" i="74"/>
  <c r="AA75" i="74" s="1"/>
  <c r="X75" i="74"/>
  <c r="W75" i="74"/>
  <c r="U75" i="74"/>
  <c r="S75" i="74"/>
  <c r="R75" i="74"/>
  <c r="Q75" i="74"/>
  <c r="P75" i="74"/>
  <c r="O75" i="74"/>
  <c r="N75" i="74"/>
  <c r="M75" i="74"/>
  <c r="L75" i="74"/>
  <c r="AN74" i="74"/>
  <c r="AM74" i="74"/>
  <c r="AL74" i="74"/>
  <c r="AK74" i="74"/>
  <c r="AJ74" i="74"/>
  <c r="AI74" i="74"/>
  <c r="AH74" i="74"/>
  <c r="AD74" i="74"/>
  <c r="AB74" i="74"/>
  <c r="W74" i="74"/>
  <c r="U74" i="74"/>
  <c r="T74" i="74" s="1"/>
  <c r="R74" i="74"/>
  <c r="P74" i="74"/>
  <c r="N74" i="74"/>
  <c r="M74" i="74"/>
  <c r="L74" i="74"/>
  <c r="AK73" i="74"/>
  <c r="AI73" i="74"/>
  <c r="AH73" i="74" s="1"/>
  <c r="AG73" i="74"/>
  <c r="AE73" i="74"/>
  <c r="AD73" i="74"/>
  <c r="AB73" i="74"/>
  <c r="AF73" i="74" s="1"/>
  <c r="AA73" i="74"/>
  <c r="Z73" i="74"/>
  <c r="Y73" i="74"/>
  <c r="W73" i="74"/>
  <c r="V73" i="74"/>
  <c r="U73" i="74"/>
  <c r="X73" i="74" s="1"/>
  <c r="T73" i="74"/>
  <c r="S73" i="74"/>
  <c r="R73" i="74"/>
  <c r="Q73" i="74"/>
  <c r="P73" i="74"/>
  <c r="O73" i="74"/>
  <c r="N73" i="74"/>
  <c r="M73" i="74" s="1"/>
  <c r="L73" i="74"/>
  <c r="AN72" i="74"/>
  <c r="AM72" i="74"/>
  <c r="AL72" i="74"/>
  <c r="AK72" i="74"/>
  <c r="AJ72" i="74"/>
  <c r="AI72" i="74"/>
  <c r="AH72" i="74" s="1"/>
  <c r="AE72" i="74"/>
  <c r="AD72" i="74"/>
  <c r="AB72" i="74"/>
  <c r="Z72" i="74"/>
  <c r="Y72" i="74"/>
  <c r="X72" i="74"/>
  <c r="W72" i="74"/>
  <c r="V72" i="74"/>
  <c r="U72" i="74"/>
  <c r="T72" i="74"/>
  <c r="P72" i="74"/>
  <c r="N72" i="74"/>
  <c r="L72" i="74"/>
  <c r="AK71" i="74"/>
  <c r="AI71" i="74"/>
  <c r="AG71" i="74"/>
  <c r="AF71" i="74"/>
  <c r="AD71" i="74"/>
  <c r="AB71" i="74"/>
  <c r="AE71" i="74" s="1"/>
  <c r="Y71" i="74"/>
  <c r="X71" i="74"/>
  <c r="W71" i="74"/>
  <c r="V71" i="74"/>
  <c r="U71" i="74"/>
  <c r="Z71" i="74" s="1"/>
  <c r="T71" i="74"/>
  <c r="P71" i="74"/>
  <c r="N71" i="74"/>
  <c r="M71" i="74"/>
  <c r="L71" i="74"/>
  <c r="AL70" i="74"/>
  <c r="AK70" i="74"/>
  <c r="AI70" i="74"/>
  <c r="AH70" i="74"/>
  <c r="AG70" i="74"/>
  <c r="AF70" i="74"/>
  <c r="AD70" i="74"/>
  <c r="AC70" i="74"/>
  <c r="AB70" i="74"/>
  <c r="AE70" i="74" s="1"/>
  <c r="AA70" i="74"/>
  <c r="Y70" i="74"/>
  <c r="X70" i="74"/>
  <c r="W70" i="74"/>
  <c r="V70" i="74"/>
  <c r="U70" i="74"/>
  <c r="T70" i="74" s="1"/>
  <c r="P70" i="74"/>
  <c r="N70" i="74"/>
  <c r="M70" i="74" s="1"/>
  <c r="L70" i="74"/>
  <c r="AL69" i="74"/>
  <c r="AK69" i="74"/>
  <c r="AI69" i="74"/>
  <c r="AJ69" i="74" s="1"/>
  <c r="AH69" i="74"/>
  <c r="AG69" i="74"/>
  <c r="AF69" i="74"/>
  <c r="AE69" i="74"/>
  <c r="AD69" i="74"/>
  <c r="AC69" i="74"/>
  <c r="AB69" i="74"/>
  <c r="AA69" i="74"/>
  <c r="Z69" i="74"/>
  <c r="X69" i="74"/>
  <c r="W69" i="74"/>
  <c r="U69" i="74"/>
  <c r="P69" i="74"/>
  <c r="N69" i="74"/>
  <c r="L69" i="74"/>
  <c r="AK68" i="74"/>
  <c r="AI68" i="74"/>
  <c r="AH68" i="74" s="1"/>
  <c r="AF68" i="74"/>
  <c r="AE68" i="74"/>
  <c r="AD68" i="74"/>
  <c r="AC68" i="74"/>
  <c r="AB68" i="74"/>
  <c r="AG68" i="74" s="1"/>
  <c r="AA68" i="74"/>
  <c r="Z68" i="74"/>
  <c r="X68" i="74"/>
  <c r="W68" i="74"/>
  <c r="U68" i="74"/>
  <c r="T68" i="74"/>
  <c r="S68" i="74"/>
  <c r="R68" i="74"/>
  <c r="P68" i="74"/>
  <c r="O68" i="74"/>
  <c r="N68" i="74"/>
  <c r="Q68" i="74" s="1"/>
  <c r="M68" i="74"/>
  <c r="L68" i="74"/>
  <c r="AN67" i="74"/>
  <c r="AM67" i="74"/>
  <c r="AK67" i="74"/>
  <c r="AJ67" i="74"/>
  <c r="AI67" i="74"/>
  <c r="AL67" i="74" s="1"/>
  <c r="AH67" i="74"/>
  <c r="AG67" i="74"/>
  <c r="AD67" i="74"/>
  <c r="AB67" i="74"/>
  <c r="AF67" i="74" s="1"/>
  <c r="AA67" i="74"/>
  <c r="Z67" i="74"/>
  <c r="Y67" i="74"/>
  <c r="W67" i="74"/>
  <c r="U67" i="74"/>
  <c r="V67" i="74" s="1"/>
  <c r="S67" i="74"/>
  <c r="R67" i="74"/>
  <c r="Q67" i="74"/>
  <c r="P67" i="74"/>
  <c r="N67" i="74"/>
  <c r="O67" i="74" s="1"/>
  <c r="M67" i="74"/>
  <c r="L67" i="74"/>
  <c r="AN66" i="74"/>
  <c r="AM66" i="74"/>
  <c r="AL66" i="74"/>
  <c r="AK66" i="74"/>
  <c r="AI66" i="74"/>
  <c r="AJ66" i="74" s="1"/>
  <c r="AH66" i="74"/>
  <c r="AF66" i="74"/>
  <c r="AE66" i="74"/>
  <c r="AD66" i="74"/>
  <c r="AC66" i="74"/>
  <c r="AB66" i="74"/>
  <c r="AG66" i="74" s="1"/>
  <c r="AA66" i="74"/>
  <c r="W66" i="74"/>
  <c r="V66" i="74"/>
  <c r="U66" i="74"/>
  <c r="P66" i="74"/>
  <c r="N66" i="74"/>
  <c r="O66" i="74" s="1"/>
  <c r="M66" i="74"/>
  <c r="L66" i="74"/>
  <c r="AK65" i="74"/>
  <c r="AJ65" i="74"/>
  <c r="AI65" i="74"/>
  <c r="AH65" i="74"/>
  <c r="AD65" i="74"/>
  <c r="AB65" i="74"/>
  <c r="AA65" i="74"/>
  <c r="Z65" i="74"/>
  <c r="W65" i="74"/>
  <c r="U65" i="74"/>
  <c r="Y65" i="74" s="1"/>
  <c r="T65" i="74"/>
  <c r="S65" i="74"/>
  <c r="R65" i="74"/>
  <c r="P65" i="74"/>
  <c r="O65" i="74"/>
  <c r="N65" i="74"/>
  <c r="Q65" i="74" s="1"/>
  <c r="M65" i="74"/>
  <c r="L65" i="74"/>
  <c r="AN64" i="74"/>
  <c r="AM64" i="74"/>
  <c r="AK64" i="74"/>
  <c r="AJ64" i="74"/>
  <c r="AI64" i="74"/>
  <c r="AL64" i="74" s="1"/>
  <c r="AH64" i="74"/>
  <c r="AG64" i="74"/>
  <c r="AF64" i="74"/>
  <c r="AE64" i="74"/>
  <c r="AD64" i="74"/>
  <c r="AB64" i="74"/>
  <c r="AC64" i="74" s="1"/>
  <c r="Z64" i="74"/>
  <c r="Y64" i="74"/>
  <c r="X64" i="74"/>
  <c r="W64" i="74"/>
  <c r="U64" i="74"/>
  <c r="V64" i="74" s="1"/>
  <c r="T64" i="74"/>
  <c r="R64" i="74"/>
  <c r="Q64" i="74"/>
  <c r="P64" i="74"/>
  <c r="O64" i="74"/>
  <c r="N64" i="74"/>
  <c r="S64" i="74" s="1"/>
  <c r="M64" i="74"/>
  <c r="L64" i="74"/>
  <c r="AM63" i="74"/>
  <c r="AL63" i="74"/>
  <c r="AK63" i="74"/>
  <c r="AJ63" i="74"/>
  <c r="AI63" i="74"/>
  <c r="AN63" i="74" s="1"/>
  <c r="AH63" i="74"/>
  <c r="AD63" i="74"/>
  <c r="AC63" i="74"/>
  <c r="AB63" i="74"/>
  <c r="W63" i="74"/>
  <c r="U63" i="74"/>
  <c r="V63" i="74" s="1"/>
  <c r="T63" i="74"/>
  <c r="P63" i="74"/>
  <c r="N63" i="74"/>
  <c r="M63" i="74"/>
  <c r="L63" i="74"/>
  <c r="AK62" i="74"/>
  <c r="AI62" i="74"/>
  <c r="AH62" i="74"/>
  <c r="AG62" i="74"/>
  <c r="AD62" i="74"/>
  <c r="AB62" i="74"/>
  <c r="AF62" i="74" s="1"/>
  <c r="AA62" i="74"/>
  <c r="Z62" i="74"/>
  <c r="Y62" i="74"/>
  <c r="X62" i="74"/>
  <c r="W62" i="74"/>
  <c r="V62" i="74"/>
  <c r="U62" i="74"/>
  <c r="T62" i="74"/>
  <c r="S62" i="74"/>
  <c r="R62" i="74"/>
  <c r="Q62" i="74"/>
  <c r="P62" i="74"/>
  <c r="N62" i="74"/>
  <c r="O62" i="74" s="1"/>
  <c r="L62" i="74"/>
  <c r="AN61" i="74"/>
  <c r="AM61" i="74"/>
  <c r="AL61" i="74"/>
  <c r="AK61" i="74"/>
  <c r="AI61" i="74"/>
  <c r="AJ61" i="74" s="1"/>
  <c r="AG61" i="74"/>
  <c r="AF61" i="74"/>
  <c r="AE61" i="74"/>
  <c r="AD61" i="74"/>
  <c r="AC61" i="74"/>
  <c r="AB61" i="74"/>
  <c r="AA61" i="74"/>
  <c r="Y61" i="74"/>
  <c r="X61" i="74"/>
  <c r="W61" i="74"/>
  <c r="V61" i="74"/>
  <c r="U61" i="74"/>
  <c r="T61" i="74" s="1"/>
  <c r="P61" i="74"/>
  <c r="O61" i="74"/>
  <c r="N61" i="74"/>
  <c r="AK59" i="74"/>
  <c r="AI59" i="74"/>
  <c r="AH59" i="74"/>
  <c r="AD59" i="74"/>
  <c r="AB59" i="74"/>
  <c r="AA59" i="74"/>
  <c r="Z59" i="74"/>
  <c r="W59" i="74"/>
  <c r="U59" i="74"/>
  <c r="Y59" i="74" s="1"/>
  <c r="T59" i="74"/>
  <c r="S59" i="74"/>
  <c r="R59" i="74"/>
  <c r="Q59" i="74"/>
  <c r="P59" i="74"/>
  <c r="O59" i="74"/>
  <c r="N59" i="74"/>
  <c r="M59" i="74"/>
  <c r="L59" i="74"/>
  <c r="AN58" i="74"/>
  <c r="AM58" i="74"/>
  <c r="AL58" i="74"/>
  <c r="AK58" i="74"/>
  <c r="AJ58" i="74"/>
  <c r="AI58" i="74"/>
  <c r="AH58" i="74"/>
  <c r="AG58" i="74"/>
  <c r="AF58" i="74"/>
  <c r="AE58" i="74"/>
  <c r="AD58" i="74"/>
  <c r="AB58" i="74"/>
  <c r="AC58" i="74" s="1"/>
  <c r="Z58" i="74"/>
  <c r="Y58" i="74"/>
  <c r="X58" i="74"/>
  <c r="W58" i="74"/>
  <c r="V58" i="74"/>
  <c r="U58" i="74"/>
  <c r="T58" i="74"/>
  <c r="R58" i="74"/>
  <c r="Q58" i="74"/>
  <c r="P58" i="74"/>
  <c r="O58" i="74"/>
  <c r="N58" i="74"/>
  <c r="M58" i="74" s="1"/>
  <c r="L58" i="74"/>
  <c r="AM57" i="74"/>
  <c r="AL57" i="74"/>
  <c r="AK57" i="74"/>
  <c r="AJ57" i="74"/>
  <c r="AI57" i="74"/>
  <c r="AH57" i="74" s="1"/>
  <c r="AD57" i="74"/>
  <c r="AB57" i="74"/>
  <c r="AC57" i="74" s="1"/>
  <c r="W57" i="74"/>
  <c r="U57" i="74"/>
  <c r="T57" i="74" s="1"/>
  <c r="P57" i="74"/>
  <c r="N57" i="74"/>
  <c r="M57" i="74"/>
  <c r="L57" i="74"/>
  <c r="AK56" i="74"/>
  <c r="AI56" i="74"/>
  <c r="AH56" i="74"/>
  <c r="AG56" i="74"/>
  <c r="AD56" i="74"/>
  <c r="AB56" i="74"/>
  <c r="AF56" i="74" s="1"/>
  <c r="AA56" i="74"/>
  <c r="Z56" i="74"/>
  <c r="Y56" i="74"/>
  <c r="X56" i="74"/>
  <c r="W56" i="74"/>
  <c r="V56" i="74"/>
  <c r="U56" i="74"/>
  <c r="T56" i="74"/>
  <c r="S56" i="74"/>
  <c r="R56" i="74"/>
  <c r="Q56" i="74"/>
  <c r="P56" i="74"/>
  <c r="N56" i="74"/>
  <c r="O56" i="74" s="1"/>
  <c r="L56" i="74"/>
  <c r="AN55" i="74"/>
  <c r="AM55" i="74"/>
  <c r="AL55" i="74"/>
  <c r="AK55" i="74"/>
  <c r="AI55" i="74"/>
  <c r="AJ55" i="74" s="1"/>
  <c r="AG55" i="74"/>
  <c r="AF55" i="74"/>
  <c r="AE55" i="74"/>
  <c r="AD55" i="74"/>
  <c r="AC55" i="74"/>
  <c r="AB55" i="74"/>
  <c r="AA55" i="74"/>
  <c r="Y55" i="74"/>
  <c r="X55" i="74"/>
  <c r="W55" i="74"/>
  <c r="V55" i="74"/>
  <c r="U55" i="74"/>
  <c r="T55" i="74" s="1"/>
  <c r="P55" i="74"/>
  <c r="N55" i="74"/>
  <c r="L55" i="74"/>
  <c r="AK54" i="74"/>
  <c r="AJ54" i="74"/>
  <c r="AI54" i="74"/>
  <c r="AD54" i="74"/>
  <c r="AB54" i="74"/>
  <c r="AC54" i="74" s="1"/>
  <c r="AA54" i="74"/>
  <c r="W54" i="74"/>
  <c r="U54" i="74"/>
  <c r="T54" i="74"/>
  <c r="S54" i="74"/>
  <c r="P54" i="74"/>
  <c r="N54" i="74"/>
  <c r="R54" i="74" s="1"/>
  <c r="M54" i="74"/>
  <c r="L54" i="74"/>
  <c r="AN53" i="74"/>
  <c r="AK53" i="74"/>
  <c r="AI53" i="74"/>
  <c r="AM53" i="74" s="1"/>
  <c r="AH53" i="74"/>
  <c r="AG53" i="74"/>
  <c r="AF53" i="74"/>
  <c r="AE53" i="74"/>
  <c r="AD53" i="74"/>
  <c r="AC53" i="74"/>
  <c r="AB53" i="74"/>
  <c r="AA53" i="74"/>
  <c r="Z53" i="74"/>
  <c r="Y53" i="74"/>
  <c r="X53" i="74"/>
  <c r="W53" i="74"/>
  <c r="U53" i="74"/>
  <c r="V53" i="74" s="1"/>
  <c r="S53" i="74"/>
  <c r="R53" i="74"/>
  <c r="Q53" i="74"/>
  <c r="P53" i="74"/>
  <c r="O53" i="74"/>
  <c r="N53" i="74"/>
  <c r="M53" i="74"/>
  <c r="L53" i="74"/>
  <c r="AN52" i="74"/>
  <c r="AM52" i="74"/>
  <c r="AL52" i="74"/>
  <c r="AK52" i="74"/>
  <c r="AJ52" i="74"/>
  <c r="AI52" i="74"/>
  <c r="AH52" i="74"/>
  <c r="AF52" i="74"/>
  <c r="AE52" i="74"/>
  <c r="AD52" i="74"/>
  <c r="AC52" i="74"/>
  <c r="AB52" i="74"/>
  <c r="AA52" i="74" s="1"/>
  <c r="W52" i="74"/>
  <c r="U52" i="74"/>
  <c r="P52" i="74"/>
  <c r="O52" i="74"/>
  <c r="N52" i="74"/>
  <c r="M52" i="74"/>
  <c r="L52" i="74"/>
  <c r="AK51" i="74"/>
  <c r="AI51" i="74"/>
  <c r="AJ51" i="74" s="1"/>
  <c r="AH51" i="74"/>
  <c r="AD51" i="74"/>
  <c r="AB51" i="74"/>
  <c r="AA51" i="74"/>
  <c r="Z51" i="74"/>
  <c r="W51" i="74"/>
  <c r="U51" i="74"/>
  <c r="Y51" i="74" s="1"/>
  <c r="T51" i="74"/>
  <c r="S51" i="74"/>
  <c r="R51" i="74"/>
  <c r="Q51" i="74"/>
  <c r="P51" i="74"/>
  <c r="O51" i="74"/>
  <c r="N51" i="74"/>
  <c r="M51" i="74"/>
  <c r="L51" i="74"/>
  <c r="AN50" i="74"/>
  <c r="AM50" i="74"/>
  <c r="AL50" i="74"/>
  <c r="AK50" i="74"/>
  <c r="AJ50" i="74"/>
  <c r="AI50" i="74"/>
  <c r="AH50" i="74"/>
  <c r="AG50" i="74"/>
  <c r="AF50" i="74"/>
  <c r="AE50" i="74"/>
  <c r="AD50" i="74"/>
  <c r="AB50" i="74"/>
  <c r="AC50" i="74" s="1"/>
  <c r="Z50" i="74"/>
  <c r="Y50" i="74"/>
  <c r="X50" i="74"/>
  <c r="W50" i="74"/>
  <c r="V50" i="74"/>
  <c r="U50" i="74"/>
  <c r="T50" i="74"/>
  <c r="R50" i="74"/>
  <c r="Q50" i="74"/>
  <c r="P50" i="74"/>
  <c r="O50" i="74"/>
  <c r="N50" i="74"/>
  <c r="M50" i="74" s="1"/>
  <c r="L50" i="74"/>
  <c r="AM49" i="74"/>
  <c r="AL49" i="74"/>
  <c r="AK49" i="74"/>
  <c r="AJ49" i="74"/>
  <c r="AI49" i="74"/>
  <c r="AH49" i="74" s="1"/>
  <c r="AD49" i="74"/>
  <c r="AB49" i="74"/>
  <c r="W49" i="74"/>
  <c r="U49" i="74"/>
  <c r="T49" i="74" s="1"/>
  <c r="P49" i="74"/>
  <c r="N49" i="74"/>
  <c r="M49" i="74"/>
  <c r="L49" i="74"/>
  <c r="AK48" i="74"/>
  <c r="AI48" i="74"/>
  <c r="AH48" i="74"/>
  <c r="AG48" i="74"/>
  <c r="AD48" i="74"/>
  <c r="AB48" i="74"/>
  <c r="AF48" i="74" s="1"/>
  <c r="AA48" i="74"/>
  <c r="Z48" i="74"/>
  <c r="Y48" i="74"/>
  <c r="X48" i="74"/>
  <c r="W48" i="74"/>
  <c r="V48" i="74"/>
  <c r="U48" i="74"/>
  <c r="T48" i="74"/>
  <c r="S48" i="74"/>
  <c r="R48" i="74"/>
  <c r="Q48" i="74"/>
  <c r="P48" i="74"/>
  <c r="N48" i="74"/>
  <c r="O48" i="74" s="1"/>
  <c r="L48" i="74"/>
  <c r="AN47" i="74"/>
  <c r="AM47" i="74"/>
  <c r="AL47" i="74"/>
  <c r="AK47" i="74"/>
  <c r="AI47" i="74"/>
  <c r="AJ47" i="74" s="1"/>
  <c r="AG47" i="74"/>
  <c r="AF47" i="74"/>
  <c r="AE47" i="74"/>
  <c r="AD47" i="74"/>
  <c r="AC47" i="74"/>
  <c r="AB47" i="74"/>
  <c r="AA47" i="74"/>
  <c r="Y47" i="74"/>
  <c r="X47" i="74"/>
  <c r="W47" i="74"/>
  <c r="V47" i="74"/>
  <c r="U47" i="74"/>
  <c r="T47" i="74" s="1"/>
  <c r="P47" i="74"/>
  <c r="N47" i="74"/>
  <c r="L47" i="74"/>
  <c r="AK46" i="74"/>
  <c r="AJ46" i="74"/>
  <c r="AI46" i="74"/>
  <c r="AD46" i="74"/>
  <c r="AB46" i="74"/>
  <c r="AC46" i="74" s="1"/>
  <c r="AA46" i="74"/>
  <c r="W46" i="74"/>
  <c r="U46" i="74"/>
  <c r="T46" i="74"/>
  <c r="S46" i="74"/>
  <c r="P46" i="74"/>
  <c r="N46" i="74"/>
  <c r="R46" i="74" s="1"/>
  <c r="M46" i="74"/>
  <c r="L46" i="74"/>
  <c r="AN45" i="74"/>
  <c r="AK45" i="74"/>
  <c r="AI45" i="74"/>
  <c r="AM45" i="74" s="1"/>
  <c r="AH45" i="74"/>
  <c r="AG45" i="74"/>
  <c r="AF45" i="74"/>
  <c r="AE45" i="74"/>
  <c r="AD45" i="74"/>
  <c r="AC45" i="74"/>
  <c r="AB45" i="74"/>
  <c r="AA45" i="74"/>
  <c r="W45" i="74"/>
  <c r="U45" i="74"/>
  <c r="X45" i="74" s="1"/>
  <c r="R45" i="74"/>
  <c r="Q45" i="74"/>
  <c r="P45" i="74"/>
  <c r="N45" i="74"/>
  <c r="O45" i="74" s="1"/>
  <c r="M45" i="74"/>
  <c r="L45" i="74"/>
  <c r="AM44" i="74"/>
  <c r="AL44" i="74"/>
  <c r="AK44" i="74"/>
  <c r="AI44" i="74"/>
  <c r="AJ44" i="74" s="1"/>
  <c r="AH44" i="74"/>
  <c r="AF44" i="74"/>
  <c r="AE44" i="74"/>
  <c r="AD44" i="74"/>
  <c r="AC44" i="74"/>
  <c r="AB44" i="74"/>
  <c r="AG44" i="74" s="1"/>
  <c r="AA44" i="74"/>
  <c r="W44" i="74"/>
  <c r="U44" i="74"/>
  <c r="P44" i="74"/>
  <c r="N44" i="74"/>
  <c r="R44" i="74" s="1"/>
  <c r="L44" i="74"/>
  <c r="AK43" i="74"/>
  <c r="AI43" i="74"/>
  <c r="AJ43" i="74" s="1"/>
  <c r="AH43" i="74"/>
  <c r="AE43" i="74"/>
  <c r="AD43" i="74"/>
  <c r="AB43" i="74"/>
  <c r="AA43" i="74" s="1"/>
  <c r="Z43" i="74"/>
  <c r="W43" i="74"/>
  <c r="U43" i="74"/>
  <c r="Y43" i="74" s="1"/>
  <c r="T43" i="74"/>
  <c r="S43" i="74"/>
  <c r="R43" i="74"/>
  <c r="Q43" i="74"/>
  <c r="P43" i="74"/>
  <c r="O43" i="74"/>
  <c r="N43" i="74"/>
  <c r="M43" i="74"/>
  <c r="L43" i="74"/>
  <c r="AN42" i="74"/>
  <c r="AM42" i="74"/>
  <c r="AL42" i="74"/>
  <c r="AK42" i="74"/>
  <c r="AJ42" i="74"/>
  <c r="AI42" i="74"/>
  <c r="AH42" i="74"/>
  <c r="AG42" i="74"/>
  <c r="AF42" i="74"/>
  <c r="AD42" i="74"/>
  <c r="AB42" i="74"/>
  <c r="Y42" i="74"/>
  <c r="X42" i="74"/>
  <c r="W42" i="74"/>
  <c r="U42" i="74"/>
  <c r="V42" i="74" s="1"/>
  <c r="T42" i="74"/>
  <c r="R42" i="74"/>
  <c r="Q42" i="74"/>
  <c r="P42" i="74"/>
  <c r="O42" i="74"/>
  <c r="N42" i="74"/>
  <c r="S42" i="74" s="1"/>
  <c r="M42" i="74"/>
  <c r="L42" i="74"/>
  <c r="AM41" i="74"/>
  <c r="AL41" i="74"/>
  <c r="AK41" i="74"/>
  <c r="AJ41" i="74"/>
  <c r="AI41" i="74"/>
  <c r="AN41" i="74" s="1"/>
  <c r="AH41" i="74"/>
  <c r="AG41" i="74"/>
  <c r="AE41" i="74"/>
  <c r="AD41" i="74"/>
  <c r="AB41" i="74"/>
  <c r="W41" i="74"/>
  <c r="U41" i="74"/>
  <c r="X41" i="74" s="1"/>
  <c r="T41" i="74"/>
  <c r="Q41" i="74"/>
  <c r="P41" i="74"/>
  <c r="O41" i="74"/>
  <c r="N41" i="74"/>
  <c r="S41" i="74" s="1"/>
  <c r="M41" i="74"/>
  <c r="L41" i="74"/>
  <c r="AM40" i="74"/>
  <c r="AK40" i="74"/>
  <c r="AI40" i="74"/>
  <c r="AN40" i="74" s="1"/>
  <c r="AG40" i="74"/>
  <c r="AE40" i="74"/>
  <c r="AD40" i="74"/>
  <c r="AB40" i="74"/>
  <c r="AA40" i="74"/>
  <c r="Z40" i="74"/>
  <c r="Y40" i="74"/>
  <c r="X40" i="74"/>
  <c r="W40" i="74"/>
  <c r="V40" i="74"/>
  <c r="U40" i="74"/>
  <c r="T40" i="74"/>
  <c r="P40" i="74"/>
  <c r="N40" i="74"/>
  <c r="M40" i="74" s="1"/>
  <c r="L40" i="74"/>
  <c r="AK39" i="74"/>
  <c r="AI39" i="74"/>
  <c r="AH39" i="74" s="1"/>
  <c r="AG39" i="74"/>
  <c r="AF39" i="74"/>
  <c r="AD39" i="74"/>
  <c r="AB39" i="74"/>
  <c r="AC39" i="74" s="1"/>
  <c r="AA39" i="74"/>
  <c r="Y39" i="74"/>
  <c r="X39" i="74"/>
  <c r="W39" i="74"/>
  <c r="V39" i="74"/>
  <c r="U39" i="74"/>
  <c r="Z39" i="74" s="1"/>
  <c r="T39" i="74"/>
  <c r="P39" i="74"/>
  <c r="N39" i="74"/>
  <c r="R39" i="74" s="1"/>
  <c r="M39" i="74"/>
  <c r="L39" i="74"/>
  <c r="AK38" i="74"/>
  <c r="AI38" i="74"/>
  <c r="AN38" i="74" s="1"/>
  <c r="AH38" i="74"/>
  <c r="AD38" i="74"/>
  <c r="AB38" i="74"/>
  <c r="AG38" i="74" s="1"/>
  <c r="AA38" i="74"/>
  <c r="Z38" i="74"/>
  <c r="X38" i="74"/>
  <c r="W38" i="74"/>
  <c r="V38" i="74"/>
  <c r="U38" i="74"/>
  <c r="Y38" i="74" s="1"/>
  <c r="T38" i="74"/>
  <c r="S38" i="74"/>
  <c r="R38" i="74"/>
  <c r="P38" i="74"/>
  <c r="N38" i="74"/>
  <c r="Q38" i="74" s="1"/>
  <c r="L38" i="74"/>
  <c r="AN37" i="74"/>
  <c r="AM37" i="74"/>
  <c r="AK37" i="74"/>
  <c r="AI37" i="74"/>
  <c r="AL37" i="74" s="1"/>
  <c r="AG37" i="74"/>
  <c r="AF37" i="74"/>
  <c r="AE37" i="74"/>
  <c r="AD37" i="74"/>
  <c r="AC37" i="74"/>
  <c r="AB37" i="74"/>
  <c r="AA37" i="74"/>
  <c r="Y37" i="74"/>
  <c r="X37" i="74"/>
  <c r="W37" i="74"/>
  <c r="U37" i="74"/>
  <c r="V37" i="74" s="1"/>
  <c r="S37" i="74"/>
  <c r="R37" i="74"/>
  <c r="Q37" i="74"/>
  <c r="P37" i="74"/>
  <c r="O37" i="74"/>
  <c r="N37" i="74"/>
  <c r="M37" i="74"/>
  <c r="L37" i="74"/>
  <c r="AN36" i="74"/>
  <c r="AM36" i="74"/>
  <c r="AL36" i="74"/>
  <c r="AK36" i="74"/>
  <c r="AJ36" i="74"/>
  <c r="AI36" i="74"/>
  <c r="AH36" i="74"/>
  <c r="AD36" i="74"/>
  <c r="AB36" i="74"/>
  <c r="AA36" i="74" s="1"/>
  <c r="W36" i="74"/>
  <c r="U36" i="74"/>
  <c r="Z36" i="74" s="1"/>
  <c r="T36" i="74"/>
  <c r="P36" i="74"/>
  <c r="N36" i="74"/>
  <c r="S36" i="74" s="1"/>
  <c r="M36" i="74"/>
  <c r="L36" i="74"/>
  <c r="AK35" i="74"/>
  <c r="AI35" i="74"/>
  <c r="AN35" i="74" s="1"/>
  <c r="AH35" i="74"/>
  <c r="AG35" i="74"/>
  <c r="AE35" i="74"/>
  <c r="AD35" i="74"/>
  <c r="AC35" i="74"/>
  <c r="AB35" i="74"/>
  <c r="AF35" i="74" s="1"/>
  <c r="AA35" i="74"/>
  <c r="Z35" i="74"/>
  <c r="Y35" i="74"/>
  <c r="W35" i="74"/>
  <c r="U35" i="74"/>
  <c r="X35" i="74" s="1"/>
  <c r="S35" i="74"/>
  <c r="R35" i="74"/>
  <c r="Q35" i="74"/>
  <c r="P35" i="74"/>
  <c r="O35" i="74"/>
  <c r="N35" i="74"/>
  <c r="M35" i="74"/>
  <c r="L35" i="74"/>
  <c r="AN34" i="74"/>
  <c r="AM34" i="74"/>
  <c r="AL34" i="74"/>
  <c r="AK34" i="74"/>
  <c r="AJ34" i="74"/>
  <c r="AI34" i="74"/>
  <c r="AH34" i="74"/>
  <c r="AF34" i="74"/>
  <c r="AE34" i="74"/>
  <c r="AD34" i="74"/>
  <c r="AB34" i="74"/>
  <c r="AC34" i="74" s="1"/>
  <c r="Z34" i="74"/>
  <c r="Y34" i="74"/>
  <c r="X34" i="74"/>
  <c r="W34" i="74"/>
  <c r="V34" i="74"/>
  <c r="U34" i="74"/>
  <c r="T34" i="74"/>
  <c r="P34" i="74"/>
  <c r="N34" i="74"/>
  <c r="M34" i="74" s="1"/>
  <c r="L34" i="74"/>
  <c r="AK33" i="74"/>
  <c r="AI33" i="74"/>
  <c r="AH33" i="74" s="1"/>
  <c r="AD33" i="74"/>
  <c r="AB33" i="74"/>
  <c r="AG33" i="74" s="1"/>
  <c r="AA33" i="74"/>
  <c r="W33" i="74"/>
  <c r="U33" i="74"/>
  <c r="Z33" i="74" s="1"/>
  <c r="T33" i="74"/>
  <c r="S33" i="74"/>
  <c r="Q33" i="74"/>
  <c r="P33" i="74"/>
  <c r="O33" i="74"/>
  <c r="N33" i="74"/>
  <c r="R33" i="74" s="1"/>
  <c r="M33" i="74"/>
  <c r="L33" i="74"/>
  <c r="AN32" i="74"/>
  <c r="AL32" i="74"/>
  <c r="AK32" i="74"/>
  <c r="AJ32" i="74"/>
  <c r="AI32" i="74"/>
  <c r="AM32" i="74" s="1"/>
  <c r="AH32" i="74"/>
  <c r="AG32" i="74"/>
  <c r="AF32" i="74"/>
  <c r="AD32" i="74"/>
  <c r="AB32" i="74"/>
  <c r="AE32" i="74" s="1"/>
  <c r="Z32" i="74"/>
  <c r="Y32" i="74"/>
  <c r="X32" i="74"/>
  <c r="W32" i="74"/>
  <c r="V32" i="74"/>
  <c r="U32" i="74"/>
  <c r="T32" i="74"/>
  <c r="R32" i="74"/>
  <c r="Q32" i="74"/>
  <c r="P32" i="74"/>
  <c r="N32" i="74"/>
  <c r="O32" i="74" s="1"/>
  <c r="L32" i="74"/>
  <c r="AM31" i="74"/>
  <c r="AL31" i="74"/>
  <c r="AK31" i="74"/>
  <c r="AI31" i="74"/>
  <c r="AJ31" i="74" s="1"/>
  <c r="AG31" i="74"/>
  <c r="AF31" i="74"/>
  <c r="AE31" i="74"/>
  <c r="AD31" i="74"/>
  <c r="AC31" i="74"/>
  <c r="AB31" i="74"/>
  <c r="AA31" i="74"/>
  <c r="W31" i="74"/>
  <c r="U31" i="74"/>
  <c r="T31" i="74" s="1"/>
  <c r="P31" i="74"/>
  <c r="N31" i="74"/>
  <c r="S31" i="74" s="1"/>
  <c r="M31" i="74"/>
  <c r="L31" i="74"/>
  <c r="AK30" i="74"/>
  <c r="AI30" i="74"/>
  <c r="AN30" i="74" s="1"/>
  <c r="AH30" i="74"/>
  <c r="AD30" i="74"/>
  <c r="AB30" i="74"/>
  <c r="AG30" i="74" s="1"/>
  <c r="AA30" i="74"/>
  <c r="Z30" i="74"/>
  <c r="X30" i="74"/>
  <c r="W30" i="74"/>
  <c r="V30" i="74"/>
  <c r="U30" i="74"/>
  <c r="Y30" i="74" s="1"/>
  <c r="T30" i="74"/>
  <c r="S30" i="74"/>
  <c r="R30" i="74"/>
  <c r="P30" i="74"/>
  <c r="N30" i="74"/>
  <c r="Q30" i="74" s="1"/>
  <c r="L30" i="74"/>
  <c r="B27" i="74"/>
  <c r="C27" i="74" s="1"/>
  <c r="L27" i="74" s="1"/>
  <c r="B26" i="74"/>
  <c r="C26" i="74" s="1"/>
  <c r="L26" i="74" s="1"/>
  <c r="L18" i="74"/>
  <c r="L17" i="74"/>
  <c r="C16" i="74"/>
  <c r="L16" i="74" s="1"/>
  <c r="L15" i="74"/>
  <c r="L14" i="74"/>
  <c r="L13" i="74"/>
  <c r="L12" i="74"/>
  <c r="C11" i="74"/>
  <c r="L11" i="74" s="1"/>
  <c r="C10" i="74"/>
  <c r="L10" i="74" s="1"/>
  <c r="L1" i="74"/>
  <c r="L102" i="74" s="1"/>
  <c r="R124" i="73"/>
  <c r="AK123" i="73"/>
  <c r="AI123" i="73"/>
  <c r="AH123" i="73" s="1"/>
  <c r="AD123" i="73"/>
  <c r="AB123" i="73"/>
  <c r="AG123" i="73" s="1"/>
  <c r="W123" i="73"/>
  <c r="U123" i="73"/>
  <c r="Y123" i="73" s="1"/>
  <c r="P123" i="73"/>
  <c r="N123" i="73"/>
  <c r="Q123" i="73" s="1"/>
  <c r="AK122" i="73"/>
  <c r="AI122" i="73"/>
  <c r="AL122" i="73" s="1"/>
  <c r="AD122" i="73"/>
  <c r="AB122" i="73"/>
  <c r="AA122" i="73" s="1"/>
  <c r="W122" i="73"/>
  <c r="U122" i="73"/>
  <c r="V122" i="73" s="1"/>
  <c r="P122" i="73"/>
  <c r="N122" i="73"/>
  <c r="S122" i="73" s="1"/>
  <c r="AK121" i="73"/>
  <c r="AI121" i="73"/>
  <c r="AN121" i="73" s="1"/>
  <c r="AD121" i="73"/>
  <c r="AB121" i="73"/>
  <c r="AC121" i="73" s="1"/>
  <c r="W121" i="73"/>
  <c r="U121" i="73"/>
  <c r="T121" i="73" s="1"/>
  <c r="P121" i="73"/>
  <c r="N121" i="73"/>
  <c r="S121" i="73" s="1"/>
  <c r="AK120" i="73"/>
  <c r="AI120" i="73"/>
  <c r="AN120" i="73" s="1"/>
  <c r="AD120" i="73"/>
  <c r="AB120" i="73"/>
  <c r="AF120" i="73" s="1"/>
  <c r="W120" i="73"/>
  <c r="U120" i="73"/>
  <c r="X120" i="73" s="1"/>
  <c r="P120" i="73"/>
  <c r="N120" i="73"/>
  <c r="O120" i="73" s="1"/>
  <c r="AK119" i="73"/>
  <c r="AI119" i="73"/>
  <c r="AJ119" i="73" s="1"/>
  <c r="AD119" i="73"/>
  <c r="AB119" i="73"/>
  <c r="AC119" i="73" s="1"/>
  <c r="W119" i="73"/>
  <c r="U119" i="73"/>
  <c r="Z119" i="73" s="1"/>
  <c r="P119" i="73"/>
  <c r="N119" i="73"/>
  <c r="O119" i="73" s="1"/>
  <c r="AK118" i="73"/>
  <c r="AI118" i="73"/>
  <c r="AJ118" i="73" s="1"/>
  <c r="AD118" i="73"/>
  <c r="AB118" i="73"/>
  <c r="AA118" i="73" s="1"/>
  <c r="W118" i="73"/>
  <c r="U118" i="73"/>
  <c r="Z118" i="73" s="1"/>
  <c r="P118" i="73"/>
  <c r="N118" i="73"/>
  <c r="R118" i="73" s="1"/>
  <c r="AK117" i="73"/>
  <c r="AI117" i="73"/>
  <c r="AM117" i="73" s="1"/>
  <c r="AD117" i="73"/>
  <c r="AB117" i="73"/>
  <c r="AE117" i="73" s="1"/>
  <c r="W117" i="73"/>
  <c r="U117" i="73"/>
  <c r="V117" i="73" s="1"/>
  <c r="P117" i="73"/>
  <c r="N117" i="73"/>
  <c r="O117" i="73" s="1"/>
  <c r="AK116" i="73"/>
  <c r="AI116" i="73"/>
  <c r="AJ116" i="73" s="1"/>
  <c r="AD116" i="73"/>
  <c r="AB116" i="73"/>
  <c r="AA116" i="73" s="1"/>
  <c r="W116" i="73"/>
  <c r="U116" i="73"/>
  <c r="V116" i="73" s="1"/>
  <c r="P116" i="73"/>
  <c r="N116" i="73"/>
  <c r="M116" i="73" s="1"/>
  <c r="R115" i="73"/>
  <c r="AK103" i="73"/>
  <c r="AI103" i="73"/>
  <c r="AN103" i="73" s="1"/>
  <c r="AD103" i="73"/>
  <c r="AB103" i="73"/>
  <c r="AF103" i="73" s="1"/>
  <c r="W103" i="73"/>
  <c r="U103" i="73"/>
  <c r="T103" i="73" s="1"/>
  <c r="P103" i="73"/>
  <c r="N103" i="73"/>
  <c r="S103" i="73" s="1"/>
  <c r="AK102" i="73"/>
  <c r="AI102" i="73"/>
  <c r="AN102" i="73" s="1"/>
  <c r="AD102" i="73"/>
  <c r="AB102" i="73"/>
  <c r="AF102" i="73" s="1"/>
  <c r="W102" i="73"/>
  <c r="U102" i="73"/>
  <c r="P102" i="73"/>
  <c r="N102" i="73"/>
  <c r="M102" i="73" s="1"/>
  <c r="AK101" i="73"/>
  <c r="AI101" i="73"/>
  <c r="AJ101" i="73" s="1"/>
  <c r="AD101" i="73"/>
  <c r="AB101" i="73"/>
  <c r="AC101" i="73" s="1"/>
  <c r="W101" i="73"/>
  <c r="U101" i="73"/>
  <c r="Z101" i="73" s="1"/>
  <c r="P101" i="73"/>
  <c r="N101" i="73"/>
  <c r="O101" i="73" s="1"/>
  <c r="AK100" i="73"/>
  <c r="AI100" i="73"/>
  <c r="AD100" i="73"/>
  <c r="AB100" i="73"/>
  <c r="AA100" i="73" s="1"/>
  <c r="W100" i="73"/>
  <c r="U100" i="73"/>
  <c r="Z100" i="73" s="1"/>
  <c r="P100" i="73"/>
  <c r="N100" i="73"/>
  <c r="R100" i="73" s="1"/>
  <c r="AK99" i="73"/>
  <c r="AI99" i="73"/>
  <c r="AD99" i="73"/>
  <c r="AB99" i="73"/>
  <c r="AA99" i="73" s="1"/>
  <c r="W99" i="73"/>
  <c r="U99" i="73"/>
  <c r="X99" i="73" s="1"/>
  <c r="P99" i="73"/>
  <c r="N99" i="73"/>
  <c r="O99" i="73" s="1"/>
  <c r="AK98" i="73"/>
  <c r="AI98" i="73"/>
  <c r="AJ98" i="73" s="1"/>
  <c r="AD98" i="73"/>
  <c r="AB98" i="73"/>
  <c r="AC98" i="73" s="1"/>
  <c r="W98" i="73"/>
  <c r="U98" i="73"/>
  <c r="X98" i="73" s="1"/>
  <c r="P98" i="73"/>
  <c r="N98" i="73"/>
  <c r="Q98" i="73" s="1"/>
  <c r="AK97" i="73"/>
  <c r="AI97" i="73"/>
  <c r="AD97" i="73"/>
  <c r="AB97" i="73"/>
  <c r="AG97" i="73" s="1"/>
  <c r="W97" i="73"/>
  <c r="U97" i="73"/>
  <c r="T97" i="73" s="1"/>
  <c r="P97" i="73"/>
  <c r="N97" i="73"/>
  <c r="M97" i="73" s="1"/>
  <c r="AK96" i="73"/>
  <c r="AI96" i="73"/>
  <c r="AH96" i="73" s="1"/>
  <c r="AD96" i="73"/>
  <c r="AB96" i="73"/>
  <c r="AA96" i="73" s="1"/>
  <c r="W96" i="73"/>
  <c r="U96" i="73"/>
  <c r="V96" i="73" s="1"/>
  <c r="P96" i="73"/>
  <c r="N96" i="73"/>
  <c r="S96" i="73" s="1"/>
  <c r="AK95" i="73"/>
  <c r="AI95" i="73"/>
  <c r="AJ95" i="73" s="1"/>
  <c r="AD95" i="73"/>
  <c r="AB95" i="73"/>
  <c r="W95" i="73"/>
  <c r="U95" i="73"/>
  <c r="X95" i="73" s="1"/>
  <c r="P95" i="73"/>
  <c r="N95" i="73"/>
  <c r="AK94" i="73"/>
  <c r="AI94" i="73"/>
  <c r="AH94" i="73" s="1"/>
  <c r="AD94" i="73"/>
  <c r="AB94" i="73"/>
  <c r="AC94" i="73" s="1"/>
  <c r="W94" i="73"/>
  <c r="U94" i="73"/>
  <c r="T94" i="73" s="1"/>
  <c r="P94" i="73"/>
  <c r="N94" i="73"/>
  <c r="R94" i="73" s="1"/>
  <c r="AK93" i="73"/>
  <c r="AI93" i="73"/>
  <c r="AN93" i="73" s="1"/>
  <c r="AD93" i="73"/>
  <c r="AB93" i="73"/>
  <c r="AC93" i="73" s="1"/>
  <c r="W93" i="73"/>
  <c r="U93" i="73"/>
  <c r="V93" i="73" s="1"/>
  <c r="P93" i="73"/>
  <c r="N93" i="73"/>
  <c r="AK84" i="73"/>
  <c r="AI84" i="73"/>
  <c r="AJ84" i="73" s="1"/>
  <c r="AD84" i="73"/>
  <c r="AB84" i="73"/>
  <c r="AF84" i="73" s="1"/>
  <c r="W84" i="73"/>
  <c r="U84" i="73"/>
  <c r="P84" i="73"/>
  <c r="N84" i="73"/>
  <c r="O84" i="73" s="1"/>
  <c r="AK83" i="73"/>
  <c r="AI83" i="73"/>
  <c r="AH83" i="73" s="1"/>
  <c r="AD83" i="73"/>
  <c r="AB83" i="73"/>
  <c r="AG83" i="73" s="1"/>
  <c r="W83" i="73"/>
  <c r="U83" i="73"/>
  <c r="P83" i="73"/>
  <c r="N83" i="73"/>
  <c r="S83" i="73" s="1"/>
  <c r="AK82" i="73"/>
  <c r="AI82" i="73"/>
  <c r="AN82" i="73" s="1"/>
  <c r="AD82" i="73"/>
  <c r="AB82" i="73"/>
  <c r="AC82" i="73" s="1"/>
  <c r="W82" i="73"/>
  <c r="U82" i="73"/>
  <c r="Z82" i="73" s="1"/>
  <c r="P82" i="73"/>
  <c r="N82" i="73"/>
  <c r="O82" i="73" s="1"/>
  <c r="AK81" i="73"/>
  <c r="AI81" i="73"/>
  <c r="AJ81" i="73" s="1"/>
  <c r="AD81" i="73"/>
  <c r="AB81" i="73"/>
  <c r="AF81" i="73" s="1"/>
  <c r="W81" i="73"/>
  <c r="U81" i="73"/>
  <c r="V81" i="73" s="1"/>
  <c r="P81" i="73"/>
  <c r="N81" i="73"/>
  <c r="R81" i="73" s="1"/>
  <c r="AK80" i="73"/>
  <c r="AI80" i="73"/>
  <c r="AM80" i="73" s="1"/>
  <c r="AD80" i="73"/>
  <c r="AB80" i="73"/>
  <c r="AG80" i="73" s="1"/>
  <c r="W80" i="73"/>
  <c r="U80" i="73"/>
  <c r="Z80" i="73" s="1"/>
  <c r="P80" i="73"/>
  <c r="N80" i="73"/>
  <c r="M80" i="73" s="1"/>
  <c r="AK79" i="73"/>
  <c r="AI79" i="73"/>
  <c r="AL79" i="73" s="1"/>
  <c r="AD79" i="73"/>
  <c r="AB79" i="73"/>
  <c r="AG79" i="73" s="1"/>
  <c r="W79" i="73"/>
  <c r="U79" i="73"/>
  <c r="Z79" i="73" s="1"/>
  <c r="P79" i="73"/>
  <c r="N79" i="73"/>
  <c r="R79" i="73" s="1"/>
  <c r="AK78" i="73"/>
  <c r="AI78" i="73"/>
  <c r="AM78" i="73" s="1"/>
  <c r="AD78" i="73"/>
  <c r="AB78" i="73"/>
  <c r="AE78" i="73" s="1"/>
  <c r="W78" i="73"/>
  <c r="U78" i="73"/>
  <c r="Z78" i="73" s="1"/>
  <c r="P78" i="73"/>
  <c r="N78" i="73"/>
  <c r="S78" i="73" s="1"/>
  <c r="AK77" i="73"/>
  <c r="AI77" i="73"/>
  <c r="AN77" i="73" s="1"/>
  <c r="AD77" i="73"/>
  <c r="AB77" i="73"/>
  <c r="AE77" i="73" s="1"/>
  <c r="W77" i="73"/>
  <c r="U77" i="73"/>
  <c r="Z77" i="73" s="1"/>
  <c r="P77" i="73"/>
  <c r="N77" i="73"/>
  <c r="O77" i="73" s="1"/>
  <c r="AK68" i="73"/>
  <c r="AI68" i="73"/>
  <c r="AN68" i="73" s="1"/>
  <c r="AD68" i="73"/>
  <c r="AB68" i="73"/>
  <c r="AC68" i="73" s="1"/>
  <c r="W68" i="73"/>
  <c r="U68" i="73"/>
  <c r="Y68" i="73" s="1"/>
  <c r="P68" i="73"/>
  <c r="N68" i="73"/>
  <c r="AK67" i="73"/>
  <c r="AI67" i="73"/>
  <c r="AL67" i="73" s="1"/>
  <c r="AD67" i="73"/>
  <c r="AB67" i="73"/>
  <c r="AF67" i="73" s="1"/>
  <c r="W67" i="73"/>
  <c r="U67" i="73"/>
  <c r="V67" i="73" s="1"/>
  <c r="P67" i="73"/>
  <c r="N67" i="73"/>
  <c r="M67" i="73" s="1"/>
  <c r="AK66" i="73"/>
  <c r="AI66" i="73"/>
  <c r="AN66" i="73" s="1"/>
  <c r="AD66" i="73"/>
  <c r="AB66" i="73"/>
  <c r="AE66" i="73" s="1"/>
  <c r="W66" i="73"/>
  <c r="U66" i="73"/>
  <c r="X66" i="73" s="1"/>
  <c r="P66" i="73"/>
  <c r="N66" i="73"/>
  <c r="O66" i="73" s="1"/>
  <c r="AK65" i="73"/>
  <c r="AI65" i="73"/>
  <c r="AJ65" i="73" s="1"/>
  <c r="AD65" i="73"/>
  <c r="AB65" i="73"/>
  <c r="AC65" i="73" s="1"/>
  <c r="W65" i="73"/>
  <c r="U65" i="73"/>
  <c r="Y65" i="73" s="1"/>
  <c r="P65" i="73"/>
  <c r="N65" i="73"/>
  <c r="R65" i="73" s="1"/>
  <c r="AK64" i="73"/>
  <c r="AI64" i="73"/>
  <c r="AM64" i="73" s="1"/>
  <c r="AD64" i="73"/>
  <c r="AB64" i="73"/>
  <c r="AC64" i="73" s="1"/>
  <c r="W64" i="73"/>
  <c r="U64" i="73"/>
  <c r="Y64" i="73" s="1"/>
  <c r="P64" i="73"/>
  <c r="N64" i="73"/>
  <c r="M64" i="73" s="1"/>
  <c r="AK63" i="73"/>
  <c r="AI63" i="73"/>
  <c r="AH63" i="73" s="1"/>
  <c r="AD63" i="73"/>
  <c r="AB63" i="73"/>
  <c r="AG63" i="73" s="1"/>
  <c r="W63" i="73"/>
  <c r="U63" i="73"/>
  <c r="Z63" i="73" s="1"/>
  <c r="P63" i="73"/>
  <c r="N63" i="73"/>
  <c r="S63" i="73" s="1"/>
  <c r="AK62" i="73"/>
  <c r="AI62" i="73"/>
  <c r="AL62" i="73" s="1"/>
  <c r="AD62" i="73"/>
  <c r="AB62" i="73"/>
  <c r="AE62" i="73" s="1"/>
  <c r="W62" i="73"/>
  <c r="U62" i="73"/>
  <c r="Y62" i="73" s="1"/>
  <c r="P62" i="73"/>
  <c r="N62" i="73"/>
  <c r="R62" i="73" s="1"/>
  <c r="AK61" i="73"/>
  <c r="AI61" i="73"/>
  <c r="AJ61" i="73" s="1"/>
  <c r="AD61" i="73"/>
  <c r="AB61" i="73"/>
  <c r="AF61" i="73" s="1"/>
  <c r="W61" i="73"/>
  <c r="U61" i="73"/>
  <c r="Y61" i="73" s="1"/>
  <c r="P61" i="73"/>
  <c r="N61" i="73"/>
  <c r="R61" i="73" s="1"/>
  <c r="AK60" i="73"/>
  <c r="AI60" i="73"/>
  <c r="AN60" i="73" s="1"/>
  <c r="AD60" i="73"/>
  <c r="AB60" i="73"/>
  <c r="AG60" i="73" s="1"/>
  <c r="W60" i="73"/>
  <c r="U60" i="73"/>
  <c r="X60" i="73" s="1"/>
  <c r="P60" i="73"/>
  <c r="N60" i="73"/>
  <c r="R59" i="73"/>
  <c r="AK51" i="73"/>
  <c r="AI51" i="73"/>
  <c r="AN51" i="73" s="1"/>
  <c r="AD51" i="73"/>
  <c r="AB51" i="73"/>
  <c r="AC51" i="73" s="1"/>
  <c r="W51" i="73"/>
  <c r="U51" i="73"/>
  <c r="Z51" i="73" s="1"/>
  <c r="P51" i="73"/>
  <c r="N51" i="73"/>
  <c r="O51" i="73" s="1"/>
  <c r="AK50" i="73"/>
  <c r="AI50" i="73"/>
  <c r="AJ50" i="73" s="1"/>
  <c r="AD50" i="73"/>
  <c r="AB50" i="73"/>
  <c r="AE50" i="73" s="1"/>
  <c r="W50" i="73"/>
  <c r="U50" i="73"/>
  <c r="T50" i="73" s="1"/>
  <c r="P50" i="73"/>
  <c r="N50" i="73"/>
  <c r="S50" i="73" s="1"/>
  <c r="AK49" i="73"/>
  <c r="AI49" i="73"/>
  <c r="AN49" i="73" s="1"/>
  <c r="AD49" i="73"/>
  <c r="AB49" i="73"/>
  <c r="AG49" i="73" s="1"/>
  <c r="W49" i="73"/>
  <c r="U49" i="73"/>
  <c r="Y49" i="73" s="1"/>
  <c r="P49" i="73"/>
  <c r="N49" i="73"/>
  <c r="Q49" i="73" s="1"/>
  <c r="AK48" i="73"/>
  <c r="AI48" i="73"/>
  <c r="AL48" i="73" s="1"/>
  <c r="AD48" i="73"/>
  <c r="AB48" i="73"/>
  <c r="AA48" i="73" s="1"/>
  <c r="W48" i="73"/>
  <c r="U48" i="73"/>
  <c r="Z48" i="73" s="1"/>
  <c r="P48" i="73"/>
  <c r="N48" i="73"/>
  <c r="S48" i="73" s="1"/>
  <c r="AK46" i="73"/>
  <c r="AI46" i="73"/>
  <c r="AN46" i="73" s="1"/>
  <c r="AD46" i="73"/>
  <c r="AB46" i="73"/>
  <c r="AF46" i="73" s="1"/>
  <c r="W46" i="73"/>
  <c r="U46" i="73"/>
  <c r="X46" i="73" s="1"/>
  <c r="P46" i="73"/>
  <c r="N46" i="73"/>
  <c r="S46" i="73" s="1"/>
  <c r="AK45" i="73"/>
  <c r="AI45" i="73"/>
  <c r="AL45" i="73" s="1"/>
  <c r="AD45" i="73"/>
  <c r="AB45" i="73"/>
  <c r="AC45" i="73" s="1"/>
  <c r="W45" i="73"/>
  <c r="U45" i="73"/>
  <c r="Y45" i="73" s="1"/>
  <c r="P45" i="73"/>
  <c r="N45" i="73"/>
  <c r="M45" i="73" s="1"/>
  <c r="AK44" i="73"/>
  <c r="AI44" i="73"/>
  <c r="AH44" i="73" s="1"/>
  <c r="AD44" i="73"/>
  <c r="AB44" i="73"/>
  <c r="AG44" i="73" s="1"/>
  <c r="W44" i="73"/>
  <c r="U44" i="73"/>
  <c r="Z44" i="73" s="1"/>
  <c r="P44" i="73"/>
  <c r="N44" i="73"/>
  <c r="R44" i="73" s="1"/>
  <c r="AK43" i="73"/>
  <c r="AI43" i="73"/>
  <c r="AM43" i="73" s="1"/>
  <c r="AD43" i="73"/>
  <c r="AB43" i="73"/>
  <c r="AE43" i="73" s="1"/>
  <c r="W43" i="73"/>
  <c r="U43" i="73"/>
  <c r="Z43" i="73" s="1"/>
  <c r="P43" i="73"/>
  <c r="N43" i="73"/>
  <c r="O43" i="73" s="1"/>
  <c r="AK42" i="73"/>
  <c r="AI42" i="73"/>
  <c r="AJ42" i="73" s="1"/>
  <c r="AD42" i="73"/>
  <c r="AB42" i="73"/>
  <c r="AG42" i="73" s="1"/>
  <c r="W42" i="73"/>
  <c r="U42" i="73"/>
  <c r="T42" i="73" s="1"/>
  <c r="P42" i="73"/>
  <c r="N42" i="73"/>
  <c r="S42" i="73" s="1"/>
  <c r="AK41" i="73"/>
  <c r="AI41" i="73"/>
  <c r="AN41" i="73" s="1"/>
  <c r="AD41" i="73"/>
  <c r="AB41" i="73"/>
  <c r="AG41" i="73" s="1"/>
  <c r="W41" i="73"/>
  <c r="U41" i="73"/>
  <c r="Y41" i="73" s="1"/>
  <c r="P41" i="73"/>
  <c r="N41" i="73"/>
  <c r="Q41" i="73" s="1"/>
  <c r="AK39" i="73"/>
  <c r="AI39" i="73"/>
  <c r="AL39" i="73" s="1"/>
  <c r="AD39" i="73"/>
  <c r="AB39" i="73"/>
  <c r="AF39" i="73" s="1"/>
  <c r="W39" i="73"/>
  <c r="U39" i="73"/>
  <c r="V39" i="73" s="1"/>
  <c r="P39" i="73"/>
  <c r="N39" i="73"/>
  <c r="Q39" i="73" s="1"/>
  <c r="AK38" i="73"/>
  <c r="AI38" i="73"/>
  <c r="AM38" i="73" s="1"/>
  <c r="AD38" i="73"/>
  <c r="AB38" i="73"/>
  <c r="AA38" i="73" s="1"/>
  <c r="W38" i="73"/>
  <c r="U38" i="73"/>
  <c r="Z38" i="73" s="1"/>
  <c r="P38" i="73"/>
  <c r="N38" i="73"/>
  <c r="S38" i="73" s="1"/>
  <c r="AK37" i="73"/>
  <c r="AI37" i="73"/>
  <c r="AN37" i="73" s="1"/>
  <c r="AD37" i="73"/>
  <c r="AB37" i="73"/>
  <c r="AF37" i="73" s="1"/>
  <c r="W37" i="73"/>
  <c r="U37" i="73"/>
  <c r="X37" i="73" s="1"/>
  <c r="P37" i="73"/>
  <c r="N37" i="73"/>
  <c r="S37" i="73" s="1"/>
  <c r="AK36" i="73"/>
  <c r="AI36" i="73"/>
  <c r="AL36" i="73" s="1"/>
  <c r="AD36" i="73"/>
  <c r="AB36" i="73"/>
  <c r="AC36" i="73" s="1"/>
  <c r="W36" i="73"/>
  <c r="U36" i="73"/>
  <c r="Z36" i="73" s="1"/>
  <c r="P36" i="73"/>
  <c r="N36" i="73"/>
  <c r="M36" i="73" s="1"/>
  <c r="AK35" i="73"/>
  <c r="AI35" i="73"/>
  <c r="AH35" i="73" s="1"/>
  <c r="AD35" i="73"/>
  <c r="AB35" i="73"/>
  <c r="AG35" i="73" s="1"/>
  <c r="W35" i="73"/>
  <c r="U35" i="73"/>
  <c r="Z35" i="73" s="1"/>
  <c r="P35" i="73"/>
  <c r="N35" i="73"/>
  <c r="R35" i="73" s="1"/>
  <c r="AK33" i="73"/>
  <c r="AI33" i="73"/>
  <c r="AM33" i="73" s="1"/>
  <c r="AD33" i="73"/>
  <c r="AB33" i="73"/>
  <c r="AE33" i="73" s="1"/>
  <c r="W33" i="73"/>
  <c r="U33" i="73"/>
  <c r="X33" i="73" s="1"/>
  <c r="P33" i="73"/>
  <c r="N33" i="73"/>
  <c r="O33" i="73" s="1"/>
  <c r="AK32" i="73"/>
  <c r="AI32" i="73"/>
  <c r="AJ32" i="73" s="1"/>
  <c r="AD32" i="73"/>
  <c r="AB32" i="73"/>
  <c r="AF32" i="73" s="1"/>
  <c r="W32" i="73"/>
  <c r="U32" i="73"/>
  <c r="T32" i="73" s="1"/>
  <c r="P32" i="73"/>
  <c r="N32" i="73"/>
  <c r="S32" i="73" s="1"/>
  <c r="AK31" i="73"/>
  <c r="AI31" i="73"/>
  <c r="AN31" i="73" s="1"/>
  <c r="AD31" i="73"/>
  <c r="AB31" i="73"/>
  <c r="AG31" i="73" s="1"/>
  <c r="W31" i="73"/>
  <c r="U31" i="73"/>
  <c r="Y31" i="73" s="1"/>
  <c r="P31" i="73"/>
  <c r="N31" i="73"/>
  <c r="Q31" i="73" s="1"/>
  <c r="AK30" i="73"/>
  <c r="AI30" i="73"/>
  <c r="AL30" i="73" s="1"/>
  <c r="AD30" i="73"/>
  <c r="AB30" i="73"/>
  <c r="AG30" i="73" s="1"/>
  <c r="W30" i="73"/>
  <c r="U30" i="73"/>
  <c r="V30" i="73" s="1"/>
  <c r="P30" i="73"/>
  <c r="N30" i="73"/>
  <c r="Q30" i="73" s="1"/>
  <c r="R34" i="73"/>
  <c r="L18" i="73"/>
  <c r="L17" i="73"/>
  <c r="L15" i="73"/>
  <c r="L14" i="73"/>
  <c r="L13" i="73"/>
  <c r="R68" i="71"/>
  <c r="R63" i="71"/>
  <c r="AK69" i="71"/>
  <c r="AI69" i="71"/>
  <c r="AN69" i="71" s="1"/>
  <c r="AG69" i="71"/>
  <c r="AD69" i="71"/>
  <c r="AB69" i="71"/>
  <c r="AF69" i="71" s="1"/>
  <c r="Z69" i="71"/>
  <c r="W69" i="71"/>
  <c r="U69" i="71"/>
  <c r="X69" i="71" s="1"/>
  <c r="Q69" i="71"/>
  <c r="P69" i="71"/>
  <c r="N69" i="71"/>
  <c r="O69" i="71" s="1"/>
  <c r="AK58" i="71"/>
  <c r="AI58" i="71"/>
  <c r="AN58" i="71" s="1"/>
  <c r="AH58" i="71"/>
  <c r="AD58" i="71"/>
  <c r="AB58" i="71"/>
  <c r="AF58" i="71" s="1"/>
  <c r="AA58" i="71"/>
  <c r="W58" i="71"/>
  <c r="U58" i="71"/>
  <c r="X58" i="71" s="1"/>
  <c r="P58" i="71"/>
  <c r="N58" i="71"/>
  <c r="O58" i="71" s="1"/>
  <c r="M58" i="71"/>
  <c r="R57" i="71"/>
  <c r="AK47" i="71"/>
  <c r="AJ47" i="71"/>
  <c r="AI47" i="71"/>
  <c r="AN47" i="71" s="1"/>
  <c r="AD47" i="71"/>
  <c r="AB47" i="71"/>
  <c r="AF47" i="71" s="1"/>
  <c r="W47" i="71"/>
  <c r="U47" i="71"/>
  <c r="V47" i="71" s="1"/>
  <c r="P47" i="71"/>
  <c r="N47" i="71"/>
  <c r="O47" i="71" s="1"/>
  <c r="R46" i="71"/>
  <c r="AK38" i="71"/>
  <c r="AI38" i="71"/>
  <c r="AJ38" i="71" s="1"/>
  <c r="AD38" i="71"/>
  <c r="AB38" i="71"/>
  <c r="AC38" i="71" s="1"/>
  <c r="W38" i="71"/>
  <c r="U38" i="71"/>
  <c r="Z38" i="71" s="1"/>
  <c r="P38" i="71"/>
  <c r="N38" i="71"/>
  <c r="M38" i="71" s="1"/>
  <c r="R37" i="71"/>
  <c r="AK32" i="71"/>
  <c r="AI32" i="71"/>
  <c r="AN32" i="71" s="1"/>
  <c r="AD32" i="71"/>
  <c r="AB32" i="71"/>
  <c r="AF32" i="71" s="1"/>
  <c r="W32" i="71"/>
  <c r="U32" i="71"/>
  <c r="X32" i="71" s="1"/>
  <c r="P32" i="71"/>
  <c r="N32" i="71"/>
  <c r="S32" i="71" s="1"/>
  <c r="AK31" i="71"/>
  <c r="AI31" i="71"/>
  <c r="AN31" i="71" s="1"/>
  <c r="AD31" i="71"/>
  <c r="AB31" i="71"/>
  <c r="AF31" i="71" s="1"/>
  <c r="W31" i="71"/>
  <c r="U31" i="71"/>
  <c r="X31" i="71" s="1"/>
  <c r="P31" i="71"/>
  <c r="N31" i="71"/>
  <c r="S31" i="71" s="1"/>
  <c r="AK101" i="72"/>
  <c r="AI101" i="72"/>
  <c r="AH101" i="72" s="1"/>
  <c r="AD101" i="72"/>
  <c r="AB101" i="72"/>
  <c r="AA101" i="72"/>
  <c r="Z101" i="72"/>
  <c r="W101" i="72"/>
  <c r="U101" i="72"/>
  <c r="Y101" i="72" s="1"/>
  <c r="T101" i="72"/>
  <c r="S101" i="72"/>
  <c r="R101" i="72"/>
  <c r="P101" i="72"/>
  <c r="N101" i="72"/>
  <c r="Q101" i="72" s="1"/>
  <c r="M101" i="72"/>
  <c r="L101" i="72"/>
  <c r="AN100" i="72"/>
  <c r="AM100" i="72"/>
  <c r="AK100" i="72"/>
  <c r="AI100" i="72"/>
  <c r="AL100" i="72" s="1"/>
  <c r="AH100" i="72"/>
  <c r="AG100" i="72"/>
  <c r="AF100" i="72"/>
  <c r="AE100" i="72"/>
  <c r="AD100" i="72"/>
  <c r="AB100" i="72"/>
  <c r="AC100" i="72" s="1"/>
  <c r="AA100" i="72"/>
  <c r="Z100" i="72"/>
  <c r="Y100" i="72"/>
  <c r="X100" i="72"/>
  <c r="W100" i="72"/>
  <c r="U100" i="72"/>
  <c r="V100" i="72" s="1"/>
  <c r="S100" i="72"/>
  <c r="R100" i="72"/>
  <c r="Q100" i="72"/>
  <c r="P100" i="72"/>
  <c r="O100" i="72"/>
  <c r="N100" i="72"/>
  <c r="M100" i="72" s="1"/>
  <c r="AN99" i="72"/>
  <c r="AM99" i="72"/>
  <c r="AL99" i="72"/>
  <c r="AK99" i="72"/>
  <c r="AJ99" i="72"/>
  <c r="AI99" i="72"/>
  <c r="AH99" i="72" s="1"/>
  <c r="AD99" i="72"/>
  <c r="AC99" i="72"/>
  <c r="AB99" i="72"/>
  <c r="W99" i="72"/>
  <c r="U99" i="72"/>
  <c r="T99" i="72" s="1"/>
  <c r="P99" i="72"/>
  <c r="N99" i="72"/>
  <c r="M99" i="72"/>
  <c r="AK98" i="72"/>
  <c r="AI98" i="72"/>
  <c r="AH98" i="72"/>
  <c r="AG98" i="72"/>
  <c r="AD98" i="72"/>
  <c r="AB98" i="72"/>
  <c r="AF98" i="72" s="1"/>
  <c r="AA98" i="72"/>
  <c r="Z98" i="72"/>
  <c r="Y98" i="72"/>
  <c r="W98" i="72"/>
  <c r="U98" i="72"/>
  <c r="X98" i="72" s="1"/>
  <c r="T98" i="72"/>
  <c r="S98" i="72"/>
  <c r="R98" i="72"/>
  <c r="Q98" i="72"/>
  <c r="P98" i="72"/>
  <c r="N98" i="72"/>
  <c r="O98" i="72" s="1"/>
  <c r="M98" i="72"/>
  <c r="AN97" i="72"/>
  <c r="AM97" i="72"/>
  <c r="AL97" i="72"/>
  <c r="AK97" i="72"/>
  <c r="AI97" i="72"/>
  <c r="AJ97" i="72" s="1"/>
  <c r="AH97" i="72"/>
  <c r="AG97" i="72"/>
  <c r="AF97" i="72"/>
  <c r="AE97" i="72"/>
  <c r="AD97" i="72"/>
  <c r="AC97" i="72"/>
  <c r="AB97" i="72"/>
  <c r="AA97" i="72"/>
  <c r="Z97" i="72"/>
  <c r="Y97" i="72"/>
  <c r="X97" i="72"/>
  <c r="W97" i="72"/>
  <c r="V97" i="72"/>
  <c r="U97" i="72"/>
  <c r="T97" i="72" s="1"/>
  <c r="P97" i="72"/>
  <c r="O97" i="72"/>
  <c r="N97" i="72"/>
  <c r="AK96" i="72"/>
  <c r="AI96" i="72"/>
  <c r="AD96" i="72"/>
  <c r="AB96" i="72"/>
  <c r="AA96" i="72" s="1"/>
  <c r="W96" i="72"/>
  <c r="U96" i="72"/>
  <c r="T96" i="72" s="1"/>
  <c r="S96" i="72"/>
  <c r="P96" i="72"/>
  <c r="N96" i="72"/>
  <c r="R96" i="72" s="1"/>
  <c r="M96" i="72"/>
  <c r="AN95" i="72"/>
  <c r="AK95" i="72"/>
  <c r="AI95" i="72"/>
  <c r="AM95" i="72" s="1"/>
  <c r="AH95" i="72"/>
  <c r="AG95" i="72"/>
  <c r="AF95" i="72"/>
  <c r="AD95" i="72"/>
  <c r="AB95" i="72"/>
  <c r="AE95" i="72" s="1"/>
  <c r="AA95" i="72"/>
  <c r="Z95" i="72"/>
  <c r="Y95" i="72"/>
  <c r="X95" i="72"/>
  <c r="W95" i="72"/>
  <c r="U95" i="72"/>
  <c r="V95" i="72" s="1"/>
  <c r="T95" i="72"/>
  <c r="S95" i="72"/>
  <c r="R95" i="72"/>
  <c r="Q95" i="72"/>
  <c r="P95" i="72"/>
  <c r="N95" i="72"/>
  <c r="O95" i="72" s="1"/>
  <c r="M95" i="72"/>
  <c r="AN94" i="72"/>
  <c r="AM94" i="72"/>
  <c r="AL94" i="72"/>
  <c r="AK94" i="72"/>
  <c r="AI94" i="72"/>
  <c r="AJ94" i="72" s="1"/>
  <c r="AH94" i="72"/>
  <c r="AG94" i="72"/>
  <c r="AF94" i="72"/>
  <c r="AE94" i="72"/>
  <c r="AD94" i="72"/>
  <c r="AC94" i="72"/>
  <c r="AB94" i="72"/>
  <c r="AA94" i="72"/>
  <c r="W94" i="72"/>
  <c r="V94" i="72"/>
  <c r="U94" i="72"/>
  <c r="P94" i="72"/>
  <c r="N94" i="72"/>
  <c r="AK93" i="72"/>
  <c r="AI93" i="72"/>
  <c r="AH93" i="72" s="1"/>
  <c r="AD93" i="72"/>
  <c r="AB93" i="72"/>
  <c r="AA93" i="72" s="1"/>
  <c r="Z93" i="72"/>
  <c r="W93" i="72"/>
  <c r="U93" i="72"/>
  <c r="Y93" i="72" s="1"/>
  <c r="T93" i="72"/>
  <c r="S93" i="72"/>
  <c r="R93" i="72"/>
  <c r="P93" i="72"/>
  <c r="N93" i="72"/>
  <c r="Q93" i="72" s="1"/>
  <c r="M93" i="72"/>
  <c r="AN92" i="72"/>
  <c r="AM92" i="72"/>
  <c r="AL92" i="72"/>
  <c r="AK92" i="72"/>
  <c r="AI92" i="72"/>
  <c r="AJ92" i="72" s="1"/>
  <c r="AH92" i="72"/>
  <c r="AG92" i="72"/>
  <c r="AF92" i="72"/>
  <c r="AE92" i="72"/>
  <c r="AD92" i="72"/>
  <c r="AB92" i="72"/>
  <c r="AC92" i="72" s="1"/>
  <c r="AA92" i="72"/>
  <c r="Z92" i="72"/>
  <c r="Y92" i="72"/>
  <c r="X92" i="72"/>
  <c r="W92" i="72"/>
  <c r="V92" i="72"/>
  <c r="U92" i="72"/>
  <c r="T92" i="72" s="1"/>
  <c r="P92" i="72"/>
  <c r="N92" i="72"/>
  <c r="AK91" i="72"/>
  <c r="AJ91" i="72"/>
  <c r="AI91" i="72"/>
  <c r="AD91" i="72"/>
  <c r="AB91" i="72"/>
  <c r="AA91" i="72" s="1"/>
  <c r="Z91" i="72"/>
  <c r="W91" i="72"/>
  <c r="U91" i="72"/>
  <c r="Y91" i="72" s="1"/>
  <c r="T91" i="72"/>
  <c r="S91" i="72"/>
  <c r="R91" i="72"/>
  <c r="P91" i="72"/>
  <c r="N91" i="72"/>
  <c r="Q91" i="72" s="1"/>
  <c r="M91" i="72"/>
  <c r="AN90" i="72"/>
  <c r="AM90" i="72"/>
  <c r="AK90" i="72"/>
  <c r="AI90" i="72"/>
  <c r="AL90" i="72" s="1"/>
  <c r="AH90" i="72"/>
  <c r="AG90" i="72"/>
  <c r="AF90" i="72"/>
  <c r="AE90" i="72"/>
  <c r="AD90" i="72"/>
  <c r="AB90" i="72"/>
  <c r="AC90" i="72" s="1"/>
  <c r="AA90" i="72"/>
  <c r="Z90" i="72"/>
  <c r="Y90" i="72"/>
  <c r="X90" i="72"/>
  <c r="W90" i="72"/>
  <c r="U90" i="72"/>
  <c r="V90" i="72" s="1"/>
  <c r="T90" i="72"/>
  <c r="S90" i="72"/>
  <c r="R90" i="72"/>
  <c r="Q90" i="72"/>
  <c r="P90" i="72"/>
  <c r="O90" i="72"/>
  <c r="N90" i="72"/>
  <c r="M90" i="72" s="1"/>
  <c r="AN89" i="72"/>
  <c r="AM89" i="72"/>
  <c r="AL89" i="72"/>
  <c r="AK89" i="72"/>
  <c r="AJ89" i="72"/>
  <c r="AI89" i="72"/>
  <c r="AH89" i="72" s="1"/>
  <c r="AD89" i="72"/>
  <c r="AB89" i="72"/>
  <c r="W89" i="72"/>
  <c r="V89" i="72"/>
  <c r="U89" i="72"/>
  <c r="T89" i="72" s="1"/>
  <c r="P89" i="72"/>
  <c r="N89" i="72"/>
  <c r="M89" i="72"/>
  <c r="AK88" i="72"/>
  <c r="AI88" i="72"/>
  <c r="AG88" i="72"/>
  <c r="AD88" i="72"/>
  <c r="AB88" i="72"/>
  <c r="AF88" i="72" s="1"/>
  <c r="AA88" i="72"/>
  <c r="Z88" i="72"/>
  <c r="Y88" i="72"/>
  <c r="W88" i="72"/>
  <c r="U88" i="72"/>
  <c r="X88" i="72" s="1"/>
  <c r="T88" i="72"/>
  <c r="S88" i="72"/>
  <c r="R88" i="72"/>
  <c r="Q88" i="72"/>
  <c r="P88" i="72"/>
  <c r="N88" i="72"/>
  <c r="O88" i="72" s="1"/>
  <c r="M88" i="72"/>
  <c r="AN87" i="72"/>
  <c r="AM87" i="72"/>
  <c r="AL87" i="72"/>
  <c r="AK87" i="72"/>
  <c r="AI87" i="72"/>
  <c r="AJ87" i="72" s="1"/>
  <c r="AH87" i="72"/>
  <c r="AG87" i="72"/>
  <c r="AF87" i="72"/>
  <c r="AE87" i="72"/>
  <c r="AD87" i="72"/>
  <c r="AB87" i="72"/>
  <c r="AC87" i="72" s="1"/>
  <c r="AA87" i="72"/>
  <c r="Z87" i="72"/>
  <c r="Y87" i="72"/>
  <c r="X87" i="72"/>
  <c r="W87" i="72"/>
  <c r="V87" i="72"/>
  <c r="U87" i="72"/>
  <c r="T87" i="72" s="1"/>
  <c r="P87" i="72"/>
  <c r="N87" i="72"/>
  <c r="AK86" i="72"/>
  <c r="AJ86" i="72"/>
  <c r="AI86" i="72"/>
  <c r="AD86" i="72"/>
  <c r="AB86" i="72"/>
  <c r="AA86" i="72" s="1"/>
  <c r="W86" i="72"/>
  <c r="U86" i="72"/>
  <c r="T86" i="72"/>
  <c r="S86" i="72"/>
  <c r="P86" i="72"/>
  <c r="N86" i="72"/>
  <c r="R86" i="72" s="1"/>
  <c r="M86" i="72"/>
  <c r="AN85" i="72"/>
  <c r="AK85" i="72"/>
  <c r="AI85" i="72"/>
  <c r="AM85" i="72" s="1"/>
  <c r="AH85" i="72"/>
  <c r="AG85" i="72"/>
  <c r="AF85" i="72"/>
  <c r="AD85" i="72"/>
  <c r="AB85" i="72"/>
  <c r="AE85" i="72" s="1"/>
  <c r="AA85" i="72"/>
  <c r="Z85" i="72"/>
  <c r="Y85" i="72"/>
  <c r="X85" i="72"/>
  <c r="W85" i="72"/>
  <c r="U85" i="72"/>
  <c r="V85" i="72" s="1"/>
  <c r="T85" i="72"/>
  <c r="S85" i="72"/>
  <c r="R85" i="72"/>
  <c r="Q85" i="72"/>
  <c r="P85" i="72"/>
  <c r="N85" i="72"/>
  <c r="O85" i="72" s="1"/>
  <c r="AN84" i="72"/>
  <c r="AM84" i="72"/>
  <c r="AL84" i="72"/>
  <c r="AK84" i="72"/>
  <c r="AI84" i="72"/>
  <c r="AJ84" i="72" s="1"/>
  <c r="AG84" i="72"/>
  <c r="AF84" i="72"/>
  <c r="AE84" i="72"/>
  <c r="AD84" i="72"/>
  <c r="AC84" i="72"/>
  <c r="AB84" i="72"/>
  <c r="AA84" i="72"/>
  <c r="W84" i="72"/>
  <c r="V84" i="72"/>
  <c r="U84" i="72"/>
  <c r="P84" i="72"/>
  <c r="N84" i="72"/>
  <c r="M84" i="72"/>
  <c r="AK82" i="72"/>
  <c r="AI82" i="72"/>
  <c r="AH82" i="72"/>
  <c r="AG82" i="72"/>
  <c r="AD82" i="72"/>
  <c r="AB82" i="72"/>
  <c r="AF82" i="72" s="1"/>
  <c r="AA82" i="72"/>
  <c r="Z82" i="72"/>
  <c r="Y82" i="72"/>
  <c r="W82" i="72"/>
  <c r="U82" i="72"/>
  <c r="X82" i="72" s="1"/>
  <c r="T82" i="72"/>
  <c r="S82" i="72"/>
  <c r="R82" i="72"/>
  <c r="Q82" i="72"/>
  <c r="P82" i="72"/>
  <c r="O82" i="72"/>
  <c r="N82" i="72"/>
  <c r="M82" i="72"/>
  <c r="L82" i="72"/>
  <c r="AN80" i="72"/>
  <c r="AM80" i="72"/>
  <c r="AL80" i="72"/>
  <c r="AK80" i="72"/>
  <c r="AJ80" i="72"/>
  <c r="AI80" i="72"/>
  <c r="AH80" i="72"/>
  <c r="AG80" i="72"/>
  <c r="AF80" i="72"/>
  <c r="AE80" i="72"/>
  <c r="AD80" i="72"/>
  <c r="AB80" i="72"/>
  <c r="AC80" i="72" s="1"/>
  <c r="Z80" i="72"/>
  <c r="Y80" i="72"/>
  <c r="X80" i="72"/>
  <c r="W80" i="72"/>
  <c r="V80" i="72"/>
  <c r="U80" i="72"/>
  <c r="T80" i="72"/>
  <c r="P80" i="72"/>
  <c r="N80" i="72"/>
  <c r="L80" i="72"/>
  <c r="AK79" i="72"/>
  <c r="AJ79" i="72"/>
  <c r="AI79" i="72"/>
  <c r="AD79" i="72"/>
  <c r="AC79" i="72"/>
  <c r="AB79" i="72"/>
  <c r="AA79" i="72"/>
  <c r="W79" i="72"/>
  <c r="U79" i="72"/>
  <c r="S79" i="72"/>
  <c r="P79" i="72"/>
  <c r="N79" i="72"/>
  <c r="R79" i="72" s="1"/>
  <c r="M79" i="72"/>
  <c r="L79" i="72"/>
  <c r="AN78" i="72"/>
  <c r="AK78" i="72"/>
  <c r="AI78" i="72"/>
  <c r="AM78" i="72" s="1"/>
  <c r="AH78" i="72"/>
  <c r="AG78" i="72"/>
  <c r="AF78" i="72"/>
  <c r="AD78" i="72"/>
  <c r="AB78" i="72"/>
  <c r="AE78" i="72" s="1"/>
  <c r="AA78" i="72"/>
  <c r="Z78" i="72"/>
  <c r="Y78" i="72"/>
  <c r="X78" i="72"/>
  <c r="W78" i="72"/>
  <c r="V78" i="72"/>
  <c r="U78" i="72"/>
  <c r="T78" i="72"/>
  <c r="S78" i="72"/>
  <c r="R78" i="72"/>
  <c r="Q78" i="72"/>
  <c r="P78" i="72"/>
  <c r="N78" i="72"/>
  <c r="O78" i="72" s="1"/>
  <c r="L78" i="72"/>
  <c r="AN77" i="72"/>
  <c r="AM77" i="72"/>
  <c r="AL77" i="72"/>
  <c r="AK77" i="72"/>
  <c r="AI77" i="72"/>
  <c r="AJ77" i="72" s="1"/>
  <c r="AG77" i="72"/>
  <c r="AF77" i="72"/>
  <c r="AE77" i="72"/>
  <c r="AD77" i="72"/>
  <c r="AC77" i="72"/>
  <c r="AB77" i="72"/>
  <c r="AA77" i="72"/>
  <c r="W77" i="72"/>
  <c r="U77" i="72"/>
  <c r="P77" i="72"/>
  <c r="N77" i="72"/>
  <c r="M77" i="72"/>
  <c r="L77" i="72"/>
  <c r="AK76" i="72"/>
  <c r="AI76" i="72"/>
  <c r="AH76" i="72"/>
  <c r="AD76" i="72"/>
  <c r="AB76" i="72"/>
  <c r="AA76" i="72"/>
  <c r="Z76" i="72"/>
  <c r="W76" i="72"/>
  <c r="U76" i="72"/>
  <c r="Y76" i="72" s="1"/>
  <c r="T76" i="72"/>
  <c r="S76" i="72"/>
  <c r="R76" i="72"/>
  <c r="P76" i="72"/>
  <c r="N76" i="72"/>
  <c r="Q76" i="72" s="1"/>
  <c r="M76" i="72"/>
  <c r="L76" i="72"/>
  <c r="AN75" i="72"/>
  <c r="AM75" i="72"/>
  <c r="AK75" i="72"/>
  <c r="AI75" i="72"/>
  <c r="AL75" i="72" s="1"/>
  <c r="AH75" i="72"/>
  <c r="AG75" i="72"/>
  <c r="AF75" i="72"/>
  <c r="AE75" i="72"/>
  <c r="AD75" i="72"/>
  <c r="AC75" i="72"/>
  <c r="AB75" i="72"/>
  <c r="AA75" i="72"/>
  <c r="Z75" i="72"/>
  <c r="Y75" i="72"/>
  <c r="X75" i="72"/>
  <c r="W75" i="72"/>
  <c r="U75" i="72"/>
  <c r="V75" i="72" s="1"/>
  <c r="S75" i="72"/>
  <c r="R75" i="72"/>
  <c r="Q75" i="72"/>
  <c r="P75" i="72"/>
  <c r="O75" i="72"/>
  <c r="N75" i="72"/>
  <c r="M75" i="72"/>
  <c r="L75" i="72"/>
  <c r="AN74" i="72"/>
  <c r="AM74" i="72"/>
  <c r="AL74" i="72"/>
  <c r="AK74" i="72"/>
  <c r="AJ74" i="72"/>
  <c r="AI74" i="72"/>
  <c r="AH74" i="72"/>
  <c r="AD74" i="72"/>
  <c r="AB74" i="72"/>
  <c r="W74" i="72"/>
  <c r="U74" i="72"/>
  <c r="T74" i="72" s="1"/>
  <c r="P74" i="72"/>
  <c r="N74" i="72"/>
  <c r="M74" i="72"/>
  <c r="L74" i="72"/>
  <c r="AK73" i="72"/>
  <c r="AI73" i="72"/>
  <c r="AH73" i="72"/>
  <c r="AG73" i="72"/>
  <c r="AD73" i="72"/>
  <c r="AB73" i="72"/>
  <c r="AF73" i="72" s="1"/>
  <c r="AA73" i="72"/>
  <c r="Z73" i="72"/>
  <c r="Y73" i="72"/>
  <c r="W73" i="72"/>
  <c r="U73" i="72"/>
  <c r="X73" i="72" s="1"/>
  <c r="T73" i="72"/>
  <c r="S73" i="72"/>
  <c r="R73" i="72"/>
  <c r="Q73" i="72"/>
  <c r="P73" i="72"/>
  <c r="O73" i="72"/>
  <c r="N73" i="72"/>
  <c r="M73" i="72"/>
  <c r="L73" i="72"/>
  <c r="AN72" i="72"/>
  <c r="AM72" i="72"/>
  <c r="AL72" i="72"/>
  <c r="AK72" i="72"/>
  <c r="AJ72" i="72"/>
  <c r="AI72" i="72"/>
  <c r="AH72" i="72"/>
  <c r="AG72" i="72"/>
  <c r="AF72" i="72"/>
  <c r="AE72" i="72"/>
  <c r="AD72" i="72"/>
  <c r="AB72" i="72"/>
  <c r="AC72" i="72" s="1"/>
  <c r="Z72" i="72"/>
  <c r="Y72" i="72"/>
  <c r="X72" i="72"/>
  <c r="W72" i="72"/>
  <c r="V72" i="72"/>
  <c r="U72" i="72"/>
  <c r="T72" i="72"/>
  <c r="P72" i="72"/>
  <c r="N72" i="72"/>
  <c r="L72" i="72"/>
  <c r="AK71" i="72"/>
  <c r="AI71" i="72"/>
  <c r="AL71" i="72" s="1"/>
  <c r="AD71" i="72"/>
  <c r="AB71" i="72"/>
  <c r="AA71" i="72"/>
  <c r="W71" i="72"/>
  <c r="U71" i="72"/>
  <c r="T71" i="72"/>
  <c r="P71" i="72"/>
  <c r="N71" i="72"/>
  <c r="M71" i="72"/>
  <c r="L71" i="72"/>
  <c r="AN70" i="72"/>
  <c r="AK70" i="72"/>
  <c r="AJ70" i="72"/>
  <c r="AI70" i="72"/>
  <c r="AH70" i="72"/>
  <c r="AG70" i="72"/>
  <c r="AF70" i="72"/>
  <c r="AD70" i="72"/>
  <c r="AB70" i="72"/>
  <c r="AA70" i="72"/>
  <c r="Z70" i="72"/>
  <c r="Y70" i="72"/>
  <c r="X70" i="72"/>
  <c r="W70" i="72"/>
  <c r="V70" i="72"/>
  <c r="U70" i="72"/>
  <c r="T70" i="72"/>
  <c r="P70" i="72"/>
  <c r="N70" i="72"/>
  <c r="L70" i="72"/>
  <c r="AN69" i="72"/>
  <c r="AM69" i="72"/>
  <c r="AL69" i="72"/>
  <c r="AK69" i="72"/>
  <c r="AI69" i="72"/>
  <c r="AG69" i="72"/>
  <c r="AF69" i="72"/>
  <c r="AE69" i="72"/>
  <c r="AD69" i="72"/>
  <c r="AC69" i="72"/>
  <c r="AB69" i="72"/>
  <c r="AA69" i="72"/>
  <c r="W69" i="72"/>
  <c r="V69" i="72"/>
  <c r="U69" i="72"/>
  <c r="P69" i="72"/>
  <c r="N69" i="72"/>
  <c r="R69" i="72" s="1"/>
  <c r="M69" i="72"/>
  <c r="L69" i="72"/>
  <c r="AN68" i="72"/>
  <c r="AL68" i="72"/>
  <c r="AK68" i="72"/>
  <c r="AJ68" i="72"/>
  <c r="AI68" i="72"/>
  <c r="AM68" i="72" s="1"/>
  <c r="AH68" i="72"/>
  <c r="AF68" i="72"/>
  <c r="AD68" i="72"/>
  <c r="AC68" i="72"/>
  <c r="AB68" i="72"/>
  <c r="AA68" i="72"/>
  <c r="W68" i="72"/>
  <c r="V68" i="72"/>
  <c r="U68" i="72"/>
  <c r="S68" i="72"/>
  <c r="R68" i="72"/>
  <c r="P68" i="72"/>
  <c r="N68" i="72"/>
  <c r="M68" i="72"/>
  <c r="L68" i="72"/>
  <c r="AN67" i="72"/>
  <c r="AM67" i="72"/>
  <c r="AK67" i="72"/>
  <c r="AI67" i="72"/>
  <c r="AH67" i="72"/>
  <c r="AG67" i="72"/>
  <c r="AF67" i="72"/>
  <c r="AE67" i="72"/>
  <c r="AD67" i="72"/>
  <c r="AC67" i="72"/>
  <c r="AB67" i="72"/>
  <c r="AA67" i="72"/>
  <c r="W67" i="72"/>
  <c r="U67" i="72"/>
  <c r="S67" i="72"/>
  <c r="R67" i="72"/>
  <c r="Q67" i="72"/>
  <c r="P67" i="72"/>
  <c r="O67" i="72"/>
  <c r="N67" i="72"/>
  <c r="M67" i="72"/>
  <c r="L67" i="72"/>
  <c r="AN66" i="72"/>
  <c r="AM66" i="72"/>
  <c r="AL66" i="72"/>
  <c r="AK66" i="72"/>
  <c r="AJ66" i="72"/>
  <c r="AI66" i="72"/>
  <c r="AH66" i="72"/>
  <c r="AF66" i="72"/>
  <c r="AD66" i="72"/>
  <c r="AB66" i="72"/>
  <c r="AE66" i="72" s="1"/>
  <c r="W66" i="72"/>
  <c r="V66" i="72"/>
  <c r="U66" i="72"/>
  <c r="Y66" i="72" s="1"/>
  <c r="P66" i="72"/>
  <c r="N66" i="72"/>
  <c r="M66" i="72"/>
  <c r="L66" i="72"/>
  <c r="AK65" i="72"/>
  <c r="AI65" i="72"/>
  <c r="AG65" i="72"/>
  <c r="AD65" i="72"/>
  <c r="AB65" i="72"/>
  <c r="AF65" i="72" s="1"/>
  <c r="AA65" i="72"/>
  <c r="Z65" i="72"/>
  <c r="Y65" i="72"/>
  <c r="W65" i="72"/>
  <c r="V65" i="72"/>
  <c r="U65" i="72"/>
  <c r="X65" i="72" s="1"/>
  <c r="T65" i="72"/>
  <c r="S65" i="72"/>
  <c r="R65" i="72"/>
  <c r="P65" i="72"/>
  <c r="N65" i="72"/>
  <c r="O65" i="72" s="1"/>
  <c r="L65" i="72"/>
  <c r="AN64" i="72"/>
  <c r="AM64" i="72"/>
  <c r="AK64" i="72"/>
  <c r="AI64" i="72"/>
  <c r="AJ64" i="72" s="1"/>
  <c r="AG64" i="72"/>
  <c r="AF64" i="72"/>
  <c r="AE64" i="72"/>
  <c r="AD64" i="72"/>
  <c r="AB64" i="72"/>
  <c r="AC64" i="72" s="1"/>
  <c r="AA64" i="72"/>
  <c r="Y64" i="72"/>
  <c r="X64" i="72"/>
  <c r="W64" i="72"/>
  <c r="V64" i="72"/>
  <c r="U64" i="72"/>
  <c r="Z64" i="72" s="1"/>
  <c r="T64" i="72"/>
  <c r="S64" i="72"/>
  <c r="P64" i="72"/>
  <c r="O64" i="72"/>
  <c r="N64" i="72"/>
  <c r="M64" i="72" s="1"/>
  <c r="L64" i="72"/>
  <c r="AN63" i="72"/>
  <c r="AK63" i="72"/>
  <c r="AJ63" i="72"/>
  <c r="AI63" i="72"/>
  <c r="AH63" i="72" s="1"/>
  <c r="AD63" i="72"/>
  <c r="AB63" i="72"/>
  <c r="W63" i="72"/>
  <c r="U63" i="72"/>
  <c r="T63" i="72"/>
  <c r="S63" i="72"/>
  <c r="P63" i="72"/>
  <c r="N63" i="72"/>
  <c r="R63" i="72" s="1"/>
  <c r="M63" i="72"/>
  <c r="L63" i="72"/>
  <c r="AN62" i="72"/>
  <c r="AK62" i="72"/>
  <c r="AI62" i="72"/>
  <c r="AM62" i="72" s="1"/>
  <c r="AH62" i="72"/>
  <c r="AG62" i="72"/>
  <c r="AF62" i="72"/>
  <c r="AD62" i="72"/>
  <c r="AC62" i="72"/>
  <c r="AB62" i="72"/>
  <c r="AE62" i="72" s="1"/>
  <c r="AA62" i="72"/>
  <c r="Z62" i="72"/>
  <c r="Y62" i="72"/>
  <c r="W62" i="72"/>
  <c r="U62" i="72"/>
  <c r="V62" i="72" s="1"/>
  <c r="S62" i="72"/>
  <c r="R62" i="72"/>
  <c r="Q62" i="72"/>
  <c r="P62" i="72"/>
  <c r="N62" i="72"/>
  <c r="O62" i="72" s="1"/>
  <c r="M62" i="72"/>
  <c r="L62" i="72"/>
  <c r="AN61" i="72"/>
  <c r="AM61" i="72"/>
  <c r="AL61" i="72"/>
  <c r="AK61" i="72"/>
  <c r="AI61" i="72"/>
  <c r="AJ61" i="72" s="1"/>
  <c r="AH61" i="72"/>
  <c r="AF61" i="72"/>
  <c r="AE61" i="72"/>
  <c r="AD61" i="72"/>
  <c r="AC61" i="72"/>
  <c r="AB61" i="72"/>
  <c r="AG61" i="72" s="1"/>
  <c r="AA61" i="72"/>
  <c r="Z61" i="72"/>
  <c r="W61" i="72"/>
  <c r="V61" i="72"/>
  <c r="U61" i="72"/>
  <c r="T61" i="72" s="1"/>
  <c r="P61" i="72"/>
  <c r="N61" i="72"/>
  <c r="AK59" i="72"/>
  <c r="AI59" i="72"/>
  <c r="AH59" i="72"/>
  <c r="AG59" i="72"/>
  <c r="AD59" i="72"/>
  <c r="AB59" i="72"/>
  <c r="AF59" i="72" s="1"/>
  <c r="AA59" i="72"/>
  <c r="Z59" i="72"/>
  <c r="Y59" i="72"/>
  <c r="W59" i="72"/>
  <c r="V59" i="72"/>
  <c r="U59" i="72"/>
  <c r="X59" i="72" s="1"/>
  <c r="T59" i="72"/>
  <c r="S59" i="72"/>
  <c r="R59" i="72"/>
  <c r="P59" i="72"/>
  <c r="N59" i="72"/>
  <c r="O59" i="72" s="1"/>
  <c r="L59" i="72"/>
  <c r="AN58" i="72"/>
  <c r="AM58" i="72"/>
  <c r="AK58" i="72"/>
  <c r="AI58" i="72"/>
  <c r="AJ58" i="72" s="1"/>
  <c r="AG58" i="72"/>
  <c r="AF58" i="72"/>
  <c r="AE58" i="72"/>
  <c r="AD58" i="72"/>
  <c r="AB58" i="72"/>
  <c r="AC58" i="72" s="1"/>
  <c r="AA58" i="72"/>
  <c r="Y58" i="72"/>
  <c r="X58" i="72"/>
  <c r="W58" i="72"/>
  <c r="V58" i="72"/>
  <c r="U58" i="72"/>
  <c r="Z58" i="72" s="1"/>
  <c r="T58" i="72"/>
  <c r="S58" i="72"/>
  <c r="P58" i="72"/>
  <c r="O58" i="72"/>
  <c r="N58" i="72"/>
  <c r="M58" i="72" s="1"/>
  <c r="L58" i="72"/>
  <c r="AN57" i="72"/>
  <c r="AK57" i="72"/>
  <c r="AJ57" i="72"/>
  <c r="AI57" i="72"/>
  <c r="AH57" i="72" s="1"/>
  <c r="AD57" i="72"/>
  <c r="AB57" i="72"/>
  <c r="W57" i="72"/>
  <c r="U57" i="72"/>
  <c r="T57" i="72" s="1"/>
  <c r="P57" i="72"/>
  <c r="N57" i="72"/>
  <c r="R57" i="72" s="1"/>
  <c r="M57" i="72"/>
  <c r="L57" i="72"/>
  <c r="AK56" i="72"/>
  <c r="AI56" i="72"/>
  <c r="AM56" i="72" s="1"/>
  <c r="AH56" i="72"/>
  <c r="AG56" i="72"/>
  <c r="AF56" i="72"/>
  <c r="AD56" i="72"/>
  <c r="AC56" i="72"/>
  <c r="AB56" i="72"/>
  <c r="AE56" i="72" s="1"/>
  <c r="AA56" i="72"/>
  <c r="W56" i="72"/>
  <c r="U56" i="72"/>
  <c r="S56" i="72"/>
  <c r="R56" i="72"/>
  <c r="Q56" i="72"/>
  <c r="P56" i="72"/>
  <c r="N56" i="72"/>
  <c r="O56" i="72" s="1"/>
  <c r="M56" i="72"/>
  <c r="L56" i="72"/>
  <c r="AN55" i="72"/>
  <c r="AM55" i="72"/>
  <c r="AL55" i="72"/>
  <c r="AK55" i="72"/>
  <c r="AI55" i="72"/>
  <c r="AJ55" i="72" s="1"/>
  <c r="AH55" i="72"/>
  <c r="AG55" i="72"/>
  <c r="AF55" i="72"/>
  <c r="AE55" i="72"/>
  <c r="AD55" i="72"/>
  <c r="AC55" i="72"/>
  <c r="AB55" i="72"/>
  <c r="AA55" i="72"/>
  <c r="Z55" i="72"/>
  <c r="W55" i="72"/>
  <c r="V55" i="72"/>
  <c r="U55" i="72"/>
  <c r="T55" i="72" s="1"/>
  <c r="R55" i="72"/>
  <c r="P55" i="72"/>
  <c r="N55" i="72"/>
  <c r="L55" i="72"/>
  <c r="AK54" i="72"/>
  <c r="AI54" i="72"/>
  <c r="AJ54" i="72" s="1"/>
  <c r="AE54" i="72"/>
  <c r="AD54" i="72"/>
  <c r="AB54" i="72"/>
  <c r="AA54" i="72" s="1"/>
  <c r="W54" i="72"/>
  <c r="U54" i="72"/>
  <c r="Y54" i="72" s="1"/>
  <c r="T54" i="72"/>
  <c r="S54" i="72"/>
  <c r="R54" i="72"/>
  <c r="P54" i="72"/>
  <c r="O54" i="72"/>
  <c r="N54" i="72"/>
  <c r="Q54" i="72" s="1"/>
  <c r="M54" i="72"/>
  <c r="L54" i="72"/>
  <c r="AN53" i="72"/>
  <c r="AM53" i="72"/>
  <c r="AK53" i="72"/>
  <c r="AJ53" i="72"/>
  <c r="AI53" i="72"/>
  <c r="AL53" i="72" s="1"/>
  <c r="AH53" i="72"/>
  <c r="AD53" i="72"/>
  <c r="AB53" i="72"/>
  <c r="AF53" i="72" s="1"/>
  <c r="Z53" i="72"/>
  <c r="Y53" i="72"/>
  <c r="X53" i="72"/>
  <c r="W53" i="72"/>
  <c r="U53" i="72"/>
  <c r="V53" i="72" s="1"/>
  <c r="T53" i="72"/>
  <c r="R53" i="72"/>
  <c r="Q53" i="72"/>
  <c r="P53" i="72"/>
  <c r="O53" i="72"/>
  <c r="N53" i="72"/>
  <c r="S53" i="72" s="1"/>
  <c r="M53" i="72"/>
  <c r="L53" i="72"/>
  <c r="AM52" i="72"/>
  <c r="AL52" i="72"/>
  <c r="AK52" i="72"/>
  <c r="AJ52" i="72"/>
  <c r="AI52" i="72"/>
  <c r="AN52" i="72" s="1"/>
  <c r="AH52" i="72"/>
  <c r="AG52" i="72"/>
  <c r="AE52" i="72"/>
  <c r="AD52" i="72"/>
  <c r="AC52" i="72"/>
  <c r="AB52" i="72"/>
  <c r="AA52" i="72" s="1"/>
  <c r="Y52" i="72"/>
  <c r="W52" i="72"/>
  <c r="V52" i="72"/>
  <c r="U52" i="72"/>
  <c r="P52" i="72"/>
  <c r="N52" i="72"/>
  <c r="M52" i="72"/>
  <c r="L52" i="72"/>
  <c r="AK51" i="72"/>
  <c r="AI51" i="72"/>
  <c r="AH51" i="72" s="1"/>
  <c r="AD51" i="72"/>
  <c r="AB51" i="72"/>
  <c r="AF51" i="72" s="1"/>
  <c r="AA51" i="72"/>
  <c r="Z51" i="72"/>
  <c r="Y51" i="72"/>
  <c r="W51" i="72"/>
  <c r="V51" i="72"/>
  <c r="U51" i="72"/>
  <c r="X51" i="72" s="1"/>
  <c r="T51" i="72"/>
  <c r="S51" i="72"/>
  <c r="R51" i="72"/>
  <c r="P51" i="72"/>
  <c r="N51" i="72"/>
  <c r="L51" i="72"/>
  <c r="AK50" i="72"/>
  <c r="AI50" i="72"/>
  <c r="AG50" i="72"/>
  <c r="AF50" i="72"/>
  <c r="AE50" i="72"/>
  <c r="AD50" i="72"/>
  <c r="AB50" i="72"/>
  <c r="AC50" i="72" s="1"/>
  <c r="AA50" i="72"/>
  <c r="Y50" i="72"/>
  <c r="X50" i="72"/>
  <c r="W50" i="72"/>
  <c r="V50" i="72"/>
  <c r="U50" i="72"/>
  <c r="Z50" i="72" s="1"/>
  <c r="T50" i="72"/>
  <c r="S50" i="72"/>
  <c r="Q50" i="72"/>
  <c r="P50" i="72"/>
  <c r="O50" i="72"/>
  <c r="N50" i="72"/>
  <c r="M50" i="72" s="1"/>
  <c r="L50" i="72"/>
  <c r="AN49" i="72"/>
  <c r="AL49" i="72"/>
  <c r="AK49" i="72"/>
  <c r="AJ49" i="72"/>
  <c r="AI49" i="72"/>
  <c r="AH49" i="72" s="1"/>
  <c r="AF49" i="72"/>
  <c r="AD49" i="72"/>
  <c r="AC49" i="72"/>
  <c r="AB49" i="72"/>
  <c r="X49" i="72"/>
  <c r="W49" i="72"/>
  <c r="U49" i="72"/>
  <c r="T49" i="72" s="1"/>
  <c r="P49" i="72"/>
  <c r="N49" i="72"/>
  <c r="R49" i="72" s="1"/>
  <c r="M49" i="72"/>
  <c r="L49" i="72"/>
  <c r="AK48" i="72"/>
  <c r="AI48" i="72"/>
  <c r="AM48" i="72" s="1"/>
  <c r="AH48" i="72"/>
  <c r="AG48" i="72"/>
  <c r="AF48" i="72"/>
  <c r="AD48" i="72"/>
  <c r="AC48" i="72"/>
  <c r="AB48" i="72"/>
  <c r="AE48" i="72" s="1"/>
  <c r="AA48" i="72"/>
  <c r="W48" i="72"/>
  <c r="U48" i="72"/>
  <c r="S48" i="72"/>
  <c r="R48" i="72"/>
  <c r="Q48" i="72"/>
  <c r="P48" i="72"/>
  <c r="N48" i="72"/>
  <c r="O48" i="72" s="1"/>
  <c r="M48" i="72"/>
  <c r="L48" i="72"/>
  <c r="AN47" i="72"/>
  <c r="AM47" i="72"/>
  <c r="AL47" i="72"/>
  <c r="AK47" i="72"/>
  <c r="AI47" i="72"/>
  <c r="AJ47" i="72" s="1"/>
  <c r="AH47" i="72"/>
  <c r="AF47" i="72"/>
  <c r="AE47" i="72"/>
  <c r="AD47" i="72"/>
  <c r="AC47" i="72"/>
  <c r="AB47" i="72"/>
  <c r="AG47" i="72" s="1"/>
  <c r="AA47" i="72"/>
  <c r="Z47" i="72"/>
  <c r="X47" i="72"/>
  <c r="W47" i="72"/>
  <c r="V47" i="72"/>
  <c r="U47" i="72"/>
  <c r="T47" i="72" s="1"/>
  <c r="R47" i="72"/>
  <c r="P47" i="72"/>
  <c r="N47" i="72"/>
  <c r="M47" i="72"/>
  <c r="L47" i="72"/>
  <c r="AK46" i="72"/>
  <c r="AJ46" i="72"/>
  <c r="AI46" i="72"/>
  <c r="AE46" i="72"/>
  <c r="AD46" i="72"/>
  <c r="AC46" i="72"/>
  <c r="AB46" i="72"/>
  <c r="AA46" i="72"/>
  <c r="Z46" i="72"/>
  <c r="W46" i="72"/>
  <c r="U46" i="72"/>
  <c r="T46" i="72"/>
  <c r="S46" i="72"/>
  <c r="R46" i="72"/>
  <c r="P46" i="72"/>
  <c r="O46" i="72"/>
  <c r="N46" i="72"/>
  <c r="Q46" i="72" s="1"/>
  <c r="M46" i="72"/>
  <c r="L46" i="72"/>
  <c r="AN45" i="72"/>
  <c r="AM45" i="72"/>
  <c r="AK45" i="72"/>
  <c r="AJ45" i="72"/>
  <c r="AI45" i="72"/>
  <c r="AL45" i="72" s="1"/>
  <c r="AH45" i="72"/>
  <c r="AG45" i="72"/>
  <c r="AE45" i="72"/>
  <c r="AD45" i="72"/>
  <c r="AB45" i="72"/>
  <c r="Z45" i="72"/>
  <c r="Y45" i="72"/>
  <c r="X45" i="72"/>
  <c r="W45" i="72"/>
  <c r="U45" i="72"/>
  <c r="V45" i="72" s="1"/>
  <c r="T45" i="72"/>
  <c r="R45" i="72"/>
  <c r="Q45" i="72"/>
  <c r="P45" i="72"/>
  <c r="O45" i="72"/>
  <c r="N45" i="72"/>
  <c r="S45" i="72" s="1"/>
  <c r="M45" i="72"/>
  <c r="L45" i="72"/>
  <c r="AM44" i="72"/>
  <c r="AL44" i="72"/>
  <c r="AK44" i="72"/>
  <c r="AJ44" i="72"/>
  <c r="AI44" i="72"/>
  <c r="AN44" i="72" s="1"/>
  <c r="AH44" i="72"/>
  <c r="AG44" i="72"/>
  <c r="AD44" i="72"/>
  <c r="AC44" i="72"/>
  <c r="AB44" i="72"/>
  <c r="Z44" i="72"/>
  <c r="Y44" i="72"/>
  <c r="W44" i="72"/>
  <c r="V44" i="72"/>
  <c r="U44" i="72"/>
  <c r="X44" i="72" s="1"/>
  <c r="T44" i="72"/>
  <c r="P44" i="72"/>
  <c r="N44" i="72"/>
  <c r="S44" i="72" s="1"/>
  <c r="L44" i="72"/>
  <c r="AK43" i="72"/>
  <c r="AI43" i="72"/>
  <c r="AN43" i="72" s="1"/>
  <c r="AH43" i="72"/>
  <c r="AG43" i="72"/>
  <c r="AD43" i="72"/>
  <c r="AB43" i="72"/>
  <c r="AA43" i="72" s="1"/>
  <c r="Z43" i="72"/>
  <c r="Y43" i="72"/>
  <c r="W43" i="72"/>
  <c r="V43" i="72"/>
  <c r="U43" i="72"/>
  <c r="X43" i="72" s="1"/>
  <c r="T43" i="72"/>
  <c r="P43" i="72"/>
  <c r="O43" i="72"/>
  <c r="N43" i="72"/>
  <c r="M43" i="72" s="1"/>
  <c r="L43" i="72"/>
  <c r="AK42" i="72"/>
  <c r="AI42" i="72"/>
  <c r="AH42" i="72" s="1"/>
  <c r="AG42" i="72"/>
  <c r="AE42" i="72"/>
  <c r="AD42" i="72"/>
  <c r="AB42" i="72"/>
  <c r="AC42" i="72" s="1"/>
  <c r="Y42" i="72"/>
  <c r="X42" i="72"/>
  <c r="W42" i="72"/>
  <c r="V42" i="72"/>
  <c r="U42" i="72"/>
  <c r="Z42" i="72" s="1"/>
  <c r="T42" i="72"/>
  <c r="P42" i="72"/>
  <c r="O42" i="72"/>
  <c r="N42" i="72"/>
  <c r="L42" i="72"/>
  <c r="AK41" i="72"/>
  <c r="AI41" i="72"/>
  <c r="AJ41" i="72" s="1"/>
  <c r="AG41" i="72"/>
  <c r="AF41" i="72"/>
  <c r="AD41" i="72"/>
  <c r="AB41" i="72"/>
  <c r="AE41" i="72" s="1"/>
  <c r="X41" i="72"/>
  <c r="W41" i="72"/>
  <c r="V41" i="72"/>
  <c r="U41" i="72"/>
  <c r="Z41" i="72" s="1"/>
  <c r="T41" i="72"/>
  <c r="P41" i="72"/>
  <c r="N41" i="72"/>
  <c r="M41" i="72"/>
  <c r="L41" i="72"/>
  <c r="AL40" i="72"/>
  <c r="AK40" i="72"/>
  <c r="AI40" i="72"/>
  <c r="AH40" i="72" s="1"/>
  <c r="AG40" i="72"/>
  <c r="AF40" i="72"/>
  <c r="AD40" i="72"/>
  <c r="AC40" i="72"/>
  <c r="AB40" i="72"/>
  <c r="AE40" i="72" s="1"/>
  <c r="AA40" i="72"/>
  <c r="Z40" i="72"/>
  <c r="X40" i="72"/>
  <c r="W40" i="72"/>
  <c r="V40" i="72"/>
  <c r="U40" i="72"/>
  <c r="T40" i="72" s="1"/>
  <c r="P40" i="72"/>
  <c r="N40" i="72"/>
  <c r="O40" i="72" s="1"/>
  <c r="M40" i="72"/>
  <c r="L40" i="72"/>
  <c r="AN39" i="72"/>
  <c r="AM39" i="72"/>
  <c r="AL39" i="72"/>
  <c r="AK39" i="72"/>
  <c r="AI39" i="72"/>
  <c r="AJ39" i="72" s="1"/>
  <c r="AH39" i="72"/>
  <c r="AG39" i="72"/>
  <c r="AF39" i="72"/>
  <c r="AE39" i="72"/>
  <c r="AD39" i="72"/>
  <c r="AC39" i="72"/>
  <c r="AB39" i="72"/>
  <c r="AA39" i="72"/>
  <c r="Z39" i="72"/>
  <c r="X39" i="72"/>
  <c r="W39" i="72"/>
  <c r="U39" i="72"/>
  <c r="P39" i="72"/>
  <c r="N39" i="72"/>
  <c r="Q39" i="72" s="1"/>
  <c r="L39" i="72"/>
  <c r="AK38" i="72"/>
  <c r="AI38" i="72"/>
  <c r="AL38" i="72" s="1"/>
  <c r="AH38" i="72"/>
  <c r="AF38" i="72"/>
  <c r="AD38" i="72"/>
  <c r="AC38" i="72"/>
  <c r="AB38" i="72"/>
  <c r="AG38" i="72" s="1"/>
  <c r="Z38" i="72"/>
  <c r="X38" i="72"/>
  <c r="W38" i="72"/>
  <c r="U38" i="72"/>
  <c r="T38" i="72"/>
  <c r="P38" i="72"/>
  <c r="N38" i="72"/>
  <c r="Q38" i="72" s="1"/>
  <c r="L38" i="72"/>
  <c r="AK37" i="72"/>
  <c r="AI37" i="72"/>
  <c r="AL37" i="72" s="1"/>
  <c r="AH37" i="72"/>
  <c r="AG37" i="72"/>
  <c r="AF37" i="72"/>
  <c r="AE37" i="72"/>
  <c r="AD37" i="72"/>
  <c r="AC37" i="72"/>
  <c r="AB37" i="72"/>
  <c r="AA37" i="72"/>
  <c r="Z37" i="72"/>
  <c r="Y37" i="72"/>
  <c r="W37" i="72"/>
  <c r="V37" i="72"/>
  <c r="U37" i="72"/>
  <c r="X37" i="72" s="1"/>
  <c r="S37" i="72"/>
  <c r="R37" i="72"/>
  <c r="Q37" i="72"/>
  <c r="P37" i="72"/>
  <c r="N37" i="72"/>
  <c r="O37" i="72" s="1"/>
  <c r="L37" i="72"/>
  <c r="AN36" i="72"/>
  <c r="AM36" i="72"/>
  <c r="AL36" i="72"/>
  <c r="AK36" i="72"/>
  <c r="AI36" i="72"/>
  <c r="AJ36" i="72" s="1"/>
  <c r="AF36" i="72"/>
  <c r="AE36" i="72"/>
  <c r="AD36" i="72"/>
  <c r="AB36" i="72"/>
  <c r="AC36" i="72" s="1"/>
  <c r="AA36" i="72"/>
  <c r="X36" i="72"/>
  <c r="W36" i="72"/>
  <c r="V36" i="72"/>
  <c r="U36" i="72"/>
  <c r="Z36" i="72" s="1"/>
  <c r="T36" i="72"/>
  <c r="P36" i="72"/>
  <c r="O36" i="72"/>
  <c r="N36" i="72"/>
  <c r="M36" i="72" s="1"/>
  <c r="L36" i="72"/>
  <c r="AK35" i="72"/>
  <c r="AJ35" i="72"/>
  <c r="AI35" i="72"/>
  <c r="AH35" i="72" s="1"/>
  <c r="AD35" i="72"/>
  <c r="AB35" i="72"/>
  <c r="AG35" i="72" s="1"/>
  <c r="W35" i="72"/>
  <c r="U35" i="72"/>
  <c r="Z35" i="72" s="1"/>
  <c r="T35" i="72"/>
  <c r="S35" i="72"/>
  <c r="R35" i="72"/>
  <c r="Q35" i="72"/>
  <c r="P35" i="72"/>
  <c r="O35" i="72"/>
  <c r="N35" i="72"/>
  <c r="M35" i="72"/>
  <c r="L35" i="72"/>
  <c r="AN34" i="72"/>
  <c r="AM34" i="72"/>
  <c r="AL34" i="72"/>
  <c r="AK34" i="72"/>
  <c r="AJ34" i="72"/>
  <c r="AI34" i="72"/>
  <c r="AH34" i="72"/>
  <c r="AG34" i="72"/>
  <c r="AF34" i="72"/>
  <c r="AD34" i="72"/>
  <c r="AC34" i="72"/>
  <c r="AB34" i="72"/>
  <c r="AE34" i="72" s="1"/>
  <c r="Z34" i="72"/>
  <c r="Y34" i="72"/>
  <c r="X34" i="72"/>
  <c r="W34" i="72"/>
  <c r="U34" i="72"/>
  <c r="V34" i="72" s="1"/>
  <c r="R34" i="72"/>
  <c r="Q34" i="72"/>
  <c r="P34" i="72"/>
  <c r="N34" i="72"/>
  <c r="O34" i="72" s="1"/>
  <c r="M34" i="72"/>
  <c r="L34" i="72"/>
  <c r="AM33" i="72"/>
  <c r="AL33" i="72"/>
  <c r="AK33" i="72"/>
  <c r="AI33" i="72"/>
  <c r="AJ33" i="72" s="1"/>
  <c r="AH33" i="72"/>
  <c r="AE33" i="72"/>
  <c r="AD33" i="72"/>
  <c r="AC33" i="72"/>
  <c r="AB33" i="72"/>
  <c r="AG33" i="72" s="1"/>
  <c r="AA33" i="72"/>
  <c r="W33" i="72"/>
  <c r="V33" i="72"/>
  <c r="U33" i="72"/>
  <c r="T33" i="72" s="1"/>
  <c r="P33" i="72"/>
  <c r="N33" i="72"/>
  <c r="S33" i="72" s="1"/>
  <c r="L33" i="72"/>
  <c r="AK32" i="72"/>
  <c r="AI32" i="72"/>
  <c r="AN32" i="72" s="1"/>
  <c r="AD32" i="72"/>
  <c r="AB32" i="72"/>
  <c r="AG32" i="72" s="1"/>
  <c r="AA32" i="72"/>
  <c r="Z32" i="72"/>
  <c r="Y32" i="72"/>
  <c r="X32" i="72"/>
  <c r="W32" i="72"/>
  <c r="V32" i="72"/>
  <c r="U32" i="72"/>
  <c r="T32" i="72"/>
  <c r="S32" i="72"/>
  <c r="R32" i="72"/>
  <c r="P32" i="72"/>
  <c r="O32" i="72"/>
  <c r="N32" i="72"/>
  <c r="Q32" i="72" s="1"/>
  <c r="L32" i="72"/>
  <c r="AN31" i="72"/>
  <c r="AM31" i="72"/>
  <c r="AK31" i="72"/>
  <c r="AJ31" i="72"/>
  <c r="AI31" i="72"/>
  <c r="AL31" i="72" s="1"/>
  <c r="AG31" i="72"/>
  <c r="AF31" i="72"/>
  <c r="AD31" i="72"/>
  <c r="AB31" i="72"/>
  <c r="AC31" i="72" s="1"/>
  <c r="Y31" i="72"/>
  <c r="X31" i="72"/>
  <c r="W31" i="72"/>
  <c r="U31" i="72"/>
  <c r="V31" i="72" s="1"/>
  <c r="T31" i="72"/>
  <c r="Q31" i="72"/>
  <c r="P31" i="72"/>
  <c r="O31" i="72"/>
  <c r="N31" i="72"/>
  <c r="S31" i="72" s="1"/>
  <c r="M31" i="72"/>
  <c r="L31" i="72"/>
  <c r="AL30" i="72"/>
  <c r="AK30" i="72"/>
  <c r="AJ30" i="72"/>
  <c r="AI30" i="72"/>
  <c r="AN30" i="72" s="1"/>
  <c r="AH30" i="72"/>
  <c r="AD30" i="72"/>
  <c r="AC30" i="72"/>
  <c r="AB30" i="72"/>
  <c r="AA30" i="72" s="1"/>
  <c r="W30" i="72"/>
  <c r="U30" i="72"/>
  <c r="Z30" i="72" s="1"/>
  <c r="P30" i="72"/>
  <c r="N30" i="72"/>
  <c r="S30" i="72" s="1"/>
  <c r="M30" i="72"/>
  <c r="L30" i="72"/>
  <c r="B27" i="72"/>
  <c r="C27" i="72" s="1"/>
  <c r="L27" i="72" s="1"/>
  <c r="B26" i="72"/>
  <c r="C26" i="72" s="1"/>
  <c r="L26" i="72" s="1"/>
  <c r="L18" i="72"/>
  <c r="L17" i="72"/>
  <c r="C16" i="72"/>
  <c r="L16" i="72" s="1"/>
  <c r="L15" i="72"/>
  <c r="L14" i="72"/>
  <c r="L13" i="72"/>
  <c r="L12" i="72"/>
  <c r="C11" i="72"/>
  <c r="L11" i="72" s="1"/>
  <c r="C10" i="72"/>
  <c r="L10" i="72" s="1"/>
  <c r="C9" i="72"/>
  <c r="L9" i="72" s="1"/>
  <c r="C7" i="72" a="1"/>
  <c r="C7" i="72" s="1"/>
  <c r="L1" i="72"/>
  <c r="L102" i="72" s="1"/>
  <c r="R86" i="71"/>
  <c r="AK85" i="71"/>
  <c r="AI85" i="71"/>
  <c r="AJ85" i="71" s="1"/>
  <c r="AD85" i="71"/>
  <c r="AB85" i="71"/>
  <c r="AC85" i="71" s="1"/>
  <c r="W85" i="71"/>
  <c r="U85" i="71"/>
  <c r="T85" i="71" s="1"/>
  <c r="P85" i="71"/>
  <c r="N85" i="71"/>
  <c r="O85" i="71" s="1"/>
  <c r="AK84" i="71"/>
  <c r="AI84" i="71"/>
  <c r="AJ84" i="71" s="1"/>
  <c r="AD84" i="71"/>
  <c r="AB84" i="71"/>
  <c r="AA84" i="71" s="1"/>
  <c r="W84" i="71"/>
  <c r="U84" i="71"/>
  <c r="T84" i="71" s="1"/>
  <c r="P84" i="71"/>
  <c r="N84" i="71"/>
  <c r="M84" i="71" s="1"/>
  <c r="AK83" i="71"/>
  <c r="AI83" i="71"/>
  <c r="AH83" i="71" s="1"/>
  <c r="AD83" i="71"/>
  <c r="AB83" i="71"/>
  <c r="AC83" i="71" s="1"/>
  <c r="W83" i="71"/>
  <c r="U83" i="71"/>
  <c r="T83" i="71" s="1"/>
  <c r="P83" i="71"/>
  <c r="N83" i="71"/>
  <c r="AK82" i="71"/>
  <c r="AI82" i="71"/>
  <c r="AJ82" i="71" s="1"/>
  <c r="AD82" i="71"/>
  <c r="AB82" i="71"/>
  <c r="AA82" i="71" s="1"/>
  <c r="W82" i="71"/>
  <c r="U82" i="71"/>
  <c r="T82" i="71" s="1"/>
  <c r="P82" i="71"/>
  <c r="N82" i="71"/>
  <c r="O82" i="71" s="1"/>
  <c r="AK81" i="71"/>
  <c r="AI81" i="71"/>
  <c r="AJ81" i="71" s="1"/>
  <c r="AD81" i="71"/>
  <c r="AB81" i="71"/>
  <c r="AA81" i="71" s="1"/>
  <c r="W81" i="71"/>
  <c r="U81" i="71"/>
  <c r="T81" i="71" s="1"/>
  <c r="P81" i="71"/>
  <c r="N81" i="71"/>
  <c r="O81" i="71" s="1"/>
  <c r="AK80" i="71"/>
  <c r="AI80" i="71"/>
  <c r="AD80" i="71"/>
  <c r="AB80" i="71"/>
  <c r="AA80" i="71" s="1"/>
  <c r="W80" i="71"/>
  <c r="U80" i="71"/>
  <c r="T80" i="71" s="1"/>
  <c r="P80" i="71"/>
  <c r="N80" i="71"/>
  <c r="AK79" i="71"/>
  <c r="AI79" i="71"/>
  <c r="AD79" i="71"/>
  <c r="AB79" i="71"/>
  <c r="AE79" i="71" s="1"/>
  <c r="W79" i="71"/>
  <c r="U79" i="71"/>
  <c r="V79" i="71" s="1"/>
  <c r="P79" i="71"/>
  <c r="N79" i="71"/>
  <c r="O79" i="71" s="1"/>
  <c r="AK78" i="71"/>
  <c r="AI78" i="71"/>
  <c r="AJ78" i="71" s="1"/>
  <c r="AD78" i="71"/>
  <c r="AB78" i="71"/>
  <c r="AC78" i="71" s="1"/>
  <c r="W78" i="71"/>
  <c r="U78" i="71"/>
  <c r="P78" i="71"/>
  <c r="N78" i="71"/>
  <c r="M78" i="71" s="1"/>
  <c r="R77" i="71"/>
  <c r="AK73" i="71"/>
  <c r="AI73" i="71"/>
  <c r="AN73" i="71" s="1"/>
  <c r="AD73" i="71"/>
  <c r="AB73" i="71"/>
  <c r="AG73" i="71" s="1"/>
  <c r="W73" i="71"/>
  <c r="U73" i="71"/>
  <c r="Z73" i="71" s="1"/>
  <c r="P73" i="71"/>
  <c r="N73" i="71"/>
  <c r="Q73" i="71" s="1"/>
  <c r="AK72" i="71"/>
  <c r="AI72" i="71"/>
  <c r="AH72" i="71" s="1"/>
  <c r="AD72" i="71"/>
  <c r="AB72" i="71"/>
  <c r="AC72" i="71" s="1"/>
  <c r="W72" i="71"/>
  <c r="U72" i="71"/>
  <c r="V72" i="71" s="1"/>
  <c r="P72" i="71"/>
  <c r="N72" i="71"/>
  <c r="M72" i="71" s="1"/>
  <c r="AK71" i="71"/>
  <c r="AI71" i="71"/>
  <c r="AL71" i="71" s="1"/>
  <c r="AD71" i="71"/>
  <c r="AB71" i="71"/>
  <c r="AE71" i="71" s="1"/>
  <c r="W71" i="71"/>
  <c r="U71" i="71"/>
  <c r="V71" i="71" s="1"/>
  <c r="P71" i="71"/>
  <c r="N71" i="71"/>
  <c r="S71" i="71" s="1"/>
  <c r="AK70" i="71"/>
  <c r="AI70" i="71"/>
  <c r="AN70" i="71" s="1"/>
  <c r="AD70" i="71"/>
  <c r="AB70" i="71"/>
  <c r="AE70" i="71" s="1"/>
  <c r="W70" i="71"/>
  <c r="U70" i="71"/>
  <c r="T70" i="71" s="1"/>
  <c r="P70" i="71"/>
  <c r="N70" i="71"/>
  <c r="O70" i="71" s="1"/>
  <c r="AK67" i="71"/>
  <c r="AI67" i="71"/>
  <c r="AN67" i="71" s="1"/>
  <c r="AD67" i="71"/>
  <c r="AB67" i="71"/>
  <c r="AF67" i="71" s="1"/>
  <c r="W67" i="71"/>
  <c r="U67" i="71"/>
  <c r="T67" i="71" s="1"/>
  <c r="P67" i="71"/>
  <c r="N67" i="71"/>
  <c r="Q67" i="71" s="1"/>
  <c r="AK66" i="71"/>
  <c r="AI66" i="71"/>
  <c r="AL66" i="71" s="1"/>
  <c r="AD66" i="71"/>
  <c r="AB66" i="71"/>
  <c r="AA66" i="71" s="1"/>
  <c r="W66" i="71"/>
  <c r="U66" i="71"/>
  <c r="Y66" i="71" s="1"/>
  <c r="P66" i="71"/>
  <c r="N66" i="71"/>
  <c r="R66" i="71" s="1"/>
  <c r="AK65" i="71"/>
  <c r="AI65" i="71"/>
  <c r="AH65" i="71" s="1"/>
  <c r="AD65" i="71"/>
  <c r="AB65" i="71"/>
  <c r="AA65" i="71" s="1"/>
  <c r="W65" i="71"/>
  <c r="U65" i="71"/>
  <c r="V65" i="71" s="1"/>
  <c r="P65" i="71"/>
  <c r="N65" i="71"/>
  <c r="O65" i="71" s="1"/>
  <c r="AK64" i="71"/>
  <c r="AI64" i="71"/>
  <c r="AJ64" i="71" s="1"/>
  <c r="AD64" i="71"/>
  <c r="AB64" i="71"/>
  <c r="AE64" i="71" s="1"/>
  <c r="W64" i="71"/>
  <c r="U64" i="71"/>
  <c r="X64" i="71" s="1"/>
  <c r="P64" i="71"/>
  <c r="N64" i="71"/>
  <c r="O64" i="71" s="1"/>
  <c r="AK62" i="71"/>
  <c r="AI62" i="71"/>
  <c r="AN62" i="71" s="1"/>
  <c r="AD62" i="71"/>
  <c r="AB62" i="71"/>
  <c r="AG62" i="71" s="1"/>
  <c r="W62" i="71"/>
  <c r="U62" i="71"/>
  <c r="Z62" i="71" s="1"/>
  <c r="P62" i="71"/>
  <c r="N62" i="71"/>
  <c r="AK61" i="71"/>
  <c r="AI61" i="71"/>
  <c r="AJ61" i="71" s="1"/>
  <c r="AD61" i="71"/>
  <c r="AB61" i="71"/>
  <c r="AC61" i="71" s="1"/>
  <c r="W61" i="71"/>
  <c r="U61" i="71"/>
  <c r="T61" i="71" s="1"/>
  <c r="P61" i="71"/>
  <c r="N61" i="71"/>
  <c r="M61" i="71" s="1"/>
  <c r="AK60" i="71"/>
  <c r="AI60" i="71"/>
  <c r="AL60" i="71" s="1"/>
  <c r="AD60" i="71"/>
  <c r="AB60" i="71"/>
  <c r="AE60" i="71" s="1"/>
  <c r="W60" i="71"/>
  <c r="U60" i="71"/>
  <c r="T60" i="71" s="1"/>
  <c r="P60" i="71"/>
  <c r="N60" i="71"/>
  <c r="S60" i="71" s="1"/>
  <c r="AK59" i="71"/>
  <c r="AI59" i="71"/>
  <c r="AL59" i="71" s="1"/>
  <c r="AD59" i="71"/>
  <c r="AB59" i="71"/>
  <c r="AA59" i="71" s="1"/>
  <c r="W59" i="71"/>
  <c r="U59" i="71"/>
  <c r="X59" i="71" s="1"/>
  <c r="P59" i="71"/>
  <c r="N59" i="71"/>
  <c r="AK56" i="71"/>
  <c r="AI56" i="71"/>
  <c r="AH56" i="71" s="1"/>
  <c r="AD56" i="71"/>
  <c r="AB56" i="71"/>
  <c r="AF56" i="71" s="1"/>
  <c r="W56" i="71"/>
  <c r="U56" i="71"/>
  <c r="P56" i="71"/>
  <c r="N56" i="71"/>
  <c r="Q56" i="71" s="1"/>
  <c r="AK55" i="71"/>
  <c r="AI55" i="71"/>
  <c r="AL55" i="71" s="1"/>
  <c r="AD55" i="71"/>
  <c r="AB55" i="71"/>
  <c r="AA55" i="71" s="1"/>
  <c r="W55" i="71"/>
  <c r="U55" i="71"/>
  <c r="P55" i="71"/>
  <c r="N55" i="71"/>
  <c r="Q55" i="71" s="1"/>
  <c r="AK54" i="71"/>
  <c r="AI54" i="71"/>
  <c r="AJ54" i="71" s="1"/>
  <c r="AD54" i="71"/>
  <c r="AB54" i="71"/>
  <c r="AE54" i="71" s="1"/>
  <c r="W54" i="71"/>
  <c r="U54" i="71"/>
  <c r="V54" i="71" s="1"/>
  <c r="P54" i="71"/>
  <c r="N54" i="71"/>
  <c r="M54" i="71" s="1"/>
  <c r="AK53" i="71"/>
  <c r="AI53" i="71"/>
  <c r="AM53" i="71" s="1"/>
  <c r="AD53" i="71"/>
  <c r="AB53" i="71"/>
  <c r="AA53" i="71" s="1"/>
  <c r="W53" i="71"/>
  <c r="U53" i="71"/>
  <c r="X53" i="71" s="1"/>
  <c r="P53" i="71"/>
  <c r="N53" i="71"/>
  <c r="M53" i="71" s="1"/>
  <c r="R52" i="71"/>
  <c r="AK51" i="71"/>
  <c r="AI51" i="71"/>
  <c r="AN51" i="71" s="1"/>
  <c r="AD51" i="71"/>
  <c r="AB51" i="71"/>
  <c r="AA51" i="71" s="1"/>
  <c r="W51" i="71"/>
  <c r="U51" i="71"/>
  <c r="P51" i="71"/>
  <c r="N51" i="71"/>
  <c r="S51" i="71" s="1"/>
  <c r="AK50" i="71"/>
  <c r="AI50" i="71"/>
  <c r="AN50" i="71" s="1"/>
  <c r="AD50" i="71"/>
  <c r="AB50" i="71"/>
  <c r="AC50" i="71" s="1"/>
  <c r="W50" i="71"/>
  <c r="U50" i="71"/>
  <c r="Y50" i="71" s="1"/>
  <c r="P50" i="71"/>
  <c r="N50" i="71"/>
  <c r="O50" i="71" s="1"/>
  <c r="AK49" i="71"/>
  <c r="AI49" i="71"/>
  <c r="AJ49" i="71" s="1"/>
  <c r="AD49" i="71"/>
  <c r="AB49" i="71"/>
  <c r="AC49" i="71" s="1"/>
  <c r="W49" i="71"/>
  <c r="U49" i="71"/>
  <c r="Z49" i="71" s="1"/>
  <c r="P49" i="71"/>
  <c r="N49" i="71"/>
  <c r="M49" i="71" s="1"/>
  <c r="AK48" i="71"/>
  <c r="AI48" i="71"/>
  <c r="AH48" i="71" s="1"/>
  <c r="AD48" i="71"/>
  <c r="AB48" i="71"/>
  <c r="W48" i="71"/>
  <c r="U48" i="71"/>
  <c r="Z48" i="71" s="1"/>
  <c r="P48" i="71"/>
  <c r="N48" i="71"/>
  <c r="O48" i="71" s="1"/>
  <c r="AK45" i="71"/>
  <c r="AI45" i="71"/>
  <c r="AJ45" i="71" s="1"/>
  <c r="AD45" i="71"/>
  <c r="AB45" i="71"/>
  <c r="AC45" i="71" s="1"/>
  <c r="W45" i="71"/>
  <c r="U45" i="71"/>
  <c r="V45" i="71" s="1"/>
  <c r="P45" i="71"/>
  <c r="N45" i="71"/>
  <c r="O45" i="71" s="1"/>
  <c r="AK44" i="71"/>
  <c r="AI44" i="71"/>
  <c r="AJ44" i="71" s="1"/>
  <c r="AD44" i="71"/>
  <c r="AB44" i="71"/>
  <c r="AG44" i="71" s="1"/>
  <c r="W44" i="71"/>
  <c r="U44" i="71"/>
  <c r="T44" i="71" s="1"/>
  <c r="P44" i="71"/>
  <c r="N44" i="71"/>
  <c r="AK43" i="71"/>
  <c r="AI43" i="71"/>
  <c r="AD43" i="71"/>
  <c r="AB43" i="71"/>
  <c r="AG43" i="71" s="1"/>
  <c r="W43" i="71"/>
  <c r="U43" i="71"/>
  <c r="V43" i="71" s="1"/>
  <c r="P43" i="71"/>
  <c r="N43" i="71"/>
  <c r="S43" i="71" s="1"/>
  <c r="AK42" i="71"/>
  <c r="AI42" i="71"/>
  <c r="AH42" i="71" s="1"/>
  <c r="AD42" i="71"/>
  <c r="AB42" i="71"/>
  <c r="AC42" i="71" s="1"/>
  <c r="W42" i="71"/>
  <c r="U42" i="71"/>
  <c r="V42" i="71" s="1"/>
  <c r="P42" i="71"/>
  <c r="N42" i="71"/>
  <c r="S42" i="71" s="1"/>
  <c r="AK41" i="71"/>
  <c r="AI41" i="71"/>
  <c r="AN41" i="71" s="1"/>
  <c r="AD41" i="71"/>
  <c r="AB41" i="71"/>
  <c r="AA41" i="71" s="1"/>
  <c r="W41" i="71"/>
  <c r="U41" i="71"/>
  <c r="P41" i="71"/>
  <c r="N41" i="71"/>
  <c r="S41" i="71" s="1"/>
  <c r="AK40" i="71"/>
  <c r="AI40" i="71"/>
  <c r="AH40" i="71" s="1"/>
  <c r="AD40" i="71"/>
  <c r="AB40" i="71"/>
  <c r="AC40" i="71" s="1"/>
  <c r="W40" i="71"/>
  <c r="U40" i="71"/>
  <c r="X40" i="71" s="1"/>
  <c r="P40" i="71"/>
  <c r="N40" i="71"/>
  <c r="O40" i="71" s="1"/>
  <c r="AK39" i="71"/>
  <c r="AI39" i="71"/>
  <c r="AJ39" i="71" s="1"/>
  <c r="AD39" i="71"/>
  <c r="AB39" i="71"/>
  <c r="AC39" i="71" s="1"/>
  <c r="W39" i="71"/>
  <c r="U39" i="71"/>
  <c r="Z39" i="71" s="1"/>
  <c r="P39" i="71"/>
  <c r="N39" i="71"/>
  <c r="M39" i="71" s="1"/>
  <c r="AK36" i="71"/>
  <c r="AI36" i="71"/>
  <c r="AH36" i="71" s="1"/>
  <c r="AD36" i="71"/>
  <c r="AB36" i="71"/>
  <c r="AC36" i="71" s="1"/>
  <c r="W36" i="71"/>
  <c r="U36" i="71"/>
  <c r="T36" i="71" s="1"/>
  <c r="P36" i="71"/>
  <c r="N36" i="71"/>
  <c r="O36" i="71" s="1"/>
  <c r="AK35" i="71"/>
  <c r="AI35" i="71"/>
  <c r="AJ35" i="71" s="1"/>
  <c r="AD35" i="71"/>
  <c r="AB35" i="71"/>
  <c r="AF35" i="71" s="1"/>
  <c r="W35" i="71"/>
  <c r="U35" i="71"/>
  <c r="V35" i="71" s="1"/>
  <c r="P35" i="71"/>
  <c r="N35" i="71"/>
  <c r="O35" i="71" s="1"/>
  <c r="AK34" i="71"/>
  <c r="AI34" i="71"/>
  <c r="AJ34" i="71" s="1"/>
  <c r="AD34" i="71"/>
  <c r="AB34" i="71"/>
  <c r="AG34" i="71" s="1"/>
  <c r="W34" i="71"/>
  <c r="U34" i="71"/>
  <c r="T34" i="71" s="1"/>
  <c r="P34" i="71"/>
  <c r="N34" i="71"/>
  <c r="AK33" i="71"/>
  <c r="AI33" i="71"/>
  <c r="AJ33" i="71" s="1"/>
  <c r="AD33" i="71"/>
  <c r="AB33" i="71"/>
  <c r="AA33" i="71" s="1"/>
  <c r="W33" i="71"/>
  <c r="U33" i="71"/>
  <c r="V33" i="71" s="1"/>
  <c r="P33" i="71"/>
  <c r="N33" i="71"/>
  <c r="S33" i="71" s="1"/>
  <c r="R30" i="71"/>
  <c r="L18" i="71"/>
  <c r="L17" i="71"/>
  <c r="L15" i="71"/>
  <c r="L14" i="71"/>
  <c r="L13" i="71"/>
  <c r="AN58" i="70"/>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4" a="1"/>
  <c r="C1" i="67" a="1"/>
  <c r="C1" i="59" a="1"/>
  <c r="X57" i="73" l="1"/>
  <c r="AA54" i="73"/>
  <c r="AG57" i="73"/>
  <c r="Z58" i="73"/>
  <c r="AE54" i="73"/>
  <c r="AH107" i="73"/>
  <c r="AF54" i="73"/>
  <c r="Y55" i="73"/>
  <c r="AF109" i="73"/>
  <c r="T53" i="73"/>
  <c r="AG54" i="73"/>
  <c r="AG109" i="73"/>
  <c r="AH90" i="73"/>
  <c r="AA91" i="73"/>
  <c r="AA109" i="73"/>
  <c r="M110" i="73"/>
  <c r="Z55" i="73"/>
  <c r="M57" i="73"/>
  <c r="Z57" i="73"/>
  <c r="AJ57" i="73"/>
  <c r="AA58" i="73"/>
  <c r="T107" i="73"/>
  <c r="M108" i="73"/>
  <c r="AA53" i="73"/>
  <c r="AA55" i="73"/>
  <c r="T56" i="73"/>
  <c r="M91" i="73"/>
  <c r="O108" i="73"/>
  <c r="AN108" i="73"/>
  <c r="AE109" i="73"/>
  <c r="M53" i="73"/>
  <c r="AE57" i="73"/>
  <c r="T55" i="73"/>
  <c r="AG55" i="73"/>
  <c r="AF57" i="73"/>
  <c r="T58" i="73"/>
  <c r="V54" i="73"/>
  <c r="O58" i="73"/>
  <c r="AA110" i="73"/>
  <c r="Q55" i="73"/>
  <c r="M56" i="73"/>
  <c r="AH56" i="73"/>
  <c r="O57" i="73"/>
  <c r="R58" i="73"/>
  <c r="T87" i="73"/>
  <c r="M89" i="73"/>
  <c r="S105" i="73"/>
  <c r="S53" i="73"/>
  <c r="Y54" i="73"/>
  <c r="S55" i="73"/>
  <c r="AJ56" i="73"/>
  <c r="Q57" i="73"/>
  <c r="S58" i="73"/>
  <c r="AH58" i="73"/>
  <c r="X54" i="73"/>
  <c r="R55" i="73"/>
  <c r="AL54" i="73"/>
  <c r="R57" i="73"/>
  <c r="AM57" i="73"/>
  <c r="AM54" i="73"/>
  <c r="AL56" i="73"/>
  <c r="AN57" i="73"/>
  <c r="X87" i="73"/>
  <c r="AA106" i="73"/>
  <c r="T54" i="73"/>
  <c r="AN54" i="73"/>
  <c r="V55" i="73"/>
  <c r="AH55" i="73"/>
  <c r="AM56" i="73"/>
  <c r="M58" i="73"/>
  <c r="AC53" i="73"/>
  <c r="AG87" i="73"/>
  <c r="V53" i="73"/>
  <c r="AL53" i="73"/>
  <c r="AJ55" i="73"/>
  <c r="AE56" i="73"/>
  <c r="AC58" i="73"/>
  <c r="Y90" i="73"/>
  <c r="AA105" i="73"/>
  <c r="AH106" i="73"/>
  <c r="Y107" i="73"/>
  <c r="O53" i="73"/>
  <c r="AE53" i="73"/>
  <c r="AM53" i="73"/>
  <c r="R54" i="73"/>
  <c r="AH54" i="73"/>
  <c r="M55" i="73"/>
  <c r="AC55" i="73"/>
  <c r="X56" i="73"/>
  <c r="AF56" i="73"/>
  <c r="AA57" i="73"/>
  <c r="V58" i="73"/>
  <c r="AL58" i="73"/>
  <c r="O109" i="73"/>
  <c r="V56" i="73"/>
  <c r="AJ58" i="73"/>
  <c r="O56" i="73"/>
  <c r="Z90" i="73"/>
  <c r="X106" i="73"/>
  <c r="Z107" i="73"/>
  <c r="AN109" i="73"/>
  <c r="X53" i="73"/>
  <c r="AF53" i="73"/>
  <c r="AN53" i="73"/>
  <c r="S54" i="73"/>
  <c r="AL55" i="73"/>
  <c r="Q56" i="73"/>
  <c r="Y56" i="73"/>
  <c r="AG56" i="73"/>
  <c r="AE58" i="73"/>
  <c r="AM58" i="73"/>
  <c r="AJ53" i="73"/>
  <c r="AC56" i="73"/>
  <c r="AG106" i="73"/>
  <c r="Q54" i="73"/>
  <c r="Y106" i="73"/>
  <c r="Q53" i="73"/>
  <c r="Y53" i="73"/>
  <c r="AE55" i="73"/>
  <c r="AM55" i="73"/>
  <c r="R56" i="73"/>
  <c r="X58" i="73"/>
  <c r="AF58" i="73"/>
  <c r="O54" i="73"/>
  <c r="X90" i="73"/>
  <c r="Z106" i="73"/>
  <c r="T108" i="73"/>
  <c r="M109" i="73"/>
  <c r="AH121" i="73"/>
  <c r="T105" i="73"/>
  <c r="Q107" i="73"/>
  <c r="AH108" i="73"/>
  <c r="X109" i="73"/>
  <c r="AC110" i="73"/>
  <c r="R107" i="73"/>
  <c r="Y109" i="73"/>
  <c r="Y87" i="73"/>
  <c r="M90" i="73"/>
  <c r="AA90" i="73"/>
  <c r="V105" i="73"/>
  <c r="AL106" i="73"/>
  <c r="S107" i="73"/>
  <c r="AG107" i="73"/>
  <c r="AJ108" i="73"/>
  <c r="Z109" i="73"/>
  <c r="AH109" i="73"/>
  <c r="R110" i="73"/>
  <c r="AH110" i="73"/>
  <c r="Z87" i="73"/>
  <c r="AM106" i="73"/>
  <c r="Q109" i="73"/>
  <c r="S110" i="73"/>
  <c r="V106" i="73"/>
  <c r="AE106" i="73"/>
  <c r="AN106" i="73"/>
  <c r="AL108" i="73"/>
  <c r="R109" i="73"/>
  <c r="AG90" i="73"/>
  <c r="AF106" i="73"/>
  <c r="M107" i="73"/>
  <c r="AJ107" i="73"/>
  <c r="AM109" i="73"/>
  <c r="AJ89" i="73"/>
  <c r="AJ105" i="73"/>
  <c r="O106" i="73"/>
  <c r="AC108" i="73"/>
  <c r="Z110" i="73"/>
  <c r="M63" i="73"/>
  <c r="Y88" i="73"/>
  <c r="Z91" i="73"/>
  <c r="M105" i="73"/>
  <c r="AC105" i="73"/>
  <c r="AA107" i="73"/>
  <c r="V108" i="73"/>
  <c r="T110" i="73"/>
  <c r="AJ110" i="73"/>
  <c r="Z88" i="73"/>
  <c r="AE108" i="73"/>
  <c r="S86" i="73"/>
  <c r="O105" i="73"/>
  <c r="AE105" i="73"/>
  <c r="AM105" i="73"/>
  <c r="R106" i="73"/>
  <c r="AC107" i="73"/>
  <c r="X108" i="73"/>
  <c r="AF108" i="73"/>
  <c r="V110" i="73"/>
  <c r="AL110" i="73"/>
  <c r="Q88" i="73"/>
  <c r="X105" i="73"/>
  <c r="AF105" i="73"/>
  <c r="AN105" i="73"/>
  <c r="S106" i="73"/>
  <c r="V107" i="73"/>
  <c r="AL107" i="73"/>
  <c r="Q108" i="73"/>
  <c r="Y108" i="73"/>
  <c r="AG108" i="73"/>
  <c r="T109" i="73"/>
  <c r="AJ109" i="73"/>
  <c r="O110" i="73"/>
  <c r="AE110" i="73"/>
  <c r="AM110" i="73"/>
  <c r="AL105" i="73"/>
  <c r="Q106" i="73"/>
  <c r="AE87" i="73"/>
  <c r="R88" i="73"/>
  <c r="AE90" i="73"/>
  <c r="Q105" i="73"/>
  <c r="Y105" i="73"/>
  <c r="AE107" i="73"/>
  <c r="AM107" i="73"/>
  <c r="R108" i="73"/>
  <c r="X110" i="73"/>
  <c r="AF110" i="73"/>
  <c r="AA63" i="73"/>
  <c r="M75" i="73"/>
  <c r="AF87" i="73"/>
  <c r="S88" i="73"/>
  <c r="AH89" i="73"/>
  <c r="AF90" i="73"/>
  <c r="T91" i="73"/>
  <c r="T95" i="73"/>
  <c r="M121" i="73"/>
  <c r="AG122" i="73"/>
  <c r="AH75" i="73"/>
  <c r="T86" i="73"/>
  <c r="AA88" i="73"/>
  <c r="O90" i="73"/>
  <c r="R91" i="73"/>
  <c r="AA30" i="73"/>
  <c r="T45" i="73"/>
  <c r="AH70" i="73"/>
  <c r="AA72" i="73"/>
  <c r="V86" i="73"/>
  <c r="AA87" i="73"/>
  <c r="AL87" i="73"/>
  <c r="T88" i="73"/>
  <c r="T89" i="73"/>
  <c r="Q90" i="73"/>
  <c r="S91" i="73"/>
  <c r="AH91" i="73"/>
  <c r="AM87" i="73"/>
  <c r="AG88" i="73"/>
  <c r="AL89" i="73"/>
  <c r="R90" i="73"/>
  <c r="S61" i="73"/>
  <c r="AC72" i="73"/>
  <c r="X73" i="73"/>
  <c r="AA86" i="73"/>
  <c r="AN87" i="73"/>
  <c r="V88" i="73"/>
  <c r="AH88" i="73"/>
  <c r="AM89" i="73"/>
  <c r="AM90" i="73"/>
  <c r="AH38" i="73"/>
  <c r="T62" i="73"/>
  <c r="AN71" i="73"/>
  <c r="AN90" i="73"/>
  <c r="AJ86" i="73"/>
  <c r="AC89" i="73"/>
  <c r="AF50" i="73"/>
  <c r="AA71" i="73"/>
  <c r="M86" i="73"/>
  <c r="AC86" i="73"/>
  <c r="V89" i="73"/>
  <c r="AJ91" i="73"/>
  <c r="T43" i="73"/>
  <c r="M65" i="73"/>
  <c r="AJ80" i="73"/>
  <c r="AG73" i="73"/>
  <c r="AL86" i="73"/>
  <c r="Q87" i="73"/>
  <c r="AJ88" i="73"/>
  <c r="O89" i="73"/>
  <c r="AE89" i="73"/>
  <c r="AC91" i="73"/>
  <c r="O86" i="73"/>
  <c r="AE86" i="73"/>
  <c r="AM86" i="73"/>
  <c r="R87" i="73"/>
  <c r="AH87" i="73"/>
  <c r="M88" i="73"/>
  <c r="AC88" i="73"/>
  <c r="X89" i="73"/>
  <c r="AF89" i="73"/>
  <c r="V91" i="73"/>
  <c r="AL91" i="73"/>
  <c r="T49" i="73"/>
  <c r="AF71" i="73"/>
  <c r="X86" i="73"/>
  <c r="AF86" i="73"/>
  <c r="AN86" i="73"/>
  <c r="S87" i="73"/>
  <c r="AL88" i="73"/>
  <c r="Q89" i="73"/>
  <c r="Y89" i="73"/>
  <c r="AG89" i="73"/>
  <c r="T90" i="73"/>
  <c r="AJ90" i="73"/>
  <c r="O91" i="73"/>
  <c r="AE91" i="73"/>
  <c r="AM91" i="73"/>
  <c r="M32" i="73"/>
  <c r="AG71" i="73"/>
  <c r="Q86" i="73"/>
  <c r="Y86" i="73"/>
  <c r="AE88" i="73"/>
  <c r="AM88" i="73"/>
  <c r="R89" i="73"/>
  <c r="X91" i="73"/>
  <c r="AF91" i="73"/>
  <c r="O87" i="73"/>
  <c r="M38" i="73"/>
  <c r="T82" i="73"/>
  <c r="AN64" i="73"/>
  <c r="AE65" i="73"/>
  <c r="AA70" i="73"/>
  <c r="Q71" i="73"/>
  <c r="M96" i="73"/>
  <c r="AM103" i="73"/>
  <c r="M70" i="73"/>
  <c r="AG72" i="73"/>
  <c r="Y73" i="73"/>
  <c r="AJ75" i="73"/>
  <c r="AA35" i="73"/>
  <c r="T38" i="73"/>
  <c r="AH48" i="73"/>
  <c r="AA73" i="73"/>
  <c r="AH33" i="73"/>
  <c r="T79" i="73"/>
  <c r="AC75" i="73"/>
  <c r="AJ48" i="73"/>
  <c r="AM62" i="73"/>
  <c r="X93" i="73"/>
  <c r="AF98" i="73"/>
  <c r="Z33" i="73"/>
  <c r="Y43" i="73"/>
  <c r="Z49" i="73"/>
  <c r="V66" i="73"/>
  <c r="O80" i="73"/>
  <c r="Y81" i="73"/>
  <c r="AC70" i="73"/>
  <c r="AL70" i="73"/>
  <c r="X71" i="73"/>
  <c r="AL73" i="73"/>
  <c r="Y74" i="73"/>
  <c r="AJ38" i="73"/>
  <c r="AM48" i="73"/>
  <c r="T68" i="73"/>
  <c r="AH78" i="73"/>
  <c r="Y79" i="73"/>
  <c r="R96" i="73"/>
  <c r="R117" i="73"/>
  <c r="AJ121" i="73"/>
  <c r="O70" i="73"/>
  <c r="AM70" i="73"/>
  <c r="Z71" i="73"/>
  <c r="AC73" i="73"/>
  <c r="AN73" i="73"/>
  <c r="Z74" i="73"/>
  <c r="V74" i="73"/>
  <c r="Y66" i="73"/>
  <c r="AC79" i="73"/>
  <c r="S80" i="73"/>
  <c r="V97" i="73"/>
  <c r="AL121" i="73"/>
  <c r="R70" i="73"/>
  <c r="AF70" i="73"/>
  <c r="V73" i="73"/>
  <c r="AE73" i="73"/>
  <c r="V72" i="73"/>
  <c r="AJ74" i="73"/>
  <c r="AN48" i="73"/>
  <c r="R80" i="73"/>
  <c r="AE70" i="73"/>
  <c r="AN70" i="73"/>
  <c r="AE45" i="73"/>
  <c r="AG51" i="73"/>
  <c r="AH62" i="73"/>
  <c r="T77" i="73"/>
  <c r="T80" i="73"/>
  <c r="AE82" i="73"/>
  <c r="R101" i="73"/>
  <c r="AM121" i="73"/>
  <c r="AC71" i="73"/>
  <c r="AF72" i="73"/>
  <c r="T74" i="73"/>
  <c r="AG74" i="73"/>
  <c r="R75" i="73"/>
  <c r="S75" i="73"/>
  <c r="M71" i="73"/>
  <c r="R71" i="73"/>
  <c r="S71" i="73"/>
  <c r="S72" i="73"/>
  <c r="Q74" i="73"/>
  <c r="S74" i="73"/>
  <c r="AC42" i="73"/>
  <c r="AF45" i="73"/>
  <c r="AG50" i="73"/>
  <c r="AE61" i="73"/>
  <c r="AH64" i="73"/>
  <c r="T66" i="73"/>
  <c r="AC67" i="73"/>
  <c r="AC78" i="73"/>
  <c r="AA80" i="73"/>
  <c r="AG82" i="73"/>
  <c r="AA83" i="73"/>
  <c r="AJ93" i="73"/>
  <c r="V99" i="73"/>
  <c r="AJ120" i="73"/>
  <c r="AF122" i="73"/>
  <c r="X123" i="73"/>
  <c r="V70" i="73"/>
  <c r="Y71" i="73"/>
  <c r="T72" i="73"/>
  <c r="AJ72" i="73"/>
  <c r="O73" i="73"/>
  <c r="AM73" i="73"/>
  <c r="R74" i="73"/>
  <c r="AH74" i="73"/>
  <c r="AA75" i="73"/>
  <c r="Z75" i="73"/>
  <c r="AM30" i="73"/>
  <c r="AH31" i="73"/>
  <c r="AA32" i="73"/>
  <c r="AL32" i="73"/>
  <c r="T35" i="73"/>
  <c r="M37" i="73"/>
  <c r="AH45" i="73"/>
  <c r="AH82" i="73"/>
  <c r="M103" i="73"/>
  <c r="AA123" i="73"/>
  <c r="AH71" i="73"/>
  <c r="M72" i="73"/>
  <c r="AA74" i="73"/>
  <c r="T75" i="73"/>
  <c r="Y99" i="73"/>
  <c r="X70" i="73"/>
  <c r="AC32" i="73"/>
  <c r="AA39" i="73"/>
  <c r="AF42" i="73"/>
  <c r="AA50" i="73"/>
  <c r="AH51" i="73"/>
  <c r="AA81" i="73"/>
  <c r="Z93" i="73"/>
  <c r="Z99" i="73"/>
  <c r="Q117" i="73"/>
  <c r="Y120" i="73"/>
  <c r="Q70" i="73"/>
  <c r="Y70" i="73"/>
  <c r="T71" i="73"/>
  <c r="AJ71" i="73"/>
  <c r="O72" i="73"/>
  <c r="AM72" i="73"/>
  <c r="R73" i="73"/>
  <c r="Z73" i="73"/>
  <c r="AH73" i="73"/>
  <c r="M74" i="73"/>
  <c r="AC74" i="73"/>
  <c r="V75" i="73"/>
  <c r="AL75" i="73"/>
  <c r="AJ33" i="73"/>
  <c r="AM45" i="73"/>
  <c r="AF68" i="73"/>
  <c r="AL95" i="73"/>
  <c r="Q99" i="73"/>
  <c r="AG119" i="73"/>
  <c r="X122" i="73"/>
  <c r="Z70" i="73"/>
  <c r="X72" i="73"/>
  <c r="AN72" i="73"/>
  <c r="S73" i="73"/>
  <c r="AL74" i="73"/>
  <c r="O75" i="73"/>
  <c r="AE75" i="73"/>
  <c r="AM75" i="73"/>
  <c r="AG67" i="73"/>
  <c r="AL72" i="73"/>
  <c r="AE32" i="73"/>
  <c r="Z41" i="73"/>
  <c r="AN45" i="73"/>
  <c r="AC50" i="73"/>
  <c r="Q51" i="73"/>
  <c r="Z66" i="73"/>
  <c r="AG68" i="73"/>
  <c r="R99" i="73"/>
  <c r="S117" i="73"/>
  <c r="Y122" i="73"/>
  <c r="AL71" i="73"/>
  <c r="Q72" i="73"/>
  <c r="Y72" i="73"/>
  <c r="AE74" i="73"/>
  <c r="AM74" i="73"/>
  <c r="X75" i="73"/>
  <c r="AF75" i="73"/>
  <c r="AN30" i="73"/>
  <c r="AE42" i="73"/>
  <c r="Q73" i="73"/>
  <c r="AG32" i="73"/>
  <c r="Y33" i="73"/>
  <c r="AL33" i="73"/>
  <c r="AN38" i="73"/>
  <c r="AG39" i="73"/>
  <c r="AA42" i="73"/>
  <c r="M46" i="73"/>
  <c r="AH60" i="73"/>
  <c r="AN62" i="73"/>
  <c r="AC63" i="73"/>
  <c r="AA67" i="73"/>
  <c r="AA78" i="73"/>
  <c r="AH93" i="73"/>
  <c r="AE98" i="73"/>
  <c r="T99" i="73"/>
  <c r="T118" i="73"/>
  <c r="AH120" i="73"/>
  <c r="X30" i="73"/>
  <c r="AM32" i="73"/>
  <c r="AE36" i="73"/>
  <c r="O37" i="73"/>
  <c r="AL38" i="73"/>
  <c r="X39" i="73"/>
  <c r="AA41" i="73"/>
  <c r="V45" i="73"/>
  <c r="M48" i="73"/>
  <c r="T51" i="73"/>
  <c r="AF60" i="73"/>
  <c r="T61" i="73"/>
  <c r="AF64" i="73"/>
  <c r="AE67" i="73"/>
  <c r="V68" i="73"/>
  <c r="AH68" i="73"/>
  <c r="AF78" i="73"/>
  <c r="M81" i="73"/>
  <c r="V82" i="73"/>
  <c r="AF82" i="73"/>
  <c r="AL84" i="73"/>
  <c r="Y93" i="73"/>
  <c r="AL93" i="73"/>
  <c r="V95" i="73"/>
  <c r="AM95" i="73"/>
  <c r="AG98" i="73"/>
  <c r="AF99" i="73"/>
  <c r="T101" i="73"/>
  <c r="AL101" i="73"/>
  <c r="AJ102" i="73"/>
  <c r="AC103" i="73"/>
  <c r="AL116" i="73"/>
  <c r="AN117" i="73"/>
  <c r="Z120" i="73"/>
  <c r="AH122" i="73"/>
  <c r="Z123" i="73"/>
  <c r="AF33" i="73"/>
  <c r="AF36" i="73"/>
  <c r="AE37" i="73"/>
  <c r="AM39" i="73"/>
  <c r="AL43" i="73"/>
  <c r="Y46" i="73"/>
  <c r="AM65" i="73"/>
  <c r="Y80" i="73"/>
  <c r="AG94" i="73"/>
  <c r="AG99" i="73"/>
  <c r="AM116" i="73"/>
  <c r="X119" i="73"/>
  <c r="Q37" i="73"/>
  <c r="AN39" i="73"/>
  <c r="AN43" i="73"/>
  <c r="Z45" i="73"/>
  <c r="X68" i="73"/>
  <c r="X82" i="73"/>
  <c r="AN116" i="73"/>
  <c r="AJ43" i="73"/>
  <c r="V119" i="73"/>
  <c r="T36" i="73"/>
  <c r="R37" i="73"/>
  <c r="AC39" i="73"/>
  <c r="AH41" i="73"/>
  <c r="AL42" i="73"/>
  <c r="AJ60" i="73"/>
  <c r="AA61" i="73"/>
  <c r="AJ64" i="73"/>
  <c r="AA66" i="73"/>
  <c r="Z68" i="73"/>
  <c r="AM68" i="73"/>
  <c r="Q80" i="73"/>
  <c r="AL81" i="73"/>
  <c r="Y82" i="73"/>
  <c r="AC83" i="73"/>
  <c r="T93" i="73"/>
  <c r="S94" i="73"/>
  <c r="O96" i="73"/>
  <c r="Z97" i="73"/>
  <c r="Y101" i="73"/>
  <c r="AH103" i="73"/>
  <c r="S118" i="73"/>
  <c r="Q120" i="73"/>
  <c r="X31" i="73"/>
  <c r="AM36" i="73"/>
  <c r="R39" i="73"/>
  <c r="AM42" i="73"/>
  <c r="AG46" i="73"/>
  <c r="Y60" i="73"/>
  <c r="AN78" i="73"/>
  <c r="AF117" i="73"/>
  <c r="AE119" i="73"/>
  <c r="R120" i="73"/>
  <c r="AN36" i="73"/>
  <c r="S39" i="73"/>
  <c r="AE39" i="73"/>
  <c r="AH43" i="73"/>
  <c r="T44" i="73"/>
  <c r="AH46" i="73"/>
  <c r="AH49" i="73"/>
  <c r="Z60" i="73"/>
  <c r="AL64" i="73"/>
  <c r="Q96" i="73"/>
  <c r="AG117" i="73"/>
  <c r="AF119" i="73"/>
  <c r="M122" i="73"/>
  <c r="AC116" i="73"/>
  <c r="R30" i="73"/>
  <c r="AC30" i="73"/>
  <c r="Z31" i="73"/>
  <c r="V36" i="73"/>
  <c r="AG37" i="73"/>
  <c r="AF43" i="73"/>
  <c r="X45" i="73"/>
  <c r="O46" i="73"/>
  <c r="Z46" i="73"/>
  <c r="V51" i="73"/>
  <c r="AL60" i="73"/>
  <c r="AG61" i="73"/>
  <c r="V62" i="73"/>
  <c r="AE63" i="73"/>
  <c r="R64" i="73"/>
  <c r="AF65" i="73"/>
  <c r="V77" i="73"/>
  <c r="AF77" i="73"/>
  <c r="V78" i="73"/>
  <c r="O81" i="73"/>
  <c r="AJ82" i="73"/>
  <c r="AJ83" i="73"/>
  <c r="AM84" i="73"/>
  <c r="AE100" i="73"/>
  <c r="AE101" i="73"/>
  <c r="AM101" i="73"/>
  <c r="X117" i="73"/>
  <c r="AC97" i="73"/>
  <c r="AC102" i="73"/>
  <c r="S30" i="73"/>
  <c r="AA31" i="73"/>
  <c r="T33" i="73"/>
  <c r="AN33" i="73"/>
  <c r="AH36" i="73"/>
  <c r="Y37" i="73"/>
  <c r="AH37" i="73"/>
  <c r="T41" i="73"/>
  <c r="V43" i="73"/>
  <c r="AG43" i="73"/>
  <c r="AJ45" i="73"/>
  <c r="AA46" i="73"/>
  <c r="V49" i="73"/>
  <c r="AL50" i="73"/>
  <c r="T60" i="73"/>
  <c r="AM60" i="73"/>
  <c r="AJ62" i="73"/>
  <c r="AF63" i="73"/>
  <c r="T64" i="73"/>
  <c r="AG65" i="73"/>
  <c r="AJ68" i="73"/>
  <c r="AJ78" i="73"/>
  <c r="V80" i="73"/>
  <c r="AF80" i="73"/>
  <c r="AE84" i="73"/>
  <c r="AN84" i="73"/>
  <c r="AE93" i="73"/>
  <c r="AM93" i="73"/>
  <c r="AN95" i="73"/>
  <c r="AE96" i="73"/>
  <c r="AA98" i="73"/>
  <c r="S99" i="73"/>
  <c r="T100" i="73"/>
  <c r="V101" i="73"/>
  <c r="AF101" i="73"/>
  <c r="AN101" i="73"/>
  <c r="AG102" i="73"/>
  <c r="AJ103" i="73"/>
  <c r="AE116" i="73"/>
  <c r="Y117" i="73"/>
  <c r="V118" i="73"/>
  <c r="Y119" i="73"/>
  <c r="S120" i="73"/>
  <c r="O121" i="73"/>
  <c r="O122" i="73"/>
  <c r="AJ122" i="73"/>
  <c r="R123" i="73"/>
  <c r="AC84" i="73"/>
  <c r="O123" i="73"/>
  <c r="AE30" i="73"/>
  <c r="X36" i="73"/>
  <c r="Z37" i="73"/>
  <c r="Q46" i="73"/>
  <c r="AM50" i="73"/>
  <c r="X51" i="73"/>
  <c r="X62" i="73"/>
  <c r="AF66" i="73"/>
  <c r="X77" i="73"/>
  <c r="Q81" i="73"/>
  <c r="AL82" i="73"/>
  <c r="AF93" i="73"/>
  <c r="X96" i="73"/>
  <c r="AF96" i="73"/>
  <c r="AL98" i="73"/>
  <c r="AG101" i="73"/>
  <c r="AH102" i="73"/>
  <c r="AF116" i="73"/>
  <c r="Z117" i="73"/>
  <c r="AA119" i="73"/>
  <c r="AL119" i="73"/>
  <c r="T120" i="73"/>
  <c r="AG120" i="73"/>
  <c r="AC122" i="73"/>
  <c r="S123" i="73"/>
  <c r="AF123" i="73"/>
  <c r="AF30" i="73"/>
  <c r="T31" i="73"/>
  <c r="V33" i="73"/>
  <c r="AG33" i="73"/>
  <c r="Y36" i="73"/>
  <c r="AJ36" i="73"/>
  <c r="AA37" i="73"/>
  <c r="M39" i="73"/>
  <c r="Y39" i="73"/>
  <c r="V41" i="73"/>
  <c r="X43" i="73"/>
  <c r="R46" i="73"/>
  <c r="AC46" i="73"/>
  <c r="X49" i="73"/>
  <c r="M50" i="73"/>
  <c r="Y51" i="73"/>
  <c r="V60" i="73"/>
  <c r="M61" i="73"/>
  <c r="Z62" i="73"/>
  <c r="AA65" i="73"/>
  <c r="AL68" i="73"/>
  <c r="Y77" i="73"/>
  <c r="AL78" i="73"/>
  <c r="X80" i="73"/>
  <c r="T81" i="73"/>
  <c r="AG81" i="73"/>
  <c r="AM82" i="73"/>
  <c r="AH84" i="73"/>
  <c r="AG93" i="73"/>
  <c r="M94" i="73"/>
  <c r="AA94" i="73"/>
  <c r="AH95" i="73"/>
  <c r="Y96" i="73"/>
  <c r="AG96" i="73"/>
  <c r="M98" i="73"/>
  <c r="AM98" i="73"/>
  <c r="V100" i="73"/>
  <c r="X101" i="73"/>
  <c r="AH101" i="73"/>
  <c r="AL103" i="73"/>
  <c r="AG116" i="73"/>
  <c r="AA117" i="73"/>
  <c r="AM119" i="73"/>
  <c r="Q122" i="73"/>
  <c r="AM122" i="73"/>
  <c r="AC96" i="73"/>
  <c r="Z96" i="73"/>
  <c r="AN98" i="73"/>
  <c r="T119" i="73"/>
  <c r="AN119" i="73"/>
  <c r="V120" i="73"/>
  <c r="R122" i="73"/>
  <c r="AE122" i="73"/>
  <c r="AN122" i="73"/>
  <c r="Y30" i="73"/>
  <c r="V31" i="73"/>
  <c r="AC37" i="73"/>
  <c r="X41" i="73"/>
  <c r="M42" i="73"/>
  <c r="AA44" i="73"/>
  <c r="AE46" i="73"/>
  <c r="T48" i="73"/>
  <c r="AA49" i="73"/>
  <c r="O61" i="73"/>
  <c r="AN65" i="73"/>
  <c r="AA77" i="73"/>
  <c r="M83" i="73"/>
  <c r="O94" i="73"/>
  <c r="AA97" i="73"/>
  <c r="AC117" i="73"/>
  <c r="M123" i="73"/>
  <c r="O65" i="73"/>
  <c r="Q79" i="73"/>
  <c r="O63" i="73"/>
  <c r="S79" i="73"/>
  <c r="Q82" i="73"/>
  <c r="O83" i="73"/>
  <c r="M84" i="73"/>
  <c r="S100" i="73"/>
  <c r="Q102" i="73"/>
  <c r="O103" i="73"/>
  <c r="M30" i="73"/>
  <c r="Q65" i="73"/>
  <c r="R82" i="73"/>
  <c r="R102" i="73"/>
  <c r="Q63" i="73"/>
  <c r="S65" i="73"/>
  <c r="R77" i="73"/>
  <c r="Q83" i="73"/>
  <c r="S102" i="73"/>
  <c r="O100" i="73"/>
  <c r="O102" i="73"/>
  <c r="Q61" i="73"/>
  <c r="R63" i="73"/>
  <c r="R66" i="73"/>
  <c r="S77" i="73"/>
  <c r="R83" i="73"/>
  <c r="Q94" i="73"/>
  <c r="S66" i="73"/>
  <c r="C8" i="74"/>
  <c r="L8" i="74" s="1"/>
  <c r="L4" i="74"/>
  <c r="C7" i="74" a="1"/>
  <c r="C7" i="74" s="1"/>
  <c r="C19" i="74" s="1"/>
  <c r="L19" i="74" s="1"/>
  <c r="Q69" i="74"/>
  <c r="S69" i="74"/>
  <c r="R69" i="74"/>
  <c r="S89" i="74"/>
  <c r="R89" i="74"/>
  <c r="Q89" i="74"/>
  <c r="O89" i="74"/>
  <c r="AJ33" i="74"/>
  <c r="AC36" i="74"/>
  <c r="M47" i="74"/>
  <c r="S47" i="74"/>
  <c r="R47" i="74"/>
  <c r="Q47" i="74"/>
  <c r="AA49" i="74"/>
  <c r="AG49" i="74"/>
  <c r="AF49" i="74"/>
  <c r="AE49" i="74"/>
  <c r="O69" i="74"/>
  <c r="AC33" i="74"/>
  <c r="AJ38" i="74"/>
  <c r="V41" i="74"/>
  <c r="O47" i="74"/>
  <c r="T52" i="74"/>
  <c r="Z52" i="74"/>
  <c r="Y52" i="74"/>
  <c r="X52" i="74"/>
  <c r="AN59" i="74"/>
  <c r="AM59" i="74"/>
  <c r="AL59" i="74"/>
  <c r="M80" i="74"/>
  <c r="S80" i="74"/>
  <c r="R80" i="74"/>
  <c r="Q80" i="74"/>
  <c r="AG86" i="74"/>
  <c r="AF86" i="74"/>
  <c r="AE86" i="74"/>
  <c r="AC86" i="74"/>
  <c r="M30" i="74"/>
  <c r="AC30" i="74"/>
  <c r="X31" i="74"/>
  <c r="AN31" i="74"/>
  <c r="S32" i="74"/>
  <c r="AA32" i="74"/>
  <c r="V33" i="74"/>
  <c r="AL33" i="74"/>
  <c r="Q34" i="74"/>
  <c r="AG34" i="74"/>
  <c r="T35" i="74"/>
  <c r="AJ35" i="74"/>
  <c r="O36" i="74"/>
  <c r="AE36" i="74"/>
  <c r="Z37" i="74"/>
  <c r="AH37" i="74"/>
  <c r="M38" i="74"/>
  <c r="AC38" i="74"/>
  <c r="AJ39" i="74"/>
  <c r="AH40" i="74"/>
  <c r="S49" i="74"/>
  <c r="R49" i="74"/>
  <c r="Q49" i="74"/>
  <c r="O49" i="74"/>
  <c r="V52" i="74"/>
  <c r="S57" i="74"/>
  <c r="R57" i="74"/>
  <c r="Q57" i="74"/>
  <c r="O57" i="74"/>
  <c r="AJ59" i="74"/>
  <c r="AN62" i="74"/>
  <c r="AM62" i="74"/>
  <c r="AL62" i="74"/>
  <c r="AJ62" i="74"/>
  <c r="AH71" i="74"/>
  <c r="AM71" i="74"/>
  <c r="AN71" i="74"/>
  <c r="AL71" i="74"/>
  <c r="AJ71" i="74"/>
  <c r="AG79" i="74"/>
  <c r="AF79" i="74"/>
  <c r="AE79" i="74"/>
  <c r="O80" i="74"/>
  <c r="V31" i="74"/>
  <c r="V45" i="74"/>
  <c r="T45" i="74"/>
  <c r="M55" i="74"/>
  <c r="S55" i="74"/>
  <c r="R55" i="74"/>
  <c r="Q55" i="74"/>
  <c r="AJ30" i="74"/>
  <c r="O31" i="74"/>
  <c r="O40" i="74"/>
  <c r="AN43" i="74"/>
  <c r="AL43" i="74"/>
  <c r="AG54" i="74"/>
  <c r="AF54" i="74"/>
  <c r="AE54" i="74"/>
  <c r="S66" i="74"/>
  <c r="R66" i="74"/>
  <c r="Q66" i="74"/>
  <c r="C9" i="74"/>
  <c r="L9" i="74" s="1"/>
  <c r="AL30" i="74"/>
  <c r="Q31" i="74"/>
  <c r="Y31" i="74"/>
  <c r="AE33" i="74"/>
  <c r="AM33" i="74"/>
  <c r="R34" i="74"/>
  <c r="X36" i="74"/>
  <c r="AF36" i="74"/>
  <c r="AL38" i="74"/>
  <c r="Q39" i="74"/>
  <c r="Q40" i="74"/>
  <c r="Y41" i="74"/>
  <c r="T44" i="74"/>
  <c r="Y44" i="74"/>
  <c r="X44" i="74"/>
  <c r="Y45" i="74"/>
  <c r="AL68" i="74"/>
  <c r="AN68" i="74"/>
  <c r="AM68" i="74"/>
  <c r="AJ68" i="74"/>
  <c r="O70" i="74"/>
  <c r="S70" i="74"/>
  <c r="R70" i="74"/>
  <c r="Q70" i="74"/>
  <c r="AN73" i="74"/>
  <c r="AL73" i="74"/>
  <c r="AJ73" i="74"/>
  <c r="AM73" i="74"/>
  <c r="Y74" i="74"/>
  <c r="X74" i="74"/>
  <c r="Z74" i="74"/>
  <c r="V74" i="74"/>
  <c r="S84" i="74"/>
  <c r="R84" i="74"/>
  <c r="Q84" i="74"/>
  <c r="O84" i="74"/>
  <c r="AA89" i="74"/>
  <c r="AG89" i="74"/>
  <c r="AF89" i="74"/>
  <c r="AE89" i="74"/>
  <c r="AG101" i="74"/>
  <c r="AF101" i="74"/>
  <c r="AE101" i="74"/>
  <c r="AC101" i="74"/>
  <c r="L7" i="74"/>
  <c r="AA57" i="74"/>
  <c r="AG57" i="74"/>
  <c r="AF57" i="74"/>
  <c r="AE57" i="74"/>
  <c r="AG46" i="74"/>
  <c r="AF46" i="74"/>
  <c r="AE46" i="74"/>
  <c r="AC49" i="74"/>
  <c r="O30" i="74"/>
  <c r="AE30" i="74"/>
  <c r="AM30" i="74"/>
  <c r="R31" i="74"/>
  <c r="Z31" i="74"/>
  <c r="AH31" i="74"/>
  <c r="M32" i="74"/>
  <c r="AC32" i="74"/>
  <c r="X33" i="74"/>
  <c r="AF33" i="74"/>
  <c r="AN33" i="74"/>
  <c r="S34" i="74"/>
  <c r="AA34" i="74"/>
  <c r="V35" i="74"/>
  <c r="AL35" i="74"/>
  <c r="Q36" i="74"/>
  <c r="Y36" i="74"/>
  <c r="AG36" i="74"/>
  <c r="T37" i="74"/>
  <c r="AJ37" i="74"/>
  <c r="O38" i="74"/>
  <c r="AE38" i="74"/>
  <c r="AM38" i="74"/>
  <c r="S39" i="74"/>
  <c r="AL39" i="74"/>
  <c r="R40" i="74"/>
  <c r="AJ40" i="74"/>
  <c r="Z41" i="74"/>
  <c r="AC42" i="74"/>
  <c r="AA42" i="74"/>
  <c r="AM43" i="74"/>
  <c r="V44" i="74"/>
  <c r="Z45" i="74"/>
  <c r="AH46" i="74"/>
  <c r="AN46" i="74"/>
  <c r="AM46" i="74"/>
  <c r="AL46" i="74"/>
  <c r="AH54" i="74"/>
  <c r="AN54" i="74"/>
  <c r="AM54" i="74"/>
  <c r="AL54" i="74"/>
  <c r="M61" i="74"/>
  <c r="S61" i="74"/>
  <c r="R61" i="74"/>
  <c r="Q61" i="74"/>
  <c r="AA63" i="74"/>
  <c r="AG63" i="74"/>
  <c r="AF63" i="74"/>
  <c r="AE63" i="74"/>
  <c r="AN65" i="74"/>
  <c r="AM65" i="74"/>
  <c r="AL65" i="74"/>
  <c r="T66" i="74"/>
  <c r="Z66" i="74"/>
  <c r="Y66" i="74"/>
  <c r="X66" i="74"/>
  <c r="AM76" i="74"/>
  <c r="AL76" i="74"/>
  <c r="AN76" i="74"/>
  <c r="AC89" i="74"/>
  <c r="AN91" i="74"/>
  <c r="AM91" i="74"/>
  <c r="AL91" i="74"/>
  <c r="S44" i="74"/>
  <c r="Q44" i="74"/>
  <c r="O44" i="74"/>
  <c r="V36" i="74"/>
  <c r="O39" i="74"/>
  <c r="AN51" i="74"/>
  <c r="AM51" i="74"/>
  <c r="AL51" i="74"/>
  <c r="O55" i="74"/>
  <c r="Z63" i="74"/>
  <c r="Y63" i="74"/>
  <c r="X63" i="74"/>
  <c r="AG65" i="74"/>
  <c r="AF65" i="74"/>
  <c r="AE65" i="74"/>
  <c r="AC65" i="74"/>
  <c r="AF30" i="74"/>
  <c r="Y33" i="74"/>
  <c r="AM35" i="74"/>
  <c r="R36" i="74"/>
  <c r="AF38" i="74"/>
  <c r="AM39" i="74"/>
  <c r="S40" i="74"/>
  <c r="AA41" i="74"/>
  <c r="AF41" i="74"/>
  <c r="AG43" i="74"/>
  <c r="AF43" i="74"/>
  <c r="AC43" i="74"/>
  <c r="Z49" i="74"/>
  <c r="Y49" i="74"/>
  <c r="X49" i="74"/>
  <c r="Z57" i="74"/>
  <c r="Y57" i="74"/>
  <c r="X57" i="74"/>
  <c r="M72" i="74"/>
  <c r="R72" i="74"/>
  <c r="S72" i="74"/>
  <c r="Q72" i="74"/>
  <c r="M87" i="74"/>
  <c r="S87" i="74"/>
  <c r="R87" i="74"/>
  <c r="Q87" i="74"/>
  <c r="Z99" i="74"/>
  <c r="Y99" i="74"/>
  <c r="X99" i="74"/>
  <c r="V99" i="74"/>
  <c r="O34" i="74"/>
  <c r="AE39" i="74"/>
  <c r="AN39" i="74"/>
  <c r="AF40" i="74"/>
  <c r="AC40" i="74"/>
  <c r="AL40" i="74"/>
  <c r="R41" i="74"/>
  <c r="AC41" i="74"/>
  <c r="AE42" i="74"/>
  <c r="M44" i="74"/>
  <c r="Z44" i="74"/>
  <c r="Z46" i="74"/>
  <c r="Y46" i="74"/>
  <c r="X46" i="74"/>
  <c r="V46" i="74"/>
  <c r="AN48" i="74"/>
  <c r="AM48" i="74"/>
  <c r="AL48" i="74"/>
  <c r="AJ48" i="74"/>
  <c r="V49" i="74"/>
  <c r="AG51" i="74"/>
  <c r="AF51" i="74"/>
  <c r="AE51" i="74"/>
  <c r="AC51" i="74"/>
  <c r="S52" i="74"/>
  <c r="R52" i="74"/>
  <c r="Q52" i="74"/>
  <c r="Z54" i="74"/>
  <c r="Y54" i="74"/>
  <c r="X54" i="74"/>
  <c r="V54" i="74"/>
  <c r="AN56" i="74"/>
  <c r="AM56" i="74"/>
  <c r="AL56" i="74"/>
  <c r="AJ56" i="74"/>
  <c r="V57" i="74"/>
  <c r="AG59" i="74"/>
  <c r="AF59" i="74"/>
  <c r="AE59" i="74"/>
  <c r="AC59" i="74"/>
  <c r="S63" i="74"/>
  <c r="R63" i="74"/>
  <c r="Q63" i="74"/>
  <c r="O63" i="74"/>
  <c r="M69" i="74"/>
  <c r="R71" i="74"/>
  <c r="O71" i="74"/>
  <c r="S71" i="74"/>
  <c r="Q71" i="74"/>
  <c r="O72" i="74"/>
  <c r="V75" i="74"/>
  <c r="T75" i="74"/>
  <c r="Z75" i="74"/>
  <c r="Y75" i="74"/>
  <c r="O87" i="74"/>
  <c r="M89" i="74"/>
  <c r="AG96" i="74"/>
  <c r="AF96" i="74"/>
  <c r="AE96" i="74"/>
  <c r="AA96" i="74"/>
  <c r="Z42" i="74"/>
  <c r="AN44" i="74"/>
  <c r="S45" i="74"/>
  <c r="T77" i="74"/>
  <c r="Z77" i="74"/>
  <c r="Y77" i="74"/>
  <c r="X77" i="74"/>
  <c r="S94" i="74"/>
  <c r="R94" i="74"/>
  <c r="Q94" i="74"/>
  <c r="AH96" i="74"/>
  <c r="AN96" i="74"/>
  <c r="AM96" i="74"/>
  <c r="AL96" i="74"/>
  <c r="AN98" i="74"/>
  <c r="AM98" i="74"/>
  <c r="AL98" i="74"/>
  <c r="AJ98" i="74"/>
  <c r="V43" i="74"/>
  <c r="AJ45" i="74"/>
  <c r="O46" i="74"/>
  <c r="Z47" i="74"/>
  <c r="AH47" i="74"/>
  <c r="M48" i="74"/>
  <c r="AC48" i="74"/>
  <c r="AN49" i="74"/>
  <c r="S50" i="74"/>
  <c r="AA50" i="74"/>
  <c r="V51" i="74"/>
  <c r="AG52" i="74"/>
  <c r="T53" i="74"/>
  <c r="AJ53" i="74"/>
  <c r="O54" i="74"/>
  <c r="Z55" i="74"/>
  <c r="AH55" i="74"/>
  <c r="M56" i="74"/>
  <c r="AC56" i="74"/>
  <c r="AN57" i="74"/>
  <c r="S58" i="74"/>
  <c r="AA58" i="74"/>
  <c r="V59" i="74"/>
  <c r="Z61" i="74"/>
  <c r="AH61" i="74"/>
  <c r="M62" i="74"/>
  <c r="AC62" i="74"/>
  <c r="AA64" i="74"/>
  <c r="V65" i="74"/>
  <c r="T67" i="74"/>
  <c r="AC67" i="74"/>
  <c r="Z70" i="74"/>
  <c r="AM70" i="74"/>
  <c r="AJ70" i="74"/>
  <c r="AA71" i="74"/>
  <c r="AC72" i="74"/>
  <c r="AA72" i="74"/>
  <c r="AG72" i="74"/>
  <c r="V77" i="74"/>
  <c r="AH79" i="74"/>
  <c r="AN79" i="74"/>
  <c r="AM79" i="74"/>
  <c r="AL79" i="74"/>
  <c r="M92" i="74"/>
  <c r="S92" i="74"/>
  <c r="R92" i="74"/>
  <c r="Q92" i="74"/>
  <c r="AG93" i="74"/>
  <c r="AF93" i="74"/>
  <c r="AE93" i="74"/>
  <c r="AC93" i="74"/>
  <c r="O94" i="74"/>
  <c r="L94" i="74" s="1"/>
  <c r="AJ96" i="74"/>
  <c r="AG76" i="74"/>
  <c r="AE76" i="74"/>
  <c r="AC76" i="74"/>
  <c r="T84" i="74"/>
  <c r="Z84" i="74"/>
  <c r="Y84" i="74"/>
  <c r="X84" i="74"/>
  <c r="AH86" i="74"/>
  <c r="AN86" i="74"/>
  <c r="AM86" i="74"/>
  <c r="AL86" i="74"/>
  <c r="Z89" i="74"/>
  <c r="Y89" i="74"/>
  <c r="X89" i="74"/>
  <c r="Z96" i="74"/>
  <c r="Y96" i="74"/>
  <c r="X96" i="74"/>
  <c r="V96" i="74"/>
  <c r="AA99" i="74"/>
  <c r="AG99" i="74"/>
  <c r="AF99" i="74"/>
  <c r="AE99" i="74"/>
  <c r="AN101" i="74"/>
  <c r="AM101" i="74"/>
  <c r="AL101" i="74"/>
  <c r="X43" i="74"/>
  <c r="AL45" i="74"/>
  <c r="Q46" i="74"/>
  <c r="AE48" i="74"/>
  <c r="X51" i="74"/>
  <c r="AL53" i="74"/>
  <c r="Q54" i="74"/>
  <c r="AE56" i="74"/>
  <c r="X59" i="74"/>
  <c r="AE62" i="74"/>
  <c r="X65" i="74"/>
  <c r="AE67" i="74"/>
  <c r="T69" i="74"/>
  <c r="Y69" i="74"/>
  <c r="AM69" i="74"/>
  <c r="AC71" i="74"/>
  <c r="S74" i="74"/>
  <c r="Q74" i="74"/>
  <c r="O74" i="74"/>
  <c r="AA74" i="74"/>
  <c r="AG74" i="74"/>
  <c r="AF74" i="74"/>
  <c r="AE74" i="74"/>
  <c r="Z79" i="74"/>
  <c r="Y79" i="74"/>
  <c r="X79" i="74"/>
  <c r="V79" i="74"/>
  <c r="V84" i="74"/>
  <c r="AJ86" i="74"/>
  <c r="AN88" i="74"/>
  <c r="AM88" i="74"/>
  <c r="AL88" i="74"/>
  <c r="AJ88" i="74"/>
  <c r="V89" i="74"/>
  <c r="AG91" i="74"/>
  <c r="AF91" i="74"/>
  <c r="AE91" i="74"/>
  <c r="AC91" i="74"/>
  <c r="T94" i="74"/>
  <c r="Z94" i="74"/>
  <c r="Y94" i="74"/>
  <c r="X94" i="74"/>
  <c r="M97" i="74"/>
  <c r="S97" i="74"/>
  <c r="R97" i="74"/>
  <c r="Q97" i="74"/>
  <c r="AC99" i="74"/>
  <c r="AJ101" i="74"/>
  <c r="X67" i="74"/>
  <c r="Y68" i="74"/>
  <c r="V68" i="74"/>
  <c r="V69" i="74"/>
  <c r="AN69" i="74"/>
  <c r="AN70" i="74"/>
  <c r="AF72" i="74"/>
  <c r="AC74" i="74"/>
  <c r="AF76" i="74"/>
  <c r="R77" i="74"/>
  <c r="Q77" i="74"/>
  <c r="AN82" i="74"/>
  <c r="AM82" i="74"/>
  <c r="AL82" i="74"/>
  <c r="AJ82" i="74"/>
  <c r="Z86" i="74"/>
  <c r="Y86" i="74"/>
  <c r="X86" i="74"/>
  <c r="V86" i="74"/>
  <c r="AN93" i="74"/>
  <c r="AM93" i="74"/>
  <c r="AL93" i="74"/>
  <c r="V94" i="74"/>
  <c r="O97" i="74"/>
  <c r="S99" i="74"/>
  <c r="R99" i="74"/>
  <c r="Q99" i="74"/>
  <c r="O99" i="74"/>
  <c r="AN77" i="74"/>
  <c r="S78" i="74"/>
  <c r="AG80" i="74"/>
  <c r="AN84" i="74"/>
  <c r="S85" i="74"/>
  <c r="AN94" i="74"/>
  <c r="S95" i="74"/>
  <c r="AC73" i="74"/>
  <c r="V76" i="74"/>
  <c r="AJ78" i="74"/>
  <c r="O79" i="74"/>
  <c r="AC82" i="74"/>
  <c r="AJ85" i="74"/>
  <c r="O86" i="74"/>
  <c r="AC88" i="74"/>
  <c r="L88" i="74" s="1"/>
  <c r="V91" i="74"/>
  <c r="V93" i="74"/>
  <c r="T95" i="74"/>
  <c r="AJ95" i="74"/>
  <c r="O96" i="74"/>
  <c r="L96" i="74" s="1"/>
  <c r="AH97" i="74"/>
  <c r="M98" i="74"/>
  <c r="AC98" i="74"/>
  <c r="V101" i="74"/>
  <c r="AH77" i="74"/>
  <c r="M78" i="74"/>
  <c r="AA80" i="74"/>
  <c r="AH84" i="74"/>
  <c r="M85" i="74"/>
  <c r="L85" i="74" s="1"/>
  <c r="AA87" i="74"/>
  <c r="T90" i="74"/>
  <c r="L90" i="74" s="1"/>
  <c r="AA92" i="74"/>
  <c r="AH94" i="74"/>
  <c r="M95" i="74"/>
  <c r="T100" i="74"/>
  <c r="L100" i="74" s="1"/>
  <c r="AJ100" i="74"/>
  <c r="O101" i="74"/>
  <c r="AE88" i="74"/>
  <c r="X91" i="74"/>
  <c r="X93" i="74"/>
  <c r="AL95" i="74"/>
  <c r="Q96" i="74"/>
  <c r="AE98" i="74"/>
  <c r="X101" i="74"/>
  <c r="M35" i="73"/>
  <c r="M44" i="73"/>
  <c r="R31" i="73"/>
  <c r="O35" i="73"/>
  <c r="R41" i="73"/>
  <c r="O44" i="73"/>
  <c r="R49" i="73"/>
  <c r="O30" i="73"/>
  <c r="S31" i="73"/>
  <c r="O39" i="73"/>
  <c r="S41" i="73"/>
  <c r="S49" i="73"/>
  <c r="Q33" i="73"/>
  <c r="Q35" i="73"/>
  <c r="Q43" i="73"/>
  <c r="Q44" i="73"/>
  <c r="R33" i="73"/>
  <c r="S35" i="73"/>
  <c r="R43" i="73"/>
  <c r="S44" i="73"/>
  <c r="R51" i="73"/>
  <c r="AC38" i="73"/>
  <c r="AC48" i="73"/>
  <c r="V50" i="73"/>
  <c r="AL63" i="73"/>
  <c r="AJ63" i="73"/>
  <c r="AN63" i="73"/>
  <c r="AJ31" i="73"/>
  <c r="O32" i="73"/>
  <c r="AC35" i="73"/>
  <c r="V38" i="73"/>
  <c r="AJ41" i="73"/>
  <c r="O42" i="73"/>
  <c r="AC44" i="73"/>
  <c r="V48" i="73"/>
  <c r="AJ49" i="73"/>
  <c r="O50" i="73"/>
  <c r="X61" i="73"/>
  <c r="V61" i="73"/>
  <c r="Z61" i="73"/>
  <c r="AA62" i="73"/>
  <c r="AG62" i="73"/>
  <c r="AC62" i="73"/>
  <c r="X65" i="73"/>
  <c r="R78" i="73"/>
  <c r="Q78" i="73"/>
  <c r="O78" i="73"/>
  <c r="M78" i="73"/>
  <c r="T98" i="73"/>
  <c r="Z98" i="73"/>
  <c r="Y98" i="73"/>
  <c r="V98" i="73"/>
  <c r="AM99" i="73"/>
  <c r="AL99" i="73"/>
  <c r="AH99" i="73"/>
  <c r="AN99" i="73"/>
  <c r="AJ99" i="73"/>
  <c r="Z67" i="73"/>
  <c r="Y67" i="73"/>
  <c r="X67" i="73"/>
  <c r="T67" i="73"/>
  <c r="AA95" i="73"/>
  <c r="AG95" i="73"/>
  <c r="AF95" i="73"/>
  <c r="AE95" i="73"/>
  <c r="AC95" i="73"/>
  <c r="O36" i="73"/>
  <c r="O45" i="73"/>
  <c r="O62" i="73"/>
  <c r="M93" i="73"/>
  <c r="S93" i="73"/>
  <c r="R93" i="73"/>
  <c r="Q93" i="73"/>
  <c r="O93" i="73"/>
  <c r="S95" i="73"/>
  <c r="R95" i="73"/>
  <c r="Q95" i="73"/>
  <c r="O95" i="73"/>
  <c r="M95" i="73"/>
  <c r="Z30" i="73"/>
  <c r="AH30" i="73"/>
  <c r="M31" i="73"/>
  <c r="AC31" i="73"/>
  <c r="X32" i="73"/>
  <c r="AN32" i="73"/>
  <c r="S33" i="73"/>
  <c r="AA33" i="73"/>
  <c r="V35" i="73"/>
  <c r="AL35" i="73"/>
  <c r="Q36" i="73"/>
  <c r="AG36" i="73"/>
  <c r="T37" i="73"/>
  <c r="AJ37" i="73"/>
  <c r="O38" i="73"/>
  <c r="AE38" i="73"/>
  <c r="Z39" i="73"/>
  <c r="AH39" i="73"/>
  <c r="M41" i="73"/>
  <c r="AC41" i="73"/>
  <c r="X42" i="73"/>
  <c r="AN42" i="73"/>
  <c r="S43" i="73"/>
  <c r="AA43" i="73"/>
  <c r="V44" i="73"/>
  <c r="AL44" i="73"/>
  <c r="Q45" i="73"/>
  <c r="AG45" i="73"/>
  <c r="T46" i="73"/>
  <c r="AJ46" i="73"/>
  <c r="O48" i="73"/>
  <c r="AE48" i="73"/>
  <c r="M49" i="73"/>
  <c r="AC49" i="73"/>
  <c r="X50" i="73"/>
  <c r="AN50" i="73"/>
  <c r="S51" i="73"/>
  <c r="AA51" i="73"/>
  <c r="AJ51" i="73"/>
  <c r="M60" i="73"/>
  <c r="S60" i="73"/>
  <c r="O60" i="73"/>
  <c r="AN61" i="73"/>
  <c r="AL61" i="73"/>
  <c r="AH61" i="73"/>
  <c r="AM63" i="73"/>
  <c r="V64" i="73"/>
  <c r="AN97" i="73"/>
  <c r="AM97" i="73"/>
  <c r="AJ97" i="73"/>
  <c r="AH97" i="73"/>
  <c r="AL97" i="73"/>
  <c r="X102" i="73"/>
  <c r="V102" i="73"/>
  <c r="T102" i="73"/>
  <c r="Y102" i="73"/>
  <c r="AJ35" i="73"/>
  <c r="AL31" i="73"/>
  <c r="Q32" i="73"/>
  <c r="Y32" i="73"/>
  <c r="AE35" i="73"/>
  <c r="AM35" i="73"/>
  <c r="R36" i="73"/>
  <c r="X38" i="73"/>
  <c r="AF38" i="73"/>
  <c r="AL41" i="73"/>
  <c r="Q42" i="73"/>
  <c r="Y42" i="73"/>
  <c r="AE44" i="73"/>
  <c r="AM44" i="73"/>
  <c r="R45" i="73"/>
  <c r="X48" i="73"/>
  <c r="AF48" i="73"/>
  <c r="AL49" i="73"/>
  <c r="Q50" i="73"/>
  <c r="Y50" i="73"/>
  <c r="X83" i="73"/>
  <c r="V83" i="73"/>
  <c r="T83" i="73"/>
  <c r="Y83" i="73"/>
  <c r="Z84" i="73"/>
  <c r="Y84" i="73"/>
  <c r="X84" i="73"/>
  <c r="V84" i="73"/>
  <c r="T84" i="73"/>
  <c r="V42" i="73"/>
  <c r="AH67" i="73"/>
  <c r="AN67" i="73"/>
  <c r="AM67" i="73"/>
  <c r="AJ67" i="73"/>
  <c r="T30" i="73"/>
  <c r="AJ30" i="73"/>
  <c r="O31" i="73"/>
  <c r="AE31" i="73"/>
  <c r="AM31" i="73"/>
  <c r="R32" i="73"/>
  <c r="Z32" i="73"/>
  <c r="AH32" i="73"/>
  <c r="M33" i="73"/>
  <c r="AC33" i="73"/>
  <c r="X35" i="73"/>
  <c r="AF35" i="73"/>
  <c r="AN35" i="73"/>
  <c r="S36" i="73"/>
  <c r="AA36" i="73"/>
  <c r="V37" i="73"/>
  <c r="AL37" i="73"/>
  <c r="Q38" i="73"/>
  <c r="Y38" i="73"/>
  <c r="AG38" i="73"/>
  <c r="T39" i="73"/>
  <c r="AJ39" i="73"/>
  <c r="O41" i="73"/>
  <c r="AE41" i="73"/>
  <c r="AM41" i="73"/>
  <c r="R42" i="73"/>
  <c r="Z42" i="73"/>
  <c r="AH42" i="73"/>
  <c r="M43" i="73"/>
  <c r="AC43" i="73"/>
  <c r="X44" i="73"/>
  <c r="AF44" i="73"/>
  <c r="AN44" i="73"/>
  <c r="S45" i="73"/>
  <c r="AA45" i="73"/>
  <c r="V46" i="73"/>
  <c r="AL46" i="73"/>
  <c r="Q48" i="73"/>
  <c r="Y48" i="73"/>
  <c r="AG48" i="73"/>
  <c r="O49" i="73"/>
  <c r="AE49" i="73"/>
  <c r="AM49" i="73"/>
  <c r="R50" i="73"/>
  <c r="Z50" i="73"/>
  <c r="AH50" i="73"/>
  <c r="M51" i="73"/>
  <c r="AL51" i="73"/>
  <c r="Q60" i="73"/>
  <c r="AF62" i="73"/>
  <c r="V63" i="73"/>
  <c r="T63" i="73"/>
  <c r="X63" i="73"/>
  <c r="X64" i="73"/>
  <c r="R67" i="73"/>
  <c r="Q67" i="73"/>
  <c r="O67" i="73"/>
  <c r="M68" i="73"/>
  <c r="S68" i="73"/>
  <c r="R68" i="73"/>
  <c r="O68" i="73"/>
  <c r="Z102" i="73"/>
  <c r="AF31" i="73"/>
  <c r="Y35" i="73"/>
  <c r="AM37" i="73"/>
  <c r="R38" i="73"/>
  <c r="AF41" i="73"/>
  <c r="Y44" i="73"/>
  <c r="AM46" i="73"/>
  <c r="R48" i="73"/>
  <c r="AF49" i="73"/>
  <c r="AE51" i="73"/>
  <c r="AM51" i="73"/>
  <c r="R60" i="73"/>
  <c r="AC60" i="73"/>
  <c r="AA60" i="73"/>
  <c r="AE60" i="73"/>
  <c r="AM61" i="73"/>
  <c r="Q64" i="73"/>
  <c r="O64" i="73"/>
  <c r="S64" i="73"/>
  <c r="Z64" i="73"/>
  <c r="AM77" i="73"/>
  <c r="AL77" i="73"/>
  <c r="AJ77" i="73"/>
  <c r="AH77" i="73"/>
  <c r="Z83" i="73"/>
  <c r="S62" i="73"/>
  <c r="Q62" i="73"/>
  <c r="M62" i="73"/>
  <c r="T65" i="73"/>
  <c r="Z65" i="73"/>
  <c r="V65" i="73"/>
  <c r="AM66" i="73"/>
  <c r="AL66" i="73"/>
  <c r="AJ66" i="73"/>
  <c r="V32" i="73"/>
  <c r="AJ44" i="73"/>
  <c r="AF51" i="73"/>
  <c r="AC61" i="73"/>
  <c r="Y63" i="73"/>
  <c r="AG64" i="73"/>
  <c r="AE64" i="73"/>
  <c r="AA64" i="73"/>
  <c r="AH66" i="73"/>
  <c r="S67" i="73"/>
  <c r="Q68" i="73"/>
  <c r="AH79" i="73"/>
  <c r="AN79" i="73"/>
  <c r="AM79" i="73"/>
  <c r="AJ79" i="73"/>
  <c r="AL65" i="73"/>
  <c r="Q66" i="73"/>
  <c r="AG66" i="73"/>
  <c r="AE68" i="73"/>
  <c r="Q77" i="73"/>
  <c r="AG77" i="73"/>
  <c r="T78" i="73"/>
  <c r="AA79" i="73"/>
  <c r="AH80" i="73"/>
  <c r="AH81" i="73"/>
  <c r="AN81" i="73"/>
  <c r="AF94" i="73"/>
  <c r="AE94" i="73"/>
  <c r="AG100" i="73"/>
  <c r="AF100" i="73"/>
  <c r="AC100" i="73"/>
  <c r="M101" i="73"/>
  <c r="S101" i="73"/>
  <c r="Q101" i="73"/>
  <c r="T116" i="73"/>
  <c r="Z116" i="73"/>
  <c r="Y116" i="73"/>
  <c r="X116" i="73"/>
  <c r="M119" i="73"/>
  <c r="S119" i="73"/>
  <c r="R119" i="73"/>
  <c r="Q119" i="73"/>
  <c r="AN83" i="73"/>
  <c r="AM83" i="73"/>
  <c r="AL83" i="73"/>
  <c r="Q97" i="73"/>
  <c r="O97" i="73"/>
  <c r="Z103" i="73"/>
  <c r="Y103" i="73"/>
  <c r="V103" i="73"/>
  <c r="X94" i="73"/>
  <c r="V94" i="73"/>
  <c r="AL96" i="73"/>
  <c r="AJ96" i="73"/>
  <c r="R97" i="73"/>
  <c r="AH100" i="73"/>
  <c r="AN100" i="73"/>
  <c r="AL100" i="73"/>
  <c r="X103" i="73"/>
  <c r="AG118" i="73"/>
  <c r="AF118" i="73"/>
  <c r="AE118" i="73"/>
  <c r="AC118" i="73"/>
  <c r="AH65" i="73"/>
  <c r="M66" i="73"/>
  <c r="AC66" i="73"/>
  <c r="AA68" i="73"/>
  <c r="M77" i="73"/>
  <c r="AC77" i="73"/>
  <c r="X78" i="73"/>
  <c r="AG78" i="73"/>
  <c r="M79" i="73"/>
  <c r="V79" i="73"/>
  <c r="AE79" i="73"/>
  <c r="AE80" i="73"/>
  <c r="AC80" i="73"/>
  <c r="AL80" i="73"/>
  <c r="S81" i="73"/>
  <c r="AC81" i="73"/>
  <c r="AM81" i="73"/>
  <c r="AF83" i="73"/>
  <c r="AE83" i="73"/>
  <c r="S97" i="73"/>
  <c r="S98" i="73"/>
  <c r="R98" i="73"/>
  <c r="O98" i="73"/>
  <c r="AJ100" i="73"/>
  <c r="AA103" i="73"/>
  <c r="AG103" i="73"/>
  <c r="AE103" i="73"/>
  <c r="Z121" i="73"/>
  <c r="Y121" i="73"/>
  <c r="X121" i="73"/>
  <c r="V121" i="73"/>
  <c r="AN123" i="73"/>
  <c r="AM123" i="73"/>
  <c r="AL123" i="73"/>
  <c r="AJ123" i="73"/>
  <c r="Y78" i="73"/>
  <c r="AF79" i="73"/>
  <c r="AN80" i="73"/>
  <c r="Y94" i="73"/>
  <c r="AN94" i="73"/>
  <c r="AM94" i="73"/>
  <c r="AL94" i="73"/>
  <c r="AM96" i="73"/>
  <c r="AH118" i="73"/>
  <c r="AN118" i="73"/>
  <c r="AM118" i="73"/>
  <c r="AL118" i="73"/>
  <c r="O79" i="73"/>
  <c r="X79" i="73"/>
  <c r="Z81" i="73"/>
  <c r="X81" i="73"/>
  <c r="AE81" i="73"/>
  <c r="M82" i="73"/>
  <c r="S82" i="73"/>
  <c r="S84" i="73"/>
  <c r="R84" i="73"/>
  <c r="Q84" i="73"/>
  <c r="AA84" i="73"/>
  <c r="AG84" i="73"/>
  <c r="Z94" i="73"/>
  <c r="AJ94" i="73"/>
  <c r="Z95" i="73"/>
  <c r="Y95" i="73"/>
  <c r="AN96" i="73"/>
  <c r="Y97" i="73"/>
  <c r="X97" i="73"/>
  <c r="AE99" i="73"/>
  <c r="AC99" i="73"/>
  <c r="AM100" i="73"/>
  <c r="S116" i="73"/>
  <c r="R116" i="73"/>
  <c r="Q116" i="73"/>
  <c r="O116" i="73"/>
  <c r="AA121" i="73"/>
  <c r="AG121" i="73"/>
  <c r="AF121" i="73"/>
  <c r="AE121" i="73"/>
  <c r="M100" i="73"/>
  <c r="AA102" i="73"/>
  <c r="AH117" i="73"/>
  <c r="M118" i="73"/>
  <c r="AA120" i="73"/>
  <c r="T123" i="73"/>
  <c r="Z122" i="73"/>
  <c r="AC123" i="73"/>
  <c r="T117" i="73"/>
  <c r="AJ117" i="73"/>
  <c r="O118" i="73"/>
  <c r="AH119" i="73"/>
  <c r="M120" i="73"/>
  <c r="AC120" i="73"/>
  <c r="V123" i="73"/>
  <c r="AA82" i="73"/>
  <c r="AA93" i="73"/>
  <c r="T96" i="73"/>
  <c r="AE97" i="73"/>
  <c r="AH98" i="73"/>
  <c r="M99" i="73"/>
  <c r="X100" i="73"/>
  <c r="AA101" i="73"/>
  <c r="AL102" i="73"/>
  <c r="Q103" i="73"/>
  <c r="AH116" i="73"/>
  <c r="M117" i="73"/>
  <c r="X118" i="73"/>
  <c r="AL120" i="73"/>
  <c r="Q121" i="73"/>
  <c r="T122" i="73"/>
  <c r="AE123" i="73"/>
  <c r="AF97" i="73"/>
  <c r="Q100" i="73"/>
  <c r="Y100" i="73"/>
  <c r="AE102" i="73"/>
  <c r="AM102" i="73"/>
  <c r="R103" i="73"/>
  <c r="AL117" i="73"/>
  <c r="Q118" i="73"/>
  <c r="Y118" i="73"/>
  <c r="AE120" i="73"/>
  <c r="AM120" i="73"/>
  <c r="R121" i="73"/>
  <c r="R69" i="71"/>
  <c r="S69" i="71"/>
  <c r="X47" i="71"/>
  <c r="Y47" i="71"/>
  <c r="Z47" i="71"/>
  <c r="T69" i="71"/>
  <c r="AH69" i="71"/>
  <c r="M69" i="71"/>
  <c r="AJ69" i="71"/>
  <c r="Q47" i="71"/>
  <c r="Y69" i="71"/>
  <c r="Y58" i="71"/>
  <c r="AA69" i="71"/>
  <c r="Z58" i="71"/>
  <c r="R47" i="71"/>
  <c r="Q58" i="71"/>
  <c r="AC69" i="71"/>
  <c r="T47" i="71"/>
  <c r="R58" i="71"/>
  <c r="V69" i="71"/>
  <c r="AL69" i="71"/>
  <c r="S58" i="71"/>
  <c r="AE69" i="71"/>
  <c r="AM69" i="71"/>
  <c r="T58" i="71"/>
  <c r="AG58" i="71"/>
  <c r="AG38" i="71"/>
  <c r="AJ58" i="71"/>
  <c r="S47" i="71"/>
  <c r="AC58" i="71"/>
  <c r="AG35" i="71"/>
  <c r="AG47" i="71"/>
  <c r="V58" i="71"/>
  <c r="AL58" i="71"/>
  <c r="AH47" i="71"/>
  <c r="AE58" i="71"/>
  <c r="AM58" i="71"/>
  <c r="M47" i="71"/>
  <c r="AA47" i="71"/>
  <c r="AC47" i="71"/>
  <c r="AL47" i="71"/>
  <c r="AE47" i="71"/>
  <c r="AM47" i="71"/>
  <c r="AA56" i="71"/>
  <c r="M31" i="71"/>
  <c r="AA32" i="71"/>
  <c r="T38" i="71"/>
  <c r="V38" i="71"/>
  <c r="Q32" i="71"/>
  <c r="X38" i="71"/>
  <c r="R32" i="71"/>
  <c r="Y38" i="71"/>
  <c r="AL38" i="71"/>
  <c r="AM38" i="71"/>
  <c r="AA38" i="71"/>
  <c r="AL34" i="71"/>
  <c r="AH45" i="71"/>
  <c r="Q43" i="71"/>
  <c r="AN45" i="71"/>
  <c r="AN38" i="71"/>
  <c r="AM49" i="71"/>
  <c r="AG32" i="71"/>
  <c r="AE38" i="71"/>
  <c r="AF38" i="71"/>
  <c r="O38" i="71"/>
  <c r="AH32" i="71"/>
  <c r="Q38" i="71"/>
  <c r="AA34" i="71"/>
  <c r="AJ41" i="71"/>
  <c r="T49" i="71"/>
  <c r="M51" i="71"/>
  <c r="R38" i="71"/>
  <c r="AH38" i="71"/>
  <c r="Q40" i="71"/>
  <c r="S38" i="71"/>
  <c r="S40" i="71"/>
  <c r="AL41" i="71"/>
  <c r="R31" i="71"/>
  <c r="O53" i="71"/>
  <c r="T31" i="71"/>
  <c r="O32" i="71"/>
  <c r="AC32" i="71"/>
  <c r="Y32" i="71"/>
  <c r="Z32" i="71"/>
  <c r="M32" i="71"/>
  <c r="O42" i="71"/>
  <c r="AA67" i="71"/>
  <c r="Q84" i="71"/>
  <c r="T32" i="71"/>
  <c r="AJ32" i="71"/>
  <c r="AJ31" i="71"/>
  <c r="AH41" i="71"/>
  <c r="Y31" i="71"/>
  <c r="M48" i="71"/>
  <c r="S55" i="71"/>
  <c r="O31" i="71"/>
  <c r="V32" i="71"/>
  <c r="AL32" i="71"/>
  <c r="AE32" i="71"/>
  <c r="AM32" i="71"/>
  <c r="AC35" i="71"/>
  <c r="T62" i="71"/>
  <c r="Q31" i="71"/>
  <c r="AH31" i="71"/>
  <c r="AG31" i="71"/>
  <c r="M35" i="71"/>
  <c r="O43" i="71"/>
  <c r="M73" i="71"/>
  <c r="AF79" i="71"/>
  <c r="Q85" i="71"/>
  <c r="Z31" i="71"/>
  <c r="AE35" i="71"/>
  <c r="AN56" i="71"/>
  <c r="AH62" i="71"/>
  <c r="AA64" i="71"/>
  <c r="T71" i="71"/>
  <c r="AG79" i="71"/>
  <c r="R85" i="71"/>
  <c r="AA31" i="71"/>
  <c r="AC31" i="71"/>
  <c r="R53" i="71"/>
  <c r="O55" i="71"/>
  <c r="AG55" i="71"/>
  <c r="V31" i="71"/>
  <c r="AL31" i="71"/>
  <c r="AA35" i="71"/>
  <c r="AM35" i="71"/>
  <c r="AF39" i="71"/>
  <c r="O49" i="71"/>
  <c r="AH55" i="71"/>
  <c r="M85" i="71"/>
  <c r="AE31" i="71"/>
  <c r="AM31" i="71"/>
  <c r="AN35" i="71"/>
  <c r="M43" i="71"/>
  <c r="R55" i="71"/>
  <c r="T64" i="71"/>
  <c r="AL44" i="71"/>
  <c r="AE45" i="71"/>
  <c r="R50" i="71"/>
  <c r="AL54" i="71"/>
  <c r="S66" i="71"/>
  <c r="AF70" i="71"/>
  <c r="AE78" i="71"/>
  <c r="AC34" i="71"/>
  <c r="Y40" i="71"/>
  <c r="AA44" i="71"/>
  <c r="M45" i="71"/>
  <c r="AF45" i="71"/>
  <c r="AL51" i="71"/>
  <c r="Y53" i="71"/>
  <c r="AM54" i="71"/>
  <c r="AG70" i="71"/>
  <c r="AF78" i="71"/>
  <c r="Q33" i="71"/>
  <c r="R36" i="71"/>
  <c r="S48" i="71"/>
  <c r="Z53" i="71"/>
  <c r="AN54" i="71"/>
  <c r="AM55" i="71"/>
  <c r="AG78" i="71"/>
  <c r="Y79" i="71"/>
  <c r="X84" i="71"/>
  <c r="R33" i="71"/>
  <c r="AE34" i="71"/>
  <c r="AC44" i="71"/>
  <c r="AL49" i="71"/>
  <c r="Z50" i="71"/>
  <c r="AC55" i="71"/>
  <c r="AN55" i="71"/>
  <c r="AJ65" i="71"/>
  <c r="AH71" i="71"/>
  <c r="AA79" i="71"/>
  <c r="AL35" i="71"/>
  <c r="R40" i="71"/>
  <c r="AE44" i="71"/>
  <c r="AM45" i="71"/>
  <c r="AN49" i="71"/>
  <c r="AH53" i="71"/>
  <c r="AF55" i="71"/>
  <c r="AF60" i="71"/>
  <c r="AL65" i="71"/>
  <c r="AH66" i="71"/>
  <c r="AA70" i="71"/>
  <c r="AH73" i="71"/>
  <c r="AA78" i="71"/>
  <c r="AN78" i="71"/>
  <c r="AC79" i="71"/>
  <c r="O84" i="71"/>
  <c r="AH84" i="71"/>
  <c r="X79" i="71"/>
  <c r="AC81" i="71"/>
  <c r="AE81" i="71"/>
  <c r="V82" i="71"/>
  <c r="Y84" i="71"/>
  <c r="M79" i="71"/>
  <c r="AF81" i="71"/>
  <c r="Z84" i="71"/>
  <c r="AH85" i="71"/>
  <c r="X82" i="71"/>
  <c r="Z82" i="71"/>
  <c r="O78" i="71"/>
  <c r="AN81" i="71"/>
  <c r="V39" i="71"/>
  <c r="V49" i="71"/>
  <c r="Y61" i="71"/>
  <c r="AJ62" i="71"/>
  <c r="Q64" i="71"/>
  <c r="V70" i="71"/>
  <c r="AH34" i="71"/>
  <c r="R35" i="71"/>
  <c r="M36" i="71"/>
  <c r="AL39" i="71"/>
  <c r="T40" i="71"/>
  <c r="M41" i="71"/>
  <c r="AL42" i="71"/>
  <c r="AH44" i="71"/>
  <c r="AG45" i="71"/>
  <c r="AJ48" i="71"/>
  <c r="AH50" i="71"/>
  <c r="AJ53" i="71"/>
  <c r="M55" i="71"/>
  <c r="R64" i="71"/>
  <c r="AH64" i="71"/>
  <c r="AC65" i="71"/>
  <c r="AM65" i="71"/>
  <c r="AC66" i="71"/>
  <c r="AM66" i="71"/>
  <c r="R73" i="71"/>
  <c r="AH78" i="71"/>
  <c r="Z79" i="71"/>
  <c r="X81" i="71"/>
  <c r="AG81" i="71"/>
  <c r="Q82" i="71"/>
  <c r="Y82" i="71"/>
  <c r="AJ83" i="71"/>
  <c r="R84" i="71"/>
  <c r="AC84" i="71"/>
  <c r="AL84" i="71"/>
  <c r="S85" i="71"/>
  <c r="X39" i="71"/>
  <c r="AM39" i="71"/>
  <c r="Y42" i="71"/>
  <c r="AM42" i="71"/>
  <c r="AH54" i="71"/>
  <c r="V62" i="71"/>
  <c r="AL62" i="71"/>
  <c r="S64" i="71"/>
  <c r="AN65" i="71"/>
  <c r="AN66" i="71"/>
  <c r="X70" i="71"/>
  <c r="AL70" i="71"/>
  <c r="X71" i="71"/>
  <c r="S73" i="71"/>
  <c r="Q79" i="71"/>
  <c r="Y81" i="71"/>
  <c r="R82" i="71"/>
  <c r="AM84" i="71"/>
  <c r="V81" i="71"/>
  <c r="M33" i="71"/>
  <c r="AH35" i="71"/>
  <c r="AJ36" i="71"/>
  <c r="AA39" i="71"/>
  <c r="AN39" i="71"/>
  <c r="AN42" i="71"/>
  <c r="AA43" i="71"/>
  <c r="AA45" i="71"/>
  <c r="AH51" i="71"/>
  <c r="AM62" i="71"/>
  <c r="AE65" i="71"/>
  <c r="AE66" i="71"/>
  <c r="AM70" i="71"/>
  <c r="Y71" i="71"/>
  <c r="AJ72" i="71"/>
  <c r="R79" i="71"/>
  <c r="S82" i="71"/>
  <c r="AL83" i="71"/>
  <c r="V84" i="71"/>
  <c r="AE84" i="71"/>
  <c r="AN84" i="71"/>
  <c r="AJ42" i="71"/>
  <c r="AF66" i="71"/>
  <c r="Z71" i="71"/>
  <c r="AL78" i="71"/>
  <c r="S79" i="71"/>
  <c r="AL81" i="71"/>
  <c r="AM83" i="71"/>
  <c r="AF84" i="71"/>
  <c r="O33" i="71"/>
  <c r="AM34" i="71"/>
  <c r="S36" i="71"/>
  <c r="AM44" i="71"/>
  <c r="AL45" i="71"/>
  <c r="AJ51" i="71"/>
  <c r="AE55" i="71"/>
  <c r="M64" i="71"/>
  <c r="AG66" i="71"/>
  <c r="AA71" i="71"/>
  <c r="AL72" i="71"/>
  <c r="AM78" i="71"/>
  <c r="AM81" i="71"/>
  <c r="AG84" i="71"/>
  <c r="Q53" i="71"/>
  <c r="M56" i="71"/>
  <c r="AG60" i="71"/>
  <c r="Q61" i="71"/>
  <c r="AE62" i="71"/>
  <c r="M66" i="71"/>
  <c r="M67" i="71"/>
  <c r="X67" i="71"/>
  <c r="R71" i="71"/>
  <c r="T73" i="71"/>
  <c r="AF73" i="71"/>
  <c r="V60" i="71"/>
  <c r="X66" i="71"/>
  <c r="S53" i="71"/>
  <c r="AF59" i="71"/>
  <c r="Q60" i="71"/>
  <c r="Y60" i="71"/>
  <c r="O66" i="71"/>
  <c r="S61" i="71"/>
  <c r="T53" i="71"/>
  <c r="R54" i="71"/>
  <c r="R56" i="71"/>
  <c r="AG59" i="71"/>
  <c r="R60" i="71"/>
  <c r="Z60" i="71"/>
  <c r="X62" i="71"/>
  <c r="R67" i="71"/>
  <c r="AC67" i="71"/>
  <c r="AC70" i="71"/>
  <c r="O73" i="71"/>
  <c r="X73" i="71"/>
  <c r="AC59" i="71"/>
  <c r="T54" i="71"/>
  <c r="S56" i="71"/>
  <c r="AA60" i="71"/>
  <c r="Y62" i="71"/>
  <c r="Y64" i="71"/>
  <c r="Q66" i="71"/>
  <c r="S67" i="71"/>
  <c r="AF71" i="71"/>
  <c r="AE59" i="71"/>
  <c r="X60" i="71"/>
  <c r="Z64" i="71"/>
  <c r="AG71" i="71"/>
  <c r="Q72" i="71"/>
  <c r="AA73" i="71"/>
  <c r="Z40" i="71"/>
  <c r="AC41" i="71"/>
  <c r="M42" i="71"/>
  <c r="X42" i="71"/>
  <c r="T48" i="71"/>
  <c r="X49" i="71"/>
  <c r="S50" i="71"/>
  <c r="AA50" i="71"/>
  <c r="AC51" i="71"/>
  <c r="X33" i="71"/>
  <c r="X35" i="71"/>
  <c r="AA40" i="71"/>
  <c r="X43" i="71"/>
  <c r="X45" i="71"/>
  <c r="AA49" i="71"/>
  <c r="T50" i="71"/>
  <c r="Y33" i="71"/>
  <c r="Z33" i="71"/>
  <c r="Z35" i="71"/>
  <c r="O39" i="71"/>
  <c r="Z43" i="71"/>
  <c r="Z45" i="71"/>
  <c r="V50" i="71"/>
  <c r="AE50" i="71"/>
  <c r="V40" i="71"/>
  <c r="AE40" i="71"/>
  <c r="Q42" i="71"/>
  <c r="AE42" i="71"/>
  <c r="R43" i="71"/>
  <c r="AE49" i="71"/>
  <c r="AF50" i="71"/>
  <c r="Y45" i="71"/>
  <c r="V34" i="71"/>
  <c r="Q35" i="71"/>
  <c r="Q36" i="71"/>
  <c r="T39" i="71"/>
  <c r="AE39" i="71"/>
  <c r="AF40" i="71"/>
  <c r="T42" i="71"/>
  <c r="AF42" i="71"/>
  <c r="V44" i="71"/>
  <c r="Q45" i="71"/>
  <c r="Q48" i="71"/>
  <c r="AF49" i="71"/>
  <c r="X50" i="71"/>
  <c r="AG50" i="71"/>
  <c r="Y35" i="71"/>
  <c r="Y43" i="71"/>
  <c r="T33" i="71"/>
  <c r="AG40" i="71"/>
  <c r="AG42" i="71"/>
  <c r="T43" i="71"/>
  <c r="R45" i="71"/>
  <c r="R48" i="71"/>
  <c r="Q50" i="71"/>
  <c r="L4" i="72"/>
  <c r="L7" i="72"/>
  <c r="C19" i="72"/>
  <c r="L19" i="72" s="1"/>
  <c r="C8" i="72"/>
  <c r="L8" i="72" s="1"/>
  <c r="T30" i="72"/>
  <c r="AE31" i="72"/>
  <c r="AH32" i="72"/>
  <c r="M33" i="72"/>
  <c r="AA35" i="72"/>
  <c r="M38" i="72"/>
  <c r="M39" i="72"/>
  <c r="M42" i="72"/>
  <c r="R42" i="72"/>
  <c r="M44" i="72"/>
  <c r="AN46" i="72"/>
  <c r="AL46" i="72"/>
  <c r="AN65" i="72"/>
  <c r="AM65" i="72"/>
  <c r="AL65" i="72"/>
  <c r="AJ65" i="72"/>
  <c r="Z79" i="72"/>
  <c r="Y79" i="72"/>
  <c r="X79" i="72"/>
  <c r="V79" i="72"/>
  <c r="T79" i="72"/>
  <c r="M72" i="72"/>
  <c r="S72" i="72"/>
  <c r="R72" i="72"/>
  <c r="Q72" i="72"/>
  <c r="O72" i="72"/>
  <c r="AA89" i="72"/>
  <c r="AG89" i="72"/>
  <c r="AF89" i="72"/>
  <c r="AE89" i="72"/>
  <c r="AC89" i="72"/>
  <c r="S94" i="72"/>
  <c r="R94" i="72"/>
  <c r="Q94" i="72"/>
  <c r="M94" i="72"/>
  <c r="AG96" i="72"/>
  <c r="AF96" i="72"/>
  <c r="AE96" i="72"/>
  <c r="AC96" i="72"/>
  <c r="AJ32" i="72"/>
  <c r="O33" i="72"/>
  <c r="AC35" i="72"/>
  <c r="AJ50" i="72"/>
  <c r="AH50" i="72"/>
  <c r="AL50" i="72"/>
  <c r="O94" i="72"/>
  <c r="O30" i="72"/>
  <c r="AE30" i="72"/>
  <c r="AM30" i="72"/>
  <c r="R31" i="72"/>
  <c r="Z31" i="72"/>
  <c r="AH31" i="72"/>
  <c r="M32" i="72"/>
  <c r="AC32" i="72"/>
  <c r="X33" i="72"/>
  <c r="AF33" i="72"/>
  <c r="AN33" i="72"/>
  <c r="S34" i="72"/>
  <c r="AA34" i="72"/>
  <c r="V35" i="72"/>
  <c r="AL35" i="72"/>
  <c r="Q36" i="72"/>
  <c r="Y36" i="72"/>
  <c r="AG36" i="72"/>
  <c r="T37" i="72"/>
  <c r="AJ37" i="72"/>
  <c r="AA38" i="72"/>
  <c r="AJ38" i="72"/>
  <c r="Y40" i="72"/>
  <c r="Y41" i="72"/>
  <c r="Q42" i="72"/>
  <c r="AA42" i="72"/>
  <c r="Q43" i="72"/>
  <c r="AJ43" i="72"/>
  <c r="AG46" i="72"/>
  <c r="AF46" i="72"/>
  <c r="AM46" i="72"/>
  <c r="V67" i="72"/>
  <c r="T67" i="72"/>
  <c r="Z67" i="72"/>
  <c r="Y67" i="72"/>
  <c r="X67" i="72"/>
  <c r="AC53" i="72"/>
  <c r="AA53" i="72"/>
  <c r="AE53" i="72"/>
  <c r="AN54" i="72"/>
  <c r="AL54" i="72"/>
  <c r="AH54" i="72"/>
  <c r="O70" i="72"/>
  <c r="M70" i="72"/>
  <c r="S70" i="72"/>
  <c r="R70" i="72"/>
  <c r="Q70" i="72"/>
  <c r="V30" i="72"/>
  <c r="O38" i="72"/>
  <c r="O39" i="72"/>
  <c r="R41" i="72"/>
  <c r="O41" i="72"/>
  <c r="AH41" i="72"/>
  <c r="AM41" i="72"/>
  <c r="AJ42" i="72"/>
  <c r="O44" i="72"/>
  <c r="V48" i="72"/>
  <c r="T48" i="72"/>
  <c r="X48" i="72"/>
  <c r="S52" i="72"/>
  <c r="R52" i="72"/>
  <c r="O52" i="72"/>
  <c r="V56" i="72"/>
  <c r="T56" i="72"/>
  <c r="X56" i="72"/>
  <c r="AN59" i="72"/>
  <c r="AM59" i="72"/>
  <c r="AL59" i="72"/>
  <c r="AJ59" i="72"/>
  <c r="Z63" i="72"/>
  <c r="Y63" i="72"/>
  <c r="X63" i="72"/>
  <c r="V63" i="72"/>
  <c r="X30" i="72"/>
  <c r="AF30" i="72"/>
  <c r="AA31" i="72"/>
  <c r="AL32" i="72"/>
  <c r="Q33" i="72"/>
  <c r="Y33" i="72"/>
  <c r="T34" i="72"/>
  <c r="AE35" i="72"/>
  <c r="AM35" i="72"/>
  <c r="R36" i="72"/>
  <c r="AH36" i="72"/>
  <c r="M37" i="72"/>
  <c r="R38" i="72"/>
  <c r="R39" i="72"/>
  <c r="Q40" i="72"/>
  <c r="AM40" i="72"/>
  <c r="AJ40" i="72"/>
  <c r="Q41" i="72"/>
  <c r="AA41" i="72"/>
  <c r="S42" i="72"/>
  <c r="AL42" i="72"/>
  <c r="R43" i="72"/>
  <c r="Q44" i="72"/>
  <c r="AA44" i="72"/>
  <c r="AF44" i="72"/>
  <c r="AC45" i="72"/>
  <c r="AA45" i="72"/>
  <c r="Y48" i="72"/>
  <c r="Z49" i="72"/>
  <c r="Y49" i="72"/>
  <c r="V49" i="72"/>
  <c r="AM50" i="72"/>
  <c r="Q52" i="72"/>
  <c r="AG53" i="72"/>
  <c r="AM54" i="72"/>
  <c r="Y56" i="72"/>
  <c r="Z57" i="72"/>
  <c r="Y57" i="72"/>
  <c r="X57" i="72"/>
  <c r="V57" i="72"/>
  <c r="S61" i="72"/>
  <c r="R61" i="72"/>
  <c r="Q61" i="72"/>
  <c r="M61" i="72"/>
  <c r="AG63" i="72"/>
  <c r="AF63" i="72"/>
  <c r="AE63" i="72"/>
  <c r="AA63" i="72"/>
  <c r="Q66" i="72"/>
  <c r="S66" i="72"/>
  <c r="R66" i="72"/>
  <c r="O66" i="72"/>
  <c r="AG71" i="72"/>
  <c r="AF71" i="72"/>
  <c r="AE71" i="72"/>
  <c r="AC71" i="72"/>
  <c r="AG101" i="72"/>
  <c r="AF101" i="72"/>
  <c r="AE101" i="72"/>
  <c r="AC101" i="72"/>
  <c r="Q30" i="72"/>
  <c r="Y30" i="72"/>
  <c r="AG30" i="72"/>
  <c r="AE32" i="72"/>
  <c r="AM32" i="72"/>
  <c r="R33" i="72"/>
  <c r="Z33" i="72"/>
  <c r="X35" i="72"/>
  <c r="AF35" i="72"/>
  <c r="AN35" i="72"/>
  <c r="S36" i="72"/>
  <c r="AM37" i="72"/>
  <c r="S38" i="72"/>
  <c r="AM38" i="72"/>
  <c r="S39" i="72"/>
  <c r="R40" i="72"/>
  <c r="S41" i="72"/>
  <c r="AL41" i="72"/>
  <c r="AM42" i="72"/>
  <c r="S43" i="72"/>
  <c r="AF43" i="72"/>
  <c r="AC43" i="72"/>
  <c r="AL43" i="72"/>
  <c r="R44" i="72"/>
  <c r="Z48" i="72"/>
  <c r="AN50" i="72"/>
  <c r="AN51" i="72"/>
  <c r="AM51" i="72"/>
  <c r="AJ51" i="72"/>
  <c r="Z52" i="72"/>
  <c r="X52" i="72"/>
  <c r="T52" i="72"/>
  <c r="Z56" i="72"/>
  <c r="O61" i="72"/>
  <c r="AC63" i="72"/>
  <c r="AG93" i="72"/>
  <c r="AF93" i="72"/>
  <c r="AE93" i="72"/>
  <c r="AC93" i="72"/>
  <c r="R30" i="72"/>
  <c r="AF32" i="72"/>
  <c r="Y35" i="72"/>
  <c r="AN37" i="72"/>
  <c r="AN38" i="72"/>
  <c r="T39" i="72"/>
  <c r="Y39" i="72"/>
  <c r="S40" i="72"/>
  <c r="AC41" i="72"/>
  <c r="AN41" i="72"/>
  <c r="AN42" i="72"/>
  <c r="AM43" i="72"/>
  <c r="S47" i="72"/>
  <c r="Q47" i="72"/>
  <c r="AG54" i="72"/>
  <c r="AF54" i="72"/>
  <c r="AC54" i="72"/>
  <c r="S55" i="72"/>
  <c r="Q55" i="72"/>
  <c r="M55" i="72"/>
  <c r="AG57" i="72"/>
  <c r="AF57" i="72"/>
  <c r="AE57" i="72"/>
  <c r="AA57" i="72"/>
  <c r="R71" i="72"/>
  <c r="Q71" i="72"/>
  <c r="O71" i="72"/>
  <c r="S71" i="72"/>
  <c r="T84" i="72"/>
  <c r="Z84" i="72"/>
  <c r="Y84" i="72"/>
  <c r="X84" i="72"/>
  <c r="Z86" i="72"/>
  <c r="Y86" i="72"/>
  <c r="X86" i="72"/>
  <c r="V86" i="72"/>
  <c r="S99" i="72"/>
  <c r="R99" i="72"/>
  <c r="Q99" i="72"/>
  <c r="O99" i="72"/>
  <c r="L99" i="72" s="1"/>
  <c r="Y38" i="72"/>
  <c r="V38" i="72"/>
  <c r="AE38" i="72"/>
  <c r="V39" i="72"/>
  <c r="AN40" i="72"/>
  <c r="AF42" i="72"/>
  <c r="AE43" i="72"/>
  <c r="AE44" i="72"/>
  <c r="AF45" i="72"/>
  <c r="Y46" i="72"/>
  <c r="X46" i="72"/>
  <c r="V46" i="72"/>
  <c r="AH46" i="72"/>
  <c r="O47" i="72"/>
  <c r="AG49" i="72"/>
  <c r="AE49" i="72"/>
  <c r="AA49" i="72"/>
  <c r="O51" i="72"/>
  <c r="M51" i="72"/>
  <c r="Q51" i="72"/>
  <c r="AL51" i="72"/>
  <c r="O55" i="72"/>
  <c r="AC57" i="72"/>
  <c r="AH65" i="72"/>
  <c r="Y68" i="72"/>
  <c r="Z68" i="72"/>
  <c r="X68" i="72"/>
  <c r="T68" i="72"/>
  <c r="Z74" i="72"/>
  <c r="Y74" i="72"/>
  <c r="X74" i="72"/>
  <c r="V74" i="72"/>
  <c r="AN48" i="72"/>
  <c r="S49" i="72"/>
  <c r="AG51" i="72"/>
  <c r="Z54" i="72"/>
  <c r="AN56" i="72"/>
  <c r="S57" i="72"/>
  <c r="AL58" i="72"/>
  <c r="Q59" i="72"/>
  <c r="X62" i="72"/>
  <c r="AL64" i="72"/>
  <c r="Q65" i="72"/>
  <c r="T69" i="72"/>
  <c r="Z69" i="72"/>
  <c r="AH86" i="72"/>
  <c r="AN86" i="72"/>
  <c r="AM86" i="72"/>
  <c r="AL86" i="72"/>
  <c r="AN88" i="72"/>
  <c r="AM88" i="72"/>
  <c r="AL88" i="72"/>
  <c r="AJ88" i="72"/>
  <c r="AN91" i="72"/>
  <c r="AM91" i="72"/>
  <c r="AL91" i="72"/>
  <c r="M97" i="72"/>
  <c r="S97" i="72"/>
  <c r="R97" i="72"/>
  <c r="Q97" i="72"/>
  <c r="AA99" i="72"/>
  <c r="AG99" i="72"/>
  <c r="AF99" i="72"/>
  <c r="AE99" i="72"/>
  <c r="X55" i="72"/>
  <c r="AL57" i="72"/>
  <c r="Q58" i="72"/>
  <c r="X61" i="72"/>
  <c r="AL63" i="72"/>
  <c r="Q64" i="72"/>
  <c r="X66" i="72"/>
  <c r="X69" i="72"/>
  <c r="AN73" i="72"/>
  <c r="AM73" i="72"/>
  <c r="AL73" i="72"/>
  <c r="AJ73" i="72"/>
  <c r="AG76" i="72"/>
  <c r="AF76" i="72"/>
  <c r="AE76" i="72"/>
  <c r="AC76" i="72"/>
  <c r="S77" i="72"/>
  <c r="R77" i="72"/>
  <c r="Q77" i="72"/>
  <c r="M80" i="72"/>
  <c r="S80" i="72"/>
  <c r="R80" i="72"/>
  <c r="Q80" i="72"/>
  <c r="AN82" i="72"/>
  <c r="AM82" i="72"/>
  <c r="AL82" i="72"/>
  <c r="AJ82" i="72"/>
  <c r="M87" i="72"/>
  <c r="S87" i="72"/>
  <c r="R87" i="72"/>
  <c r="Q87" i="72"/>
  <c r="M92" i="72"/>
  <c r="S92" i="72"/>
  <c r="R92" i="72"/>
  <c r="Q92" i="72"/>
  <c r="Y47" i="72"/>
  <c r="AJ48" i="72"/>
  <c r="O49" i="72"/>
  <c r="AM49" i="72"/>
  <c r="R50" i="72"/>
  <c r="AC51" i="72"/>
  <c r="AF52" i="72"/>
  <c r="V54" i="72"/>
  <c r="Y55" i="72"/>
  <c r="AJ56" i="72"/>
  <c r="O57" i="72"/>
  <c r="AM57" i="72"/>
  <c r="R58" i="72"/>
  <c r="AH58" i="72"/>
  <c r="M59" i="72"/>
  <c r="AC59" i="72"/>
  <c r="Y61" i="72"/>
  <c r="T62" i="72"/>
  <c r="AJ62" i="72"/>
  <c r="O63" i="72"/>
  <c r="AM63" i="72"/>
  <c r="R64" i="72"/>
  <c r="AH64" i="72"/>
  <c r="M65" i="72"/>
  <c r="AC65" i="72"/>
  <c r="Z66" i="72"/>
  <c r="Q68" i="72"/>
  <c r="O68" i="72"/>
  <c r="O69" i="72"/>
  <c r="Y69" i="72"/>
  <c r="AJ69" i="72"/>
  <c r="AH69" i="72"/>
  <c r="AM70" i="72"/>
  <c r="AL70" i="72"/>
  <c r="O77" i="72"/>
  <c r="AG79" i="72"/>
  <c r="AF79" i="72"/>
  <c r="AE79" i="72"/>
  <c r="O80" i="72"/>
  <c r="O87" i="72"/>
  <c r="S89" i="72"/>
  <c r="R89" i="72"/>
  <c r="Q89" i="72"/>
  <c r="O89" i="72"/>
  <c r="O92" i="72"/>
  <c r="T94" i="72"/>
  <c r="Z94" i="72"/>
  <c r="Y94" i="72"/>
  <c r="X94" i="72"/>
  <c r="AA66" i="72"/>
  <c r="AG66" i="72"/>
  <c r="AH71" i="72"/>
  <c r="AN71" i="72"/>
  <c r="AM71" i="72"/>
  <c r="AA74" i="72"/>
  <c r="AG74" i="72"/>
  <c r="AF74" i="72"/>
  <c r="AE74" i="72"/>
  <c r="AG86" i="72"/>
  <c r="AF86" i="72"/>
  <c r="AE86" i="72"/>
  <c r="AG91" i="72"/>
  <c r="AF91" i="72"/>
  <c r="AE91" i="72"/>
  <c r="AC91" i="72"/>
  <c r="AN93" i="72"/>
  <c r="AM93" i="72"/>
  <c r="AL93" i="72"/>
  <c r="AH96" i="72"/>
  <c r="AN96" i="72"/>
  <c r="AM96" i="72"/>
  <c r="AL96" i="72"/>
  <c r="Z99" i="72"/>
  <c r="Y99" i="72"/>
  <c r="X99" i="72"/>
  <c r="AN101" i="72"/>
  <c r="AM101" i="72"/>
  <c r="AL101" i="72"/>
  <c r="AL48" i="72"/>
  <c r="Q49" i="72"/>
  <c r="AE51" i="72"/>
  <c r="X54" i="72"/>
  <c r="AL56" i="72"/>
  <c r="Q57" i="72"/>
  <c r="AE59" i="72"/>
  <c r="AL62" i="72"/>
  <c r="Q63" i="72"/>
  <c r="AE65" i="72"/>
  <c r="AC66" i="72"/>
  <c r="AL67" i="72"/>
  <c r="AJ67" i="72"/>
  <c r="Q69" i="72"/>
  <c r="Z71" i="72"/>
  <c r="Y71" i="72"/>
  <c r="X71" i="72"/>
  <c r="AJ71" i="72"/>
  <c r="AC74" i="72"/>
  <c r="AN76" i="72"/>
  <c r="AM76" i="72"/>
  <c r="AL76" i="72"/>
  <c r="T77" i="72"/>
  <c r="Z77" i="72"/>
  <c r="Y77" i="72"/>
  <c r="X77" i="72"/>
  <c r="S84" i="72"/>
  <c r="R84" i="72"/>
  <c r="Q84" i="72"/>
  <c r="AC86" i="72"/>
  <c r="AJ93" i="72"/>
  <c r="AJ96" i="72"/>
  <c r="AN98" i="72"/>
  <c r="AM98" i="72"/>
  <c r="AL98" i="72"/>
  <c r="AJ98" i="72"/>
  <c r="V99" i="72"/>
  <c r="AJ101" i="72"/>
  <c r="T66" i="72"/>
  <c r="AG68" i="72"/>
  <c r="AE68" i="72"/>
  <c r="S69" i="72"/>
  <c r="AE70" i="72"/>
  <c r="AC70" i="72"/>
  <c r="V71" i="72"/>
  <c r="S74" i="72"/>
  <c r="R74" i="72"/>
  <c r="Q74" i="72"/>
  <c r="O74" i="72"/>
  <c r="AJ76" i="72"/>
  <c r="V77" i="72"/>
  <c r="AH79" i="72"/>
  <c r="AN79" i="72"/>
  <c r="AM79" i="72"/>
  <c r="AL79" i="72"/>
  <c r="O84" i="72"/>
  <c r="AH88" i="72"/>
  <c r="Z89" i="72"/>
  <c r="Y89" i="72"/>
  <c r="X89" i="72"/>
  <c r="AH91" i="72"/>
  <c r="Z96" i="72"/>
  <c r="Y96" i="72"/>
  <c r="X96" i="72"/>
  <c r="V96" i="72"/>
  <c r="AC73" i="72"/>
  <c r="V76" i="72"/>
  <c r="AJ78" i="72"/>
  <c r="O79" i="72"/>
  <c r="AC82" i="72"/>
  <c r="AJ85" i="72"/>
  <c r="O86" i="72"/>
  <c r="L86" i="72" s="1"/>
  <c r="AC88" i="72"/>
  <c r="V91" i="72"/>
  <c r="V93" i="72"/>
  <c r="AJ95" i="72"/>
  <c r="O96" i="72"/>
  <c r="AC98" i="72"/>
  <c r="V101" i="72"/>
  <c r="AA72" i="72"/>
  <c r="V73" i="72"/>
  <c r="T75" i="72"/>
  <c r="AJ75" i="72"/>
  <c r="O76" i="72"/>
  <c r="AH77" i="72"/>
  <c r="M78" i="72"/>
  <c r="AC78" i="72"/>
  <c r="AA80" i="72"/>
  <c r="V82" i="72"/>
  <c r="AH84" i="72"/>
  <c r="M85" i="72"/>
  <c r="L85" i="72" s="1"/>
  <c r="AC85" i="72"/>
  <c r="V88" i="72"/>
  <c r="L88" i="72" s="1"/>
  <c r="AJ90" i="72"/>
  <c r="L90" i="72" s="1"/>
  <c r="O91" i="72"/>
  <c r="O93" i="72"/>
  <c r="AC95" i="72"/>
  <c r="L95" i="72" s="1"/>
  <c r="V98" i="72"/>
  <c r="L98" i="72" s="1"/>
  <c r="T100" i="72"/>
  <c r="L100" i="72" s="1"/>
  <c r="AJ100" i="72"/>
  <c r="O101" i="72"/>
  <c r="AE73" i="72"/>
  <c r="X76" i="72"/>
  <c r="AL78" i="72"/>
  <c r="Q79" i="72"/>
  <c r="AE82" i="72"/>
  <c r="AL85" i="72"/>
  <c r="Q86" i="72"/>
  <c r="AE88" i="72"/>
  <c r="X91" i="72"/>
  <c r="X93" i="72"/>
  <c r="AL95" i="72"/>
  <c r="Q96" i="72"/>
  <c r="AE98" i="72"/>
  <c r="X101" i="72"/>
  <c r="Y56" i="71"/>
  <c r="V56" i="71"/>
  <c r="Z56" i="71"/>
  <c r="X56" i="71"/>
  <c r="T56" i="71"/>
  <c r="M62" i="71"/>
  <c r="S62" i="71"/>
  <c r="R62" i="71"/>
  <c r="Q62" i="71"/>
  <c r="O62" i="71"/>
  <c r="AN43" i="71"/>
  <c r="AM43" i="71"/>
  <c r="AL43" i="71"/>
  <c r="AJ43" i="71"/>
  <c r="AH43" i="71"/>
  <c r="S34" i="71"/>
  <c r="R34" i="71"/>
  <c r="Q34" i="71"/>
  <c r="M34" i="71"/>
  <c r="Z36" i="71"/>
  <c r="Y36" i="71"/>
  <c r="X36" i="71"/>
  <c r="V36" i="71"/>
  <c r="O34" i="71"/>
  <c r="R59" i="71"/>
  <c r="Q59" i="71"/>
  <c r="S59" i="71"/>
  <c r="O59" i="71"/>
  <c r="M59" i="71"/>
  <c r="AN40" i="71"/>
  <c r="AM40" i="71"/>
  <c r="AL40" i="71"/>
  <c r="AJ40" i="71"/>
  <c r="AG33" i="71"/>
  <c r="AF33" i="71"/>
  <c r="AE33" i="71"/>
  <c r="AC33" i="71"/>
  <c r="AG36" i="71"/>
  <c r="AF36" i="71"/>
  <c r="AE36" i="71"/>
  <c r="AA36" i="71"/>
  <c r="S44" i="71"/>
  <c r="R44" i="71"/>
  <c r="Q44" i="71"/>
  <c r="O44" i="71"/>
  <c r="M44" i="71"/>
  <c r="V55" i="71"/>
  <c r="T55" i="71"/>
  <c r="Z55" i="71"/>
  <c r="Y55" i="71"/>
  <c r="X55" i="71"/>
  <c r="AH80" i="71"/>
  <c r="AN80" i="71"/>
  <c r="AM80" i="71"/>
  <c r="AJ80" i="71"/>
  <c r="AL80" i="71"/>
  <c r="AG48" i="71"/>
  <c r="AF48" i="71"/>
  <c r="AE48" i="71"/>
  <c r="AC48" i="71"/>
  <c r="AA48" i="71"/>
  <c r="R80" i="71"/>
  <c r="Q80" i="71"/>
  <c r="O80" i="71"/>
  <c r="S80" i="71"/>
  <c r="M80" i="71"/>
  <c r="AN33" i="71"/>
  <c r="AM33" i="71"/>
  <c r="AL33" i="71"/>
  <c r="AH33" i="71"/>
  <c r="Z41" i="71"/>
  <c r="Y41" i="71"/>
  <c r="X41" i="71"/>
  <c r="V41" i="71"/>
  <c r="T41" i="71"/>
  <c r="Z51" i="71"/>
  <c r="Y51" i="71"/>
  <c r="X51" i="71"/>
  <c r="V51" i="71"/>
  <c r="T51" i="71"/>
  <c r="AJ59" i="71"/>
  <c r="AH59" i="71"/>
  <c r="AM60" i="71"/>
  <c r="AJ60" i="71"/>
  <c r="AF61" i="71"/>
  <c r="AE61" i="71"/>
  <c r="S65" i="71"/>
  <c r="Q65" i="71"/>
  <c r="M70" i="71"/>
  <c r="R70" i="71"/>
  <c r="Q70" i="71"/>
  <c r="Z72" i="71"/>
  <c r="X72" i="71"/>
  <c r="AG85" i="71"/>
  <c r="AF85" i="71"/>
  <c r="AE85" i="71"/>
  <c r="AA85" i="71"/>
  <c r="X34" i="71"/>
  <c r="AF34" i="71"/>
  <c r="AN34" i="71"/>
  <c r="S35" i="71"/>
  <c r="AL36" i="71"/>
  <c r="Q39" i="71"/>
  <c r="Y39" i="71"/>
  <c r="AG39" i="71"/>
  <c r="O41" i="71"/>
  <c r="AE41" i="71"/>
  <c r="AM41" i="71"/>
  <c r="R42" i="71"/>
  <c r="Z42" i="71"/>
  <c r="AC43" i="71"/>
  <c r="X44" i="71"/>
  <c r="AF44" i="71"/>
  <c r="AN44" i="71"/>
  <c r="S45" i="71"/>
  <c r="V48" i="71"/>
  <c r="AL48" i="71"/>
  <c r="Q49" i="71"/>
  <c r="Y49" i="71"/>
  <c r="AG49" i="71"/>
  <c r="AJ50" i="71"/>
  <c r="O51" i="71"/>
  <c r="AE51" i="71"/>
  <c r="AM51" i="71"/>
  <c r="AM56" i="71"/>
  <c r="AL56" i="71"/>
  <c r="AM59" i="71"/>
  <c r="AN60" i="71"/>
  <c r="Z61" i="71"/>
  <c r="X61" i="71"/>
  <c r="AG61" i="71"/>
  <c r="R65" i="71"/>
  <c r="V66" i="71"/>
  <c r="T66" i="71"/>
  <c r="Z67" i="71"/>
  <c r="Y67" i="71"/>
  <c r="V67" i="71"/>
  <c r="AH67" i="71"/>
  <c r="AM67" i="71"/>
  <c r="AL67" i="71"/>
  <c r="S70" i="71"/>
  <c r="Y72" i="71"/>
  <c r="AF53" i="71"/>
  <c r="AC53" i="71"/>
  <c r="Y54" i="71"/>
  <c r="X54" i="71"/>
  <c r="AN64" i="71"/>
  <c r="AL64" i="71"/>
  <c r="S83" i="71"/>
  <c r="R83" i="71"/>
  <c r="Q83" i="71"/>
  <c r="O83" i="71"/>
  <c r="M83" i="71"/>
  <c r="Y34" i="71"/>
  <c r="T35" i="71"/>
  <c r="AM36" i="71"/>
  <c r="R39" i="71"/>
  <c r="AH39" i="71"/>
  <c r="M40" i="71"/>
  <c r="AF41" i="71"/>
  <c r="AA42" i="71"/>
  <c r="Y44" i="71"/>
  <c r="T45" i="71"/>
  <c r="AM48" i="71"/>
  <c r="R49" i="71"/>
  <c r="AH49" i="71"/>
  <c r="M50" i="71"/>
  <c r="AF51" i="71"/>
  <c r="AE53" i="71"/>
  <c r="AJ56" i="71"/>
  <c r="AN59" i="71"/>
  <c r="V61" i="71"/>
  <c r="AH61" i="71"/>
  <c r="AN61" i="71"/>
  <c r="AM61" i="71"/>
  <c r="AC62" i="71"/>
  <c r="AA62" i="71"/>
  <c r="T65" i="71"/>
  <c r="Y65" i="71"/>
  <c r="X65" i="71"/>
  <c r="AJ67" i="71"/>
  <c r="S72" i="71"/>
  <c r="R72" i="71"/>
  <c r="O72" i="71"/>
  <c r="AA72" i="71"/>
  <c r="AF72" i="71"/>
  <c r="AE72" i="71"/>
  <c r="T78" i="71"/>
  <c r="Z78" i="71"/>
  <c r="Y78" i="71"/>
  <c r="V78" i="71"/>
  <c r="M81" i="71"/>
  <c r="S81" i="71"/>
  <c r="R81" i="71"/>
  <c r="Q81" i="71"/>
  <c r="Z34" i="71"/>
  <c r="AN36" i="71"/>
  <c r="S39" i="71"/>
  <c r="Q41" i="71"/>
  <c r="AG41" i="71"/>
  <c r="AE43" i="71"/>
  <c r="Z44" i="71"/>
  <c r="X48" i="71"/>
  <c r="AN48" i="71"/>
  <c r="S49" i="71"/>
  <c r="AL50" i="71"/>
  <c r="Q51" i="71"/>
  <c r="AG51" i="71"/>
  <c r="AG53" i="71"/>
  <c r="S54" i="71"/>
  <c r="Q54" i="71"/>
  <c r="Z54" i="71"/>
  <c r="T59" i="71"/>
  <c r="Z59" i="71"/>
  <c r="Y59" i="71"/>
  <c r="AM64" i="71"/>
  <c r="O71" i="71"/>
  <c r="M71" i="71"/>
  <c r="AM79" i="71"/>
  <c r="AL79" i="71"/>
  <c r="AJ79" i="71"/>
  <c r="AN79" i="71"/>
  <c r="AH79" i="71"/>
  <c r="Z83" i="71"/>
  <c r="Y83" i="71"/>
  <c r="X83" i="71"/>
  <c r="R41" i="71"/>
  <c r="AF43" i="71"/>
  <c r="Y48" i="71"/>
  <c r="AM50" i="71"/>
  <c r="R51" i="71"/>
  <c r="O54" i="71"/>
  <c r="AA54" i="71"/>
  <c r="AG54" i="71"/>
  <c r="AF54" i="71"/>
  <c r="AG56" i="71"/>
  <c r="AE56" i="71"/>
  <c r="V59" i="71"/>
  <c r="O60" i="71"/>
  <c r="M60" i="71"/>
  <c r="R61" i="71"/>
  <c r="O61" i="71"/>
  <c r="AG64" i="71"/>
  <c r="AF64" i="71"/>
  <c r="AC64" i="71"/>
  <c r="AL73" i="71"/>
  <c r="AM73" i="71"/>
  <c r="X78" i="71"/>
  <c r="V83" i="71"/>
  <c r="AN53" i="71"/>
  <c r="AL53" i="71"/>
  <c r="AC54" i="71"/>
  <c r="AC56" i="71"/>
  <c r="AH60" i="71"/>
  <c r="AA61" i="71"/>
  <c r="AL61" i="71"/>
  <c r="AF62" i="71"/>
  <c r="M65" i="71"/>
  <c r="Z65" i="71"/>
  <c r="Z66" i="71"/>
  <c r="AG67" i="71"/>
  <c r="AE67" i="71"/>
  <c r="AJ70" i="71"/>
  <c r="AH70" i="71"/>
  <c r="Q71" i="71"/>
  <c r="AN71" i="71"/>
  <c r="AM71" i="71"/>
  <c r="AJ71" i="71"/>
  <c r="T72" i="71"/>
  <c r="AG72" i="71"/>
  <c r="AJ73" i="71"/>
  <c r="AG80" i="71"/>
  <c r="AF80" i="71"/>
  <c r="AE80" i="71"/>
  <c r="AC80" i="71"/>
  <c r="AN82" i="71"/>
  <c r="AM82" i="71"/>
  <c r="AL82" i="71"/>
  <c r="AH82" i="71"/>
  <c r="AF65" i="71"/>
  <c r="Y70" i="71"/>
  <c r="AM72" i="71"/>
  <c r="V53" i="71"/>
  <c r="AJ55" i="71"/>
  <c r="O56" i="71"/>
  <c r="AC60" i="71"/>
  <c r="V64" i="71"/>
  <c r="AG65" i="71"/>
  <c r="AJ66" i="71"/>
  <c r="O67" i="71"/>
  <c r="Z70" i="71"/>
  <c r="AC71" i="71"/>
  <c r="AN72" i="71"/>
  <c r="AC73" i="71"/>
  <c r="AF82" i="71"/>
  <c r="AE82" i="71"/>
  <c r="AC82" i="71"/>
  <c r="AA83" i="71"/>
  <c r="AG83" i="71"/>
  <c r="AF83" i="71"/>
  <c r="Y85" i="71"/>
  <c r="X85" i="71"/>
  <c r="V85" i="71"/>
  <c r="AN85" i="71"/>
  <c r="AM85" i="71"/>
  <c r="AL85" i="71"/>
  <c r="Y73" i="71"/>
  <c r="V73" i="71"/>
  <c r="AE73" i="71"/>
  <c r="Z80" i="71"/>
  <c r="Y80" i="71"/>
  <c r="X80" i="71"/>
  <c r="AG82" i="71"/>
  <c r="Z85" i="71"/>
  <c r="S78" i="71"/>
  <c r="R78" i="71"/>
  <c r="Q78" i="71"/>
  <c r="V80" i="71"/>
  <c r="AE83" i="71"/>
  <c r="T79" i="71"/>
  <c r="Z81" i="71"/>
  <c r="AH81" i="71"/>
  <c r="M82" i="71"/>
  <c r="AN83" i="71"/>
  <c r="S84" i="71"/>
  <c r="AL82" i="70"/>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0" a="1"/>
  <c r="C1" i="69" a="1"/>
  <c r="L54" i="73" l="1"/>
  <c r="L58" i="73"/>
  <c r="L57" i="73"/>
  <c r="L110" i="73"/>
  <c r="L56" i="73"/>
  <c r="L55" i="73"/>
  <c r="L109" i="73"/>
  <c r="L106" i="73"/>
  <c r="L107" i="73"/>
  <c r="L108" i="73"/>
  <c r="L90" i="73"/>
  <c r="L87" i="73"/>
  <c r="L91" i="73"/>
  <c r="L88" i="73"/>
  <c r="L89" i="73"/>
  <c r="L30" i="73"/>
  <c r="L75" i="73"/>
  <c r="L71" i="73"/>
  <c r="L73" i="73"/>
  <c r="L74" i="73"/>
  <c r="L39" i="73"/>
  <c r="L72" i="73"/>
  <c r="L96" i="73"/>
  <c r="L80" i="73"/>
  <c r="L64" i="73"/>
  <c r="L121" i="73"/>
  <c r="L41" i="73"/>
  <c r="L44" i="73"/>
  <c r="L81" i="73"/>
  <c r="L37" i="73"/>
  <c r="L98" i="73"/>
  <c r="L51" i="73"/>
  <c r="L33" i="73"/>
  <c r="L42" i="73"/>
  <c r="L65" i="73"/>
  <c r="L117" i="73"/>
  <c r="L123" i="73"/>
  <c r="L95" i="73"/>
  <c r="L61" i="73"/>
  <c r="L66" i="73"/>
  <c r="L97" i="73"/>
  <c r="L48" i="73"/>
  <c r="L38" i="73"/>
  <c r="L94" i="73"/>
  <c r="L102" i="73"/>
  <c r="L63" i="73"/>
  <c r="L99" i="73"/>
  <c r="L43" i="73"/>
  <c r="L45" i="73"/>
  <c r="L50" i="73"/>
  <c r="L122" i="73"/>
  <c r="L46" i="73"/>
  <c r="L77" i="73"/>
  <c r="L68" i="73"/>
  <c r="L93" i="73"/>
  <c r="L82" i="73"/>
  <c r="L67" i="73"/>
  <c r="L103" i="73"/>
  <c r="L79" i="73"/>
  <c r="L101" i="73"/>
  <c r="L62" i="73"/>
  <c r="L60" i="73"/>
  <c r="L84" i="73"/>
  <c r="L100" i="73"/>
  <c r="L78" i="73"/>
  <c r="L83" i="73"/>
  <c r="L32" i="73"/>
  <c r="L98" i="74"/>
  <c r="L86" i="74"/>
  <c r="L87" i="74"/>
  <c r="L95" i="74"/>
  <c r="L91" i="74"/>
  <c r="L99" i="74"/>
  <c r="L97" i="74"/>
  <c r="L89" i="74"/>
  <c r="L36" i="73"/>
  <c r="L49" i="73"/>
  <c r="L31" i="73"/>
  <c r="L35" i="73"/>
  <c r="L118" i="73"/>
  <c r="L120" i="73"/>
  <c r="L119" i="73"/>
  <c r="L58" i="71"/>
  <c r="L69" i="71"/>
  <c r="L47" i="71"/>
  <c r="L38" i="71"/>
  <c r="L32" i="71"/>
  <c r="L31" i="71"/>
  <c r="L43" i="71"/>
  <c r="L35" i="71"/>
  <c r="L79" i="71"/>
  <c r="L84" i="71"/>
  <c r="L85" i="71"/>
  <c r="L64" i="71"/>
  <c r="L61" i="71"/>
  <c r="L40" i="71"/>
  <c r="L41" i="71"/>
  <c r="L51" i="71"/>
  <c r="L59" i="71"/>
  <c r="L48" i="71"/>
  <c r="L36" i="71"/>
  <c r="L53" i="71"/>
  <c r="L55" i="71"/>
  <c r="L45" i="71"/>
  <c r="L33" i="71"/>
  <c r="L72" i="71"/>
  <c r="L39" i="71"/>
  <c r="L73" i="71"/>
  <c r="L54" i="71"/>
  <c r="L49" i="71"/>
  <c r="L70" i="71"/>
  <c r="L56" i="71"/>
  <c r="L60" i="71"/>
  <c r="L67" i="71"/>
  <c r="L66" i="71"/>
  <c r="L62" i="71"/>
  <c r="L65" i="71"/>
  <c r="L71" i="71"/>
  <c r="L44" i="71"/>
  <c r="L34" i="71"/>
  <c r="L42" i="71"/>
  <c r="L50" i="71"/>
  <c r="L87" i="72"/>
  <c r="L91" i="72"/>
  <c r="L94" i="72"/>
  <c r="L96" i="72"/>
  <c r="L97" i="72"/>
  <c r="L89" i="72"/>
  <c r="L82" i="71"/>
  <c r="L81" i="71"/>
  <c r="L80" i="71"/>
  <c r="L83" i="71"/>
  <c r="L32" i="70"/>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71" a="1"/>
  <c r="C1" i="62" a="1"/>
  <c r="C1" i="71" l="1"/>
  <c r="C11" i="70"/>
  <c r="L11" i="70" s="1"/>
  <c r="C10" i="70"/>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73" a="1"/>
  <c r="C1" i="61" a="1"/>
  <c r="C1" i="33" a="1"/>
  <c r="C1" i="73" l="1"/>
  <c r="B27" i="71"/>
  <c r="C27" i="71" s="1"/>
  <c r="L27" i="71" s="1"/>
  <c r="C11" i="71"/>
  <c r="L11" i="71" s="1"/>
  <c r="C16" i="71"/>
  <c r="L16" i="71" s="1"/>
  <c r="C10" i="71"/>
  <c r="L10" i="71" s="1"/>
  <c r="B26" i="71"/>
  <c r="C26" i="71" s="1"/>
  <c r="L26" i="71" s="1"/>
  <c r="L1" i="71"/>
  <c r="C12" i="71"/>
  <c r="L12" i="71" s="1"/>
  <c r="C7" i="70"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0" i="73" l="1"/>
  <c r="L10" i="73" s="1"/>
  <c r="B26" i="73"/>
  <c r="C26" i="73" s="1"/>
  <c r="L26" i="73" s="1"/>
  <c r="L1" i="73"/>
  <c r="B27" i="73"/>
  <c r="C27" i="73" s="1"/>
  <c r="L27" i="73" s="1"/>
  <c r="C16" i="73"/>
  <c r="L16" i="73" s="1"/>
  <c r="C12" i="73"/>
  <c r="L12" i="73" s="1"/>
  <c r="C11" i="73"/>
  <c r="L11" i="73" s="1"/>
  <c r="L74" i="71"/>
  <c r="C7" i="71" a="1"/>
  <c r="C7" i="71" s="1"/>
  <c r="L4" i="71"/>
  <c r="C8" i="71"/>
  <c r="L8" i="71" s="1"/>
  <c r="C9" i="71"/>
  <c r="L9" i="71" s="1"/>
  <c r="C19" i="70"/>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12" i="73" l="1"/>
  <c r="L4" i="73"/>
  <c r="C7" i="73" a="1"/>
  <c r="C7" i="73" s="1"/>
  <c r="C9" i="73"/>
  <c r="L9" i="73" s="1"/>
  <c r="C8" i="73"/>
  <c r="L8" i="73" s="1"/>
  <c r="L7" i="71"/>
  <c r="C19" i="71"/>
  <c r="L19" i="71" s="1"/>
  <c r="L72" i="6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19" i="73" l="1"/>
  <c r="L19" i="73" s="1"/>
  <c r="L7" i="73"/>
  <c r="L7" i="6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 i="55"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0699E3-0FD1-4D27-8B13-D17074FF35C0}">
      <text>
        <r>
          <rPr>
            <b/>
            <sz val="9"/>
            <color indexed="81"/>
            <rFont val="Tahoma"/>
            <family val="2"/>
          </rPr>
          <t>David Baez:</t>
        </r>
        <r>
          <rPr>
            <sz val="9"/>
            <color indexed="81"/>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1D0333B-B558-47F7-B4CA-99A34466A6D1}">
      <text>
        <r>
          <rPr>
            <b/>
            <sz val="9"/>
            <color indexed="81"/>
            <rFont val="Tahoma"/>
            <family val="2"/>
          </rPr>
          <t>David Baez:</t>
        </r>
        <r>
          <rPr>
            <sz val="9"/>
            <color indexed="81"/>
            <rFont val="Tahoma"/>
            <family val="2"/>
          </rPr>
          <t xml:space="preserve">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39DEADB-C3D8-44A1-A6B8-C4FBABE5D0EB}">
      <text>
        <r>
          <rPr>
            <b/>
            <sz val="9"/>
            <color indexed="81"/>
            <rFont val="Tahoma"/>
            <family val="2"/>
          </rPr>
          <t>David Baez:</t>
        </r>
        <r>
          <rPr>
            <sz val="9"/>
            <color indexed="81"/>
            <rFont val="Tahoma"/>
            <family val="2"/>
          </rPr>
          <t xml:space="preserv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BFADEB-ED60-426F-BF24-BCA2BA22178D}">
      <text>
        <r>
          <rPr>
            <b/>
            <sz val="9"/>
            <color indexed="81"/>
            <rFont val="Tahoma"/>
            <family val="2"/>
          </rPr>
          <t>David Baez:</t>
        </r>
        <r>
          <rPr>
            <sz val="9"/>
            <color indexed="81"/>
            <rFont val="Tahoma"/>
            <family val="2"/>
          </rPr>
          <t xml:space="preserve">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<sst xmlns="http://schemas.openxmlformats.org/spreadsheetml/2006/main" count="16503" uniqueCount="3188">
  <si>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</si>
  <si>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</si>
  <si>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</si>
  <si>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</si>
  <si>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</si>
  <si>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</si>
  <si>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</si>
  <si>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</si>
  <si>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</si>
  <si>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</si>
  <si>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</si>
  <si>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</si>
  <si>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</si>
  <si>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</si>
  <si>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</si>
  <si>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</si>
  <si>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</si>
  <si>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</si>
  <si>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</si>
  <si>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</si>
  <si>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</si>
  <si>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</si>
  <si>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</si>
  <si>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</si>
  <si>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</si>
  <si>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</si>
  <si>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</si>
  <si>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</si>
  <si>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</si>
  <si>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</si>
  <si>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</si>
  <si>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</si>
  <si>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</si>
  <si>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</si>
  <si>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</si>
  <si>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</si>
  <si>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</si>
  <si>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</si>
  <si>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</si>
  <si>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</si>
  <si>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</si>
  <si>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</si>
  <si>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</si>
  <si>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</si>
  <si>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</si>
  <si>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</si>
  <si>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</si>
  <si>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</si>
  <si>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</si>
  <si>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</si>
  <si>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</si>
  <si>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</si>
  <si>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</si>
  <si>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</si>
  <si>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</si>
  <si>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</si>
  <si>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</si>
  <si>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</si>
  <si>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</si>
  <si>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</si>
  <si>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</si>
  <si>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</si>
  <si>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</si>
  <si>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</si>
  <si>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</si>
  <si>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</si>
  <si>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</si>
  <si>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</si>
  <si>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</si>
  <si>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</si>
  <si>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</si>
  <si>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</si>
  <si>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</si>
  <si>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</si>
  <si>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</si>
  <si>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</si>
  <si>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</si>
  <si>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</si>
  <si>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</si>
  <si>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</si>
  <si>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</si>
  <si>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</si>
  <si>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</si>
  <si>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</si>
  <si>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</si>
  <si>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</si>
  <si>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</si>
  <si>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</si>
  <si>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</si>
  <si>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</si>
  <si>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</si>
  <si>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</si>
  <si>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</si>
  <si>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</si>
  <si>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</si>
  <si>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</si>
  <si>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</si>
  <si>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</si>
  <si>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</si>
  <si>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</si>
  <si>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</si>
  <si>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</si>
  <si>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</si>
  <si>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</si>
  <si>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</si>
  <si>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</si>
  <si>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</si>
  <si>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</si>
  <si>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</si>
  <si>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</si>
  <si>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</si>
  <si>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</si>
  <si>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</si>
  <si>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</si>
  <si>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</si>
  <si>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</si>
  <si>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</si>
  <si>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</si>
  <si>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</si>
  <si>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</si>
  <si>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</si>
  <si>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</si>
  <si>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</si>
  <si>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</si>
  <si>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</si>
  <si>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</si>
  <si>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</si>
  <si>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</si>
  <si>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</si>
  <si>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</si>
  <si>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</si>
  <si>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</si>
  <si>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</si>
  <si>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</si>
  <si>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</si>
  <si>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</si>
  <si>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</si>
  <si>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</si>
  <si>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</si>
  <si>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</si>
  <si>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</si>
  <si>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</si>
  <si>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</si>
  <si>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</si>
  <si>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</si>
  <si>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</si>
  <si>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</si>
  <si>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</si>
  <si>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</si>
  <si>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</si>
  <si>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</si>
  <si>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</si>
  <si>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</si>
  <si>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</si>
  <si>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</si>
  <si>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</si>
  <si>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</si>
  <si>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</si>
  <si>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</si>
  <si>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</si>
  <si>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</si>
  <si>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</si>
  <si>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</si>
  <si>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</si>
  <si>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</si>
  <si>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</si>
  <si>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</si>
  <si>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</si>
  <si>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</si>
  <si>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</si>
  <si>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</si>
  <si>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</si>
  <si>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</si>
  <si>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</si>
  <si>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</si>
  <si>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</si>
  <si>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</si>
  <si>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</si>
  <si>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</si>
  <si>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</si>
  <si>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</si>
  <si>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</si>
  <si>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</si>
  <si>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</si>
  <si>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</si>
  <si>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</si>
  <si>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</si>
  <si>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</si>
  <si>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</si>
  <si>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</si>
  <si>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</si>
  <si>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</si>
  <si>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</si>
  <si>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</si>
  <si>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</si>
  <si>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</si>
  <si>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</si>
  <si>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</si>
  <si>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</si>
  <si>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</si>
  <si>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</si>
  <si>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</si>
  <si>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</si>
  <si>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</si>
  <si>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</si>
  <si>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</si>
  <si>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</si>
  <si>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</si>
  <si>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</si>
  <si>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</si>
  <si>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</si>
  <si>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</si>
  <si>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</si>
  <si>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</si>
  <si>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</si>
  <si>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</si>
  <si>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</si>
  <si>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</si>
  <si>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</si>
  <si>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</si>
  <si>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</si>
  <si>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</si>
  <si>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</si>
  <si>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</si>
  <si>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</si>
  <si>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</si>
  <si>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</si>
  <si>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</si>
  <si>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</si>
  <si>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</si>
  <si>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</si>
  <si>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</si>
  <si>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</si>
  <si>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</si>
  <si>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</si>
  <si>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</si>
  <si>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</si>
  <si>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</si>
  <si>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</si>
  <si>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</si>
  <si>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</si>
  <si>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</si>
  <si>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</si>
  <si>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</si>
  <si>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</si>
  <si>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</si>
  <si>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</si>
  <si>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</si>
  <si>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</si>
  <si>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</si>
  <si>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</si>
  <si>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</si>
  <si>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</si>
  <si>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</si>
  <si>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</si>
  <si>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</si>
  <si>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</si>
  <si>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</si>
  <si>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</si>
  <si>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</si>
  <si>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</si>
  <si>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</si>
  <si>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</si>
  <si>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</si>
  <si>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</si>
  <si>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</si>
  <si>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</si>
  <si>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</si>
  <si>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</si>
  <si>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</si>
  <si>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</si>
  <si>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</si>
  <si>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</si>
  <si>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</si>
  <si>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</si>
  <si>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</si>
  <si>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</si>
  <si>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</si>
  <si>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</si>
  <si>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</si>
  <si>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</si>
  <si>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</si>
  <si>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</si>
  <si>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</si>
  <si>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</si>
  <si>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</si>
  <si>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</si>
  <si>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</si>
  <si>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</si>
  <si>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</si>
  <si>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</si>
  <si>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</si>
  <si>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</si>
  <si>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</si>
  <si>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</si>
  <si>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</si>
  <si>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</si>
  <si>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</si>
  <si>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</si>
  <si>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</si>
  <si>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</si>
  <si>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</si>
  <si>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</si>
  <si>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</si>
  <si>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</si>
  <si>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</si>
  <si>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</si>
  <si>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</si>
  <si>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</si>
  <si>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</si>
  <si>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</si>
  <si>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</si>
  <si>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</si>
  <si>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</si>
  <si>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</si>
  <si>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</si>
  <si>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</si>
  <si>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</si>
  <si>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</si>
  <si>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</si>
  <si>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</si>
  <si>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</si>
  <si>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</si>
  <si>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</si>
  <si>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</si>
  <si>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</si>
  <si>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</si>
  <si>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</si>
  <si>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</si>
  <si>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</si>
  <si>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</si>
  <si>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</si>
  <si>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</si>
  <si>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</si>
  <si>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</si>
  <si>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</si>
  <si>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</si>
  <si>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</si>
  <si>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</si>
  <si>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</si>
  <si>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</si>
  <si>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</si>
  <si>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</si>
  <si>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</si>
  <si>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</si>
  <si>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</si>
  <si>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</si>
  <si>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</si>
  <si>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</si>
  <si>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</si>
  <si>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</si>
  <si>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</si>
  <si>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</si>
  <si>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</si>
  <si>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</si>
  <si>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</si>
  <si>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</si>
  <si>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</si>
  <si>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</si>
  <si>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</si>
  <si>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</si>
  <si>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</si>
  <si>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</si>
  <si>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</si>
  <si>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</si>
  <si>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</si>
  <si>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</si>
  <si>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</si>
  <si>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</si>
  <si>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</si>
  <si>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</si>
  <si>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</si>
  <si>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</si>
  <si>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</si>
  <si>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</si>
  <si>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</si>
  <si>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</si>
  <si>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</si>
  <si>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</si>
  <si>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</si>
  <si>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</si>
  <si>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</si>
  <si>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</si>
  <si>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</si>
  <si>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</si>
  <si>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</si>
  <si>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</si>
  <si>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</si>
  <si>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</si>
  <si>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</si>
  <si>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</si>
  <si>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</si>
  <si>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</si>
  <si>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</si>
  <si>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</si>
  <si>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</si>
  <si>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</si>
  <si>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</si>
  <si>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</si>
  <si>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</si>
  <si>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</si>
  <si>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</si>
  <si>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</si>
  <si>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</si>
  <si>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</si>
  <si>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</si>
  <si>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</si>
  <si>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</si>
  <si>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</si>
  <si>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</si>
  <si>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</si>
  <si>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</si>
  <si>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</si>
  <si>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</si>
  <si>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</si>
  <si>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</si>
  <si>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</si>
  <si>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</si>
  <si>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</si>
  <si>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</si>
  <si>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</si>
  <si>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</si>
  <si>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</si>
  <si>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</si>
  <si>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</si>
  <si>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</si>
  <si>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</si>
  <si>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</si>
  <si>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</si>
  <si>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</si>
  <si>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</si>
  <si>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</si>
  <si>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</si>
  <si>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</si>
  <si>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</si>
  <si>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</si>
  <si>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</si>
  <si>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</si>
  <si>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</si>
  <si>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</si>
  <si>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</si>
  <si>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</si>
  <si>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</si>
  <si>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</si>
  <si>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</si>
  <si>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</si>
  <si>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</si>
  <si>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</si>
  <si>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</si>
  <si>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</si>
  <si>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</si>
  <si>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</si>
  <si>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</si>
  <si>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</si>
  <si>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</si>
  <si>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</si>
  <si>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</si>
  <si>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</si>
  <si>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</si>
  <si>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</si>
  <si>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</si>
  <si>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</si>
  <si>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</si>
  <si>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</si>
  <si>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</si>
  <si>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</si>
  <si>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</si>
  <si>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</si>
  <si>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</si>
  <si>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</si>
  <si>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</si>
  <si>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</si>
  <si>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</si>
  <si>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</si>
  <si>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</si>
  <si>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</si>
  <si>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</si>
  <si>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</si>
  <si>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</si>
  <si>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</si>
  <si>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</si>
  <si>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</si>
  <si>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</si>
  <si>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</si>
  <si>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</si>
  <si>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</si>
  <si>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</si>
  <si>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</si>
  <si>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</si>
  <si>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</si>
  <si>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</si>
  <si>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</si>
  <si>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</si>
  <si>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</si>
  <si>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</si>
  <si>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</si>
  <si>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</si>
  <si>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</si>
  <si>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</si>
  <si>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</si>
  <si>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</si>
  <si>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</si>
  <si>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</si>
  <si>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</si>
  <si>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</si>
  <si>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</si>
  <si>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</si>
  <si>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</si>
  <si>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</si>
  <si>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</si>
  <si>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</si>
  <si>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</si>
  <si>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</si>
  <si>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</si>
  <si>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</si>
  <si>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</si>
  <si>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</si>
  <si>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</si>
  <si>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</si>
  <si>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</si>
  <si>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</si>
  <si>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</si>
  <si>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</si>
  <si>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</si>
  <si>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</si>
  <si>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</si>
  <si>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</si>
  <si>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</si>
  <si>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</si>
  <si>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</si>
  <si>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</si>
  <si>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</si>
  <si>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</si>
  <si>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</si>
  <si>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</si>
  <si>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</si>
  <si>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</si>
  <si>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</si>
  <si>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</si>
  <si>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</si>
  <si>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</si>
  <si>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</si>
  <si>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</si>
  <si>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</si>
  <si>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</si>
  <si>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</si>
  <si>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</si>
  <si>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</si>
  <si>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</si>
  <si>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</si>
  <si>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</si>
  <si>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</si>
  <si>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</si>
  <si>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</si>
  <si>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</si>
  <si>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</si>
  <si>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</si>
  <si>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</si>
  <si>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</si>
  <si>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</si>
  <si>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</si>
  <si>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</si>
  <si>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</si>
  <si>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</si>
  <si>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</si>
  <si>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</si>
  <si>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</si>
  <si>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</si>
  <si>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</si>
  <si>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</si>
  <si>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</si>
  <si>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</si>
  <si>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</si>
  <si>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</si>
  <si>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</si>
  <si>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</si>
  <si>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</si>
  <si>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</si>
  <si>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</si>
  <si>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</si>
  <si>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</si>
  <si>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</si>
  <si>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</si>
  <si>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</si>
  <si>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</si>
  <si>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</si>
  <si>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</si>
  <si>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</si>
  <si>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</si>
  <si>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</si>
  <si>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</si>
  <si>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</si>
  <si>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</si>
  <si>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</si>
  <si>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</si>
  <si>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</si>
  <si>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</si>
  <si>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</si>
  <si>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</si>
  <si>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</si>
  <si>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</si>
  <si>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</si>
  <si>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</si>
  <si>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</si>
  <si>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</si>
  <si>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</si>
  <si>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</si>
  <si>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</si>
  <si>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</si>
  <si>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</si>
  <si>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</si>
  <si>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</si>
  <si>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</si>
  <si>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</si>
  <si>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</si>
  <si>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</si>
  <si>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</si>
  <si>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</si>
  <si>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</si>
  <si>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</si>
  <si>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</si>
  <si>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</si>
  <si>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</si>
  <si>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</si>
  <si>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</si>
  <si>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</si>
  <si>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</si>
  <si>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</si>
  <si>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</si>
  <si>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</si>
  <si>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</si>
  <si>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</si>
  <si>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</si>
  <si>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</si>
  <si>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</si>
  <si>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</si>
  <si>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</si>
  <si>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</si>
  <si>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</si>
  <si>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</si>
  <si>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</si>
  <si>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</si>
  <si>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</si>
  <si>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</si>
  <si>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</si>
  <si>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</si>
  <si>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</si>
  <si>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</si>
  <si>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</si>
  <si>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</si>
  <si>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</si>
  <si>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</si>
  <si>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</si>
  <si>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</si>
  <si>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</si>
  <si>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</si>
  <si>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</si>
  <si>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</si>
  <si>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</si>
  <si>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</si>
  <si>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</si>
  <si>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</si>
  <si>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</si>
  <si>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</si>
  <si>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</si>
  <si>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</si>
  <si>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</si>
  <si>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</si>
  <si>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</si>
  <si>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</si>
  <si>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</si>
  <si>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</si>
  <si>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</si>
  <si>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</si>
  <si>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</si>
  <si>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</si>
  <si>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</si>
  <si>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</si>
  <si>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</si>
  <si>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</si>
  <si>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</si>
  <si>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</si>
  <si>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</si>
  <si>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</si>
  <si>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</si>
  <si>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</si>
  <si>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</si>
  <si>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</si>
  <si>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</si>
  <si>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</si>
  <si>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</si>
  <si>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</si>
  <si>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</si>
  <si>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</si>
  <si>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</si>
  <si>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</si>
  <si>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</si>
  <si>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</si>
  <si>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</si>
  <si>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</si>
  <si>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</si>
  <si>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</si>
  <si>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</si>
  <si>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</si>
  <si>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</si>
  <si>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</si>
  <si>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</si>
  <si>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</si>
  <si>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</si>
  <si>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</si>
  <si>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</si>
  <si>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</si>
  <si>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</si>
  <si>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</si>
  <si>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</si>
  <si>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</si>
  <si>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</si>
  <si>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</si>
  <si>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</si>
  <si>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</si>
  <si>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</si>
  <si>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</si>
  <si>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</si>
  <si>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</si>
  <si>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</si>
  <si>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</si>
  <si>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</si>
  <si>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</si>
  <si>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</si>
  <si>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</si>
  <si>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</si>
  <si>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</si>
  <si>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</si>
  <si>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</si>
  <si>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</si>
  <si>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</si>
  <si>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</si>
  <si>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</si>
  <si>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</si>
  <si>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</si>
  <si>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</si>
  <si>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</si>
  <si>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</si>
  <si>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</si>
  <si>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</si>
  <si>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</si>
  <si>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</si>
  <si>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</si>
  <si>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</si>
  <si>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</si>
  <si>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</si>
  <si>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</si>
  <si>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</si>
  <si>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</si>
  <si>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</si>
  <si>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</si>
  <si>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</si>
  <si>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</si>
  <si>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</si>
  <si>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</si>
  <si>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</si>
  <si>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</si>
  <si>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</si>
  <si>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</si>
  <si>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</si>
  <si>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</si>
  <si>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</si>
  <si>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</si>
  <si>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</si>
  <si>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</si>
  <si>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</si>
  <si>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</si>
  <si>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</si>
  <si>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</si>
  <si>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</si>
  <si>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</si>
  <si>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</si>
  <si>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</si>
  <si>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</si>
  <si>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</si>
  <si>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</si>
  <si>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</si>
  <si>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</si>
  <si>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</si>
  <si>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</si>
  <si>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</si>
  <si>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</si>
  <si>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</si>
  <si>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</si>
  <si>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</si>
  <si>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</si>
  <si>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</si>
  <si>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</si>
  <si>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</si>
  <si>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</si>
  <si>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</si>
  <si>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</si>
  <si>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</si>
  <si>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</si>
  <si>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</si>
  <si>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</si>
  <si>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</si>
  <si>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</si>
  <si>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</si>
  <si>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</si>
  <si>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</si>
  <si>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</si>
  <si>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</si>
  <si>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</si>
  <si>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</si>
  <si>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</si>
  <si>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</si>
  <si>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</si>
  <si>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</si>
  <si>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</si>
  <si>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</si>
  <si>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</si>
  <si>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</si>
  <si>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</si>
  <si>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</si>
  <si>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</si>
  <si>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</si>
  <si>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</si>
  <si>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</si>
  <si>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</si>
  <si>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</si>
  <si>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</si>
  <si>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</si>
  <si>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</si>
  <si>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</si>
  <si>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</si>
  <si>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</si>
  <si>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</si>
  <si>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</si>
  <si>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</si>
  <si>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</si>
  <si>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</si>
  <si>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</si>
  <si>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</si>
  <si>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</si>
  <si>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</si>
  <si>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</si>
  <si>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</si>
  <si>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</si>
  <si>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</si>
  <si>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</si>
  <si>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</si>
  <si>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</si>
  <si>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</si>
  <si>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</si>
  <si>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</si>
  <si>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</si>
  <si>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</si>
  <si>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</si>
  <si>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</si>
  <si>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</si>
  <si>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</si>
  <si>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</si>
  <si>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</si>
  <si>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</si>
  <si>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</si>
  <si>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</si>
  <si>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</si>
  <si>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</si>
  <si>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</si>
  <si>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</si>
  <si>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</si>
  <si>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</si>
  <si>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</si>
  <si>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</si>
  <si>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</si>
  <si>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</si>
  <si>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</si>
  <si>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</si>
  <si>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</si>
  <si>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</si>
  <si>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</si>
  <si>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</si>
  <si>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</si>
  <si>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</si>
  <si>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</si>
  <si>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</si>
  <si>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</si>
  <si>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</si>
  <si>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</si>
  <si>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</si>
  <si>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</si>
  <si>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</si>
  <si>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</si>
  <si>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</si>
  <si>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</si>
  <si>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</si>
  <si>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</si>
  <si>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</si>
  <si>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</si>
  <si>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</si>
  <si>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</si>
  <si>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</si>
  <si>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</si>
  <si>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</si>
  <si>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</si>
  <si>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</si>
  <si>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</si>
  <si>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</si>
  <si>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</si>
  <si>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</si>
  <si>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</si>
  <si>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</si>
  <si>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</si>
  <si>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</si>
  <si>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</si>
  <si>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</si>
  <si>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</si>
  <si>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</si>
  <si>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</si>
  <si>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</si>
  <si>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</si>
  <si>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</si>
  <si>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</si>
  <si>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</si>
  <si>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</si>
  <si>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</si>
  <si>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</si>
  <si>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</si>
  <si>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</si>
  <si>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</si>
  <si>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</si>
  <si>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</si>
  <si>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</si>
  <si>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</si>
  <si>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</si>
  <si>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</si>
  <si>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</si>
  <si>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</si>
  <si>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</si>
  <si>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</si>
  <si>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</si>
  <si>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</si>
  <si>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</si>
  <si>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</si>
  <si>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</si>
  <si>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</si>
  <si>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</si>
  <si>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</si>
  <si>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</si>
  <si>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</si>
  <si>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</si>
  <si>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</si>
  <si>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</si>
  <si>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</si>
  <si>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</si>
  <si>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</si>
  <si>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</si>
  <si>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</si>
  <si>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</si>
  <si>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</si>
  <si>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</si>
  <si>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</si>
  <si>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</si>
  <si>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</si>
  <si>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</si>
  <si>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</si>
  <si>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</si>
  <si>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</si>
  <si>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</si>
  <si>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</si>
  <si>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</si>
  <si>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</si>
  <si>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</si>
  <si>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</si>
  <si>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</si>
  <si>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</si>
  <si>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</si>
  <si>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</si>
  <si>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</si>
  <si>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</si>
  <si>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</si>
  <si>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</si>
  <si>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</si>
  <si>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</si>
  <si>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</si>
  <si>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</si>
  <si>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</si>
  <si>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</si>
  <si>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</si>
  <si>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</si>
  <si>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</si>
  <si>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</si>
  <si>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</si>
  <si>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</si>
  <si>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</si>
  <si>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</si>
  <si>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</si>
  <si>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</si>
  <si>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</si>
  <si>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</si>
  <si>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</si>
  <si>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</si>
  <si>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</si>
  <si>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</si>
  <si>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</si>
  <si>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</si>
  <si>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</si>
  <si>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</si>
  <si>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</si>
  <si>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</si>
  <si>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</si>
  <si>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</si>
  <si>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</si>
  <si>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</si>
  <si>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</si>
  <si>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</si>
  <si>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</si>
  <si>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</si>
  <si>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</si>
  <si>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</si>
  <si>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</si>
  <si>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</si>
  <si>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</si>
  <si>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</si>
  <si>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</si>
  <si>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</si>
  <si>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</si>
  <si>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</si>
  <si>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</si>
  <si>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</si>
  <si>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</si>
  <si>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</si>
  <si>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</si>
  <si>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</si>
  <si>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</si>
  <si>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</si>
  <si>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</si>
  <si>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</si>
  <si>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</si>
  <si>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</si>
  <si>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</si>
  <si>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</si>
  <si>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</si>
  <si>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</si>
  <si>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</si>
  <si>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</si>
  <si>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</si>
  <si>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</si>
  <si>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</si>
  <si>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</si>
  <si>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</si>
  <si>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</si>
  <si>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</si>
  <si>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</si>
  <si>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</si>
  <si>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</si>
  <si>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</si>
  <si>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</si>
  <si>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</si>
  <si>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</si>
  <si>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</si>
  <si>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</si>
  <si>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</si>
  <si>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</si>
  <si>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</si>
  <si>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</si>
  <si>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</si>
  <si>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</si>
  <si>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</si>
  <si>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</si>
  <si>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</si>
  <si>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</si>
  <si>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</si>
  <si>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</si>
  <si>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</si>
  <si>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</si>
  <si>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</si>
  <si>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</si>
  <si>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</si>
  <si>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</si>
  <si>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</si>
  <si>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</si>
  <si>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</si>
  <si>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</si>
  <si>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</si>
  <si>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</si>
  <si>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</si>
  <si>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</si>
  <si>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</si>
  <si>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</si>
  <si>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</si>
  <si>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</si>
  <si>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</si>
  <si>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</si>
  <si>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</si>
  <si>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</si>
  <si>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</si>
  <si>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</si>
  <si>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</si>
  <si>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</si>
  <si>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</si>
  <si>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</si>
  <si>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</si>
  <si>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</si>
  <si>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</si>
  <si>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</si>
  <si>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</si>
  <si>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</si>
  <si>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</si>
  <si>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</si>
  <si>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</si>
  <si>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</si>
  <si>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</si>
  <si>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</si>
  <si>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</si>
  <si>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</si>
  <si>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</si>
  <si>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</si>
  <si>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</si>
  <si>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</si>
  <si>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</si>
  <si>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</si>
  <si>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</si>
  <si>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</si>
  <si>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</si>
  <si>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</si>
  <si>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</si>
  <si>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</si>
  <si>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</si>
  <si>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</si>
  <si>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</si>
  <si>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</si>
  <si>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</si>
  <si>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</si>
  <si>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</si>
  <si>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</si>
  <si>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</si>
  <si>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</si>
  <si>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</si>
  <si>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</si>
  <si>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</si>
  <si>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</si>
  <si>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</si>
  <si>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</si>
  <si>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</si>
  <si>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</si>
  <si>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</si>
  <si>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</si>
  <si>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</si>
  <si>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</si>
  <si>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</si>
  <si>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</si>
  <si>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</si>
  <si>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</si>
  <si>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</si>
  <si>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</si>
  <si>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</si>
  <si>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</si>
  <si>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</si>
  <si>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</si>
  <si>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</si>
  <si>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</si>
  <si>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</si>
  <si>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</si>
  <si>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</si>
  <si>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</si>
  <si>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</si>
  <si>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</si>
  <si>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</si>
  <si>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</si>
  <si>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</si>
  <si>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</si>
  <si>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</si>
  <si>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</si>
  <si>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</si>
  <si>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</si>
  <si>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</si>
  <si>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</si>
  <si>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</si>
  <si>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</si>
  <si>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</si>
  <si>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</si>
  <si>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</si>
  <si>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</si>
  <si>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</si>
  <si>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</si>
  <si>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</si>
  <si>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</si>
  <si>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</si>
  <si>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</si>
  <si>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</si>
  <si>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</si>
  <si>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</si>
  <si>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</si>
  <si>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</si>
  <si>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</si>
  <si>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</si>
  <si>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</si>
  <si>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</si>
  <si>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</si>
  <si>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</si>
  <si>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</si>
  <si>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</si>
  <si>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</si>
  <si>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</si>
  <si>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</si>
  <si>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</si>
  <si>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</si>
  <si>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</si>
  <si>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</si>
  <si>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</si>
  <si>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</si>
  <si>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</si>
  <si>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</si>
  <si>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</si>
  <si>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</si>
  <si>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</si>
  <si>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</si>
  <si>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</si>
  <si>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</si>
  <si>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</si>
  <si>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</si>
  <si>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</si>
  <si>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</si>
  <si>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</si>
  <si>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</si>
  <si>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</si>
  <si>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</si>
  <si>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</si>
  <si>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</si>
  <si>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</si>
  <si>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</si>
  <si>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</si>
  <si>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</si>
  <si>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</si>
  <si>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</si>
  <si>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</si>
  <si>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</si>
  <si>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</si>
  <si>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</si>
  <si>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</si>
  <si>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</si>
  <si>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</si>
  <si>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</si>
  <si>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</si>
  <si>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</si>
  <si>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</si>
  <si>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</si>
  <si>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</si>
  <si>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</si>
  <si>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</si>
  <si>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</si>
  <si>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</si>
  <si>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</si>
  <si>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</si>
  <si>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</si>
  <si>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</si>
  <si>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</si>
  <si>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</si>
  <si>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</si>
  <si>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</si>
  <si>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</si>
  <si>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</si>
  <si>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</si>
  <si>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</si>
  <si>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</si>
  <si>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</si>
  <si>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</si>
  <si>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</si>
  <si>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</si>
  <si>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</si>
  <si>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</si>
  <si>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</si>
  <si>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</si>
  <si>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</si>
  <si>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</si>
  <si>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</si>
  <si>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</si>
  <si>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</si>
  <si>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</si>
  <si>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</si>
  <si>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</si>
  <si>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</si>
  <si>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</si>
  <si>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</si>
  <si>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</si>
  <si>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</si>
  <si>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</si>
  <si>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</si>
  <si>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</si>
  <si>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</si>
  <si>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</si>
  <si>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</si>
  <si>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</si>
  <si>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</si>
  <si>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</si>
  <si>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</si>
  <si>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</si>
  <si>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</si>
  <si>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</si>
  <si>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</si>
  <si>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</si>
  <si>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</si>
  <si>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</si>
  <si>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</si>
  <si>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</si>
  <si>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</si>
  <si>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</si>
  <si>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</si>
  <si>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</si>
  <si>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</si>
  <si>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</si>
  <si>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</si>
  <si>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</si>
  <si>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</si>
  <si>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</si>
  <si>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</si>
  <si>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</si>
  <si>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</si>
  <si>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</si>
  <si>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</si>
  <si>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</si>
  <si>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</si>
  <si>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</si>
  <si>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</si>
  <si>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</si>
  <si>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</si>
  <si>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</si>
  <si>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</si>
  <si>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</si>
  <si>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</si>
  <si>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</si>
  <si>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</si>
  <si>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</si>
  <si>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</si>
  <si>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</si>
  <si>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</si>
  <si>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</si>
  <si>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</si>
  <si>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</si>
  <si>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</si>
  <si>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</si>
  <si>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</si>
  <si>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</si>
  <si>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</si>
  <si>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</si>
  <si>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</si>
  <si>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</si>
  <si>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</si>
  <si>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</si>
  <si>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</si>
  <si>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</si>
  <si>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</si>
  <si>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</si>
  <si>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</si>
  <si>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</si>
  <si>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</si>
  <si>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</si>
  <si>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</si>
  <si>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</si>
  <si>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</si>
  <si>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</si>
  <si>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</si>
  <si>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</si>
  <si>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</si>
  <si>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</si>
  <si>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</si>
  <si>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</si>
  <si>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</si>
  <si>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</si>
  <si>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</si>
  <si>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</si>
  <si>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</si>
  <si>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</si>
  <si>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</si>
  <si>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</si>
  <si>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</si>
  <si>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</si>
  <si>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</si>
  <si>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</si>
  <si>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</si>
  <si>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</si>
  <si>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</si>
  <si>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</si>
  <si>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</si>
  <si>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</si>
  <si>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</si>
  <si>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</si>
  <si>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</si>
  <si>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</si>
  <si>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</si>
  <si>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</si>
  <si>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</si>
  <si>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</si>
  <si>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</si>
  <si>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</si>
  <si>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</si>
  <si>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</si>
  <si>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</si>
  <si>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</si>
  <si>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</si>
  <si>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</si>
  <si>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</si>
  <si>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</si>
  <si>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</si>
  <si>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</si>
  <si>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</si>
  <si>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</si>
  <si>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</si>
  <si>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</si>
  <si>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</si>
  <si>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</si>
  <si>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</si>
  <si>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</si>
  <si>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</si>
  <si>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</si>
  <si>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</si>
  <si>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</si>
  <si>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</si>
  <si>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</si>
  <si>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</si>
  <si>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</si>
  <si>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</si>
  <si>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</si>
  <si>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</si>
  <si>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</si>
  <si>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</si>
  <si>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</si>
  <si>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</si>
  <si>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</si>
  <si>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</si>
  <si>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</si>
  <si>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</si>
  <si>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</si>
  <si>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</si>
  <si>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</si>
  <si>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</si>
  <si>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</si>
  <si>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</si>
  <si>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</si>
  <si>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</si>
  <si>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</si>
  <si>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</si>
  <si>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</si>
  <si>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</si>
  <si>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</si>
  <si>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</si>
  <si>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</si>
  <si>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</si>
  <si>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</si>
  <si>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</si>
  <si>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</si>
  <si>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</si>
  <si>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</si>
  <si>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</si>
  <si>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</si>
  <si>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</si>
  <si>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</si>
  <si>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</si>
  <si>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</si>
  <si>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</si>
  <si>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</si>
  <si>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</si>
  <si>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</si>
  <si>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</si>
  <si>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</si>
  <si>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</si>
  <si>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</si>
  <si>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</si>
  <si>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</si>
  <si>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</si>
  <si>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</si>
  <si>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</si>
  <si>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</si>
  <si>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</si>
  <si>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</si>
  <si>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</si>
  <si>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</si>
  <si>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</si>
  <si>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</si>
  <si>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</si>
  <si>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</si>
  <si>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</si>
  <si>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</si>
  <si>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</si>
  <si>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</si>
  <si>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</si>
  <si>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</si>
  <si>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</si>
  <si>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</si>
  <si>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</si>
  <si>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</si>
  <si>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</si>
  <si>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</si>
  <si>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</si>
  <si>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</si>
  <si>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</si>
  <si>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</si>
  <si>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</si>
  <si>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</si>
  <si>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</si>
  <si>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</si>
  <si>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</si>
  <si>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</si>
  <si>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</si>
  <si>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</si>
  <si>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</si>
  <si>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</si>
  <si>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</si>
  <si>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</si>
  <si>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</si>
  <si>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</si>
  <si>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</si>
  <si>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</si>
  <si>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</si>
  <si>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</si>
  <si>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</si>
  <si>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</si>
  <si>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</si>
  <si>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</si>
  <si>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</si>
  <si>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</si>
  <si>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</si>
  <si>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</si>
  <si>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</si>
  <si>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</si>
  <si>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</si>
  <si>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</si>
  <si>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</si>
  <si>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</si>
  <si>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</si>
  <si>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</si>
  <si>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</si>
  <si>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</si>
  <si>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</si>
  <si>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</si>
  <si>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</si>
  <si>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</si>
  <si>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</si>
  <si>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</si>
  <si>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</si>
  <si>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</si>
  <si>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</si>
  <si>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</si>
  <si>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</si>
  <si>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</si>
  <si>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</si>
  <si>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</si>
  <si>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</si>
  <si>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</si>
  <si>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</si>
  <si>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</si>
  <si>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</si>
  <si>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</si>
  <si>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</si>
  <si>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</si>
  <si>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</si>
  <si>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</si>
  <si>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</si>
  <si>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</si>
  <si>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</si>
  <si>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</si>
  <si>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</si>
  <si>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</si>
  <si>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</si>
  <si>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</si>
  <si>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</si>
  <si>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</si>
  <si>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</si>
  <si>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</si>
  <si>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</si>
  <si>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</si>
  <si>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</si>
  <si>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</si>
  <si>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</si>
  <si>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</si>
  <si>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</si>
  <si>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</si>
  <si>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</si>
  <si>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</si>
  <si>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</si>
  <si>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</si>
  <si>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</si>
  <si>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</si>
  <si>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</si>
  <si>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</si>
  <si>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</si>
  <si>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</si>
  <si>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</si>
  <si>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</si>
  <si>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</si>
  <si>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</si>
  <si>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</si>
  <si>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</si>
  <si>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</si>
  <si>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</si>
  <si>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</si>
  <si>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</si>
  <si>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</si>
  <si>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</si>
  <si>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</si>
  <si>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</si>
  <si>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</si>
  <si>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</si>
  <si>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</si>
  <si>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</si>
  <si>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</si>
  <si>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</si>
  <si>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</si>
  <si>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</si>
  <si>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</si>
  <si>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</si>
  <si>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</si>
  <si>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</si>
  <si>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</si>
  <si>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</si>
  <si>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</si>
  <si>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</si>
  <si>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</si>
  <si>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</si>
  <si>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</si>
  <si>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</si>
  <si>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</si>
  <si>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</si>
  <si>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</si>
  <si>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</si>
  <si>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</si>
  <si>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</si>
  <si>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</si>
  <si>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</si>
  <si>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</si>
  <si>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</si>
  <si>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</si>
  <si>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</si>
  <si>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</si>
  <si>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</si>
  <si>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</si>
  <si>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</si>
  <si>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</si>
  <si>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</si>
  <si>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</si>
  <si>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</si>
  <si>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</si>
  <si>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</si>
  <si>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</si>
  <si>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</si>
  <si>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</si>
  <si>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</si>
  <si>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</si>
  <si>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</si>
  <si>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</si>
  <si>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</si>
  <si>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</si>
  <si>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</si>
  <si>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</si>
  <si>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</si>
  <si>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</si>
  <si>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</si>
  <si>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</si>
  <si>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</si>
  <si>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</si>
  <si>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</si>
  <si>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</si>
  <si>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</si>
  <si>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</si>
  <si>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</si>
  <si>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</si>
  <si>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</si>
  <si>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</si>
  <si>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</si>
  <si>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</si>
  <si>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</si>
  <si>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</si>
  <si>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</si>
  <si>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</si>
  <si>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</si>
  <si>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</si>
  <si>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</si>
  <si>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</si>
  <si>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</si>
  <si>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</si>
  <si>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</si>
  <si>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</si>
  <si>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</si>
  <si>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</si>
  <si>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</si>
  <si>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</si>
  <si>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</si>
  <si>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</si>
  <si>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</si>
  <si>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</si>
  <si>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</si>
  <si>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</si>
  <si>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</si>
  <si>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</si>
  <si>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</si>
  <si>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</si>
  <si>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</si>
  <si>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</si>
  <si>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</si>
  <si>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</si>
  <si>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</si>
  <si>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</si>
  <si>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</si>
  <si>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</si>
  <si>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</si>
  <si>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</si>
  <si>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</si>
  <si>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</si>
  <si>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</si>
  <si>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</si>
  <si>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</si>
  <si>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</si>
  <si>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</si>
  <si>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</si>
  <si>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</si>
  <si>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</si>
  <si>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</si>
  <si>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</si>
  <si>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</si>
  <si>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</si>
  <si>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</si>
  <si>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</si>
  <si>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</si>
  <si>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</si>
  <si>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</si>
  <si>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</si>
  <si>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</si>
  <si>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</si>
  <si>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</si>
  <si>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</si>
  <si>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</si>
  <si>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</si>
  <si>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</si>
  <si>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</si>
  <si>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</si>
  <si>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</si>
  <si>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</si>
  <si>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</si>
  <si>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</si>
  <si>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</si>
  <si>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</si>
  <si>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</si>
  <si>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</si>
  <si>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</si>
  <si>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</si>
  <si>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</si>
  <si>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</si>
  <si>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</si>
  <si>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</si>
  <si>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</si>
  <si>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</si>
  <si>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</si>
  <si>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</si>
  <si>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</si>
  <si>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</si>
  <si>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</si>
  <si>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</si>
  <si>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</si>
  <si>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</si>
  <si>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</si>
  <si>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</si>
  <si>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</si>
  <si>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</si>
  <si>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</si>
  <si>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</si>
  <si>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</si>
  <si>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</si>
  <si>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</si>
  <si>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</si>
  <si>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</si>
  <si>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</si>
  <si>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</si>
  <si>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</si>
  <si>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</si>
  <si>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</si>
  <si>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</si>
  <si>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</si>
  <si>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</si>
  <si>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</si>
  <si>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</si>
  <si>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</si>
  <si>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</si>
  <si>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</si>
  <si>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</si>
  <si>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</si>
  <si>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</si>
  <si>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</si>
  <si>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</si>
  <si>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</si>
  <si>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</si>
  <si>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</si>
  <si>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</si>
  <si>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</si>
  <si>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</si>
  <si>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</si>
  <si>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</si>
  <si>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</si>
  <si>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</si>
  <si>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</si>
  <si>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</si>
  <si>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</si>
  <si>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</si>
  <si>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</si>
  <si>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</si>
  <si>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</si>
  <si>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</si>
  <si>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</si>
  <si>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</si>
  <si>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</si>
  <si>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</si>
  <si>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</si>
  <si>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</si>
  <si>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</si>
  <si>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</si>
  <si>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</si>
  <si>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</si>
  <si>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</si>
  <si>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</si>
  <si>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</si>
  <si>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</si>
  <si>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</si>
  <si>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</si>
  <si>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</si>
  <si>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</si>
  <si>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</si>
  <si>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</si>
  <si>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</si>
  <si>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</si>
  <si>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</si>
  <si>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</si>
  <si>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</si>
  <si>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</si>
  <si>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</si>
  <si>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</si>
  <si>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</si>
  <si>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</si>
  <si>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</si>
  <si>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</si>
  <si>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</si>
  <si>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</si>
  <si>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</si>
  <si>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</si>
  <si>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</si>
  <si>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</si>
  <si>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</si>
  <si>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</si>
  <si>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</si>
  <si>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</si>
  <si>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</si>
  <si>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</si>
  <si>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</si>
  <si>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</si>
  <si>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</si>
  <si>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</si>
  <si>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</si>
  <si>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</si>
  <si>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</si>
  <si>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</si>
  <si>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</si>
  <si>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</si>
  <si>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</si>
  <si>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</si>
  <si>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</si>
  <si>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</si>
  <si>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</si>
  <si>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</si>
  <si>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</si>
  <si>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</si>
  <si>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</si>
  <si>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</si>
  <si>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</si>
  <si>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</si>
  <si>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</si>
  <si>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</si>
  <si>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</si>
  <si>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</si>
  <si>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</si>
  <si>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</si>
  <si>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</si>
  <si>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</si>
  <si>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</si>
  <si>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</si>
  <si>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</si>
  <si>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</si>
  <si>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</si>
  <si>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</si>
  <si>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</si>
  <si>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</si>
  <si>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</si>
  <si>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</si>
  <si>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</si>
  <si>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</si>
  <si>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</si>
  <si>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</si>
  <si>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</si>
  <si>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</si>
  <si>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</si>
  <si>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</si>
  <si>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</si>
  <si>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</si>
  <si>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</si>
  <si>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</si>
  <si>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</si>
  <si>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</si>
  <si>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</si>
  <si>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</si>
  <si>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</si>
  <si>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</si>
  <si>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</si>
  <si>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</si>
  <si>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</si>
  <si>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</si>
  <si>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</si>
  <si>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</si>
  <si>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</si>
  <si>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</si>
  <si>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</si>
  <si>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</si>
  <si>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</si>
  <si>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</si>
  <si>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</si>
  <si>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</si>
  <si>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</si>
  <si>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</si>
  <si>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</si>
  <si>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</si>
  <si>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</si>
  <si>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</si>
  <si>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</si>
  <si>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</si>
  <si>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</si>
  <si>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</si>
  <si>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</si>
  <si>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</si>
  <si>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</si>
  <si>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</si>
  <si>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</si>
  <si>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</si>
  <si>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</si>
  <si>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</si>
  <si>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</si>
  <si>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</si>
  <si>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</si>
  <si>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</si>
  <si>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</si>
  <si>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</si>
  <si>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</si>
  <si>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</si>
  <si>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</si>
  <si>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</si>
  <si>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</si>
  <si>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</si>
  <si>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</si>
  <si>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</si>
  <si>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</si>
  <si>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</si>
  <si>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</si>
  <si>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</si>
  <si>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</si>
  <si>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</si>
  <si>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</si>
  <si>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</si>
  <si>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</si>
  <si>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</si>
  <si>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</si>
  <si>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</si>
  <si>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</si>
  <si>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</si>
  <si>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</si>
  <si>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</si>
  <si>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</si>
  <si>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</si>
  <si>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</si>
  <si>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</si>
  <si>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</si>
  <si>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</si>
  <si>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</si>
  <si>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</si>
  <si>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</si>
  <si>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</si>
  <si>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</si>
  <si>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</si>
  <si>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</si>
  <si>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</si>
  <si>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</si>
  <si>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</si>
  <si>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</si>
  <si>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</si>
  <si>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</si>
  <si>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</si>
  <si>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</si>
  <si>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</si>
  <si>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</si>
  <si>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</si>
  <si>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</si>
  <si>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</si>
  <si>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</si>
  <si>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</si>
  <si>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</si>
  <si>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</si>
  <si>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</si>
  <si>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</si>
  <si>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</si>
  <si>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</si>
  <si>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</si>
  <si>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</si>
  <si>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</si>
  <si>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</si>
  <si>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</si>
  <si>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</si>
  <si>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</si>
  <si>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</si>
  <si>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</si>
  <si>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</si>
  <si>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</si>
  <si>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</si>
  <si>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</si>
  <si>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</si>
  <si>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</si>
  <si>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</si>
  <si>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</si>
  <si>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</si>
  <si>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</si>
  <si>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</si>
  <si>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</si>
  <si>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</si>
  <si>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</si>
  <si>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</si>
  <si>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</si>
  <si>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</si>
  <si>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</si>
  <si>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</si>
  <si>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</si>
  <si>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</si>
  <si>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</si>
  <si>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</si>
  <si>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</si>
  <si>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</si>
  <si>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</si>
  <si>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</si>
  <si>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</si>
  <si>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</si>
  <si>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</si>
  <si>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</si>
  <si>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</si>
  <si>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</si>
  <si>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</si>
  <si>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</si>
  <si>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</si>
  <si>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</si>
  <si>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</si>
  <si>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</si>
  <si>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</si>
  <si>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</si>
  <si>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</si>
  <si>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</si>
  <si>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</si>
  <si>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</si>
  <si>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</si>
  <si>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</si>
  <si>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</si>
  <si>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</si>
  <si>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</si>
  <si>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</si>
  <si>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</si>
  <si>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</si>
  <si>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</si>
  <si>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</si>
  <si>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</si>
  <si>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</si>
  <si>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</si>
  <si>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</si>
  <si>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</si>
  <si>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</si>
  <si>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</si>
  <si>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</si>
  <si>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</si>
  <si>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</si>
  <si>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</si>
  <si>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</si>
  <si>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</si>
  <si>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</si>
  <si>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</si>
  <si>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</si>
  <si>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</si>
  <si>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</si>
  <si>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</si>
  <si>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</si>
  <si>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</si>
  <si>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</si>
  <si>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</si>
  <si>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</si>
  <si>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</si>
  <si>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</si>
  <si>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</si>
  <si>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</si>
  <si>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</si>
  <si>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</si>
  <si>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</si>
  <si>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</si>
  <si>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</si>
  <si>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</si>
  <si>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</si>
  <si>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</si>
  <si>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</si>
  <si>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</si>
  <si>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</si>
  <si>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</si>
  <si>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</si>
  <si>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</si>
  <si>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</si>
  <si>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</si>
  <si>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</si>
  <si>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</si>
  <si>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</si>
  <si>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</si>
  <si>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</si>
  <si>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</si>
  <si>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</si>
  <si>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</si>
  <si>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</si>
  <si>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</si>
  <si>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</si>
  <si>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</si>
  <si>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</si>
  <si>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</si>
  <si>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</si>
  <si>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</si>
  <si>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</si>
  <si>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</si>
  <si>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</si>
  <si>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</si>
  <si>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</si>
  <si>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</si>
  <si>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</si>
  <si>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</si>
  <si>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</si>
  <si>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</si>
  <si>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</si>
  <si>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</si>
  <si>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</si>
  <si>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</si>
  <si>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</si>
  <si>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</si>
  <si>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</si>
  <si>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</si>
  <si>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</si>
  <si>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</si>
  <si>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</si>
  <si>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</si>
  <si>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</si>
  <si>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</si>
  <si>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</si>
  <si>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</si>
  <si>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</si>
  <si>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</si>
  <si>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</si>
  <si>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</si>
  <si>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</si>
  <si>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</si>
  <si>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</si>
  <si>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</si>
  <si>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</si>
  <si>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</si>
  <si>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</si>
  <si>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</si>
  <si>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</si>
  <si>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</si>
  <si>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</si>
  <si>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</si>
  <si>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</si>
  <si>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</si>
  <si>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</si>
  <si>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</si>
  <si>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</si>
  <si>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</si>
  <si>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</si>
  <si>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</si>
  <si>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</si>
  <si>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</si>
  <si>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</si>
  <si>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</si>
  <si>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</si>
  <si>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</si>
  <si>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</si>
  <si>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</si>
  <si>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</si>
  <si>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</si>
  <si>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</si>
  <si>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</si>
  <si>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</si>
  <si>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</si>
  <si>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</si>
  <si>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</si>
  <si>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</si>
  <si>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</si>
  <si>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</si>
  <si>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</si>
  <si>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</si>
  <si>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</si>
  <si>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</si>
  <si>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</si>
  <si>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</si>
  <si>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</si>
  <si>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</si>
  <si>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</si>
  <si>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</si>
  <si>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</si>
  <si>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</si>
  <si>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</si>
  <si>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</si>
  <si>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</si>
  <si>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</si>
  <si>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</si>
  <si>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</si>
  <si>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</si>
  <si>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</si>
  <si>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</si>
  <si>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</si>
  <si>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</si>
  <si>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</si>
  <si>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</si>
  <si>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</si>
  <si>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</si>
  <si>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</si>
  <si>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</si>
  <si>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</si>
  <si>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</si>
  <si>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</si>
  <si>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</si>
  <si>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</si>
  <si>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</si>
  <si>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</si>
  <si>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</si>
  <si>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</si>
  <si>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</si>
  <si>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</si>
  <si>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</si>
  <si>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</si>
  <si>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</si>
  <si>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</si>
  <si>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</si>
  <si>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</si>
  <si>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</si>
  <si>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</si>
  <si>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</si>
  <si>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</si>
  <si>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</si>
  <si>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</si>
  <si>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</si>
  <si>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</si>
  <si>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</si>
  <si>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</si>
  <si>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</si>
  <si>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</si>
  <si>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</si>
  <si>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</si>
  <si>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</si>
  <si>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</si>
  <si>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</si>
  <si>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</si>
  <si>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</si>
  <si>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</si>
  <si>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</si>
  <si>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</si>
  <si>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</si>
  <si>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</si>
  <si>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</si>
  <si>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</si>
  <si>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</si>
  <si>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</si>
  <si>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</si>
  <si>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</si>
  <si>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</si>
  <si>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</si>
  <si>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</si>
  <si>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</si>
  <si>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</si>
  <si>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</si>
  <si>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</si>
  <si>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</si>
  <si>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</si>
  <si>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</si>
  <si>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</si>
  <si>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</si>
  <si>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</si>
  <si>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</si>
  <si>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</si>
  <si>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</si>
  <si>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</si>
  <si>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</si>
  <si>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</si>
  <si>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</si>
  <si>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</si>
  <si>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</si>
  <si>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</si>
  <si>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</si>
  <si>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</si>
  <si>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</si>
  <si>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</si>
  <si>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</si>
  <si>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</si>
  <si>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</si>
  <si>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</si>
  <si>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</si>
  <si>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</si>
  <si>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</si>
  <si>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</si>
  <si>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</si>
  <si>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</si>
  <si>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</si>
  <si>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</si>
  <si>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</si>
  <si>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</si>
  <si>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</si>
  <si>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</si>
  <si>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</si>
  <si>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</si>
  <si>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</si>
  <si>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</si>
  <si>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</si>
  <si>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</si>
  <si>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</si>
  <si>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</si>
  <si>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</si>
  <si>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</si>
  <si>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</si>
  <si>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</si>
  <si>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</si>
  <si>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</si>
  <si>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</si>
  <si>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</si>
  <si>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</si>
  <si>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</si>
  <si>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</si>
  <si>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</si>
  <si>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</si>
  <si>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</si>
  <si>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</si>
  <si>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</si>
  <si>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</si>
  <si>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</si>
  <si>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</si>
  <si>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</si>
  <si>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</si>
  <si>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</si>
  <si>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</si>
  <si>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</si>
  <si>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</si>
  <si>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</si>
  <si>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</si>
  <si>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</si>
  <si>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</si>
  <si>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</si>
  <si>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</si>
  <si>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</si>
  <si>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</si>
  <si>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</si>
  <si>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</si>
  <si>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</si>
  <si>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</si>
  <si>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</si>
  <si>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</si>
  <si>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</si>
  <si>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</si>
  <si>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</si>
  <si>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</si>
  <si>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</si>
  <si>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</si>
  <si>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</si>
  <si>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</si>
  <si>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</si>
  <si>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</si>
  <si>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</si>
  <si>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</si>
  <si>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</si>
  <si>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</si>
  <si>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</si>
  <si>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</si>
  <si>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</si>
  <si>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</si>
  <si>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</si>
  <si>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</si>
  <si>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</si>
  <si>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</si>
  <si>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</si>
  <si>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</si>
  <si>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</si>
  <si>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</si>
  <si>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</si>
  <si>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</si>
  <si>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</si>
  <si>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</si>
  <si>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</si>
  <si>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</si>
  <si>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</si>
  <si>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</si>
  <si>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</si>
  <si>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</si>
  <si>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</si>
  <si>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</si>
  <si>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</si>
  <si>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</si>
  <si>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</si>
  <si>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</si>
  <si>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</si>
  <si>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</si>
  <si>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</si>
  <si>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</si>
  <si>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</si>
  <si>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</si>
  <si>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</si>
  <si>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</si>
  <si>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</si>
  <si>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</si>
  <si>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</si>
  <si>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</si>
  <si>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</si>
  <si>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</si>
  <si>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</si>
  <si>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</si>
  <si>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</si>
  <si>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</si>
  <si>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</si>
  <si>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</si>
  <si>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</si>
  <si>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</si>
  <si>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</si>
  <si>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</si>
  <si>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</si>
  <si>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</si>
  <si>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</si>
  <si>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</si>
  <si>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</si>
  <si>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</si>
  <si>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</si>
  <si>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</si>
  <si>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</si>
  <si>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</si>
  <si>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</si>
  <si>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</si>
  <si>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</si>
  <si>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</si>
  <si>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</si>
  <si>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</si>
  <si>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</si>
  <si>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</si>
  <si>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</si>
  <si>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</si>
  <si>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</si>
  <si>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</si>
  <si>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</si>
  <si>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</si>
  <si>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</si>
  <si>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</si>
  <si>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</si>
  <si>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</si>
  <si>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</si>
  <si>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</si>
  <si>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</si>
  <si>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</si>
  <si>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</si>
  <si>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</si>
  <si>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</si>
  <si>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</si>
  <si>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</si>
  <si>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</si>
  <si>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</si>
  <si>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</si>
  <si>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</si>
  <si>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</si>
  <si>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</si>
  <si>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</si>
  <si>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</si>
  <si>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</si>
  <si>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</si>
  <si>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</si>
  <si>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</si>
  <si>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</si>
  <si>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</si>
  <si>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</si>
  <si>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</si>
  <si>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</si>
  <si>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</si>
  <si>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</si>
  <si>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</si>
  <si>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</si>
  <si>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</si>
  <si>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</si>
  <si>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</si>
  <si>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</si>
  <si>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</si>
  <si>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</si>
  <si>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</si>
  <si>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</si>
  <si>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</si>
  <si>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</si>
  <si>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</si>
  <si>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</si>
  <si>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</si>
  <si>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</si>
  <si>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</si>
  <si>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</si>
  <si>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</si>
  <si>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</si>
  <si>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</si>
  <si>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</si>
  <si>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</si>
  <si>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</si>
  <si>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</si>
  <si>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</si>
  <si>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</si>
  <si>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</si>
  <si>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</si>
  <si>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</si>
  <si>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</si>
  <si>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</si>
  <si>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</si>
  <si>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</si>
  <si>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</si>
  <si>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</si>
  <si>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</si>
  <si>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</si>
  <si>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</si>
  <si>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</si>
  <si>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</si>
  <si>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</si>
  <si>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</si>
  <si>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</si>
  <si>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</si>
  <si>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</si>
  <si>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</si>
  <si>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</si>
  <si>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</si>
  <si>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</si>
  <si>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</si>
  <si>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</si>
  <si>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</si>
  <si>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</si>
  <si>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</si>
  <si>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</si>
  <si>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</si>
  <si>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</si>
  <si>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</si>
  <si>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</si>
  <si>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</si>
  <si>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</si>
  <si>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</si>
  <si>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</si>
  <si>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</si>
  <si>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</si>
  <si>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</si>
  <si>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</si>
  <si>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</si>
  <si>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</si>
  <si>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</si>
  <si>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</si>
  <si>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</si>
  <si>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</si>
  <si>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</si>
  <si>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</si>
  <si>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</si>
  <si>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</si>
  <si>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</si>
  <si>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</si>
  <si>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</si>
  <si>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</si>
  <si>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</si>
  <si>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</si>
  <si>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</si>
  <si>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</si>
  <si>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</si>
  <si>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</si>
  <si>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</si>
  <si>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</si>
  <si>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</si>
  <si>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</si>
  <si>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</si>
  <si>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</si>
  <si>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</si>
  <si>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</si>
  <si>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</si>
  <si>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</si>
  <si>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</si>
  <si>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</si>
  <si>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</si>
  <si>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</si>
  <si>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</si>
  <si>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</si>
  <si>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</si>
  <si>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</si>
  <si>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</si>
  <si>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</si>
  <si>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</si>
  <si>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</si>
  <si>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</si>
  <si>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</si>
  <si>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</si>
  <si>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</si>
  <si>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</si>
  <si>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</si>
  <si>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</si>
  <si>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</si>
  <si>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</si>
  <si>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</si>
  <si>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</si>
  <si>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</si>
  <si>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</si>
  <si>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</si>
  <si>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</si>
  <si>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</si>
  <si>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</si>
  <si>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</si>
  <si>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</si>
  <si>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</si>
  <si>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</si>
  <si>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</si>
  <si>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</si>
  <si>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</si>
  <si>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</si>
  <si>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</si>
  <si>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</si>
  <si>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</si>
  <si>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</si>
  <si>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</si>
  <si>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</si>
  <si>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</si>
  <si>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</si>
  <si>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</si>
  <si>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</si>
  <si>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</si>
  <si>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</si>
  <si>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</si>
  <si>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</si>
  <si>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</si>
  <si>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</si>
  <si>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</si>
  <si>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</si>
  <si>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</si>
  <si>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</si>
  <si>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</si>
  <si>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</si>
  <si>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</si>
  <si>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</si>
  <si>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</si>
  <si>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</si>
  <si>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</si>
  <si>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</si>
  <si>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</si>
  <si>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</si>
  <si>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</si>
  <si>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</si>
  <si>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</si>
  <si>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</si>
  <si>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</si>
  <si>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</si>
  <si>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</si>
  <si>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</si>
  <si>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</si>
  <si>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</si>
  <si>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</si>
  <si>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</si>
  <si>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</si>
  <si>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</si>
  <si>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</si>
  <si>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</si>
  <si>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</si>
  <si>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</si>
  <si>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</si>
  <si>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</si>
  <si>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</si>
  <si>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</si>
  <si>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</si>
  <si>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</si>
  <si>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</si>
  <si>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</si>
  <si>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</si>
  <si>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</si>
  <si>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</si>
  <si>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</si>
  <si>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</si>
  <si>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</si>
  <si>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</si>
  <si>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</si>
  <si>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</si>
  <si>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</si>
  <si>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</si>
  <si>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</si>
  <si>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</si>
  <si>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</si>
  <si>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</si>
  <si>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</si>
  <si>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</si>
  <si>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</si>
  <si>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</si>
  <si>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</si>
  <si>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</si>
  <si>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</si>
  <si>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</si>
  <si>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</si>
  <si>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</si>
  <si>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</si>
  <si>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</si>
  <si>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</si>
  <si>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</si>
  <si>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</si>
  <si>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</si>
  <si>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</si>
  <si>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</si>
  <si>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</si>
  <si>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</si>
  <si>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</si>
  <si>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</si>
  <si>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</si>
  <si>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</si>
  <si>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</si>
  <si>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</si>
  <si>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</si>
  <si>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</si>
  <si>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</si>
  <si>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</si>
  <si>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</si>
  <si>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</si>
  <si>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</si>
  <si>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</si>
  <si>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</si>
  <si>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</si>
  <si>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</si>
  <si>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</si>
  <si>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</si>
  <si>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</si>
  <si>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</si>
  <si>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</si>
  <si>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</si>
  <si>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</si>
  <si>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</si>
  <si>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</si>
  <si>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</si>
  <si>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</si>
  <si>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</si>
  <si>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</si>
  <si>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</si>
  <si>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</si>
  <si>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</si>
  <si>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</si>
  <si>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</si>
  <si>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</si>
  <si>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</si>
  <si>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</si>
  <si>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</si>
  <si>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</si>
  <si>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</si>
  <si>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</si>
  <si>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</si>
  <si>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</si>
  <si>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</si>
  <si>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</si>
  <si>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</si>
  <si>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</si>
  <si>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</si>
  <si>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</si>
  <si>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</si>
  <si>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</si>
  <si>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</si>
  <si>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</si>
  <si>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</si>
  <si>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</si>
  <si>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</si>
  <si>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</si>
  <si>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</si>
  <si>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</si>
  <si>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</si>
  <si>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</si>
  <si>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</si>
  <si>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</si>
  <si>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</si>
  <si>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</si>
  <si>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</si>
  <si>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</si>
  <si>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</si>
  <si>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</si>
  <si>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</si>
  <si>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</si>
  <si>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</si>
  <si>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</si>
  <si>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</si>
  <si>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</si>
  <si>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</si>
  <si>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</si>
  <si>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</si>
  <si>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</si>
  <si>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</si>
  <si>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</si>
  <si>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</si>
  <si>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</si>
  <si>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</si>
  <si>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</si>
  <si>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</si>
  <si>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</si>
  <si>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</si>
  <si>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</si>
  <si>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</si>
  <si>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</si>
  <si>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</si>
  <si>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</si>
  <si>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</si>
  <si>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</si>
  <si>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</si>
  <si>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</si>
  <si>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</si>
  <si>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</si>
  <si>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</si>
  <si>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</si>
  <si>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</si>
  <si>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</si>
  <si>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</si>
  <si>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</si>
  <si>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</si>
  <si>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</si>
  <si>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</si>
  <si>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</si>
  <si>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</si>
  <si>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</si>
  <si>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</si>
  <si>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</si>
  <si>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</si>
  <si>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</si>
  <si>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</si>
  <si>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</si>
  <si>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</si>
  <si>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</si>
  <si>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</si>
  <si>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</si>
  <si>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</si>
  <si>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</si>
  <si>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</si>
  <si>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</si>
  <si>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</si>
  <si>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</si>
  <si>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</si>
  <si>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</si>
  <si>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</si>
  <si>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</si>
  <si>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</si>
  <si>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</si>
  <si>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</si>
  <si>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</si>
  <si>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</si>
  <si>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</si>
  <si>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</si>
  <si>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</si>
  <si>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</si>
  <si>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</si>
  <si>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</si>
  <si>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</si>
  <si>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</si>
  <si>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</si>
  <si>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</si>
  <si>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</si>
  <si>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</si>
  <si>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</si>
  <si>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</si>
  <si>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</si>
  <si>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</si>
  <si>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</si>
  <si>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</si>
  <si>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</si>
  <si>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</si>
  <si>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</si>
  <si>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</si>
  <si>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</si>
  <si>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</si>
  <si>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</si>
  <si>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</si>
  <si>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</si>
  <si>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</si>
  <si>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</si>
  <si>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</si>
  <si>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</si>
  <si>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</si>
  <si>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</si>
  <si>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</si>
  <si>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</si>
  <si>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</si>
  <si>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</si>
  <si>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</si>
  <si>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</si>
  <si>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</si>
  <si>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</si>
  <si>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</si>
  <si>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</si>
  <si>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</si>
  <si>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</si>
  <si>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</si>
  <si>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</si>
  <si>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</si>
  <si>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</si>
  <si>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</si>
  <si>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</si>
  <si>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</si>
  <si>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</si>
  <si>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</si>
  <si>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</si>
  <si>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</si>
  <si>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</si>
  <si>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</si>
  <si>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</si>
  <si>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</si>
  <si>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</si>
  <si>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</si>
  <si>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</si>
  <si>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</si>
  <si>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</si>
  <si>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</si>
  <si>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</si>
  <si>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</si>
  <si>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</si>
  <si>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</si>
  <si>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</si>
  <si>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</si>
  <si>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</si>
  <si>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</si>
  <si>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</si>
  <si>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</si>
  <si>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</si>
  <si>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</si>
  <si>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</si>
  <si>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</si>
  <si>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</si>
  <si>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</si>
  <si>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</si>
  <si>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</si>
  <si>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</si>
  <si>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</si>
  <si>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</si>
  <si>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</si>
  <si>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</si>
  <si>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</si>
  <si>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</si>
  <si>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</si>
  <si>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</si>
  <si>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</si>
  <si>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</si>
  <si>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</si>
  <si>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</si>
  <si>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</si>
  <si>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</si>
  <si>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</si>
  <si>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</si>
  <si>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</si>
  <si>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</si>
  <si>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</si>
  <si>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</si>
  <si>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</si>
  <si>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</si>
  <si>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</si>
  <si>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</si>
  <si>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</si>
  <si>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</si>
  <si>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</si>
  <si>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</si>
  <si>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</si>
  <si>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</si>
  <si>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</si>
  <si>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</si>
  <si>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</si>
  <si>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</si>
  <si>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</si>
  <si>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</si>
  <si>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</si>
  <si>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</si>
  <si>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</si>
  <si>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</si>
  <si>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</si>
  <si>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</si>
  <si>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</si>
  <si>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</si>
  <si>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</si>
  <si>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</si>
  <si>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</si>
  <si>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</si>
  <si>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</si>
  <si>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</si>
  <si>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</si>
  <si>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</si>
  <si>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</si>
  <si>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</si>
  <si>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</si>
  <si>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</si>
  <si>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</si>
  <si>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</si>
  <si>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</si>
  <si>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</si>
  <si>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</si>
  <si>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</si>
  <si>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</si>
  <si>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</si>
  <si>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</si>
  <si>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</si>
  <si>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</si>
  <si>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</si>
  <si>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</si>
  <si>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</si>
  <si>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</si>
  <si>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</si>
  <si>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</si>
  <si>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</si>
  <si>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</si>
  <si>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</si>
  <si>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</si>
  <si>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</si>
  <si>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</si>
  <si>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</si>
  <si>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</si>
  <si>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</si>
  <si>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</si>
  <si>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</si>
  <si>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</si>
  <si>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</si>
  <si>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</si>
  <si>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</si>
  <si>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</si>
  <si>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</si>
  <si>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</si>
  <si>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</si>
  <si>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</si>
  <si>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</si>
  <si>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</si>
  <si>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</si>
  <si>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</si>
  <si>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</si>
  <si>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</si>
  <si>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</si>
  <si>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</si>
  <si>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</si>
  <si>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</si>
  <si>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</si>
  <si>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</si>
  <si>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</si>
  <si>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</si>
  <si>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</si>
  <si>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</si>
  <si>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</si>
  <si>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</si>
  <si>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</si>
  <si>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</si>
  <si>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</si>
  <si>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</si>
  <si>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</si>
  <si>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</si>
  <si>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</si>
  <si>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</si>
  <si>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</si>
  <si>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</si>
  <si>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</si>
  <si>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</si>
  <si>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</si>
  <si>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</si>
  <si>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</si>
  <si>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</si>
  <si>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</si>
  <si>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</si>
  <si>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</si>
  <si>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</si>
  <si>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</si>
  <si>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</si>
  <si>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</si>
  <si>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</si>
  <si>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</si>
  <si>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</si>
  <si>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</si>
  <si>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</si>
  <si>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</si>
  <si>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</si>
  <si>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</si>
  <si>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</si>
  <si>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</si>
  <si>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</si>
  <si>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</si>
  <si>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</si>
  <si>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</si>
  <si>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</si>
  <si>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</si>
  <si>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</si>
  <si>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</si>
  <si>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</si>
  <si>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</si>
  <si>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</si>
  <si>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</si>
  <si>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</si>
  <si>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</si>
  <si>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</si>
  <si>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</si>
  <si>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</si>
  <si>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</si>
  <si>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</si>
  <si>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</si>
  <si>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</si>
  <si>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</si>
  <si>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</si>
  <si>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</si>
  <si>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</si>
  <si>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</si>
  <si>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</si>
  <si>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</si>
  <si>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</si>
  <si>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</si>
  <si>
    <t>MI BOCA HABLARÁ SABIAMENTE;</t>
  </si>
  <si>
    <t>Y SERÁN MUY SENSATAS MIS REFLEXIONES;</t>
  </si>
  <si>
    <t>prestaré oído al proverbio</t>
  </si>
  <si>
    <t>Y propondré mi problema al son de la cítara.</t>
  </si>
  <si>
    <t>Gracias te damos, Señor Dios omnipotente,</t>
  </si>
  <si>
    <t>EL QUE ERES Y EL QUE ERAS,</t>
  </si>
  <si>
    <t>porque has asumido el gran poder,</t>
  </si>
  <si>
    <t>Y COMENZASTE A REINAR.</t>
  </si>
  <si>
    <t>Ahora se estableció la salud y el poderío,</t>
  </si>
  <si>
    <t>y el reinado de nuestro Dios,</t>
  </si>
  <si>
    <t>Y LA POTESTAD DE SU CRISTO.</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</si>
  <si>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</si>
  <si>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</si>
  <si>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</si>
  <si>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</si>
  <si>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</si>
  <si>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</si>
  <si>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</si>
  <si>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</si>
  <si>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Cantad al Señor un cántico nuevo,</t>
  </si>
  <si>
    <t>resuene su alabanza en la asamblea de los fieles.</t>
  </si>
  <si>
    <t>QUE SE ALEGRE ISRAEL POR SU CREADOR,</t>
  </si>
  <si>
    <t>LOS HIJOS DE SIÓN POR SU REY.</t>
  </si>
  <si>
    <t>Alabad su nombre con danzas,</t>
  </si>
  <si>
    <t>cantadle con tambores y cítaras;</t>
  </si>
  <si>
    <t>PORQUE EL SEÑOR AMA A SU PUEBLO</t>
  </si>
  <si>
    <t>Y ADORNA CON LA VICTORIA A LOS HUMILDES.</t>
  </si>
  <si>
    <t>Dios de los padres y Señor de la misericordia</t>
  </si>
  <si>
    <t>QUE CON TU PALABRA HICISTE TODAS LAS COSAS,</t>
  </si>
  <si>
    <t>y en tu sabiduría formaste al hombre,</t>
  </si>
  <si>
    <t>PARA QUE DOMINASE SOBRE TUS CRIATURAS.</t>
  </si>
  <si>
    <t>Con la melodía de «El Señor anuncia una noticia».</t>
  </si>
  <si>
    <r>
      <t xml:space="preserve">SALMODIA VIII </t>
    </r>
    <r>
      <rPr>
        <b/>
        <sz val="16"/>
        <color theme="2" tint="-0.499984740745262"/>
        <rFont val="Aptos Narrow"/>
        <family val="2"/>
        <scheme val="minor"/>
      </rPr>
      <t xml:space="preserve">Sal 96 (95) </t>
    </r>
  </si>
  <si>
    <r>
      <t>SALMODIA VII</t>
    </r>
    <r>
      <rPr>
        <b/>
        <sz val="16"/>
        <color theme="2" tint="-0.499984740745262"/>
        <rFont val="Aptos Narrow"/>
        <family val="2"/>
        <scheme val="minor"/>
      </rPr>
      <t xml:space="preserve"> Ap 11</t>
    </r>
  </si>
  <si>
    <r>
      <t xml:space="preserve">SALMODIA VI </t>
    </r>
    <r>
      <rPr>
        <b/>
        <sz val="16"/>
        <color theme="2" tint="-0.499984740745262"/>
        <rFont val="Aptos Narrow"/>
        <family val="2"/>
        <scheme val="minor"/>
      </rPr>
      <t>Sal 49 [48]</t>
    </r>
  </si>
  <si>
    <r>
      <t xml:space="preserve">SALMODIA IX </t>
    </r>
    <r>
      <rPr>
        <b/>
        <sz val="16"/>
        <color theme="2" tint="-0.499984740745262"/>
        <rFont val="Aptos Narrow"/>
        <family val="2"/>
        <scheme val="minor"/>
      </rPr>
      <t>Sal 149</t>
    </r>
  </si>
  <si>
    <r>
      <t xml:space="preserve">SALMODIA IX </t>
    </r>
    <r>
      <rPr>
        <b/>
        <sz val="16"/>
        <color theme="2" tint="-0.499984740745262"/>
        <rFont val="Aptos Narrow"/>
        <family val="2"/>
        <scheme val="minor"/>
      </rPr>
      <t>Sb 9</t>
    </r>
  </si>
  <si>
    <t>A ti, oh Dios, te alabamos,</t>
  </si>
  <si>
    <t>a ti, Señor, te reconocemos.</t>
  </si>
  <si>
    <t>A ti, Eterno Padre,</t>
  </si>
  <si>
    <t>te venera toda la creación.</t>
  </si>
  <si>
    <t>A TI CANTAN LOS ÁNGELES,</t>
  </si>
  <si>
    <t>Y TODAS LAS POTENCIAS DEL CIELO:</t>
  </si>
  <si>
    <t>EL SEÑOR DEL UNIVERSO.</t>
  </si>
  <si>
    <t>Los cielos y la tierra están llenos</t>
  </si>
  <si>
    <t>de la majestad de tu gloria.</t>
  </si>
  <si>
    <t>A ti te ensalza el glorioso</t>
  </si>
  <si>
    <t>coro de los apóstoles,</t>
  </si>
  <si>
    <t>la multitud adorable de los profetas,</t>
  </si>
  <si>
    <t>el cándido ejército de los mártires.</t>
  </si>
  <si>
    <t>te proclama: Padre de inmensa majestad,</t>
  </si>
  <si>
    <t>Hijo único y verdadero, digno de adoración,</t>
  </si>
  <si>
    <t>Espíritu Santo, Defensor.</t>
  </si>
  <si>
    <t>A TI CANTAN LOS ÁNGELES...</t>
  </si>
  <si>
    <t>Tú eres el Rey de la gloria, Cristo.</t>
  </si>
  <si>
    <t>Tú eres el Hijo único del Padre.</t>
  </si>
  <si>
    <t>Tú, para liberar al hombre,</t>
  </si>
  <si>
    <t>aceptaste la condición humana</t>
  </si>
  <si>
    <t>sin desdeñar el seno de la Virgen.</t>
  </si>
  <si>
    <t>Tú, rotas las cadenas de la muerte,</t>
  </si>
  <si>
    <t>abriste a los creyentes el reino de los cielos.</t>
  </si>
  <si>
    <t>Tú te sientas a la derecha de Dios</t>
  </si>
  <si>
    <t>en la gloria del Padre.</t>
  </si>
  <si>
    <t>Creemos que un día</t>
  </si>
  <si>
    <t>has de venir como juez.</t>
  </si>
  <si>
    <t>Te rogamos, que vengas en ayuda de tus siervos</t>
  </si>
  <si>
    <t>a quienes redimiste con tu preciosa sangre.</t>
  </si>
  <si>
    <t>Haz que en la gloria eterna</t>
  </si>
  <si>
    <t>nos asociemos a tus santos.</t>
  </si>
  <si>
    <t>Salva a tu pueblo, Señor, y bendice tu heredad.</t>
  </si>
  <si>
    <t>Sé su pastor, ensálzalo eternamente.</t>
  </si>
  <si>
    <t>Día tras día te bendecimos</t>
  </si>
  <si>
    <t>y alabamos tu nombre para siempre,</t>
  </si>
  <si>
    <t>por eternidad de eternidades.</t>
  </si>
  <si>
    <t>Dígnate, Señor, en este día</t>
  </si>
  <si>
    <t>guardarnos del pecado.</t>
  </si>
  <si>
    <t>Ten piedad de nosotros, Señor,</t>
  </si>
  <si>
    <t>Que tu misericordia venga sobre nosotros,</t>
  </si>
  <si>
    <t>como lo esperamos de ti.</t>
  </si>
  <si>
    <t>En ti, Señor, confiamos,</t>
  </si>
  <si>
    <t>que no quedemos confundidos eternamente.</t>
  </si>
  <si>
    <t>s1</t>
  </si>
  <si>
    <t>tc s1</t>
  </si>
  <si>
    <t>A ti la Iglesia santa, extendida por toda la tierra,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</si>
</sst>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
      <b/>
      <sz val="16"/>
      <color rgb="FFFF0000"/>
      <name val="Aptos Narrow"/>
      <family val="2"/>
      <scheme val="minor"/>
    </font>
    <font>
      <b/>
      <sz val="16"/>
      <color theme="2"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2">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0" fontId="30" fillId="0" borderId="9" xfId="0" applyFont="1" applyBorder="1"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66" fillId="0" borderId="9" xfId="0" applyFont="1" applyBorder="1"/>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3D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3F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771B60E-E79D-4EA1-BF87-A82C4AF6AD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90452CE8-E731-4ECE-9DD8-22D47C477DD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A03739-0E45-4C3B-AC09-A5EC31776C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C5F0DE-B993-4FEF-BA75-34278E91AA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186D849-597F-43BA-B5FA-C729F03ABC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2689" name="Button 1" hidden="1">
              <a:extLst>
                <a:ext uri="{63B3BB69-23CF-44E3-9099-C40C66FF867C}">
                  <a14:compatExt spid="_x0000_s242689"/>
                </a:ext>
                <a:ext uri="{FF2B5EF4-FFF2-40B4-BE49-F238E27FC236}">
                  <a16:creationId xmlns:a16="http://schemas.microsoft.com/office/drawing/2014/main" id="{269A2EE4-F47E-430F-90A8-59D4AD716AB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5649AB8-5DA4-411E-8A7A-86FE10584E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4A755858-52EB-436D-9161-B5123424EB0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1B06114-AA42-4CE2-A33C-847C9AAC12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7DD39A6-A13A-4605-8798-BB3A2343FE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C8C196-F542-46D1-9EEF-92C504385A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5DDEFDC5-E7E6-4E48-A697-FCF2182A6EA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0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6.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3.xml"/><Relationship Id="rId1" Type="http://schemas.openxmlformats.org/officeDocument/2006/relationships/printerSettings" Target="../printerSettings/printerSettings63.bin"/><Relationship Id="rId5" Type="http://schemas.openxmlformats.org/officeDocument/2006/relationships/comments" Target="../comments61.xml"/><Relationship Id="rId4" Type="http://schemas.openxmlformats.org/officeDocument/2006/relationships/ctrlProp" Target="../ctrlProps/ctrlProp6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4.xml"/><Relationship Id="rId1" Type="http://schemas.openxmlformats.org/officeDocument/2006/relationships/printerSettings" Target="../printerSettings/printerSettings64.bin"/><Relationship Id="rId5" Type="http://schemas.openxmlformats.org/officeDocument/2006/relationships/comments" Target="../comments62.xml"/><Relationship Id="rId4" Type="http://schemas.openxmlformats.org/officeDocument/2006/relationships/ctrlProp" Target="../ctrlProps/ctrlProp68.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5.xml"/><Relationship Id="rId1" Type="http://schemas.openxmlformats.org/officeDocument/2006/relationships/printerSettings" Target="../printerSettings/printerSettings65.bin"/><Relationship Id="rId5" Type="http://schemas.openxmlformats.org/officeDocument/2006/relationships/comments" Target="../comments63.xml"/><Relationship Id="rId4" Type="http://schemas.openxmlformats.org/officeDocument/2006/relationships/ctrlProp" Target="../ctrlProps/ctrlProp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8" t="str" cm="1">
        <f t="array" aca="1" ref="C1" ca="1">MID(CELL("filename", B1), FIND("]", CELL("filename", B1)) + 1, 255)</f>
        <v>Indice</v>
      </c>
      <c r="D1" s="148"/>
      <c r="E1" s="148"/>
      <c r="F1" s="148"/>
      <c r="G1" s="148"/>
      <c r="H1" s="148"/>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9" t="s">
        <v>973</v>
      </c>
      <c r="E1" s="149"/>
      <c r="F1" s="149"/>
      <c r="G1" s="149"/>
      <c r="H1" s="14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0" t="str">
        <f>VLOOKUP(C2,Table378[],7,FALSE)</f>
        <v>En el esplendor de la nube se oyó la voz del Padre:
«Éste es mi Hijo, el amado; escuchadlo».</v>
      </c>
      <c r="E1" s="150"/>
      <c r="F1" s="150"/>
      <c r="G1" s="15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50"/>
      <c r="E2" s="150"/>
      <c r="F2" s="150"/>
      <c r="G2" s="150"/>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0" t="str">
        <f>VLOOKUP(C2,Table378[],7,FALSE)</f>
        <v>Yo soy el pan vivo que ha bajado del cielo
—dice el Señor—;
el que coma de este pan
vivirá para siempre.</v>
      </c>
      <c r="E1" s="150"/>
      <c r="F1" s="150"/>
      <c r="G1" s="15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50"/>
      <c r="E2" s="150"/>
      <c r="F2" s="150"/>
      <c r="G2" s="150"/>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e">
        <f ca="1">_xlfn.CONCAT("]}, // ULTIMA LINEA DEL CANTO: ",L1)</f>
        <v>#N/A</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197</v>
      </c>
      <c r="C26" t="str">
        <f ca="1">VLOOKUP(B26,Table4[#Data],13,FALSE)</f>
        <v>"/src/index.html?canto=plegariaeucaristicaiimodeloii"</v>
      </c>
      <c r="L26" s="122" t="str">
        <f ca="1">_xlfn.CONCAT("        ant: ",C26,",")</f>
        <v xml:space="preserve">        ant: "/src/index.html?canto=plegariaeucaristicaiimodeloii",</v>
      </c>
    </row>
    <row r="27" spans="1:40" ht="23.25" x14ac:dyDescent="0.25">
      <c r="B27">
        <f ca="1">+C1+1</f>
        <v>199</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196</v>
      </c>
      <c r="C26" t="e">
        <f ca="1">VLOOKUP(B26,Table4[#Data],13,FALSE)</f>
        <v>#N/A</v>
      </c>
      <c r="L26" s="122" t="e">
        <f ca="1">_xlfn.CONCAT("        ant: ",C26,",")</f>
        <v>#N/A</v>
      </c>
    </row>
    <row r="27" spans="1:40" ht="23.25" x14ac:dyDescent="0.25">
      <c r="B27">
        <f ca="1">+C1+4</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203</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202</v>
      </c>
      <c r="C26" t="e">
        <f>VLOOKUP(B26,[1]Buscador!A3:AP240,31,FALSE)</f>
        <v>#N/A</v>
      </c>
      <c r="L26" s="47" t="e">
        <f>_xlfn.CONCAT("        ant: ","""",C26,"""",",")</f>
        <v>#N/A</v>
      </c>
    </row>
    <row r="27" spans="2:40" ht="23.25" x14ac:dyDescent="0.25">
      <c r="B27">
        <f>+C1+1</f>
        <v>204</v>
      </c>
      <c r="C27" t="str">
        <f>VLOOKUP(B27,[1]Buscador!A3:AP240,31,FALSE)</f>
        <v>/resucito/src/index.html?canto=prefacioparaadvientoynavidad</v>
      </c>
      <c r="L27" s="47" t="str">
        <f>_xlfn.CONCAT("        sig: ","""",C27,"""",",")</f>
        <v xml:space="preserve">        sig: "/resucito/src/index.html?canto=prefacioparaadvientoynavidad",</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+C1-4</f>
        <v>200</v>
      </c>
      <c r="C26" t="str">
        <f ca="1">VLOOKUP(B26,Table4[#Data],13,FALSE)</f>
        <v>"/src/index.html?canto=plegariaeucaristicaiv"</v>
      </c>
      <c r="L26" s="122" t="str">
        <f ca="1">_xlfn.CONCAT("        ant: ",C26,",")</f>
        <v xml:space="preserve">        ant: "/src/index.html?canto=plegariaeucaristicaiv",</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75" thickTop="1" thickBot="1" x14ac:dyDescent="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5.5" outlineLevel="1" thickTop="1" thickBot="1" x14ac:dyDescent="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5.5" outlineLevel="1" thickTop="1" thickBot="1" x14ac:dyDescent="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EL TIEMPO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25" x14ac:dyDescent="0.25">
      <c r="C8" t="str">
        <f ca="1">PROPER(L1)</f>
        <v>Prefacio Para El Tiempo Pascual</v>
      </c>
      <c r="L8" s="122" t="str">
        <f ca="1">_xlfn.CONCAT("        tt: ","""",C8,"""",",")</f>
        <v xml:space="preserve">        tt: "Prefacio Para El Tiempo Pascual",</v>
      </c>
    </row>
    <row r="9" spans="2:32" ht="23.25" x14ac:dyDescent="0.25">
      <c r="C9" t="str">
        <f ca="1">PROPER(L1)</f>
        <v>Prefacio Para El Tiempo Pascual</v>
      </c>
      <c r="L9" s="122" t="str">
        <f ca="1">_xlfn.CONCAT("        title: ","""",C9,"""",",")</f>
        <v xml:space="preserve">        title: "Prefacio Para El Tiempo Pascual",</v>
      </c>
    </row>
    <row r="10" spans="2:32" ht="23.25" x14ac:dyDescent="0.25">
      <c r="C10" t="str">
        <f ca="1">VLOOKUP(C1,Table223[#Data],4,FALSE)</f>
        <v>Prefacio I de Pascua*</v>
      </c>
      <c r="L10" s="122" t="str">
        <f ca="1">_xlfn.CONCAT("        ","subtitle: ","""",C10,"""",",")</f>
        <v xml:space="preserve">        subtitle: "Prefacio I de Pascua*",</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205</v>
      </c>
      <c r="L16" s="122" t="str">
        <f ca="1">_xlfn.CONCAT("        dbno: ","""",C16,"""",",")</f>
        <v xml:space="preserve">        dbno: "205",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prefacioparaeltiempopascual</v>
      </c>
      <c r="L19" s="122" t="str">
        <f ca="1">_xlfn.CONCAT("        audioSrc: ","""https://audio.resucito.do/",C19,".mp3""",",")</f>
        <v xml:space="preserve">        audioSrc: "https://audio.resucito.do/prefacioparaeltiempopascual.mp3",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204</v>
      </c>
      <c r="C26" t="str">
        <f ca="1">VLOOKUP(B26,Table4[#Data],13,FALSE)</f>
        <v>"/src/index.html?canto=prefacioparaadvientoynavidad"</v>
      </c>
      <c r="L26" s="122" t="str">
        <f ca="1">_xlfn.CONCAT("        ant: ",C26,",")</f>
        <v xml:space="preserve">        ant: "/src/index.html?canto=prefacioparaadvientoynavidad",</v>
      </c>
    </row>
    <row r="27" spans="1:40" ht="23.25" x14ac:dyDescent="0.25">
      <c r="B27">
        <f ca="1">+C1+1</f>
        <v>206</v>
      </c>
      <c r="C27" t="str">
        <f ca="1">VLOOKUP(B27,Table4[#Data],13,FALSE)</f>
        <v>"/src/index.html?canto=pregonpascual"</v>
      </c>
      <c r="L27" s="122" t="str">
        <f ca="1">_xlfn.CONCAT("        sig: ",C27,",")</f>
        <v xml:space="preserve">        sig: "/src/index.html?canto=pregonpascual",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75" thickTop="1" thickBot="1" x14ac:dyDescent="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5.5" outlineLevel="1" thickTop="1" thickBot="1" x14ac:dyDescent="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5.5" outlineLevel="1" thickTop="1" thickBot="1" x14ac:dyDescent="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outlineLevel="1" thickTop="1" thickBot="1" x14ac:dyDescent="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outlineLevel="1" thickTop="1" thickBot="1" x14ac:dyDescent="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outlineLevel="1" thickTop="1" thickBot="1" x14ac:dyDescent="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outlineLevel="1" thickTop="1" thickBot="1" x14ac:dyDescent="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outlineLevel="1" thickTop="1" thickBot="1" x14ac:dyDescent="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outlineLevel="1" thickTop="1" thickBot="1" x14ac:dyDescent="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4">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PREGÓN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25" x14ac:dyDescent="0.25">
      <c r="C8" t="str">
        <f ca="1">PROPER(L1)</f>
        <v>Pregón Pascual</v>
      </c>
      <c r="L8" s="122" t="str">
        <f ca="1">_xlfn.CONCAT("        tt: ","""",C8,"""",",")</f>
        <v xml:space="preserve">        tt: "Pregón Pascual",</v>
      </c>
    </row>
    <row r="9" spans="2:32" ht="23.25" x14ac:dyDescent="0.25">
      <c r="C9" t="str">
        <f ca="1">PROPER(L1)</f>
        <v>Pregón Pascual</v>
      </c>
      <c r="L9" s="122" t="str">
        <f ca="1">_xlfn.CONCAT("        title: ","""",C9,"""",",")</f>
        <v xml:space="preserve">        title: "Pregón Pascual",</v>
      </c>
    </row>
    <row r="10" spans="2:32" ht="23.25" x14ac:dyDescent="0.25">
      <c r="C10" t="str">
        <f ca="1">VLOOKUP(C1,Table223[#Data],4,FALSE)</f>
        <v>«Exsultet»</v>
      </c>
      <c r="L10" s="122" t="str">
        <f ca="1">_xlfn.CONCAT("        ","subtitle: ","""",C10,"""",",")</f>
        <v xml:space="preserve">        subtitle: "«Exsultet»",</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206</v>
      </c>
      <c r="L16" s="122" t="str">
        <f ca="1">_xlfn.CONCAT("        dbno: ","""",C16,"""",",")</f>
        <v xml:space="preserve">        dbno: "206",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pregonpascual</v>
      </c>
      <c r="L19" s="122" t="str">
        <f ca="1">_xlfn.CONCAT("        audioSrc: ","""https://audio.resucito.do/",C19,".mp3""",",")</f>
        <v xml:space="preserve">        audioSrc: "https://audio.resucito.do/pregonpascual.mp3",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205</v>
      </c>
      <c r="C26" t="str">
        <f ca="1">VLOOKUP(B26,Table4[#Data],13,FALSE)</f>
        <v>"/src/index.html?canto=prefacioparaeltiempopascual"</v>
      </c>
      <c r="L26" s="122" t="str">
        <f ca="1">_xlfn.CONCAT("        ant: ",C26,",")</f>
        <v xml:space="preserve">        ant: "/src/index.html?canto=prefacioparaeltiempopascual",</v>
      </c>
    </row>
    <row r="27" spans="1:40" ht="23.25" x14ac:dyDescent="0.25">
      <c r="B27">
        <f ca="1">+C1+1</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5.5" thickTop="1" thickBot="1" x14ac:dyDescent="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5.5" thickTop="1" thickBot="1" x14ac:dyDescent="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5.5" thickTop="1" thickBot="1" x14ac:dyDescent="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5.5" thickTop="1" thickBot="1" x14ac:dyDescent="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5.5" thickTop="1" thickBot="1" x14ac:dyDescent="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5.5" thickTop="1" thickBot="1" x14ac:dyDescent="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5.5" outlineLevel="1" thickTop="1" thickBot="1" x14ac:dyDescent="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PREGÓN PASCUAL</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206</v>
      </c>
      <c r="C26" t="str">
        <f ca="1">VLOOKUP(B26,Table4[#Data],13,FALSE)</f>
        <v>"/src/index.html?canto=pregonpascual"</v>
      </c>
      <c r="L26" s="122" t="str">
        <f ca="1">_xlfn.CONCAT("        ant: ",C26,",")</f>
        <v xml:space="preserve">        ant: "/src/index.html?canto=pregonpascual",</v>
      </c>
    </row>
    <row r="27" spans="1:40" ht="23.25" x14ac:dyDescent="0.25">
      <c r="B27">
        <f ca="1">+C1+1</f>
        <v>208</v>
      </c>
      <c r="C27" t="str">
        <f ca="1">VLOOKUP(B27,Table4[#Data],13,FALSE)</f>
        <v>"/src/index.html?canto=salmodiaparaelevangelio"</v>
      </c>
      <c r="L27" s="122" t="str">
        <f ca="1">_xlfn.CONCAT("        sig: ",C27,",")</f>
        <v xml:space="preserve">        sig: "/src/index.html?canto=salmodiaparaelevangelio",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5.5" thickTop="1" thickBot="1" x14ac:dyDescent="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thickTop="1" thickBot="1" x14ac:dyDescent="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5.5" outlineLevel="1" thickTop="1" thickBot="1" x14ac:dyDescent="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4">
      <c r="A72" s="94"/>
      <c r="B72" s="94"/>
      <c r="C72" s="94"/>
      <c r="D72" s="94"/>
      <c r="E72" s="94"/>
      <c r="F72" s="94"/>
      <c r="G72" s="94"/>
      <c r="H72" s="94"/>
      <c r="I72" s="94"/>
      <c r="J72" s="94"/>
      <c r="K72" s="94"/>
      <c r="L72" s="98" t="e">
        <f ca="1">_xlfn.CONCAT("]}, // ULTIMA LINEA DEL CANTO: ",L1)</f>
        <v>#N/A</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207</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206</v>
      </c>
      <c r="C26" t="str">
        <f>VLOOKUP(B26,[1]Buscador!A3:AP240,31,FALSE)</f>
        <v>/resucito/src/index.html?canto=pregonpascual</v>
      </c>
      <c r="L26" s="47" t="str">
        <f>_xlfn.CONCAT("        ant: ","""",C26,"""",",")</f>
        <v xml:space="preserve">        ant: "/resucito/src/index.html?canto=pregonpascual",</v>
      </c>
    </row>
    <row r="27" spans="2:40" ht="23.25" x14ac:dyDescent="0.25">
      <c r="B27">
        <f>+C1+1</f>
        <v>208</v>
      </c>
      <c r="C27" t="str">
        <f>VLOOKUP(B27,[1]Buscador!A3:AP240,31,FALSE)</f>
        <v>/resucito/src/index.html?canto=salmodiaparaelevangelio</v>
      </c>
      <c r="L27" s="47" t="str">
        <f>_xlfn.CONCAT("        sig: ","""",C27,"""",",")</f>
        <v xml:space="preserve">        sig: "/resucito/src/index.html?canto=salmodiaparaelevangelio",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25" x14ac:dyDescent="0.25">
      <c r="C8" t="str">
        <f ca="1">PROPER(L1)</f>
        <v>Salmodia Para El Evangelio</v>
      </c>
      <c r="L8" s="122" t="str">
        <f ca="1">_xlfn.CONCAT("        tt: ","""",C8,"""",",")</f>
        <v xml:space="preserve">        tt: "Salmodia Para El Evangelio",</v>
      </c>
    </row>
    <row r="9" spans="2:32" ht="23.25" x14ac:dyDescent="0.25">
      <c r="C9" t="str">
        <f ca="1">PROPER(L1)</f>
        <v>Salmodia Para El Evangelio</v>
      </c>
      <c r="L9" s="122" t="str">
        <f ca="1">_xlfn.CONCAT("        title: ","""",C9,"""",",")</f>
        <v xml:space="preserve">        title: "Salmodia Para El Evangelio",</v>
      </c>
    </row>
    <row r="10" spans="2:32" ht="23.25" x14ac:dyDescent="0.25">
      <c r="C10" t="str">
        <f ca="1">VLOOKUP(C1,Table223[#Data],4,FALSE)</f>
        <v xml:space="preserve">Juan 3,11-20 </v>
      </c>
      <c r="L10" s="122" t="str">
        <f ca="1">_xlfn.CONCAT("        ","subtitle: ","""",C10,"""",",")</f>
        <v xml:space="preserve">        subtitle: "Juan 3,11-20 ",</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208</v>
      </c>
      <c r="L16" s="122" t="str">
        <f ca="1">_xlfn.CONCAT("        dbno: ","""",C16,"""",",")</f>
        <v xml:space="preserve">        dbno: "208",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salmodiaparaelevangelio</v>
      </c>
      <c r="L19" s="122" t="str">
        <f ca="1">_xlfn.CONCAT("        audioSrc: ","""https://audio.resucito.do/",C19,".mp3""",",")</f>
        <v xml:space="preserve">        audioSrc: "https://audio.resucito.do/salmodiaparaelevangelio.mp3",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207</v>
      </c>
      <c r="C26" t="e">
        <f ca="1">VLOOKUP(B26,Table4[#Data],13,FALSE)</f>
        <v>#N/A</v>
      </c>
      <c r="L26" s="122" t="e">
        <f ca="1">_xlfn.CONCAT("        ant: ",C26,",")</f>
        <v>#N/A</v>
      </c>
    </row>
    <row r="27" spans="1:40" ht="23.25" x14ac:dyDescent="0.25">
      <c r="B27">
        <f ca="1">+C1+1</f>
        <v>209</v>
      </c>
      <c r="C27" t="str">
        <f ca="1">VLOOKUP(B27,Table4[#Data],13,FALSE)</f>
        <v>"/src/index.html?canto=salmodiaparaelrosario"</v>
      </c>
      <c r="L27" s="122" t="str">
        <f ca="1">_xlfn.CONCAT("        sig: ",C27,",")</f>
        <v xml:space="preserve">        sig: "/src/index.html?canto=salmodiaparaelrosario",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hidden="1" outlineLevel="1" thickTop="1" thickBot="1" x14ac:dyDescent="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3058</v>
      </c>
      <c r="D31" s="125" t="s">
        <v>2649</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3059</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3060</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t="s">
        <v>3061</v>
      </c>
      <c r="D34" s="125" t="s">
        <v>1107</v>
      </c>
      <c r="E34" s="51"/>
      <c r="F34" s="52" t="s">
        <v>2649</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2692</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2693</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2694</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2695</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3062</v>
      </c>
      <c r="D39" s="125" t="s">
        <v>1015</v>
      </c>
      <c r="E39" s="51" t="s">
        <v>1016</v>
      </c>
      <c r="F39" s="52" t="s">
        <v>3063</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3064</v>
      </c>
      <c r="D40" s="125" t="s">
        <v>2649</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3065</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3066</v>
      </c>
      <c r="D42" s="125" t="s">
        <v>3067</v>
      </c>
      <c r="E42" s="51"/>
      <c r="F42" s="52" t="s">
        <v>2649</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3068</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3069</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3070</v>
      </c>
      <c r="D45" s="125" t="s">
        <v>1015</v>
      </c>
      <c r="E45" s="51" t="s">
        <v>1016</v>
      </c>
      <c r="F45" s="52" t="s">
        <v>3063</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3071</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3072</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3073</v>
      </c>
      <c r="D48" s="125" t="s">
        <v>1015</v>
      </c>
      <c r="E48" s="51" t="s">
        <v>1016</v>
      </c>
      <c r="F48" s="52" t="s">
        <v>3063</v>
      </c>
      <c r="G48" s="52">
        <v>7</v>
      </c>
      <c r="H48" s="51" t="s">
        <v>2649</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208</v>
      </c>
      <c r="E1" s="39"/>
      <c r="F1" s="39"/>
      <c r="G1" s="39"/>
      <c r="H1" s="39"/>
      <c r="I1" s="39"/>
      <c r="J1" s="39"/>
      <c r="K1" s="39"/>
      <c r="L1" s="40" t="str">
        <f>UPPER(VLOOKUP(C1,Table223[],3,FALSE))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PARA EL EVANGELIO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25" x14ac:dyDescent="0.25">
      <c r="C8" t="str">
        <f>PROPER(L1)</f>
        <v>Salmodia Para El Evangelio</v>
      </c>
      <c r="L8" s="47" t="str">
        <f>_xlfn.CONCAT("        tt: ","""",C8,"""",",")</f>
        <v xml:space="preserve">        tt: "Salmodia Para El Evangelio",</v>
      </c>
    </row>
    <row r="9" spans="2:32" ht="23.25" x14ac:dyDescent="0.25">
      <c r="C9" t="str">
        <f>PROPER(L1)</f>
        <v>Salmodia Para El Evangelio</v>
      </c>
      <c r="L9" s="47" t="str">
        <f>_xlfn.CONCAT("        title: ","""",C9,"""",",")</f>
        <v xml:space="preserve">        title: "Salmodia Para El Evangelio",</v>
      </c>
    </row>
    <row r="10" spans="2:32" ht="23.25" x14ac:dyDescent="0.25">
      <c r="C10" t="str">
        <f>VLOOKUP(C1,'[1]Codigo Canto'!A3:AQ236,12,FALSE)</f>
        <v xml:space="preserve">Juan 3,11-20 </v>
      </c>
      <c r="L10" s="47" t="str">
        <f>_xlfn.CONCAT("        ","subtitle: ","""",C10,"""",",")</f>
        <v xml:space="preserve">        subtitle: "Juan 3,11-20 ",</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208</v>
      </c>
      <c r="L16" s="47" t="str">
        <f>_xlfn.CONCAT("        dbno: ","""",C16,"""",",")</f>
        <v xml:space="preserve">        dbno: "208",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salmodiaparaelevangelio</v>
      </c>
      <c r="L19" s="47" t="str">
        <f>_xlfn.CONCAT("        audioSrc: ","""/audio/",C19,".mp3""",",")</f>
        <v xml:space="preserve">        audioSrc: "/audio/salmodiaparaelevangelio.mp3",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207</v>
      </c>
      <c r="C26" t="e">
        <f>VLOOKUP(B26,[1]Buscador!A3:AP240,31,FALSE)</f>
        <v>#N/A</v>
      </c>
      <c r="L26" s="47" t="e">
        <f>_xlfn.CONCAT("        ant: ","""",C26,"""",",")</f>
        <v>#N/A</v>
      </c>
    </row>
    <row r="27" spans="2:40" ht="23.25" x14ac:dyDescent="0.25">
      <c r="B27">
        <f>+C1+1</f>
        <v>209</v>
      </c>
      <c r="C27" t="str">
        <f>VLOOKUP(B27,[1]Buscador!A3:AP240,31,FALSE)</f>
        <v>/resucito/src/index.html?canto=salmodiaparaelrosario</v>
      </c>
      <c r="L27" s="47" t="str">
        <f>_xlfn.CONCAT("        sig: ","""",C27,"""",",")</f>
        <v xml:space="preserve">        sig: "/resucito/src/index.html?canto=salmodiaparaelrosario",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 PARA EL EVANGELIO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20"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ROSARIO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25" x14ac:dyDescent="0.25">
      <c r="C8" t="str">
        <f ca="1">PROPER(L1)</f>
        <v>Salmodia Para El Rosario</v>
      </c>
      <c r="L8" s="122" t="str">
        <f ca="1">_xlfn.CONCAT("        tt: ","""",C8,"""",",")</f>
        <v xml:space="preserve">        tt: "Salmodia Para El Rosario",</v>
      </c>
    </row>
    <row r="9" spans="2:32" ht="23.25" x14ac:dyDescent="0.25">
      <c r="C9" t="str">
        <f ca="1">PROPER(L1)</f>
        <v>Salmodia Para El Rosario</v>
      </c>
      <c r="L9" s="122" t="str">
        <f ca="1">_xlfn.CONCAT("        title: ","""",C9,"""",",")</f>
        <v xml:space="preserve">        title: "Salmodia Para El Rosario",</v>
      </c>
    </row>
    <row r="10" spans="2:32" ht="23.25" x14ac:dyDescent="0.25">
      <c r="C10" t="str">
        <f ca="1">VLOOKUP(C1,Table223[#Data],4,FALSE)</f>
        <v>Santo Rosario</v>
      </c>
      <c r="L10" s="122" t="str">
        <f ca="1">_xlfn.CONCAT("        ","subtitle: ","""",C10,"""",",")</f>
        <v xml:space="preserve">        subtitle: "Santo Rosario",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209</v>
      </c>
      <c r="L16" s="122" t="str">
        <f ca="1">_xlfn.CONCAT("        dbno: ","""",C16,"""",",")</f>
        <v xml:space="preserve">        dbno: "209",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salmodiaparaelrosario</v>
      </c>
      <c r="L19" s="122" t="str">
        <f ca="1">_xlfn.CONCAT("        audioSrc: ","""https://audio.resucito.do/",C19,".mp3""",",")</f>
        <v xml:space="preserve">        audioSrc: "https://audio.resucito.do/salmodiaparaelrosario.mp3",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208</v>
      </c>
      <c r="C26" t="str">
        <f ca="1">VLOOKUP(B26,Table4[#Data],13,FALSE)</f>
        <v>"/src/index.html?canto=salmodiaparaelevangelio"</v>
      </c>
      <c r="L26" s="122" t="str">
        <f ca="1">_xlfn.CONCAT("        ant: ",C26,",")</f>
        <v xml:space="preserve">        ant: "/src/index.html?canto=salmodiaparaelevangelio",</v>
      </c>
    </row>
    <row r="27" spans="1:40" ht="23.25" x14ac:dyDescent="0.25">
      <c r="B27">
        <f ca="1">+C1+1</f>
        <v>210</v>
      </c>
      <c r="C27" t="str">
        <f ca="1">VLOOKUP(B27,Table4[#Data],13,FALSE)</f>
        <v>"/src/index.html?canto=salmodiaparaelsalmoresponsorial"</v>
      </c>
      <c r="L27" s="122" t="str">
        <f ca="1">_xlfn.CONCAT("        sig: ",C27,",")</f>
        <v xml:space="preserve">        sig: "/src/index.html?canto=salmodiaparaelsalmoresponsorial",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3076</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24" t="s">
        <v>3058</v>
      </c>
      <c r="D32" s="125" t="s">
        <v>2649</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24" t="s">
        <v>3059</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3060</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3061</v>
      </c>
      <c r="D35" s="125" t="s">
        <v>1107</v>
      </c>
      <c r="E35" s="51"/>
      <c r="F35" s="52" t="s">
        <v>2649</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24" t="s">
        <v>2692</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24" t="s">
        <v>2693</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3074</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3075</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2695</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24" t="s">
        <v>3062</v>
      </c>
      <c r="D41" s="125" t="s">
        <v>1015</v>
      </c>
      <c r="E41" s="51" t="s">
        <v>1016</v>
      </c>
      <c r="F41" s="52" t="s">
        <v>3063</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3077</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24" t="s">
        <v>3064</v>
      </c>
      <c r="D45" s="125" t="s">
        <v>2649</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24" t="s">
        <v>3065</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24" t="s">
        <v>3066</v>
      </c>
      <c r="D47" s="125" t="s">
        <v>3067</v>
      </c>
      <c r="E47" s="51"/>
      <c r="F47" s="52" t="s">
        <v>2649</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24" t="s">
        <v>3068</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3069</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24" t="s">
        <v>3070</v>
      </c>
      <c r="D50" s="125" t="s">
        <v>1015</v>
      </c>
      <c r="E50" s="51" t="s">
        <v>1016</v>
      </c>
      <c r="F50" s="52" t="s">
        <v>3063</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24" t="s">
        <v>3078</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24" t="s">
        <v>3071</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24" t="s">
        <v>3072</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24" t="s">
        <v>3073</v>
      </c>
      <c r="D56" s="125" t="s">
        <v>1015</v>
      </c>
      <c r="E56" s="51" t="s">
        <v>1016</v>
      </c>
      <c r="F56" s="52" t="s">
        <v>3063</v>
      </c>
      <c r="G56" s="52">
        <v>7</v>
      </c>
      <c r="H56" s="51" t="s">
        <v>2649</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hidden="1" outlineLevel="1" thickTop="1" thickBot="1" x14ac:dyDescent="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zoomScale="85" zoomScaleNormal="85" workbookViewId="0">
      <pane xSplit="2" ySplit="1" topLeftCell="C55" activePane="bottomRight" state="frozen"/>
      <selection pane="topRight" activeCell="C1" sqref="C1"/>
      <selection pane="bottomLeft" activeCell="A2" sqref="A2"/>
      <selection pane="bottomRight" activeCell="B85" sqref="B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SALMO RESPONSORIAL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25" x14ac:dyDescent="0.25">
      <c r="C8" t="str">
        <f ca="1">PROPER(L1)</f>
        <v>Salmodia Para El Salmo Responsorial</v>
      </c>
      <c r="L8" s="122" t="str">
        <f ca="1">_xlfn.CONCAT("        tt: ","""",C8,"""",",")</f>
        <v xml:space="preserve">        tt: "Salmodia Para El Salmo Responsorial",</v>
      </c>
    </row>
    <row r="9" spans="2:32" ht="23.25" x14ac:dyDescent="0.25">
      <c r="C9" t="str">
        <f ca="1">PROPER(L1)</f>
        <v>Salmodia Para El Salmo Responsorial</v>
      </c>
      <c r="L9" s="122" t="str">
        <f ca="1">_xlfn.CONCAT("        title: ","""",C9,"""",",")</f>
        <v xml:space="preserve">        title: "Salmodia Para El Salmo Responsorial",</v>
      </c>
    </row>
    <row r="10" spans="2:32" ht="23.25" x14ac:dyDescent="0.25">
      <c r="C10" t="str">
        <f ca="1">VLOOKUP(C1,Table223[#Data],4,FALSE)</f>
        <v>Modelo I, II, III</v>
      </c>
      <c r="L10" s="122" t="str">
        <f ca="1">_xlfn.CONCAT("        ","subtitle: ","""",C10,"""",",")</f>
        <v xml:space="preserve">        subtitle: "Modelo I, II, III",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210</v>
      </c>
      <c r="L16" s="122" t="str">
        <f ca="1">_xlfn.CONCAT("        dbno: ","""",C16,"""",",")</f>
        <v xml:space="preserve">        dbno: "210",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salmodiaparaelsalmoresponsorial</v>
      </c>
      <c r="L19" s="122" t="str">
        <f ca="1">_xlfn.CONCAT("        audioSrc: ","""https://audio.resucito.do/",C19,".mp3""",",")</f>
        <v xml:space="preserve">        audioSrc: "https://audio.resucito.do/salmodiaparaelsalmoresponsorial.mp3",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209</v>
      </c>
      <c r="C26" t="str">
        <f ca="1">VLOOKUP(B26,Table4[#Data],13,FALSE)</f>
        <v>"/src/index.html?canto=salmodiaparaelrosario"</v>
      </c>
      <c r="L26" s="122" t="str">
        <f ca="1">_xlfn.CONCAT("        ant: ",C26,",")</f>
        <v xml:space="preserve">        ant: "/src/index.html?canto=salmodiaparaelrosario",</v>
      </c>
    </row>
    <row r="27" spans="1:40" ht="23.25" x14ac:dyDescent="0.25">
      <c r="B27">
        <f ca="1">+C1+1</f>
        <v>211</v>
      </c>
      <c r="C27" t="str">
        <f ca="1">VLOOKUP(B27,Table4[#Data],13,FALSE)</f>
        <v>"/src/index.html?canto=salmodiasparalaoraciondelosfieles"</v>
      </c>
      <c r="L27" s="122" t="str">
        <f ca="1">_xlfn.CONCAT("        sig: ",C27,",")</f>
        <v xml:space="preserve">        sig: "/src/index.html?canto=salmodiasparalaoraciondelosfieles",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43.5" thickTop="1" thickBot="1" x14ac:dyDescent="0.4">
      <c r="C32" s="147" t="s">
        <v>3103</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2995</v>
      </c>
      <c r="C33" s="124" t="s">
        <v>3079</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5.5" thickTop="1" thickBot="1" x14ac:dyDescent="0.4">
      <c r="B34" t="s">
        <v>3101</v>
      </c>
      <c r="C34" s="124" t="s">
        <v>3080</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1003</v>
      </c>
      <c r="C35" s="124" t="s">
        <v>3081</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3082</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5.5" thickTop="1" thickBot="1" x14ac:dyDescent="0.4">
      <c r="C38" s="124" t="s">
        <v>3083</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C39" s="124" t="s">
        <v>3084</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3085</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7.75" outlineLevel="1" thickTop="1" thickBot="1" x14ac:dyDescent="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outlineLevel="1" thickTop="1" thickBot="1" x14ac:dyDescent="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5.5" outlineLevel="1" thickTop="1" thickBot="1" x14ac:dyDescent="0.4">
      <c r="B43" t="s">
        <v>1001</v>
      </c>
      <c r="C43" s="81" t="s">
        <v>3079</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outlineLevel="1" thickTop="1" thickBot="1" x14ac:dyDescent="0.4">
      <c r="B44" t="s">
        <v>3101</v>
      </c>
      <c r="C44" s="84" t="s">
        <v>3080</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outlineLevel="1" thickTop="1" thickBot="1" x14ac:dyDescent="0.4">
      <c r="B45" t="s">
        <v>1003</v>
      </c>
      <c r="C45" s="92" t="s">
        <v>3081</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B47" t="s">
        <v>1018</v>
      </c>
      <c r="C47" s="124" t="s">
        <v>3086</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5.5" thickTop="1" thickBot="1" x14ac:dyDescent="0.4">
      <c r="C48" s="124" t="s">
        <v>3087</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3088</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3089</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7.75" outlineLevel="1" thickTop="1" thickBot="1" x14ac:dyDescent="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5.5" outlineLevel="1" thickTop="1" thickBot="1" x14ac:dyDescent="0.4">
      <c r="B53" t="s">
        <v>1001</v>
      </c>
      <c r="C53" s="81" t="s">
        <v>3079</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5.5" outlineLevel="1" thickTop="1" thickBot="1" x14ac:dyDescent="0.4">
      <c r="B54" t="s">
        <v>3101</v>
      </c>
      <c r="C54" s="84" t="s">
        <v>3080</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5.5" outlineLevel="1" thickTop="1" thickBot="1" x14ac:dyDescent="0.4">
      <c r="B55" t="s">
        <v>1003</v>
      </c>
      <c r="C55" s="92" t="s">
        <v>3081</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75" thickTop="1" thickBot="1" x14ac:dyDescent="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5.5" thickTop="1" thickBot="1" x14ac:dyDescent="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5.5" thickTop="1" thickBot="1" x14ac:dyDescent="0.4">
      <c r="C58" s="147" t="s">
        <v>3102</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5.5" outlineLevel="1" thickTop="1" thickBot="1" x14ac:dyDescent="0.4">
      <c r="B59" t="s">
        <v>1001</v>
      </c>
      <c r="C59" s="124" t="s">
        <v>3090</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5.5" outlineLevel="1" thickTop="1" thickBot="1" x14ac:dyDescent="0.4">
      <c r="B60" t="s">
        <v>2465</v>
      </c>
      <c r="C60" s="124" t="s">
        <v>3091</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5.5" outlineLevel="1" thickTop="1" thickBot="1" x14ac:dyDescent="0.4">
      <c r="B61" t="s">
        <v>1003</v>
      </c>
      <c r="C61" s="124" t="s">
        <v>3090</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5.5" outlineLevel="1" thickTop="1" thickBot="1" x14ac:dyDescent="0.4">
      <c r="B62" t="s">
        <v>1003</v>
      </c>
      <c r="C62" s="124" t="s">
        <v>3092</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3093</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5.5" outlineLevel="1" thickTop="1" thickBot="1" x14ac:dyDescent="0.4">
      <c r="C65" s="124" t="s">
        <v>3094</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5.5" outlineLevel="1" thickTop="1" thickBot="1" x14ac:dyDescent="0.4">
      <c r="C66" s="124" t="s">
        <v>3095</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5.5" outlineLevel="1" thickTop="1" thickBot="1" x14ac:dyDescent="0.4">
      <c r="C67" s="124" t="s">
        <v>3096</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5.5" outlineLevel="1" thickTop="1" thickBot="1" x14ac:dyDescent="0.4">
      <c r="B70" t="s">
        <v>1001</v>
      </c>
      <c r="C70" s="81" t="s">
        <v>3090</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5.5" outlineLevel="1" thickTop="1" thickBot="1" x14ac:dyDescent="0.4">
      <c r="B71" t="s">
        <v>2465</v>
      </c>
      <c r="C71" s="84" t="s">
        <v>3091</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5.5" outlineLevel="1" thickTop="1" thickBot="1" x14ac:dyDescent="0.4">
      <c r="B72" t="s">
        <v>1003</v>
      </c>
      <c r="C72" s="84" t="s">
        <v>3090</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5.5" outlineLevel="1" thickTop="1" thickBot="1" x14ac:dyDescent="0.4">
      <c r="B73" t="s">
        <v>1003</v>
      </c>
      <c r="C73" s="92" t="s">
        <v>3092</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B75" t="s">
        <v>1018</v>
      </c>
      <c r="C75" s="124" t="s">
        <v>3097</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5.5" outlineLevel="1" thickTop="1" thickBot="1" x14ac:dyDescent="0.4">
      <c r="C76" s="124" t="s">
        <v>3098</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5.5" outlineLevel="1" thickTop="1" thickBot="1" x14ac:dyDescent="0.4">
      <c r="C77" s="124" t="s">
        <v>3099</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5.5" outlineLevel="1" thickTop="1" thickBot="1" x14ac:dyDescent="0.4">
      <c r="C78" s="124" t="s">
        <v>3100</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7.75" outlineLevel="1" thickTop="1" thickBot="1" x14ac:dyDescent="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5.5" outlineLevel="1" thickTop="1" thickBot="1" x14ac:dyDescent="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5.5" outlineLevel="1" thickTop="1" thickBot="1" x14ac:dyDescent="0.4">
      <c r="B81" t="s">
        <v>1001</v>
      </c>
      <c r="C81" s="81" t="s">
        <v>3090</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5.5" outlineLevel="1" thickTop="1" thickBot="1" x14ac:dyDescent="0.4">
      <c r="B82" t="s">
        <v>1003</v>
      </c>
      <c r="C82" s="84" t="s">
        <v>3091</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5.5" outlineLevel="1" thickTop="1" thickBot="1" x14ac:dyDescent="0.4">
      <c r="B83" t="s">
        <v>1003</v>
      </c>
      <c r="C83" s="84" t="s">
        <v>3090</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5.5" outlineLevel="1" thickTop="1" thickBot="1" x14ac:dyDescent="0.4">
      <c r="B84" t="s">
        <v>1003</v>
      </c>
      <c r="C84" s="92" t="s">
        <v>3092</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4">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25" x14ac:dyDescent="0.25">
      <c r="L86" s="99" t="s">
        <v>1012</v>
      </c>
      <c r="M86" s="100"/>
    </row>
    <row r="87" spans="1:40" ht="15.75" hidden="1" outlineLevel="1" thickBot="1" x14ac:dyDescent="0.3">
      <c r="M87" s="100"/>
    </row>
    <row r="88" spans="1:40" ht="27.75" hidden="1" outlineLevel="1" thickTop="1" thickBot="1" x14ac:dyDescent="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hidden="1" outlineLevel="1" thickTop="1" thickBot="1" x14ac:dyDescent="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5.5" hidden="1" outlineLevel="1" thickTop="1" thickBot="1" x14ac:dyDescent="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5.5" hidden="1" outlineLevel="1" thickTop="1" thickBot="1" x14ac:dyDescent="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5.5" hidden="1" outlineLevel="1" thickTop="1" thickBot="1" x14ac:dyDescent="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5.5" hidden="1" outlineLevel="1" thickTop="1" thickBot="1" x14ac:dyDescent="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5.5" hidden="1" outlineLevel="1" thickTop="1" thickBot="1" x14ac:dyDescent="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5.5" hidden="1" outlineLevel="1" thickTop="1" thickBot="1" x14ac:dyDescent="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5.5" hidden="1" outlineLevel="1" thickTop="1" thickBot="1" x14ac:dyDescent="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F3E6-E48B-443D-AC13-DFA8761B3F2F}">
  <sheetPr codeName="Sheet123">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1CFD-B934-4756-8240-B8A333CFAEE1}">
  <sheetPr codeName="Sheet122">
    <tabColor rgb="FF00B0F0"/>
  </sheetPr>
  <dimension ref="A1:AN87"/>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51" t="s">
        <v>3138</v>
      </c>
      <c r="D31" s="125"/>
      <c r="E31" s="51"/>
      <c r="F31" s="52"/>
      <c r="G31" s="52"/>
      <c r="H31" s="51"/>
      <c r="I31" s="51"/>
      <c r="J31" s="53"/>
      <c r="K31" s="53"/>
      <c r="L31" s="77" t="str">
        <f t="shared" ref="L31:L32" si="0">IF(C31="","",_xlfn.CONCAT("            { line: ","""",C31,", ",M31:AN31,""", sC: ","""",B31,"""},"))</f>
        <v xml:space="preserve">            { line: "SALMODIA VI Sal 49 [48],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5.5" thickTop="1" thickBot="1" x14ac:dyDescent="0.4">
      <c r="C32" s="124" t="s">
        <v>3135</v>
      </c>
      <c r="D32" s="125"/>
      <c r="E32" s="51"/>
      <c r="F32" s="52"/>
      <c r="G32" s="52"/>
      <c r="H32" s="51"/>
      <c r="I32" s="51"/>
      <c r="J32" s="53"/>
      <c r="K32" s="53"/>
      <c r="L32" s="77" t="str">
        <f t="shared" si="0"/>
        <v xml:space="preserve">            { line: "Con la melodía de «El Señor anuncia una noticia».,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38" t="s">
        <v>3104</v>
      </c>
      <c r="D33" s="125" t="s">
        <v>1053</v>
      </c>
      <c r="E33" s="51"/>
      <c r="F33" s="52" t="s">
        <v>1015</v>
      </c>
      <c r="G33" s="52" t="s">
        <v>1016</v>
      </c>
      <c r="H33" s="51"/>
      <c r="I33" s="51"/>
      <c r="J33" s="53"/>
      <c r="K33" s="53"/>
      <c r="L33" s="77" t="str">
        <f t="shared" ref="L33:L34" si="29">IF(C33="","",_xlfn.CONCAT("            { line: ","""",C33,", ",M33:AN33,""", sC: ","""",B33,"""},"))</f>
        <v xml:space="preserve">            { line: "MI BOCA HABLARÁ SABIAMENTE;, (Sol,,14)(Mi,m,250)", sC: "ta as"},</v>
      </c>
      <c r="M33" s="55" t="str">
        <f t="shared" ref="M33:M39" si="30">IF(N33="","","(")</f>
        <v>(</v>
      </c>
      <c r="N33" s="56" t="str">
        <f t="shared" ref="N33:N73" si="31">IF(D33="","",D33)</f>
        <v>Sol</v>
      </c>
      <c r="O33" s="57" t="str">
        <f t="shared" ref="O33:O39" si="32">IF(N33="","",",")</f>
        <v>,</v>
      </c>
      <c r="P33" s="58" t="str">
        <f t="shared" ref="P33:P73" si="33">IF(E33="","",E33)</f>
        <v/>
      </c>
      <c r="Q33" s="59" t="str">
        <f t="shared" ref="Q33:Q39" si="34">IF(N33="","",",")</f>
        <v>,</v>
      </c>
      <c r="R33" s="60">
        <f t="shared" ref="R33:R73" si="35">IF(N33="Do",10,IF(N33="Re",22,IF(N33="Mi",20,IF(N33="Fa",20,IF(N33="Sol",14,IF(N33="La",20,IF(N33="Si",20,IF(N33="Do#",14,IF(N33="Fa#",15,IF(N33="Sol#",20,IF(N33="Si♭",17,"")))))))))))</f>
        <v>14</v>
      </c>
      <c r="S33" s="55" t="str">
        <f t="shared" ref="S33:S39" si="36">IF(N33="","",")")</f>
        <v>)</v>
      </c>
      <c r="T33" s="61" t="str">
        <f t="shared" ref="T33:T39" si="37">IF(U33="","","(")</f>
        <v>(</v>
      </c>
      <c r="U33" s="62" t="str">
        <f t="shared" ref="U33:U73" si="38">IF(F33="","",F33)</f>
        <v>Mi</v>
      </c>
      <c r="V33" s="63" t="str">
        <f t="shared" ref="V33:V39" si="39">IF(U33="","",",")</f>
        <v>,</v>
      </c>
      <c r="W33" s="64" t="str">
        <f t="shared" ref="W33:W73" si="40">IF(G33="","",G33)</f>
        <v>m</v>
      </c>
      <c r="X33" s="63" t="str">
        <f t="shared" ref="X33:X39" si="41">IF(U33="","",",")</f>
        <v>,</v>
      </c>
      <c r="Y33" s="63">
        <f t="shared" ref="Y33:Y39" si="42">IF(U33="","",250)</f>
        <v>250</v>
      </c>
      <c r="Z33" s="55" t="str">
        <f t="shared" ref="Z33:Z39" si="43">IF(U33="","",")")</f>
        <v>)</v>
      </c>
      <c r="AA33" s="65" t="str">
        <f t="shared" ref="AA33:AA39" si="44">IF(AB33="","","(")</f>
        <v/>
      </c>
      <c r="AB33" s="56" t="str">
        <f t="shared" ref="AB33:AB73" si="45">IF(H33="","",H33)</f>
        <v/>
      </c>
      <c r="AC33" s="66" t="str">
        <f t="shared" ref="AC33:AC39" si="46">IF(AB33="","",",")</f>
        <v/>
      </c>
      <c r="AD33" s="58" t="str">
        <f t="shared" ref="AD33:AD39" si="47">IF(I33="","",I33)</f>
        <v/>
      </c>
      <c r="AE33" s="67" t="str">
        <f t="shared" ref="AE33:AE39" si="48">IF(AB33="","",",")</f>
        <v/>
      </c>
      <c r="AF33" s="60" t="str">
        <f t="shared" ref="AF33:AF39" si="49">IF(AB33="","",350)</f>
        <v/>
      </c>
      <c r="AG33" s="60" t="str">
        <f t="shared" ref="AG33:AG39" si="50">IF(AB33="","",")")</f>
        <v/>
      </c>
      <c r="AH33" s="68" t="str">
        <f t="shared" ref="AH33:AH39" si="51">IF(AI33="","","(")</f>
        <v/>
      </c>
      <c r="AI33" s="69" t="str">
        <f t="shared" ref="AI33:AI73" si="52">IF(J33="","",J33)</f>
        <v/>
      </c>
      <c r="AJ33" s="63" t="str">
        <f t="shared" ref="AJ33:AJ39" si="53">IF(AI33="","",",")</f>
        <v/>
      </c>
      <c r="AK33" s="63" t="str">
        <f t="shared" ref="AK33:AK39" si="54">IF(K33="","",K33)</f>
        <v/>
      </c>
      <c r="AL33" s="63" t="str">
        <f t="shared" ref="AL33:AL39" si="55">IF(AI33="","",",")</f>
        <v/>
      </c>
      <c r="AM33" s="63" t="str">
        <f t="shared" ref="AM33:AM39" si="56">IF(AI33="","",450)</f>
        <v/>
      </c>
      <c r="AN33" s="63" t="str">
        <f t="shared" ref="AN33:AN39" si="57">IF(AI33="","",")")</f>
        <v/>
      </c>
    </row>
    <row r="34" spans="1:40" ht="25.5" thickTop="1" thickBot="1" x14ac:dyDescent="0.4">
      <c r="B34" t="s">
        <v>1003</v>
      </c>
      <c r="C34" s="138" t="s">
        <v>3105</v>
      </c>
      <c r="D34" s="125" t="s">
        <v>1017</v>
      </c>
      <c r="E34" s="51" t="s">
        <v>1016</v>
      </c>
      <c r="F34" s="52" t="s">
        <v>1015</v>
      </c>
      <c r="G34" s="52" t="s">
        <v>1016</v>
      </c>
      <c r="H34" s="51"/>
      <c r="I34" s="51"/>
      <c r="J34" s="53"/>
      <c r="K34" s="53"/>
      <c r="L34" s="77" t="str">
        <f t="shared" si="29"/>
        <v xml:space="preserve">            { line: "Y SERÁN MUY SENSATAS MIS REFLEXIONES;, (La,m,20)(Mi,m,250)", sC: "as"},</v>
      </c>
      <c r="M34" s="55" t="str">
        <f t="shared" si="30"/>
        <v>(</v>
      </c>
      <c r="N34" s="56" t="str">
        <f t="shared" si="31"/>
        <v>La</v>
      </c>
      <c r="O34" s="57" t="str">
        <f t="shared" si="32"/>
        <v>,</v>
      </c>
      <c r="P34" s="58" t="str">
        <f t="shared" si="33"/>
        <v>m</v>
      </c>
      <c r="Q34" s="59" t="str">
        <f t="shared" si="34"/>
        <v>,</v>
      </c>
      <c r="R34" s="60">
        <f t="shared" si="35"/>
        <v>20</v>
      </c>
      <c r="S34" s="55" t="str">
        <f t="shared" si="36"/>
        <v>)</v>
      </c>
      <c r="T34" s="61" t="str">
        <f t="shared" si="37"/>
        <v>(</v>
      </c>
      <c r="U34" s="62" t="str">
        <f t="shared" si="38"/>
        <v>Mi</v>
      </c>
      <c r="V34" s="63" t="str">
        <f t="shared" si="39"/>
        <v>,</v>
      </c>
      <c r="W34" s="64" t="str">
        <f t="shared" si="40"/>
        <v>m</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1018</v>
      </c>
      <c r="C35" s="124" t="s">
        <v>3106</v>
      </c>
      <c r="D35" s="125" t="s">
        <v>1017</v>
      </c>
      <c r="E35" s="51" t="s">
        <v>1016</v>
      </c>
      <c r="F35" s="52" t="s">
        <v>1015</v>
      </c>
      <c r="G35" s="52" t="s">
        <v>1016</v>
      </c>
      <c r="H35" s="51"/>
      <c r="I35" s="51"/>
      <c r="J35" s="53"/>
      <c r="K35" s="53"/>
      <c r="L35" s="77" t="str">
        <f>IF(C35="","",_xlfn.CONCAT("            { line: ","""",C35,", ",M35:AN35,""", sC: ","""",B35,"""},"))</f>
        <v xml:space="preserve">            { line: "prestaré oído al proverbio, (La,m,20)(Mi,m,250)", sC: "tc"},</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v>
      </c>
      <c r="U35" s="62" t="str">
        <f t="shared" si="38"/>
        <v>Mi</v>
      </c>
      <c r="V35" s="63" t="str">
        <f t="shared" si="39"/>
        <v>,</v>
      </c>
      <c r="W35" s="64" t="str">
        <f t="shared" si="40"/>
        <v>m</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3107</v>
      </c>
      <c r="D36" s="125" t="s">
        <v>1053</v>
      </c>
      <c r="E36" s="51"/>
      <c r="F36" s="52" t="s">
        <v>988</v>
      </c>
      <c r="G36" s="52" t="s">
        <v>1016</v>
      </c>
      <c r="H36" s="51" t="s">
        <v>1015</v>
      </c>
      <c r="I36" s="51" t="s">
        <v>1016</v>
      </c>
      <c r="J36" s="53"/>
      <c r="K36" s="53"/>
      <c r="L36" s="77" t="str">
        <f>IF(C36="","",_xlfn.CONCAT("            { line: ","""",C36,", ",M36:AN36,""", sC: ","""",B36,"""},"))</f>
        <v xml:space="preserve">            { line: "Y propondré mi problema al son de la cítara., (Sol,,14)(Si,m,250)(Mi,m,350)", sC: ""},</v>
      </c>
      <c r="M36" s="55" t="str">
        <f t="shared" si="30"/>
        <v>(</v>
      </c>
      <c r="N36" s="56" t="str">
        <f t="shared" si="31"/>
        <v>Sol</v>
      </c>
      <c r="O36" s="57" t="str">
        <f t="shared" si="32"/>
        <v>,</v>
      </c>
      <c r="P36" s="58" t="str">
        <f t="shared" si="33"/>
        <v/>
      </c>
      <c r="Q36" s="59" t="str">
        <f t="shared" si="34"/>
        <v>,</v>
      </c>
      <c r="R36" s="60">
        <f t="shared" si="35"/>
        <v>14</v>
      </c>
      <c r="S36" s="55" t="str">
        <f t="shared" si="36"/>
        <v>)</v>
      </c>
      <c r="T36" s="61" t="str">
        <f t="shared" si="37"/>
        <v>(</v>
      </c>
      <c r="U36" s="62" t="str">
        <f t="shared" si="38"/>
        <v>Si</v>
      </c>
      <c r="V36" s="63" t="str">
        <f t="shared" si="39"/>
        <v>,</v>
      </c>
      <c r="W36" s="64" t="str">
        <f t="shared" si="40"/>
        <v>m</v>
      </c>
      <c r="X36" s="63" t="str">
        <f t="shared" si="41"/>
        <v>,</v>
      </c>
      <c r="Y36" s="63">
        <f t="shared" si="42"/>
        <v>250</v>
      </c>
      <c r="Z36" s="55" t="str">
        <f t="shared" si="43"/>
        <v>)</v>
      </c>
      <c r="AA36" s="65" t="str">
        <f t="shared" si="44"/>
        <v>(</v>
      </c>
      <c r="AB36" s="56" t="str">
        <f t="shared" si="45"/>
        <v>Mi</v>
      </c>
      <c r="AC36" s="66" t="str">
        <f t="shared" si="46"/>
        <v>,</v>
      </c>
      <c r="AD36" s="58" t="str">
        <f t="shared" si="47"/>
        <v>m</v>
      </c>
      <c r="AE36" s="67" t="str">
        <f t="shared" si="48"/>
        <v>,</v>
      </c>
      <c r="AF36" s="60">
        <f t="shared" si="49"/>
        <v>350</v>
      </c>
      <c r="AG36" s="60" t="str">
        <f t="shared" si="50"/>
        <v>)</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C38" s="151" t="s">
        <v>3137</v>
      </c>
      <c r="D38" s="125"/>
      <c r="E38" s="51"/>
      <c r="F38" s="52"/>
      <c r="G38" s="52"/>
      <c r="H38" s="51"/>
      <c r="I38" s="51"/>
      <c r="J38" s="53"/>
      <c r="K38" s="53"/>
      <c r="L38" s="77" t="str">
        <f t="shared" ref="L38" si="58">IF(C38="","",_xlfn.CONCAT("            { line: ","""",C38,", ",M38:AN38,""", sC: ","""",B38,"""},"))</f>
        <v xml:space="preserve">            { line: "SALMODIA VII Ap 11, ", sC: ""},</v>
      </c>
      <c r="M38" s="55" t="str">
        <f t="shared" ref="M38" si="59">IF(N38="","","(")</f>
        <v/>
      </c>
      <c r="N38" s="56" t="str">
        <f t="shared" ref="N38" si="60">IF(D38="","",D38)</f>
        <v/>
      </c>
      <c r="O38" s="57" t="str">
        <f t="shared" ref="O38" si="61">IF(N38="","",",")</f>
        <v/>
      </c>
      <c r="P38" s="58" t="str">
        <f t="shared" ref="P38" si="62">IF(E38="","",E38)</f>
        <v/>
      </c>
      <c r="Q38" s="59" t="str">
        <f t="shared" ref="Q38" si="63">IF(N38="","",",")</f>
        <v/>
      </c>
      <c r="R38" s="60" t="str">
        <f t="shared" ref="R38" si="64">IF(N38="Do",10,IF(N38="Re",22,IF(N38="Mi",20,IF(N38="Fa",20,IF(N38="Sol",14,IF(N38="La",20,IF(N38="Si",20,IF(N38="Do#",14,IF(N38="Fa#",15,IF(N38="Sol#",20,IF(N38="Si♭",17,"")))))))))))</f>
        <v/>
      </c>
      <c r="S38" s="55" t="str">
        <f t="shared" ref="S38" si="65">IF(N38="","",")")</f>
        <v/>
      </c>
      <c r="T38" s="61" t="str">
        <f t="shared" ref="T38" si="66">IF(U38="","","(")</f>
        <v/>
      </c>
      <c r="U38" s="62" t="str">
        <f t="shared" ref="U38" si="67">IF(F38="","",F38)</f>
        <v/>
      </c>
      <c r="V38" s="63" t="str">
        <f t="shared" ref="V38" si="68">IF(U38="","",",")</f>
        <v/>
      </c>
      <c r="W38" s="64" t="str">
        <f t="shared" ref="W38" si="69">IF(G38="","",G38)</f>
        <v/>
      </c>
      <c r="X38" s="63" t="str">
        <f t="shared" ref="X38" si="70">IF(U38="","",",")</f>
        <v/>
      </c>
      <c r="Y38" s="63" t="str">
        <f t="shared" ref="Y38" si="71">IF(U38="","",250)</f>
        <v/>
      </c>
      <c r="Z38" s="55" t="str">
        <f t="shared" ref="Z38" si="72">IF(U38="","",")")</f>
        <v/>
      </c>
      <c r="AA38" s="65" t="str">
        <f t="shared" ref="AA38" si="73">IF(AB38="","","(")</f>
        <v/>
      </c>
      <c r="AB38" s="56" t="str">
        <f t="shared" ref="AB38" si="74">IF(H38="","",H38)</f>
        <v/>
      </c>
      <c r="AC38" s="66" t="str">
        <f t="shared" ref="AC38" si="75">IF(AB38="","",",")</f>
        <v/>
      </c>
      <c r="AD38" s="58" t="str">
        <f t="shared" ref="AD38" si="76">IF(I38="","",I38)</f>
        <v/>
      </c>
      <c r="AE38" s="67" t="str">
        <f t="shared" ref="AE38" si="77">IF(AB38="","",",")</f>
        <v/>
      </c>
      <c r="AF38" s="60" t="str">
        <f t="shared" ref="AF38" si="78">IF(AB38="","",350)</f>
        <v/>
      </c>
      <c r="AG38" s="60" t="str">
        <f t="shared" ref="AG38" si="79">IF(AB38="","",")")</f>
        <v/>
      </c>
      <c r="AH38" s="68" t="str">
        <f t="shared" ref="AH38" si="80">IF(AI38="","","(")</f>
        <v/>
      </c>
      <c r="AI38" s="69" t="str">
        <f t="shared" ref="AI38" si="81">IF(J38="","",J38)</f>
        <v/>
      </c>
      <c r="AJ38" s="63" t="str">
        <f t="shared" ref="AJ38" si="82">IF(AI38="","",",")</f>
        <v/>
      </c>
      <c r="AK38" s="63" t="str">
        <f t="shared" ref="AK38" si="83">IF(K38="","",K38)</f>
        <v/>
      </c>
      <c r="AL38" s="63" t="str">
        <f t="shared" ref="AL38" si="84">IF(AI38="","",",")</f>
        <v/>
      </c>
      <c r="AM38" s="63" t="str">
        <f t="shared" ref="AM38" si="85">IF(AI38="","",450)</f>
        <v/>
      </c>
      <c r="AN38" s="63" t="str">
        <f t="shared" ref="AN38" si="86">IF(AI38="","",")")</f>
        <v/>
      </c>
    </row>
    <row r="39" spans="1:40" ht="25.5" thickTop="1" thickBot="1" x14ac:dyDescent="0.4">
      <c r="B39" t="s">
        <v>1018</v>
      </c>
      <c r="C39" s="124" t="s">
        <v>3108</v>
      </c>
      <c r="D39" s="125" t="s">
        <v>1015</v>
      </c>
      <c r="E39" s="51" t="s">
        <v>1016</v>
      </c>
      <c r="F39" s="52" t="s">
        <v>1053</v>
      </c>
      <c r="G39" s="52"/>
      <c r="H39" s="51"/>
      <c r="I39" s="51"/>
      <c r="J39" s="53"/>
      <c r="K39" s="53"/>
      <c r="L39" s="77" t="str">
        <f t="shared" ref="L39:L43" si="87">IF(C39="","",_xlfn.CONCAT("            { line: ","""",C39,", ",M39:AN39,""", sC: ","""",B39,"""},"))</f>
        <v xml:space="preserve">            { line: "Gracias te damos, Señor Dios omnipotente,, (Mi,m,20)(Sol,,250)", sC: "tc"},</v>
      </c>
      <c r="M39" s="55" t="str">
        <f t="shared" si="30"/>
        <v>(</v>
      </c>
      <c r="N39" s="56" t="str">
        <f t="shared" si="31"/>
        <v>Mi</v>
      </c>
      <c r="O39" s="57" t="str">
        <f t="shared" si="32"/>
        <v>,</v>
      </c>
      <c r="P39" s="58" t="str">
        <f t="shared" si="33"/>
        <v>m</v>
      </c>
      <c r="Q39" s="59" t="str">
        <f t="shared" si="34"/>
        <v>,</v>
      </c>
      <c r="R39" s="60">
        <f t="shared" si="35"/>
        <v>20</v>
      </c>
      <c r="S39" s="55" t="str">
        <f t="shared" si="36"/>
        <v>)</v>
      </c>
      <c r="T39" s="61" t="str">
        <f t="shared" si="37"/>
        <v>(</v>
      </c>
      <c r="U39" s="62" t="str">
        <f t="shared" si="38"/>
        <v>Sol</v>
      </c>
      <c r="V39" s="63" t="str">
        <f t="shared" si="39"/>
        <v>,</v>
      </c>
      <c r="W39" s="64" t="str">
        <f t="shared" si="40"/>
        <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25.5" thickTop="1" thickBot="1" x14ac:dyDescent="0.4">
      <c r="B40" t="s">
        <v>1001</v>
      </c>
      <c r="C40" s="138" t="s">
        <v>3109</v>
      </c>
      <c r="D40" s="125" t="s">
        <v>1110</v>
      </c>
      <c r="E40" s="51"/>
      <c r="F40" s="52" t="s">
        <v>1015</v>
      </c>
      <c r="G40" s="52" t="s">
        <v>1016</v>
      </c>
      <c r="H40" s="51"/>
      <c r="I40" s="51"/>
      <c r="J40" s="53"/>
      <c r="K40" s="53"/>
      <c r="L40" s="54" t="str">
        <f t="shared" si="87"/>
        <v xml:space="preserve">            { line: "EL QUE ERES Y EL QUE ERAS,, (Re,,22)(Mi,m,250)", sC: "ta as"},</v>
      </c>
      <c r="M40" s="55" t="str">
        <f>IF(N40="","","(")</f>
        <v>(</v>
      </c>
      <c r="N40" s="56" t="str">
        <f>IF(D40="","",D40)</f>
        <v>Re</v>
      </c>
      <c r="O40" s="57" t="str">
        <f>IF(N40="","",",")</f>
        <v>,</v>
      </c>
      <c r="P40" s="58" t="str">
        <f>IF(E40="","",E40)</f>
        <v/>
      </c>
      <c r="Q40" s="59" t="str">
        <f>IF(N40="","",",")</f>
        <v>,</v>
      </c>
      <c r="R40" s="60">
        <f t="shared" si="35"/>
        <v>22</v>
      </c>
      <c r="S40" s="55" t="str">
        <f>IF(N40="","",")")</f>
        <v>)</v>
      </c>
      <c r="T40" s="61" t="str">
        <f>IF(U40="","","(")</f>
        <v>(</v>
      </c>
      <c r="U40" s="62" t="str">
        <f>IF(F40="","",F40)</f>
        <v>Mi</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1018</v>
      </c>
      <c r="C41" s="124" t="s">
        <v>3110</v>
      </c>
      <c r="D41" s="125" t="s">
        <v>1015</v>
      </c>
      <c r="E41" s="51" t="s">
        <v>1016</v>
      </c>
      <c r="F41" s="52" t="s">
        <v>1053</v>
      </c>
      <c r="G41" s="52"/>
      <c r="H41" s="51"/>
      <c r="I41" s="51"/>
      <c r="J41" s="53"/>
      <c r="K41" s="53"/>
      <c r="L41" s="54" t="str">
        <f t="shared" si="87"/>
        <v xml:space="preserve">            { line: "porque has asumido el gran poder,, (Mi,m,20)(Sol,,250)", sC: "tc"},</v>
      </c>
      <c r="M41" s="55" t="str">
        <f>IF(N41="","","(")</f>
        <v>(</v>
      </c>
      <c r="N41" s="56" t="str">
        <f>IF(D41="","",D41)</f>
        <v>Mi</v>
      </c>
      <c r="O41" s="57" t="str">
        <f>IF(N41="","",",")</f>
        <v>,</v>
      </c>
      <c r="P41" s="58" t="str">
        <f>IF(E41="","",E41)</f>
        <v>m</v>
      </c>
      <c r="Q41" s="59" t="str">
        <f>IF(N41="","",",")</f>
        <v>,</v>
      </c>
      <c r="R41" s="60">
        <f t="shared" si="35"/>
        <v>20</v>
      </c>
      <c r="S41" s="55" t="str">
        <f>IF(N41="","",")")</f>
        <v>)</v>
      </c>
      <c r="T41" s="61" t="str">
        <f>IF(U41="","","(")</f>
        <v>(</v>
      </c>
      <c r="U41" s="62" t="str">
        <f>IF(F41="","",F41)</f>
        <v>Sol</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1001</v>
      </c>
      <c r="C42" s="138" t="s">
        <v>3111</v>
      </c>
      <c r="D42" s="125" t="s">
        <v>1110</v>
      </c>
      <c r="E42" s="51"/>
      <c r="F42" s="52" t="s">
        <v>1015</v>
      </c>
      <c r="G42" s="52" t="s">
        <v>1016</v>
      </c>
      <c r="H42" s="51"/>
      <c r="I42" s="51"/>
      <c r="J42" s="53"/>
      <c r="K42" s="53"/>
      <c r="L42" s="54" t="str">
        <f t="shared" si="87"/>
        <v xml:space="preserve">            { line: "Y COMENZASTE A REINAR., (Re,,22)(Mi,m,250)", sC: "ta as"},</v>
      </c>
      <c r="M42" s="55" t="str">
        <f>IF(N42="","","(")</f>
        <v>(</v>
      </c>
      <c r="N42" s="56" t="str">
        <f>IF(D42="","",D42)</f>
        <v>Re</v>
      </c>
      <c r="O42" s="57" t="str">
        <f>IF(N42="","",",")</f>
        <v>,</v>
      </c>
      <c r="P42" s="58" t="str">
        <f>IF(E42="","",E42)</f>
        <v/>
      </c>
      <c r="Q42" s="59" t="str">
        <f>IF(N42="","",",")</f>
        <v>,</v>
      </c>
      <c r="R42" s="60">
        <f t="shared" si="35"/>
        <v>22</v>
      </c>
      <c r="S42" s="55" t="str">
        <f>IF(N42="","",")")</f>
        <v>)</v>
      </c>
      <c r="T42" s="61" t="str">
        <f>IF(U42="","","(")</f>
        <v>(</v>
      </c>
      <c r="U42" s="62" t="str">
        <f>IF(F42="","",F42)</f>
        <v>Mi</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1018</v>
      </c>
      <c r="C43" s="124" t="s">
        <v>3112</v>
      </c>
      <c r="D43" s="125" t="s">
        <v>1015</v>
      </c>
      <c r="E43" s="51" t="s">
        <v>1016</v>
      </c>
      <c r="F43" s="52"/>
      <c r="G43" s="52"/>
      <c r="H43" s="51"/>
      <c r="I43" s="51"/>
      <c r="J43" s="53"/>
      <c r="K43" s="53"/>
      <c r="L43" s="77" t="str">
        <f t="shared" si="87"/>
        <v xml:space="preserve">            { line: "Ahora se estableció la salud y el poderío,, (Mi,m,20)", sC: "tc"},</v>
      </c>
      <c r="M43" s="55" t="str">
        <f t="shared" ref="M43:M48" si="88">IF(N43="","","(")</f>
        <v>(</v>
      </c>
      <c r="N43" s="56" t="str">
        <f t="shared" ref="N43:N48" si="89">IF(D43="","",D43)</f>
        <v>Mi</v>
      </c>
      <c r="O43" s="57" t="str">
        <f t="shared" ref="O43:O48" si="90">IF(N43="","",",")</f>
        <v>,</v>
      </c>
      <c r="P43" s="58" t="str">
        <f t="shared" ref="P43:P48" si="91">IF(E43="","",E43)</f>
        <v>m</v>
      </c>
      <c r="Q43" s="59" t="str">
        <f t="shared" ref="Q43:Q48" si="92">IF(N43="","",",")</f>
        <v>,</v>
      </c>
      <c r="R43" s="60">
        <f t="shared" si="35"/>
        <v>20</v>
      </c>
      <c r="S43" s="55" t="str">
        <f t="shared" ref="S43:S48" si="93">IF(N43="","",")")</f>
        <v>)</v>
      </c>
      <c r="T43" s="61" t="str">
        <f t="shared" ref="T43:T48" si="94">IF(U43="","","(")</f>
        <v/>
      </c>
      <c r="U43" s="62" t="str">
        <f t="shared" ref="U43:U48" si="95">IF(F43="","",F43)</f>
        <v/>
      </c>
      <c r="V43" s="63" t="str">
        <f t="shared" ref="V43:V48" si="96">IF(U43="","",",")</f>
        <v/>
      </c>
      <c r="W43" s="64" t="str">
        <f t="shared" ref="W43:W48" si="97">IF(G43="","",G43)</f>
        <v/>
      </c>
      <c r="X43" s="63" t="str">
        <f t="shared" ref="X43:X48" si="98">IF(U43="","",",")</f>
        <v/>
      </c>
      <c r="Y43" s="63" t="str">
        <f t="shared" ref="Y43:Y48" si="99">IF(U43="","",250)</f>
        <v/>
      </c>
      <c r="Z43" s="55" t="str">
        <f t="shared" ref="Z43:Z48" si="100">IF(U43="","",")")</f>
        <v/>
      </c>
      <c r="AA43" s="65" t="str">
        <f t="shared" ref="AA43:AA48" si="101">IF(AB43="","","(")</f>
        <v/>
      </c>
      <c r="AB43" s="56" t="str">
        <f t="shared" ref="AB43:AB48" si="102">IF(H43="","",H43)</f>
        <v/>
      </c>
      <c r="AC43" s="66" t="str">
        <f t="shared" ref="AC43:AC48" si="103">IF(AB43="","",",")</f>
        <v/>
      </c>
      <c r="AD43" s="58" t="str">
        <f t="shared" ref="AD43:AD48" si="104">IF(I43="","",I43)</f>
        <v/>
      </c>
      <c r="AE43" s="67" t="str">
        <f t="shared" ref="AE43:AE48" si="105">IF(AB43="","",",")</f>
        <v/>
      </c>
      <c r="AF43" s="60" t="str">
        <f t="shared" ref="AF43:AF48" si="106">IF(AB43="","",350)</f>
        <v/>
      </c>
      <c r="AG43" s="60" t="str">
        <f t="shared" ref="AG43:AG48" si="107">IF(AB43="","",")")</f>
        <v/>
      </c>
      <c r="AH43" s="68" t="str">
        <f t="shared" ref="AH43:AH48" si="108">IF(AI43="","","(")</f>
        <v/>
      </c>
      <c r="AI43" s="69" t="str">
        <f t="shared" ref="AI43:AI48" si="109">IF(J43="","",J43)</f>
        <v/>
      </c>
      <c r="AJ43" s="63" t="str">
        <f t="shared" ref="AJ43:AJ48" si="110">IF(AI43="","",",")</f>
        <v/>
      </c>
      <c r="AK43" s="63" t="str">
        <f t="shared" ref="AK43:AK48" si="111">IF(K43="","",K43)</f>
        <v/>
      </c>
      <c r="AL43" s="63" t="str">
        <f t="shared" ref="AL43:AL48" si="112">IF(AI43="","",",")</f>
        <v/>
      </c>
      <c r="AM43" s="63" t="str">
        <f t="shared" ref="AM43:AM48" si="113">IF(AI43="","",450)</f>
        <v/>
      </c>
      <c r="AN43" s="63" t="str">
        <f t="shared" ref="AN43:AN48" si="114">IF(AI43="","",")")</f>
        <v/>
      </c>
    </row>
    <row r="44" spans="1:40" ht="25.5" thickTop="1" thickBot="1" x14ac:dyDescent="0.4">
      <c r="C44" s="124" t="s">
        <v>3113</v>
      </c>
      <c r="D44" s="125" t="s">
        <v>1017</v>
      </c>
      <c r="E44" s="51" t="s">
        <v>1016</v>
      </c>
      <c r="F44" s="52" t="s">
        <v>1015</v>
      </c>
      <c r="G44" s="52" t="s">
        <v>1016</v>
      </c>
      <c r="H44" s="51"/>
      <c r="I44" s="51"/>
      <c r="J44" s="53"/>
      <c r="K44" s="53"/>
      <c r="L44" s="77" t="str">
        <f>IF(C44="","",_xlfn.CONCAT("            { line: ","""",C44,", ",M44:AN44,""", sC: ","""",B44,"""},"))</f>
        <v xml:space="preserve">            { line: "y el reinado de nuestro Dios,, (La,m,20)(Mi,m,250)", sC: ""},</v>
      </c>
      <c r="M44" s="55" t="str">
        <f t="shared" si="88"/>
        <v>(</v>
      </c>
      <c r="N44" s="56" t="str">
        <f t="shared" si="89"/>
        <v>La</v>
      </c>
      <c r="O44" s="57" t="str">
        <f t="shared" si="90"/>
        <v>,</v>
      </c>
      <c r="P44" s="58" t="str">
        <f t="shared" si="91"/>
        <v>m</v>
      </c>
      <c r="Q44" s="59" t="str">
        <f t="shared" si="92"/>
        <v>,</v>
      </c>
      <c r="R44" s="60">
        <f t="shared" si="35"/>
        <v>20</v>
      </c>
      <c r="S44" s="55" t="str">
        <f t="shared" si="93"/>
        <v>)</v>
      </c>
      <c r="T44" s="61" t="str">
        <f t="shared" si="94"/>
        <v>(</v>
      </c>
      <c r="U44" s="62" t="str">
        <f t="shared" si="95"/>
        <v>Mi</v>
      </c>
      <c r="V44" s="63" t="str">
        <f t="shared" si="96"/>
        <v>,</v>
      </c>
      <c r="W44" s="64" t="str">
        <f t="shared" si="97"/>
        <v>m</v>
      </c>
      <c r="X44" s="63" t="str">
        <f t="shared" si="98"/>
        <v>,</v>
      </c>
      <c r="Y44" s="63">
        <f t="shared" si="99"/>
        <v>250</v>
      </c>
      <c r="Z44" s="55" t="str">
        <f t="shared" si="100"/>
        <v>)</v>
      </c>
      <c r="AA44" s="65" t="str">
        <f t="shared" si="101"/>
        <v/>
      </c>
      <c r="AB44" s="56" t="str">
        <f t="shared" si="102"/>
        <v/>
      </c>
      <c r="AC44" s="66" t="str">
        <f t="shared" si="103"/>
        <v/>
      </c>
      <c r="AD44" s="58" t="str">
        <f t="shared" si="104"/>
        <v/>
      </c>
      <c r="AE44" s="67" t="str">
        <f t="shared" si="105"/>
        <v/>
      </c>
      <c r="AF44" s="60" t="str">
        <f t="shared" si="106"/>
        <v/>
      </c>
      <c r="AG44" s="60" t="str">
        <f t="shared" si="107"/>
        <v/>
      </c>
      <c r="AH44" s="68" t="str">
        <f t="shared" si="108"/>
        <v/>
      </c>
      <c r="AI44" s="69" t="str">
        <f t="shared" si="109"/>
        <v/>
      </c>
      <c r="AJ44" s="63" t="str">
        <f t="shared" si="110"/>
        <v/>
      </c>
      <c r="AK44" s="63" t="str">
        <f t="shared" si="111"/>
        <v/>
      </c>
      <c r="AL44" s="63" t="str">
        <f t="shared" si="112"/>
        <v/>
      </c>
      <c r="AM44" s="63" t="str">
        <f t="shared" si="113"/>
        <v/>
      </c>
      <c r="AN44" s="63" t="str">
        <f t="shared" si="114"/>
        <v/>
      </c>
    </row>
    <row r="45" spans="1:40" ht="25.5" thickTop="1" thickBot="1" x14ac:dyDescent="0.4">
      <c r="B45" t="s">
        <v>1001</v>
      </c>
      <c r="C45" s="138" t="s">
        <v>3114</v>
      </c>
      <c r="D45" s="125" t="s">
        <v>1053</v>
      </c>
      <c r="E45" s="51"/>
      <c r="F45" s="52" t="s">
        <v>1110</v>
      </c>
      <c r="G45" s="52"/>
      <c r="H45" s="51" t="s">
        <v>1015</v>
      </c>
      <c r="I45" s="51" t="s">
        <v>1016</v>
      </c>
      <c r="J45" s="53"/>
      <c r="K45" s="53"/>
      <c r="L45" s="77" t="str">
        <f>IF(C45="","",_xlfn.CONCAT("            { line: ","""",C45,", ",M45:AN45,""", sC: ","""",B45,"""},"))</f>
        <v xml:space="preserve">            { line: "Y LA POTESTAD DE SU CRISTO., (Sol,,14)(Re,,250)(Mi,m,350)", sC: "ta as"},</v>
      </c>
      <c r="M45" s="55" t="str">
        <f t="shared" si="88"/>
        <v>(</v>
      </c>
      <c r="N45" s="56" t="str">
        <f t="shared" si="89"/>
        <v>Sol</v>
      </c>
      <c r="O45" s="57" t="str">
        <f t="shared" si="90"/>
        <v>,</v>
      </c>
      <c r="P45" s="58" t="str">
        <f t="shared" si="91"/>
        <v/>
      </c>
      <c r="Q45" s="59" t="str">
        <f t="shared" si="92"/>
        <v>,</v>
      </c>
      <c r="R45" s="60">
        <f t="shared" si="35"/>
        <v>14</v>
      </c>
      <c r="S45" s="55" t="str">
        <f t="shared" si="93"/>
        <v>)</v>
      </c>
      <c r="T45" s="61" t="str">
        <f t="shared" si="94"/>
        <v>(</v>
      </c>
      <c r="U45" s="62" t="str">
        <f t="shared" si="95"/>
        <v>Re</v>
      </c>
      <c r="V45" s="63" t="str">
        <f t="shared" si="96"/>
        <v>,</v>
      </c>
      <c r="W45" s="64" t="str">
        <f t="shared" si="97"/>
        <v/>
      </c>
      <c r="X45" s="63" t="str">
        <f t="shared" si="98"/>
        <v>,</v>
      </c>
      <c r="Y45" s="63">
        <f t="shared" si="99"/>
        <v>250</v>
      </c>
      <c r="Z45" s="55" t="str">
        <f t="shared" si="100"/>
        <v>)</v>
      </c>
      <c r="AA45" s="65" t="str">
        <f t="shared" si="101"/>
        <v>(</v>
      </c>
      <c r="AB45" s="56" t="str">
        <f t="shared" si="102"/>
        <v>Mi</v>
      </c>
      <c r="AC45" s="66" t="str">
        <f t="shared" si="103"/>
        <v>,</v>
      </c>
      <c r="AD45" s="58" t="str">
        <f t="shared" si="104"/>
        <v>m</v>
      </c>
      <c r="AE45" s="67" t="str">
        <f t="shared" si="105"/>
        <v>,</v>
      </c>
      <c r="AF45" s="60">
        <f t="shared" si="106"/>
        <v>350</v>
      </c>
      <c r="AG45" s="60" t="str">
        <f t="shared" si="107"/>
        <v>)</v>
      </c>
      <c r="AH45" s="68" t="str">
        <f t="shared" si="108"/>
        <v/>
      </c>
      <c r="AI45" s="69" t="str">
        <f t="shared" si="109"/>
        <v/>
      </c>
      <c r="AJ45" s="63" t="str">
        <f t="shared" si="110"/>
        <v/>
      </c>
      <c r="AK45" s="63" t="str">
        <f t="shared" si="111"/>
        <v/>
      </c>
      <c r="AL45" s="63" t="str">
        <f t="shared" si="112"/>
        <v/>
      </c>
      <c r="AM45" s="63" t="str">
        <f t="shared" si="113"/>
        <v/>
      </c>
      <c r="AN45" s="63" t="str">
        <f t="shared" si="114"/>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51" t="s">
        <v>3136</v>
      </c>
      <c r="D47" s="125"/>
      <c r="E47" s="51"/>
      <c r="F47" s="52"/>
      <c r="G47" s="52"/>
      <c r="H47" s="51"/>
      <c r="I47" s="51"/>
      <c r="J47" s="53"/>
      <c r="K47" s="53"/>
      <c r="L47" s="77" t="str">
        <f t="shared" ref="L47" si="115">IF(C47="","",_xlfn.CONCAT("            { line: ","""",C47,", ",M47:AN47,""", sC: ","""",B47,"""},"))</f>
        <v xml:space="preserve">            { line: "SALMODIA VIII Sal 96 (95) , ", sC: ""},</v>
      </c>
      <c r="M47" s="55" t="str">
        <f t="shared" ref="M47" si="116">IF(N47="","","(")</f>
        <v/>
      </c>
      <c r="N47" s="56" t="str">
        <f t="shared" ref="N47" si="117">IF(D47="","",D47)</f>
        <v/>
      </c>
      <c r="O47" s="57" t="str">
        <f t="shared" ref="O47" si="118">IF(N47="","",",")</f>
        <v/>
      </c>
      <c r="P47" s="58" t="str">
        <f t="shared" ref="P47" si="119">IF(E47="","",E47)</f>
        <v/>
      </c>
      <c r="Q47" s="59" t="str">
        <f t="shared" ref="Q47" si="120">IF(N47="","",",")</f>
        <v/>
      </c>
      <c r="R47" s="60" t="str">
        <f t="shared" ref="R47" si="121">IF(N47="Do",10,IF(N47="Re",22,IF(N47="Mi",20,IF(N47="Fa",20,IF(N47="Sol",14,IF(N47="La",20,IF(N47="Si",20,IF(N47="Do#",14,IF(N47="Fa#",15,IF(N47="Sol#",20,IF(N47="Si♭",17,"")))))))))))</f>
        <v/>
      </c>
      <c r="S47" s="55" t="str">
        <f t="shared" ref="S47" si="122">IF(N47="","",")")</f>
        <v/>
      </c>
      <c r="T47" s="61" t="str">
        <f t="shared" ref="T47" si="123">IF(U47="","","(")</f>
        <v/>
      </c>
      <c r="U47" s="62" t="str">
        <f t="shared" ref="U47" si="124">IF(F47="","",F47)</f>
        <v/>
      </c>
      <c r="V47" s="63" t="str">
        <f t="shared" ref="V47" si="125">IF(U47="","",",")</f>
        <v/>
      </c>
      <c r="W47" s="64" t="str">
        <f t="shared" ref="W47" si="126">IF(G47="","",G47)</f>
        <v/>
      </c>
      <c r="X47" s="63" t="str">
        <f t="shared" ref="X47" si="127">IF(U47="","",",")</f>
        <v/>
      </c>
      <c r="Y47" s="63" t="str">
        <f t="shared" ref="Y47" si="128">IF(U47="","",250)</f>
        <v/>
      </c>
      <c r="Z47" s="55" t="str">
        <f t="shared" ref="Z47" si="129">IF(U47="","",")")</f>
        <v/>
      </c>
      <c r="AA47" s="65" t="str">
        <f t="shared" ref="AA47" si="130">IF(AB47="","","(")</f>
        <v/>
      </c>
      <c r="AB47" s="56" t="str">
        <f t="shared" ref="AB47" si="131">IF(H47="","",H47)</f>
        <v/>
      </c>
      <c r="AC47" s="66" t="str">
        <f t="shared" ref="AC47" si="132">IF(AB47="","",",")</f>
        <v/>
      </c>
      <c r="AD47" s="58" t="str">
        <f t="shared" ref="AD47" si="133">IF(I47="","",I47)</f>
        <v/>
      </c>
      <c r="AE47" s="67" t="str">
        <f t="shared" ref="AE47" si="134">IF(AB47="","",",")</f>
        <v/>
      </c>
      <c r="AF47" s="60" t="str">
        <f t="shared" ref="AF47" si="135">IF(AB47="","",350)</f>
        <v/>
      </c>
      <c r="AG47" s="60" t="str">
        <f t="shared" ref="AG47" si="136">IF(AB47="","",")")</f>
        <v/>
      </c>
      <c r="AH47" s="68" t="str">
        <f t="shared" ref="AH47" si="137">IF(AI47="","","(")</f>
        <v/>
      </c>
      <c r="AI47" s="69" t="str">
        <f t="shared" ref="AI47" si="138">IF(J47="","",J47)</f>
        <v/>
      </c>
      <c r="AJ47" s="63" t="str">
        <f t="shared" ref="AJ47" si="139">IF(AI47="","",",")</f>
        <v/>
      </c>
      <c r="AK47" s="63" t="str">
        <f t="shared" ref="AK47" si="140">IF(K47="","",K47)</f>
        <v/>
      </c>
      <c r="AL47" s="63" t="str">
        <f t="shared" ref="AL47" si="141">IF(AI47="","",",")</f>
        <v/>
      </c>
      <c r="AM47" s="63" t="str">
        <f t="shared" ref="AM47" si="142">IF(AI47="","",450)</f>
        <v/>
      </c>
      <c r="AN47" s="63" t="str">
        <f t="shared" ref="AN47" si="143">IF(AI47="","",")")</f>
        <v/>
      </c>
    </row>
    <row r="48" spans="1:40" ht="25.5" thickTop="1" thickBot="1" x14ac:dyDescent="0.4">
      <c r="B48" t="s">
        <v>1018</v>
      </c>
      <c r="C48" s="124" t="s">
        <v>3115</v>
      </c>
      <c r="D48" s="125" t="s">
        <v>1053</v>
      </c>
      <c r="E48" s="51"/>
      <c r="F48" s="52"/>
      <c r="G48" s="52"/>
      <c r="H48" s="51"/>
      <c r="I48" s="51"/>
      <c r="J48" s="53"/>
      <c r="K48" s="53"/>
      <c r="L48" s="77" t="str">
        <f t="shared" ref="L48:L51" si="144">IF(C48="","",_xlfn.CONCAT("            { line: ","""",C48,", ",M48:AN48,""", sC: ","""",B48,"""},"))</f>
        <v xml:space="preserve">            { line: "El Señor reina la tierra goza,, (Sol,,14)", sC: "tc"},</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
      </c>
      <c r="U48" s="62" t="str">
        <f t="shared" si="95"/>
        <v/>
      </c>
      <c r="V48" s="63" t="str">
        <f t="shared" si="96"/>
        <v/>
      </c>
      <c r="W48" s="64" t="str">
        <f t="shared" si="97"/>
        <v/>
      </c>
      <c r="X48" s="63" t="str">
        <f t="shared" si="98"/>
        <v/>
      </c>
      <c r="Y48" s="63" t="str">
        <f t="shared" si="99"/>
        <v/>
      </c>
      <c r="Z48" s="55" t="str">
        <f t="shared" si="100"/>
        <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5.5" thickTop="1" thickBot="1" x14ac:dyDescent="0.4">
      <c r="C49" s="124" t="s">
        <v>3116</v>
      </c>
      <c r="D49" s="125" t="s">
        <v>1106</v>
      </c>
      <c r="E49" s="51"/>
      <c r="F49" s="52" t="s">
        <v>1053</v>
      </c>
      <c r="G49" s="52"/>
      <c r="H49" s="51"/>
      <c r="I49" s="51"/>
      <c r="J49" s="53"/>
      <c r="K49" s="53"/>
      <c r="L49" s="54" t="str">
        <f t="shared" si="144"/>
        <v xml:space="preserve">            { line: "se alegran las islas innumerables., (Do,,10)(Sol,,250)",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Sol</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1001</v>
      </c>
      <c r="C50" s="138" t="s">
        <v>3117</v>
      </c>
      <c r="D50" s="125" t="s">
        <v>1053</v>
      </c>
      <c r="E50" s="51"/>
      <c r="F50" s="52"/>
      <c r="G50" s="52"/>
      <c r="H50" s="51"/>
      <c r="I50" s="51"/>
      <c r="J50" s="53"/>
      <c r="K50" s="53"/>
      <c r="L50" s="54" t="str">
        <f t="shared" si="144"/>
        <v xml:space="preserve">            { line: "TINIEBLA Y NUBE LO RODEAN,, (Sol,,14)", sC: "ta as"},</v>
      </c>
      <c r="M50" s="55" t="str">
        <f>IF(N50="","","(")</f>
        <v>(</v>
      </c>
      <c r="N50" s="56" t="str">
        <f>IF(D50="","",D50)</f>
        <v>Sol</v>
      </c>
      <c r="O50" s="57" t="str">
        <f>IF(N50="","",",")</f>
        <v>,</v>
      </c>
      <c r="P50" s="58" t="str">
        <f>IF(E50="","",E50)</f>
        <v/>
      </c>
      <c r="Q50" s="59" t="str">
        <f>IF(N50="","",",")</f>
        <v>,</v>
      </c>
      <c r="R50" s="60">
        <f t="shared" si="35"/>
        <v>14</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B51" t="s">
        <v>1003</v>
      </c>
      <c r="C51" s="138" t="s">
        <v>3118</v>
      </c>
      <c r="D51" s="125" t="s">
        <v>1106</v>
      </c>
      <c r="E51" s="51"/>
      <c r="F51" s="52" t="s">
        <v>1053</v>
      </c>
      <c r="G51" s="52"/>
      <c r="H51" s="51"/>
      <c r="I51" s="51"/>
      <c r="J51" s="53"/>
      <c r="K51" s="53"/>
      <c r="L51" s="54" t="str">
        <f t="shared" si="144"/>
        <v xml:space="preserve">            { line: "JUSTICIA Y DERECHO SOSTIENEN SU TRONO., (Do,,10)(Sol,,250)", sC: "as"},</v>
      </c>
      <c r="M51" s="55" t="str">
        <f>IF(N51="","","(")</f>
        <v>(</v>
      </c>
      <c r="N51" s="56" t="str">
        <f>IF(D51="","",D51)</f>
        <v>Do</v>
      </c>
      <c r="O51" s="57" t="str">
        <f>IF(N51="","",",")</f>
        <v>,</v>
      </c>
      <c r="P51" s="58" t="str">
        <f>IF(E51="","",E51)</f>
        <v/>
      </c>
      <c r="Q51" s="59" t="str">
        <f>IF(N51="","",",")</f>
        <v>,</v>
      </c>
      <c r="R51" s="60">
        <f t="shared" si="35"/>
        <v>10</v>
      </c>
      <c r="S51" s="55" t="str">
        <f>IF(N51="","",")")</f>
        <v>)</v>
      </c>
      <c r="T51" s="61" t="str">
        <f>IF(U51="","","(")</f>
        <v>(</v>
      </c>
      <c r="U51" s="62" t="str">
        <f>IF(F51="","",F51)</f>
        <v>Sol</v>
      </c>
      <c r="V51" s="63" t="str">
        <f>IF(U51="","",",")</f>
        <v>,</v>
      </c>
      <c r="W51" s="64" t="str">
        <f>IF(G51="","",G51)</f>
        <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1018</v>
      </c>
      <c r="C53" s="124" t="s">
        <v>3119</v>
      </c>
      <c r="D53" s="125" t="s">
        <v>1053</v>
      </c>
      <c r="E53" s="51"/>
      <c r="F53" s="52"/>
      <c r="G53" s="52"/>
      <c r="H53" s="51"/>
      <c r="I53" s="51"/>
      <c r="J53" s="53"/>
      <c r="K53" s="53"/>
      <c r="L53" s="54" t="str">
        <f t="shared" ref="L53:L73" si="145">IF(C53="","",_xlfn.CONCAT("            { line: ","""",C53,", ",M53:AN53,""", sC: ","""",B53,"""},"))</f>
        <v xml:space="preserve">            { line: "Delante de él avanza fuego,, (Sol,,14)", sC: "tc"},</v>
      </c>
      <c r="M53" s="55" t="str">
        <f t="shared" ref="M53:M73" si="146">IF(N53="","","(")</f>
        <v>(</v>
      </c>
      <c r="N53" s="56" t="str">
        <f t="shared" si="31"/>
        <v>Sol</v>
      </c>
      <c r="O53" s="57" t="str">
        <f t="shared" ref="O53:O73" si="147">IF(N53="","",",")</f>
        <v>,</v>
      </c>
      <c r="P53" s="58" t="str">
        <f t="shared" si="33"/>
        <v/>
      </c>
      <c r="Q53" s="59" t="str">
        <f t="shared" ref="Q53:Q73" si="148">IF(N53="","",",")</f>
        <v>,</v>
      </c>
      <c r="R53" s="60">
        <f t="shared" si="35"/>
        <v>14</v>
      </c>
      <c r="S53" s="55" t="str">
        <f t="shared" ref="S53:S73" si="149">IF(N53="","",")")</f>
        <v>)</v>
      </c>
      <c r="T53" s="61" t="str">
        <f t="shared" ref="T53:T73" si="150">IF(U53="","","(")</f>
        <v/>
      </c>
      <c r="U53" s="62" t="str">
        <f t="shared" si="38"/>
        <v/>
      </c>
      <c r="V53" s="63" t="str">
        <f t="shared" ref="V53:V73" si="151">IF(U53="","",",")</f>
        <v/>
      </c>
      <c r="W53" s="64" t="str">
        <f t="shared" si="40"/>
        <v/>
      </c>
      <c r="X53" s="63" t="str">
        <f t="shared" ref="X53:X73" si="152">IF(U53="","",",")</f>
        <v/>
      </c>
      <c r="Y53" s="63" t="str">
        <f t="shared" ref="Y53:Y73" si="153">IF(U53="","",250)</f>
        <v/>
      </c>
      <c r="Z53" s="55" t="str">
        <f t="shared" ref="Z53:Z73" si="154">IF(U53="","",")")</f>
        <v/>
      </c>
      <c r="AA53" s="65" t="str">
        <f t="shared" ref="AA53:AA73" si="155">IF(AB53="","","(")</f>
        <v/>
      </c>
      <c r="AB53" s="56" t="str">
        <f t="shared" si="45"/>
        <v/>
      </c>
      <c r="AC53" s="66" t="str">
        <f t="shared" ref="AC53:AC73" si="156">IF(AB53="","",",")</f>
        <v/>
      </c>
      <c r="AD53" s="58" t="str">
        <f t="shared" ref="AD53:AD73" si="157">IF(I53="","",I53)</f>
        <v/>
      </c>
      <c r="AE53" s="67" t="str">
        <f t="shared" ref="AE53:AE73" si="158">IF(AB53="","",",")</f>
        <v/>
      </c>
      <c r="AF53" s="60" t="str">
        <f t="shared" ref="AF53:AF73" si="159">IF(AB53="","",350)</f>
        <v/>
      </c>
      <c r="AG53" s="60" t="str">
        <f t="shared" ref="AG53:AG73" si="160">IF(AB53="","",")")</f>
        <v/>
      </c>
      <c r="AH53" s="68" t="str">
        <f t="shared" ref="AH53:AH73" si="161">IF(AI53="","","(")</f>
        <v/>
      </c>
      <c r="AI53" s="69" t="str">
        <f t="shared" si="52"/>
        <v/>
      </c>
      <c r="AJ53" s="63" t="str">
        <f t="shared" ref="AJ53:AJ73" si="162">IF(AI53="","",",")</f>
        <v/>
      </c>
      <c r="AK53" s="63" t="str">
        <f t="shared" ref="AK53:AK73" si="163">IF(K53="","",K53)</f>
        <v/>
      </c>
      <c r="AL53" s="63" t="str">
        <f t="shared" ref="AL53:AL73" si="164">IF(AI53="","",",")</f>
        <v/>
      </c>
      <c r="AM53" s="63" t="str">
        <f t="shared" ref="AM53:AM73" si="165">IF(AI53="","",450)</f>
        <v/>
      </c>
      <c r="AN53" s="63" t="str">
        <f t="shared" ref="AN53:AN73" si="166">IF(AI53="","",")")</f>
        <v/>
      </c>
    </row>
    <row r="54" spans="1:40" ht="25.5" outlineLevel="1" thickTop="1" thickBot="1" x14ac:dyDescent="0.4">
      <c r="C54" s="124" t="s">
        <v>3120</v>
      </c>
      <c r="D54" s="125"/>
      <c r="E54" s="51"/>
      <c r="F54" s="52"/>
      <c r="G54" s="52"/>
      <c r="H54" s="51"/>
      <c r="I54" s="51"/>
      <c r="J54" s="53"/>
      <c r="K54" s="53"/>
      <c r="L54" s="54" t="str">
        <f t="shared" si="145"/>
        <v xml:space="preserve">            { line: "abrasando en torno a los enemigos;, ", sC: ""},</v>
      </c>
      <c r="M54" s="55" t="str">
        <f t="shared" si="146"/>
        <v/>
      </c>
      <c r="N54" s="56" t="str">
        <f t="shared" si="31"/>
        <v/>
      </c>
      <c r="O54" s="57" t="str">
        <f t="shared" si="147"/>
        <v/>
      </c>
      <c r="P54" s="58" t="str">
        <f t="shared" si="33"/>
        <v/>
      </c>
      <c r="Q54" s="59" t="str">
        <f t="shared" si="148"/>
        <v/>
      </c>
      <c r="R54" s="60" t="str">
        <f t="shared" si="35"/>
        <v/>
      </c>
      <c r="S54" s="55" t="str">
        <f t="shared" si="149"/>
        <v/>
      </c>
      <c r="T54" s="61" t="str">
        <f t="shared" si="150"/>
        <v/>
      </c>
      <c r="U54" s="62" t="str">
        <f t="shared" si="38"/>
        <v/>
      </c>
      <c r="V54" s="63" t="str">
        <f t="shared" si="151"/>
        <v/>
      </c>
      <c r="W54" s="64" t="str">
        <f t="shared" si="40"/>
        <v/>
      </c>
      <c r="X54" s="63" t="str">
        <f t="shared" si="152"/>
        <v/>
      </c>
      <c r="Y54" s="63" t="str">
        <f t="shared" si="153"/>
        <v/>
      </c>
      <c r="Z54" s="55" t="str">
        <f t="shared" si="154"/>
        <v/>
      </c>
      <c r="AA54" s="65" t="str">
        <f t="shared" si="155"/>
        <v/>
      </c>
      <c r="AB54" s="56" t="str">
        <f t="shared" si="45"/>
        <v/>
      </c>
      <c r="AC54" s="66" t="str">
        <f t="shared" si="156"/>
        <v/>
      </c>
      <c r="AD54" s="58" t="str">
        <f t="shared" si="157"/>
        <v/>
      </c>
      <c r="AE54" s="67" t="str">
        <f t="shared" si="158"/>
        <v/>
      </c>
      <c r="AF54" s="60" t="str">
        <f t="shared" si="159"/>
        <v/>
      </c>
      <c r="AG54" s="60" t="str">
        <f t="shared" si="160"/>
        <v/>
      </c>
      <c r="AH54" s="68" t="str">
        <f t="shared" si="161"/>
        <v/>
      </c>
      <c r="AI54" s="69" t="str">
        <f t="shared" si="52"/>
        <v/>
      </c>
      <c r="AJ54" s="63" t="str">
        <f t="shared" si="162"/>
        <v/>
      </c>
      <c r="AK54" s="63" t="str">
        <f t="shared" si="163"/>
        <v/>
      </c>
      <c r="AL54" s="63" t="str">
        <f t="shared" si="164"/>
        <v/>
      </c>
      <c r="AM54" s="63" t="str">
        <f t="shared" si="165"/>
        <v/>
      </c>
      <c r="AN54" s="63" t="str">
        <f t="shared" si="166"/>
        <v/>
      </c>
    </row>
    <row r="55" spans="1:40" ht="25.5" outlineLevel="1" thickTop="1" thickBot="1" x14ac:dyDescent="0.4">
      <c r="B55" t="s">
        <v>1001</v>
      </c>
      <c r="C55" s="138" t="s">
        <v>3121</v>
      </c>
      <c r="D55" s="125" t="s">
        <v>1106</v>
      </c>
      <c r="E55" s="51"/>
      <c r="F55" s="52"/>
      <c r="G55" s="52"/>
      <c r="H55" s="51"/>
      <c r="I55" s="51"/>
      <c r="J55" s="53"/>
      <c r="K55" s="53"/>
      <c r="L55" s="54" t="str">
        <f t="shared" si="145"/>
        <v xml:space="preserve">            { line: "SUS RELÁMPAGOS DESLUMBRAN EL ORBE,, (Do,,10)", sC: "ta as"},</v>
      </c>
      <c r="M55" s="55" t="str">
        <f t="shared" si="146"/>
        <v>(</v>
      </c>
      <c r="N55" s="56" t="str">
        <f t="shared" si="31"/>
        <v>Do</v>
      </c>
      <c r="O55" s="57" t="str">
        <f t="shared" si="147"/>
        <v>,</v>
      </c>
      <c r="P55" s="58" t="str">
        <f t="shared" si="33"/>
        <v/>
      </c>
      <c r="Q55" s="59" t="str">
        <f t="shared" si="148"/>
        <v>,</v>
      </c>
      <c r="R55" s="60">
        <f t="shared" si="35"/>
        <v>10</v>
      </c>
      <c r="S55" s="55" t="str">
        <f t="shared" si="149"/>
        <v>)</v>
      </c>
      <c r="T55" s="61" t="str">
        <f t="shared" si="150"/>
        <v/>
      </c>
      <c r="U55" s="62" t="str">
        <f t="shared" si="38"/>
        <v/>
      </c>
      <c r="V55" s="63" t="str">
        <f t="shared" si="151"/>
        <v/>
      </c>
      <c r="W55" s="64" t="str">
        <f t="shared" si="40"/>
        <v/>
      </c>
      <c r="X55" s="63" t="str">
        <f t="shared" si="152"/>
        <v/>
      </c>
      <c r="Y55" s="63" t="str">
        <f t="shared" si="153"/>
        <v/>
      </c>
      <c r="Z55" s="55" t="str">
        <f t="shared" si="154"/>
        <v/>
      </c>
      <c r="AA55" s="65" t="str">
        <f t="shared" si="155"/>
        <v/>
      </c>
      <c r="AB55" s="56" t="str">
        <f t="shared" si="45"/>
        <v/>
      </c>
      <c r="AC55" s="66" t="str">
        <f t="shared" si="156"/>
        <v/>
      </c>
      <c r="AD55" s="58" t="str">
        <f t="shared" si="157"/>
        <v/>
      </c>
      <c r="AE55" s="67" t="str">
        <f t="shared" si="158"/>
        <v/>
      </c>
      <c r="AF55" s="60" t="str">
        <f t="shared" si="159"/>
        <v/>
      </c>
      <c r="AG55" s="60" t="str">
        <f t="shared" si="160"/>
        <v/>
      </c>
      <c r="AH55" s="68" t="str">
        <f t="shared" si="161"/>
        <v/>
      </c>
      <c r="AI55" s="69" t="str">
        <f t="shared" si="52"/>
        <v/>
      </c>
      <c r="AJ55" s="63" t="str">
        <f t="shared" si="162"/>
        <v/>
      </c>
      <c r="AK55" s="63" t="str">
        <f t="shared" si="163"/>
        <v/>
      </c>
      <c r="AL55" s="63" t="str">
        <f t="shared" si="164"/>
        <v/>
      </c>
      <c r="AM55" s="63" t="str">
        <f t="shared" si="165"/>
        <v/>
      </c>
      <c r="AN55" s="63" t="str">
        <f t="shared" si="166"/>
        <v/>
      </c>
    </row>
    <row r="56" spans="1:40" ht="25.5" outlineLevel="1" thickTop="1" thickBot="1" x14ac:dyDescent="0.4">
      <c r="B56" t="s">
        <v>1003</v>
      </c>
      <c r="C56" s="138" t="s">
        <v>3122</v>
      </c>
      <c r="D56" s="125" t="s">
        <v>1053</v>
      </c>
      <c r="E56" s="51"/>
      <c r="F56" s="52"/>
      <c r="G56" s="52"/>
      <c r="H56" s="51"/>
      <c r="I56" s="51"/>
      <c r="J56" s="53"/>
      <c r="K56" s="53"/>
      <c r="L56" s="54" t="str">
        <f t="shared" si="145"/>
        <v xml:space="preserve">            { line: "Y, VIÉNDOLOS, LA TIERRA SE ESTREMECE., (Sol,,14)", sC: "as"},</v>
      </c>
      <c r="M56" s="55" t="str">
        <f t="shared" si="146"/>
        <v>(</v>
      </c>
      <c r="N56" s="56" t="str">
        <f t="shared" si="31"/>
        <v>Sol</v>
      </c>
      <c r="O56" s="57" t="str">
        <f t="shared" si="147"/>
        <v>,</v>
      </c>
      <c r="P56" s="58" t="str">
        <f t="shared" si="33"/>
        <v/>
      </c>
      <c r="Q56" s="59" t="str">
        <f t="shared" si="148"/>
        <v>,</v>
      </c>
      <c r="R56" s="60">
        <f t="shared" si="35"/>
        <v>14</v>
      </c>
      <c r="S56" s="55" t="str">
        <f t="shared" si="149"/>
        <v>)</v>
      </c>
      <c r="T56" s="61" t="str">
        <f t="shared" si="150"/>
        <v/>
      </c>
      <c r="U56" s="62" t="str">
        <f t="shared" si="38"/>
        <v/>
      </c>
      <c r="V56" s="63" t="str">
        <f t="shared" si="151"/>
        <v/>
      </c>
      <c r="W56" s="64" t="str">
        <f t="shared" si="40"/>
        <v/>
      </c>
      <c r="X56" s="63" t="str">
        <f t="shared" si="152"/>
        <v/>
      </c>
      <c r="Y56" s="63" t="str">
        <f t="shared" si="153"/>
        <v/>
      </c>
      <c r="Z56" s="55" t="str">
        <f t="shared" si="154"/>
        <v/>
      </c>
      <c r="AA56" s="65" t="str">
        <f t="shared" si="155"/>
        <v/>
      </c>
      <c r="AB56" s="56" t="str">
        <f t="shared" si="45"/>
        <v/>
      </c>
      <c r="AC56" s="66" t="str">
        <f t="shared" si="156"/>
        <v/>
      </c>
      <c r="AD56" s="58" t="str">
        <f t="shared" si="157"/>
        <v/>
      </c>
      <c r="AE56" s="67" t="str">
        <f t="shared" si="158"/>
        <v/>
      </c>
      <c r="AF56" s="60" t="str">
        <f t="shared" si="159"/>
        <v/>
      </c>
      <c r="AG56" s="60" t="str">
        <f t="shared" si="160"/>
        <v/>
      </c>
      <c r="AH56" s="68" t="str">
        <f t="shared" si="161"/>
        <v/>
      </c>
      <c r="AI56" s="69" t="str">
        <f t="shared" si="52"/>
        <v/>
      </c>
      <c r="AJ56" s="63" t="str">
        <f t="shared" si="162"/>
        <v/>
      </c>
      <c r="AK56" s="63" t="str">
        <f t="shared" si="163"/>
        <v/>
      </c>
      <c r="AL56" s="63" t="str">
        <f t="shared" si="164"/>
        <v/>
      </c>
      <c r="AM56" s="63" t="str">
        <f t="shared" si="165"/>
        <v/>
      </c>
      <c r="AN56" s="63" t="str">
        <f t="shared" si="166"/>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4">
      <c r="C58" s="151" t="s">
        <v>3139</v>
      </c>
      <c r="D58" s="125"/>
      <c r="E58" s="51"/>
      <c r="F58" s="52"/>
      <c r="G58" s="52"/>
      <c r="H58" s="51"/>
      <c r="I58" s="51"/>
      <c r="J58" s="53"/>
      <c r="K58" s="53"/>
      <c r="L58" s="77" t="str">
        <f t="shared" ref="L58" si="167">IF(C58="","",_xlfn.CONCAT("            { line: ","""",C58,", ",M58:AN58,""", sC: ","""",B58,"""},"))</f>
        <v xml:space="preserve">            { line: "SALMODIA IX Sal 149, ", sC: ""},</v>
      </c>
      <c r="M58" s="55" t="str">
        <f t="shared" ref="M58" si="168">IF(N58="","","(")</f>
        <v/>
      </c>
      <c r="N58" s="56" t="str">
        <f t="shared" ref="N58" si="169">IF(D58="","",D58)</f>
        <v/>
      </c>
      <c r="O58" s="57" t="str">
        <f t="shared" ref="O58" si="170">IF(N58="","",",")</f>
        <v/>
      </c>
      <c r="P58" s="58" t="str">
        <f t="shared" ref="P58" si="171">IF(E58="","",E58)</f>
        <v/>
      </c>
      <c r="Q58" s="59" t="str">
        <f t="shared" ref="Q58" si="172">IF(N58="","",",")</f>
        <v/>
      </c>
      <c r="R58" s="60" t="str">
        <f t="shared" ref="R58" si="173">IF(N58="Do",10,IF(N58="Re",22,IF(N58="Mi",20,IF(N58="Fa",20,IF(N58="Sol",14,IF(N58="La",20,IF(N58="Si",20,IF(N58="Do#",14,IF(N58="Fa#",15,IF(N58="Sol#",20,IF(N58="Si♭",17,"")))))))))))</f>
        <v/>
      </c>
      <c r="S58" s="55" t="str">
        <f t="shared" ref="S58" si="174">IF(N58="","",")")</f>
        <v/>
      </c>
      <c r="T58" s="61" t="str">
        <f t="shared" ref="T58" si="175">IF(U58="","","(")</f>
        <v/>
      </c>
      <c r="U58" s="62" t="str">
        <f t="shared" ref="U58" si="176">IF(F58="","",F58)</f>
        <v/>
      </c>
      <c r="V58" s="63" t="str">
        <f t="shared" ref="V58" si="177">IF(U58="","",",")</f>
        <v/>
      </c>
      <c r="W58" s="64" t="str">
        <f t="shared" ref="W58" si="178">IF(G58="","",G58)</f>
        <v/>
      </c>
      <c r="X58" s="63" t="str">
        <f t="shared" ref="X58" si="179">IF(U58="","",",")</f>
        <v/>
      </c>
      <c r="Y58" s="63" t="str">
        <f t="shared" ref="Y58" si="180">IF(U58="","",250)</f>
        <v/>
      </c>
      <c r="Z58" s="55" t="str">
        <f t="shared" ref="Z58" si="181">IF(U58="","",")")</f>
        <v/>
      </c>
      <c r="AA58" s="65" t="str">
        <f t="shared" ref="AA58" si="182">IF(AB58="","","(")</f>
        <v/>
      </c>
      <c r="AB58" s="56" t="str">
        <f t="shared" ref="AB58" si="183">IF(H58="","",H58)</f>
        <v/>
      </c>
      <c r="AC58" s="66" t="str">
        <f t="shared" ref="AC58" si="184">IF(AB58="","",",")</f>
        <v/>
      </c>
      <c r="AD58" s="58" t="str">
        <f t="shared" ref="AD58" si="185">IF(I58="","",I58)</f>
        <v/>
      </c>
      <c r="AE58" s="67" t="str">
        <f t="shared" ref="AE58" si="186">IF(AB58="","",",")</f>
        <v/>
      </c>
      <c r="AF58" s="60" t="str">
        <f t="shared" ref="AF58" si="187">IF(AB58="","",350)</f>
        <v/>
      </c>
      <c r="AG58" s="60" t="str">
        <f t="shared" ref="AG58" si="188">IF(AB58="","",")")</f>
        <v/>
      </c>
      <c r="AH58" s="68" t="str">
        <f t="shared" ref="AH58" si="189">IF(AI58="","","(")</f>
        <v/>
      </c>
      <c r="AI58" s="69" t="str">
        <f t="shared" ref="AI58" si="190">IF(J58="","",J58)</f>
        <v/>
      </c>
      <c r="AJ58" s="63" t="str">
        <f t="shared" ref="AJ58" si="191">IF(AI58="","",",")</f>
        <v/>
      </c>
      <c r="AK58" s="63" t="str">
        <f t="shared" ref="AK58" si="192">IF(K58="","",K58)</f>
        <v/>
      </c>
      <c r="AL58" s="63" t="str">
        <f t="shared" ref="AL58" si="193">IF(AI58="","",",")</f>
        <v/>
      </c>
      <c r="AM58" s="63" t="str">
        <f t="shared" ref="AM58" si="194">IF(AI58="","",450)</f>
        <v/>
      </c>
      <c r="AN58" s="63" t="str">
        <f t="shared" ref="AN58" si="195">IF(AI58="","",")")</f>
        <v/>
      </c>
    </row>
    <row r="59" spans="1:40" ht="25.5" outlineLevel="1" thickTop="1" thickBot="1" x14ac:dyDescent="0.4">
      <c r="B59" t="s">
        <v>1018</v>
      </c>
      <c r="C59" s="124" t="s">
        <v>3123</v>
      </c>
      <c r="D59" s="125" t="s">
        <v>1015</v>
      </c>
      <c r="E59" s="51" t="s">
        <v>1016</v>
      </c>
      <c r="F59" s="52"/>
      <c r="G59" s="52"/>
      <c r="H59" s="51"/>
      <c r="I59" s="51"/>
      <c r="J59" s="53"/>
      <c r="K59" s="53"/>
      <c r="L59" s="54" t="str">
        <f t="shared" si="145"/>
        <v xml:space="preserve">            { line: "Cantad al Señor un cántico nuevo,, (Mi,m,20)", sC: "tc"},</v>
      </c>
      <c r="M59" s="55" t="str">
        <f t="shared" si="146"/>
        <v>(</v>
      </c>
      <c r="N59" s="56" t="str">
        <f t="shared" si="31"/>
        <v>Mi</v>
      </c>
      <c r="O59" s="57" t="str">
        <f t="shared" si="147"/>
        <v>,</v>
      </c>
      <c r="P59" s="58" t="str">
        <f t="shared" si="33"/>
        <v>m</v>
      </c>
      <c r="Q59" s="59" t="str">
        <f t="shared" si="148"/>
        <v>,</v>
      </c>
      <c r="R59" s="60">
        <f t="shared" si="35"/>
        <v>20</v>
      </c>
      <c r="S59" s="55" t="str">
        <f t="shared" si="149"/>
        <v>)</v>
      </c>
      <c r="T59" s="61" t="str">
        <f t="shared" si="150"/>
        <v/>
      </c>
      <c r="U59" s="62" t="str">
        <f t="shared" si="38"/>
        <v/>
      </c>
      <c r="V59" s="63" t="str">
        <f t="shared" si="151"/>
        <v/>
      </c>
      <c r="W59" s="64" t="str">
        <f t="shared" si="40"/>
        <v/>
      </c>
      <c r="X59" s="63" t="str">
        <f t="shared" si="152"/>
        <v/>
      </c>
      <c r="Y59" s="63" t="str">
        <f t="shared" si="153"/>
        <v/>
      </c>
      <c r="Z59" s="55" t="str">
        <f t="shared" si="154"/>
        <v/>
      </c>
      <c r="AA59" s="65" t="str">
        <f t="shared" si="155"/>
        <v/>
      </c>
      <c r="AB59" s="56" t="str">
        <f t="shared" si="45"/>
        <v/>
      </c>
      <c r="AC59" s="66" t="str">
        <f t="shared" si="156"/>
        <v/>
      </c>
      <c r="AD59" s="58" t="str">
        <f t="shared" si="157"/>
        <v/>
      </c>
      <c r="AE59" s="67" t="str">
        <f t="shared" si="158"/>
        <v/>
      </c>
      <c r="AF59" s="60" t="str">
        <f t="shared" si="159"/>
        <v/>
      </c>
      <c r="AG59" s="60" t="str">
        <f t="shared" si="160"/>
        <v/>
      </c>
      <c r="AH59" s="68" t="str">
        <f t="shared" si="161"/>
        <v/>
      </c>
      <c r="AI59" s="69" t="str">
        <f t="shared" si="52"/>
        <v/>
      </c>
      <c r="AJ59" s="63" t="str">
        <f t="shared" si="162"/>
        <v/>
      </c>
      <c r="AK59" s="63" t="str">
        <f t="shared" si="163"/>
        <v/>
      </c>
      <c r="AL59" s="63" t="str">
        <f t="shared" si="164"/>
        <v/>
      </c>
      <c r="AM59" s="63" t="str">
        <f t="shared" si="165"/>
        <v/>
      </c>
      <c r="AN59" s="63" t="str">
        <f t="shared" si="166"/>
        <v/>
      </c>
    </row>
    <row r="60" spans="1:40" ht="25.5" outlineLevel="1" thickTop="1" thickBot="1" x14ac:dyDescent="0.4">
      <c r="C60" s="124" t="s">
        <v>3124</v>
      </c>
      <c r="D60" s="125" t="s">
        <v>1110</v>
      </c>
      <c r="E60" s="51"/>
      <c r="F60" s="52" t="s">
        <v>1015</v>
      </c>
      <c r="G60" s="52" t="s">
        <v>1016</v>
      </c>
      <c r="H60" s="51"/>
      <c r="I60" s="51"/>
      <c r="J60" s="53"/>
      <c r="K60" s="53"/>
      <c r="L60" s="54" t="str">
        <f t="shared" si="145"/>
        <v xml:space="preserve">            { line: "resuene su alabanza en la asamblea de los fieles., (Re,,22)(Mi,m,250)", sC: ""},</v>
      </c>
      <c r="M60" s="55" t="str">
        <f t="shared" si="146"/>
        <v>(</v>
      </c>
      <c r="N60" s="56" t="str">
        <f t="shared" si="31"/>
        <v>Re</v>
      </c>
      <c r="O60" s="57" t="str">
        <f t="shared" si="147"/>
        <v>,</v>
      </c>
      <c r="P60" s="58" t="str">
        <f t="shared" si="33"/>
        <v/>
      </c>
      <c r="Q60" s="59" t="str">
        <f t="shared" si="148"/>
        <v>,</v>
      </c>
      <c r="R60" s="60">
        <f t="shared" si="35"/>
        <v>22</v>
      </c>
      <c r="S60" s="55" t="str">
        <f t="shared" si="149"/>
        <v>)</v>
      </c>
      <c r="T60" s="61" t="str">
        <f t="shared" si="150"/>
        <v>(</v>
      </c>
      <c r="U60" s="62" t="str">
        <f t="shared" si="38"/>
        <v>Mi</v>
      </c>
      <c r="V60" s="63" t="str">
        <f t="shared" si="151"/>
        <v>,</v>
      </c>
      <c r="W60" s="64" t="str">
        <f t="shared" si="40"/>
        <v>m</v>
      </c>
      <c r="X60" s="63" t="str">
        <f t="shared" si="152"/>
        <v>,</v>
      </c>
      <c r="Y60" s="63">
        <f t="shared" si="153"/>
        <v>250</v>
      </c>
      <c r="Z60" s="55" t="str">
        <f t="shared" si="154"/>
        <v>)</v>
      </c>
      <c r="AA60" s="65" t="str">
        <f t="shared" si="155"/>
        <v/>
      </c>
      <c r="AB60" s="56" t="str">
        <f t="shared" si="45"/>
        <v/>
      </c>
      <c r="AC60" s="66" t="str">
        <f t="shared" si="156"/>
        <v/>
      </c>
      <c r="AD60" s="58" t="str">
        <f t="shared" si="157"/>
        <v/>
      </c>
      <c r="AE60" s="67" t="str">
        <f t="shared" si="158"/>
        <v/>
      </c>
      <c r="AF60" s="60" t="str">
        <f t="shared" si="159"/>
        <v/>
      </c>
      <c r="AG60" s="60" t="str">
        <f t="shared" si="160"/>
        <v/>
      </c>
      <c r="AH60" s="68" t="str">
        <f t="shared" si="161"/>
        <v/>
      </c>
      <c r="AI60" s="69" t="str">
        <f t="shared" si="52"/>
        <v/>
      </c>
      <c r="AJ60" s="63" t="str">
        <f t="shared" si="162"/>
        <v/>
      </c>
      <c r="AK60" s="63" t="str">
        <f t="shared" si="163"/>
        <v/>
      </c>
      <c r="AL60" s="63" t="str">
        <f t="shared" si="164"/>
        <v/>
      </c>
      <c r="AM60" s="63" t="str">
        <f t="shared" si="165"/>
        <v/>
      </c>
      <c r="AN60" s="63" t="str">
        <f t="shared" si="166"/>
        <v/>
      </c>
    </row>
    <row r="61" spans="1:40" ht="25.5" outlineLevel="1" thickTop="1" thickBot="1" x14ac:dyDescent="0.4">
      <c r="B61" t="s">
        <v>1001</v>
      </c>
      <c r="C61" s="138" t="s">
        <v>3125</v>
      </c>
      <c r="D61" s="125" t="s">
        <v>1015</v>
      </c>
      <c r="E61" s="51" t="s">
        <v>1016</v>
      </c>
      <c r="F61" s="52"/>
      <c r="G61" s="52"/>
      <c r="H61" s="51"/>
      <c r="I61" s="51"/>
      <c r="J61" s="53"/>
      <c r="K61" s="53"/>
      <c r="L61" s="54" t="str">
        <f t="shared" si="145"/>
        <v xml:space="preserve">            { line: "QUE SE ALEGRE ISRAEL POR SU CREADOR,, (Mi,m,20)", sC: "ta as"},</v>
      </c>
      <c r="M61" s="55" t="str">
        <f t="shared" si="146"/>
        <v>(</v>
      </c>
      <c r="N61" s="56" t="str">
        <f t="shared" si="31"/>
        <v>Mi</v>
      </c>
      <c r="O61" s="57" t="str">
        <f t="shared" si="147"/>
        <v>,</v>
      </c>
      <c r="P61" s="58" t="str">
        <f t="shared" si="33"/>
        <v>m</v>
      </c>
      <c r="Q61" s="59" t="str">
        <f t="shared" si="148"/>
        <v>,</v>
      </c>
      <c r="R61" s="60">
        <f t="shared" si="35"/>
        <v>20</v>
      </c>
      <c r="S61" s="55" t="str">
        <f t="shared" si="149"/>
        <v>)</v>
      </c>
      <c r="T61" s="61" t="str">
        <f t="shared" si="150"/>
        <v/>
      </c>
      <c r="U61" s="62" t="str">
        <f t="shared" si="38"/>
        <v/>
      </c>
      <c r="V61" s="63" t="str">
        <f t="shared" si="151"/>
        <v/>
      </c>
      <c r="W61" s="64" t="str">
        <f t="shared" si="40"/>
        <v/>
      </c>
      <c r="X61" s="63" t="str">
        <f t="shared" si="152"/>
        <v/>
      </c>
      <c r="Y61" s="63" t="str">
        <f t="shared" si="153"/>
        <v/>
      </c>
      <c r="Z61" s="55" t="str">
        <f t="shared" si="154"/>
        <v/>
      </c>
      <c r="AA61" s="65" t="str">
        <f t="shared" si="155"/>
        <v/>
      </c>
      <c r="AB61" s="56" t="str">
        <f t="shared" si="45"/>
        <v/>
      </c>
      <c r="AC61" s="66" t="str">
        <f t="shared" si="156"/>
        <v/>
      </c>
      <c r="AD61" s="58" t="str">
        <f t="shared" si="157"/>
        <v/>
      </c>
      <c r="AE61" s="67" t="str">
        <f t="shared" si="158"/>
        <v/>
      </c>
      <c r="AF61" s="60" t="str">
        <f t="shared" si="159"/>
        <v/>
      </c>
      <c r="AG61" s="60" t="str">
        <f t="shared" si="160"/>
        <v/>
      </c>
      <c r="AH61" s="68" t="str">
        <f t="shared" si="161"/>
        <v/>
      </c>
      <c r="AI61" s="69" t="str">
        <f t="shared" si="52"/>
        <v/>
      </c>
      <c r="AJ61" s="63" t="str">
        <f t="shared" si="162"/>
        <v/>
      </c>
      <c r="AK61" s="63" t="str">
        <f t="shared" si="163"/>
        <v/>
      </c>
      <c r="AL61" s="63" t="str">
        <f t="shared" si="164"/>
        <v/>
      </c>
      <c r="AM61" s="63" t="str">
        <f t="shared" si="165"/>
        <v/>
      </c>
      <c r="AN61" s="63" t="str">
        <f t="shared" si="166"/>
        <v/>
      </c>
    </row>
    <row r="62" spans="1:40" ht="25.5" outlineLevel="1" thickTop="1" thickBot="1" x14ac:dyDescent="0.4">
      <c r="B62" t="s">
        <v>1003</v>
      </c>
      <c r="C62" s="138" t="s">
        <v>3126</v>
      </c>
      <c r="D62" s="125" t="s">
        <v>1106</v>
      </c>
      <c r="E62" s="51"/>
      <c r="F62" s="52" t="s">
        <v>3063</v>
      </c>
      <c r="G62" s="52" t="s">
        <v>1016</v>
      </c>
      <c r="H62" s="51" t="s">
        <v>1015</v>
      </c>
      <c r="I62" s="51" t="s">
        <v>1016</v>
      </c>
      <c r="J62" s="53"/>
      <c r="K62" s="53"/>
      <c r="L62" s="54" t="str">
        <f t="shared" si="145"/>
        <v xml:space="preserve">            { line: "LOS HIJOS DE SIÓN POR SU REY., (Do,,10)(SI,m,250)(Mi,m,350)", sC: "as"},</v>
      </c>
      <c r="M62" s="55" t="str">
        <f t="shared" si="146"/>
        <v>(</v>
      </c>
      <c r="N62" s="56" t="str">
        <f t="shared" si="31"/>
        <v>Do</v>
      </c>
      <c r="O62" s="57" t="str">
        <f t="shared" si="147"/>
        <v>,</v>
      </c>
      <c r="P62" s="58" t="str">
        <f t="shared" si="33"/>
        <v/>
      </c>
      <c r="Q62" s="59" t="str">
        <f t="shared" si="148"/>
        <v>,</v>
      </c>
      <c r="R62" s="60">
        <f t="shared" si="35"/>
        <v>10</v>
      </c>
      <c r="S62" s="55" t="str">
        <f t="shared" si="149"/>
        <v>)</v>
      </c>
      <c r="T62" s="61" t="str">
        <f t="shared" si="150"/>
        <v>(</v>
      </c>
      <c r="U62" s="62" t="str">
        <f t="shared" si="38"/>
        <v>SI</v>
      </c>
      <c r="V62" s="63" t="str">
        <f t="shared" si="151"/>
        <v>,</v>
      </c>
      <c r="W62" s="64" t="str">
        <f t="shared" si="40"/>
        <v>m</v>
      </c>
      <c r="X62" s="63" t="str">
        <f t="shared" si="152"/>
        <v>,</v>
      </c>
      <c r="Y62" s="63">
        <f t="shared" si="153"/>
        <v>250</v>
      </c>
      <c r="Z62" s="55" t="str">
        <f t="shared" si="154"/>
        <v>)</v>
      </c>
      <c r="AA62" s="65" t="str">
        <f t="shared" si="155"/>
        <v>(</v>
      </c>
      <c r="AB62" s="56" t="str">
        <f t="shared" si="45"/>
        <v>Mi</v>
      </c>
      <c r="AC62" s="66" t="str">
        <f t="shared" si="156"/>
        <v>,</v>
      </c>
      <c r="AD62" s="58" t="str">
        <f t="shared" si="157"/>
        <v>m</v>
      </c>
      <c r="AE62" s="67" t="str">
        <f t="shared" si="158"/>
        <v>,</v>
      </c>
      <c r="AF62" s="60">
        <f t="shared" si="159"/>
        <v>350</v>
      </c>
      <c r="AG62" s="60" t="str">
        <f t="shared" si="160"/>
        <v>)</v>
      </c>
      <c r="AH62" s="68" t="str">
        <f t="shared" si="161"/>
        <v/>
      </c>
      <c r="AI62" s="69" t="str">
        <f t="shared" si="52"/>
        <v/>
      </c>
      <c r="AJ62" s="63" t="str">
        <f t="shared" si="162"/>
        <v/>
      </c>
      <c r="AK62" s="63" t="str">
        <f t="shared" si="163"/>
        <v/>
      </c>
      <c r="AL62" s="63" t="str">
        <f t="shared" si="164"/>
        <v/>
      </c>
      <c r="AM62" s="63" t="str">
        <f t="shared" si="165"/>
        <v/>
      </c>
      <c r="AN62" s="63" t="str">
        <f t="shared" si="16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3127</v>
      </c>
      <c r="D64" s="125" t="s">
        <v>1015</v>
      </c>
      <c r="E64" s="51" t="s">
        <v>1016</v>
      </c>
      <c r="F64" s="52" t="s">
        <v>1110</v>
      </c>
      <c r="G64" s="52"/>
      <c r="H64" s="51"/>
      <c r="I64" s="51"/>
      <c r="J64" s="53"/>
      <c r="K64" s="53"/>
      <c r="L64" s="54" t="str">
        <f t="shared" si="145"/>
        <v xml:space="preserve">            { line: "Alabad su nombre con danzas,, (Mi,m,20)(Re,,250)", sC: "tc"},</v>
      </c>
      <c r="M64" s="55" t="str">
        <f t="shared" si="146"/>
        <v>(</v>
      </c>
      <c r="N64" s="56" t="str">
        <f t="shared" si="31"/>
        <v>Mi</v>
      </c>
      <c r="O64" s="57" t="str">
        <f t="shared" si="147"/>
        <v>,</v>
      </c>
      <c r="P64" s="58" t="str">
        <f t="shared" si="33"/>
        <v>m</v>
      </c>
      <c r="Q64" s="59" t="str">
        <f t="shared" si="148"/>
        <v>,</v>
      </c>
      <c r="R64" s="60">
        <f t="shared" si="35"/>
        <v>20</v>
      </c>
      <c r="S64" s="55" t="str">
        <f t="shared" si="149"/>
        <v>)</v>
      </c>
      <c r="T64" s="61" t="str">
        <f t="shared" si="150"/>
        <v>(</v>
      </c>
      <c r="U64" s="62" t="str">
        <f t="shared" si="38"/>
        <v>Re</v>
      </c>
      <c r="V64" s="63" t="str">
        <f t="shared" si="151"/>
        <v>,</v>
      </c>
      <c r="W64" s="64" t="str">
        <f t="shared" si="40"/>
        <v/>
      </c>
      <c r="X64" s="63" t="str">
        <f t="shared" si="152"/>
        <v>,</v>
      </c>
      <c r="Y64" s="63">
        <f t="shared" si="153"/>
        <v>250</v>
      </c>
      <c r="Z64" s="55" t="str">
        <f t="shared" si="154"/>
        <v>)</v>
      </c>
      <c r="AA64" s="65" t="str">
        <f t="shared" si="155"/>
        <v/>
      </c>
      <c r="AB64" s="56" t="str">
        <f t="shared" si="45"/>
        <v/>
      </c>
      <c r="AC64" s="66" t="str">
        <f t="shared" si="156"/>
        <v/>
      </c>
      <c r="AD64" s="58" t="str">
        <f t="shared" si="157"/>
        <v/>
      </c>
      <c r="AE64" s="67" t="str">
        <f t="shared" si="158"/>
        <v/>
      </c>
      <c r="AF64" s="60" t="str">
        <f t="shared" si="159"/>
        <v/>
      </c>
      <c r="AG64" s="60" t="str">
        <f t="shared" si="160"/>
        <v/>
      </c>
      <c r="AH64" s="68" t="str">
        <f t="shared" si="161"/>
        <v/>
      </c>
      <c r="AI64" s="69" t="str">
        <f t="shared" si="52"/>
        <v/>
      </c>
      <c r="AJ64" s="63" t="str">
        <f t="shared" si="162"/>
        <v/>
      </c>
      <c r="AK64" s="63" t="str">
        <f t="shared" si="163"/>
        <v/>
      </c>
      <c r="AL64" s="63" t="str">
        <f t="shared" si="164"/>
        <v/>
      </c>
      <c r="AM64" s="63" t="str">
        <f t="shared" si="165"/>
        <v/>
      </c>
      <c r="AN64" s="63" t="str">
        <f t="shared" si="166"/>
        <v/>
      </c>
    </row>
    <row r="65" spans="1:40" ht="25.5" outlineLevel="1" thickTop="1" thickBot="1" x14ac:dyDescent="0.4">
      <c r="C65" s="124" t="s">
        <v>3128</v>
      </c>
      <c r="D65" s="125"/>
      <c r="E65" s="51"/>
      <c r="F65" s="52" t="s">
        <v>1015</v>
      </c>
      <c r="G65" s="52" t="s">
        <v>1016</v>
      </c>
      <c r="H65" s="51"/>
      <c r="I65" s="51"/>
      <c r="J65" s="53"/>
      <c r="K65" s="53"/>
      <c r="L65" s="54" t="str">
        <f t="shared" si="145"/>
        <v xml:space="preserve">            { line: "cantadle con tambores y cítaras;, (Mi,m,250)", sC: ""},</v>
      </c>
      <c r="M65" s="55" t="str">
        <f t="shared" si="146"/>
        <v/>
      </c>
      <c r="N65" s="56" t="str">
        <f t="shared" si="31"/>
        <v/>
      </c>
      <c r="O65" s="57" t="str">
        <f t="shared" si="147"/>
        <v/>
      </c>
      <c r="P65" s="58" t="str">
        <f t="shared" si="33"/>
        <v/>
      </c>
      <c r="Q65" s="59" t="str">
        <f t="shared" si="148"/>
        <v/>
      </c>
      <c r="R65" s="60" t="str">
        <f t="shared" si="35"/>
        <v/>
      </c>
      <c r="S65" s="55" t="str">
        <f t="shared" si="149"/>
        <v/>
      </c>
      <c r="T65" s="61" t="str">
        <f t="shared" si="150"/>
        <v>(</v>
      </c>
      <c r="U65" s="62" t="str">
        <f t="shared" si="38"/>
        <v>Mi</v>
      </c>
      <c r="V65" s="63" t="str">
        <f t="shared" si="151"/>
        <v>,</v>
      </c>
      <c r="W65" s="64" t="str">
        <f t="shared" si="40"/>
        <v>m</v>
      </c>
      <c r="X65" s="63" t="str">
        <f t="shared" si="152"/>
        <v>,</v>
      </c>
      <c r="Y65" s="63">
        <f t="shared" si="153"/>
        <v>250</v>
      </c>
      <c r="Z65" s="55" t="str">
        <f t="shared" si="154"/>
        <v>)</v>
      </c>
      <c r="AA65" s="65" t="str">
        <f t="shared" si="155"/>
        <v/>
      </c>
      <c r="AB65" s="56" t="str">
        <f t="shared" si="45"/>
        <v/>
      </c>
      <c r="AC65" s="66" t="str">
        <f t="shared" si="156"/>
        <v/>
      </c>
      <c r="AD65" s="58" t="str">
        <f t="shared" si="157"/>
        <v/>
      </c>
      <c r="AE65" s="67" t="str">
        <f t="shared" si="158"/>
        <v/>
      </c>
      <c r="AF65" s="60" t="str">
        <f t="shared" si="159"/>
        <v/>
      </c>
      <c r="AG65" s="60" t="str">
        <f t="shared" si="160"/>
        <v/>
      </c>
      <c r="AH65" s="68" t="str">
        <f t="shared" si="161"/>
        <v/>
      </c>
      <c r="AI65" s="69" t="str">
        <f t="shared" si="52"/>
        <v/>
      </c>
      <c r="AJ65" s="63" t="str">
        <f t="shared" si="162"/>
        <v/>
      </c>
      <c r="AK65" s="63" t="str">
        <f t="shared" si="163"/>
        <v/>
      </c>
      <c r="AL65" s="63" t="str">
        <f t="shared" si="164"/>
        <v/>
      </c>
      <c r="AM65" s="63" t="str">
        <f t="shared" si="165"/>
        <v/>
      </c>
      <c r="AN65" s="63" t="str">
        <f t="shared" si="166"/>
        <v/>
      </c>
    </row>
    <row r="66" spans="1:40" ht="25.5" outlineLevel="1" thickTop="1" thickBot="1" x14ac:dyDescent="0.4">
      <c r="B66" t="s">
        <v>1001</v>
      </c>
      <c r="C66" s="124" t="s">
        <v>3129</v>
      </c>
      <c r="D66" s="125" t="s">
        <v>1015</v>
      </c>
      <c r="E66" s="51" t="s">
        <v>1016</v>
      </c>
      <c r="F66" s="52"/>
      <c r="G66" s="52"/>
      <c r="H66" s="51"/>
      <c r="I66" s="51"/>
      <c r="J66" s="53"/>
      <c r="K66" s="53"/>
      <c r="L66" s="54" t="str">
        <f t="shared" si="145"/>
        <v xml:space="preserve">            { line: "PORQUE EL SEÑOR AMA A SU PUEBLO, (Mi,m,20)", sC: "ta as"},</v>
      </c>
      <c r="M66" s="55" t="str">
        <f t="shared" si="146"/>
        <v>(</v>
      </c>
      <c r="N66" s="56" t="str">
        <f t="shared" si="31"/>
        <v>Mi</v>
      </c>
      <c r="O66" s="57" t="str">
        <f t="shared" si="147"/>
        <v>,</v>
      </c>
      <c r="P66" s="58" t="str">
        <f t="shared" si="33"/>
        <v>m</v>
      </c>
      <c r="Q66" s="59" t="str">
        <f t="shared" si="148"/>
        <v>,</v>
      </c>
      <c r="R66" s="60">
        <f t="shared" si="35"/>
        <v>20</v>
      </c>
      <c r="S66" s="55" t="str">
        <f t="shared" si="149"/>
        <v>)</v>
      </c>
      <c r="T66" s="61" t="str">
        <f t="shared" si="150"/>
        <v/>
      </c>
      <c r="U66" s="62" t="str">
        <f t="shared" si="38"/>
        <v/>
      </c>
      <c r="V66" s="63" t="str">
        <f t="shared" si="151"/>
        <v/>
      </c>
      <c r="W66" s="64" t="str">
        <f t="shared" si="40"/>
        <v/>
      </c>
      <c r="X66" s="63" t="str">
        <f t="shared" si="152"/>
        <v/>
      </c>
      <c r="Y66" s="63" t="str">
        <f t="shared" si="153"/>
        <v/>
      </c>
      <c r="Z66" s="55" t="str">
        <f t="shared" si="154"/>
        <v/>
      </c>
      <c r="AA66" s="65" t="str">
        <f t="shared" si="155"/>
        <v/>
      </c>
      <c r="AB66" s="56" t="str">
        <f t="shared" si="45"/>
        <v/>
      </c>
      <c r="AC66" s="66" t="str">
        <f t="shared" si="156"/>
        <v/>
      </c>
      <c r="AD66" s="58" t="str">
        <f t="shared" si="157"/>
        <v/>
      </c>
      <c r="AE66" s="67" t="str">
        <f t="shared" si="158"/>
        <v/>
      </c>
      <c r="AF66" s="60" t="str">
        <f t="shared" si="159"/>
        <v/>
      </c>
      <c r="AG66" s="60" t="str">
        <f t="shared" si="160"/>
        <v/>
      </c>
      <c r="AH66" s="68" t="str">
        <f t="shared" si="161"/>
        <v/>
      </c>
      <c r="AI66" s="69" t="str">
        <f t="shared" si="52"/>
        <v/>
      </c>
      <c r="AJ66" s="63" t="str">
        <f t="shared" si="162"/>
        <v/>
      </c>
      <c r="AK66" s="63" t="str">
        <f t="shared" si="163"/>
        <v/>
      </c>
      <c r="AL66" s="63" t="str">
        <f t="shared" si="164"/>
        <v/>
      </c>
      <c r="AM66" s="63" t="str">
        <f t="shared" si="165"/>
        <v/>
      </c>
      <c r="AN66" s="63" t="str">
        <f t="shared" si="166"/>
        <v/>
      </c>
    </row>
    <row r="67" spans="1:40" ht="25.5" outlineLevel="1" thickTop="1" thickBot="1" x14ac:dyDescent="0.4">
      <c r="B67" t="s">
        <v>1003</v>
      </c>
      <c r="C67" s="124" t="s">
        <v>3130</v>
      </c>
      <c r="D67" s="125" t="s">
        <v>1106</v>
      </c>
      <c r="E67" s="51"/>
      <c r="F67" s="52" t="s">
        <v>988</v>
      </c>
      <c r="G67" s="52" t="s">
        <v>1016</v>
      </c>
      <c r="H67" s="51" t="s">
        <v>1015</v>
      </c>
      <c r="I67" s="51" t="s">
        <v>1016</v>
      </c>
      <c r="J67" s="53"/>
      <c r="K67" s="53"/>
      <c r="L67" s="54" t="str">
        <f t="shared" si="145"/>
        <v xml:space="preserve">            { line: "Y ADORNA CON LA VICTORIA A LOS HUMILDES., (Do,,10)(Si,m,250)(Mi,m,350)", sC: "as"},</v>
      </c>
      <c r="M67" s="55" t="str">
        <f t="shared" si="146"/>
        <v>(</v>
      </c>
      <c r="N67" s="56" t="str">
        <f t="shared" si="31"/>
        <v>Do</v>
      </c>
      <c r="O67" s="57" t="str">
        <f t="shared" si="147"/>
        <v>,</v>
      </c>
      <c r="P67" s="58" t="str">
        <f t="shared" si="33"/>
        <v/>
      </c>
      <c r="Q67" s="59" t="str">
        <f t="shared" si="148"/>
        <v>,</v>
      </c>
      <c r="R67" s="60">
        <f t="shared" si="35"/>
        <v>10</v>
      </c>
      <c r="S67" s="55" t="str">
        <f t="shared" si="149"/>
        <v>)</v>
      </c>
      <c r="T67" s="61" t="str">
        <f t="shared" si="150"/>
        <v>(</v>
      </c>
      <c r="U67" s="62" t="str">
        <f t="shared" si="38"/>
        <v>Si</v>
      </c>
      <c r="V67" s="63" t="str">
        <f t="shared" si="151"/>
        <v>,</v>
      </c>
      <c r="W67" s="64" t="str">
        <f t="shared" si="40"/>
        <v>m</v>
      </c>
      <c r="X67" s="63" t="str">
        <f t="shared" si="152"/>
        <v>,</v>
      </c>
      <c r="Y67" s="63">
        <f t="shared" si="153"/>
        <v>250</v>
      </c>
      <c r="Z67" s="55" t="str">
        <f t="shared" si="154"/>
        <v>)</v>
      </c>
      <c r="AA67" s="65" t="str">
        <f t="shared" si="155"/>
        <v>(</v>
      </c>
      <c r="AB67" s="56" t="str">
        <f t="shared" si="45"/>
        <v>Mi</v>
      </c>
      <c r="AC67" s="66" t="str">
        <f t="shared" si="156"/>
        <v>,</v>
      </c>
      <c r="AD67" s="58" t="str">
        <f t="shared" si="157"/>
        <v>m</v>
      </c>
      <c r="AE67" s="67" t="str">
        <f t="shared" si="158"/>
        <v>,</v>
      </c>
      <c r="AF67" s="60">
        <f t="shared" si="159"/>
        <v>350</v>
      </c>
      <c r="AG67" s="60" t="str">
        <f t="shared" si="160"/>
        <v>)</v>
      </c>
      <c r="AH67" s="68" t="str">
        <f t="shared" si="161"/>
        <v/>
      </c>
      <c r="AI67" s="69" t="str">
        <f t="shared" si="52"/>
        <v/>
      </c>
      <c r="AJ67" s="63" t="str">
        <f t="shared" si="162"/>
        <v/>
      </c>
      <c r="AK67" s="63" t="str">
        <f t="shared" si="163"/>
        <v/>
      </c>
      <c r="AL67" s="63" t="str">
        <f t="shared" si="164"/>
        <v/>
      </c>
      <c r="AM67" s="63" t="str">
        <f t="shared" si="165"/>
        <v/>
      </c>
      <c r="AN67" s="63" t="str">
        <f t="shared" si="16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4">
      <c r="C69" s="151" t="s">
        <v>3140</v>
      </c>
      <c r="D69" s="125"/>
      <c r="E69" s="51"/>
      <c r="F69" s="52"/>
      <c r="G69" s="52"/>
      <c r="H69" s="51"/>
      <c r="I69" s="51"/>
      <c r="J69" s="53"/>
      <c r="K69" s="53"/>
      <c r="L69" s="77" t="str">
        <f t="shared" si="145"/>
        <v xml:space="preserve">            { line: "SALMODIA IX Sb 9, ", sC: ""},</v>
      </c>
      <c r="M69" s="55" t="str">
        <f t="shared" si="146"/>
        <v/>
      </c>
      <c r="N69" s="56" t="str">
        <f t="shared" si="31"/>
        <v/>
      </c>
      <c r="O69" s="57" t="str">
        <f t="shared" si="147"/>
        <v/>
      </c>
      <c r="P69" s="58" t="str">
        <f t="shared" si="33"/>
        <v/>
      </c>
      <c r="Q69" s="59" t="str">
        <f t="shared" si="148"/>
        <v/>
      </c>
      <c r="R69" s="60" t="str">
        <f t="shared" si="35"/>
        <v/>
      </c>
      <c r="S69" s="55" t="str">
        <f t="shared" si="149"/>
        <v/>
      </c>
      <c r="T69" s="61" t="str">
        <f t="shared" si="150"/>
        <v/>
      </c>
      <c r="U69" s="62" t="str">
        <f t="shared" si="38"/>
        <v/>
      </c>
      <c r="V69" s="63" t="str">
        <f t="shared" si="151"/>
        <v/>
      </c>
      <c r="W69" s="64" t="str">
        <f t="shared" si="40"/>
        <v/>
      </c>
      <c r="X69" s="63" t="str">
        <f t="shared" si="152"/>
        <v/>
      </c>
      <c r="Y69" s="63" t="str">
        <f t="shared" si="153"/>
        <v/>
      </c>
      <c r="Z69" s="55" t="str">
        <f t="shared" si="154"/>
        <v/>
      </c>
      <c r="AA69" s="65" t="str">
        <f t="shared" si="155"/>
        <v/>
      </c>
      <c r="AB69" s="56" t="str">
        <f t="shared" si="45"/>
        <v/>
      </c>
      <c r="AC69" s="66" t="str">
        <f t="shared" si="156"/>
        <v/>
      </c>
      <c r="AD69" s="58" t="str">
        <f t="shared" si="157"/>
        <v/>
      </c>
      <c r="AE69" s="67" t="str">
        <f t="shared" si="158"/>
        <v/>
      </c>
      <c r="AF69" s="60" t="str">
        <f t="shared" si="159"/>
        <v/>
      </c>
      <c r="AG69" s="60" t="str">
        <f t="shared" si="160"/>
        <v/>
      </c>
      <c r="AH69" s="68" t="str">
        <f t="shared" si="161"/>
        <v/>
      </c>
      <c r="AI69" s="69" t="str">
        <f t="shared" si="52"/>
        <v/>
      </c>
      <c r="AJ69" s="63" t="str">
        <f t="shared" si="162"/>
        <v/>
      </c>
      <c r="AK69" s="63" t="str">
        <f t="shared" si="163"/>
        <v/>
      </c>
      <c r="AL69" s="63" t="str">
        <f t="shared" si="164"/>
        <v/>
      </c>
      <c r="AM69" s="63" t="str">
        <f t="shared" si="165"/>
        <v/>
      </c>
      <c r="AN69" s="63" t="str">
        <f t="shared" si="166"/>
        <v/>
      </c>
    </row>
    <row r="70" spans="1:40" ht="25.5" outlineLevel="1" thickTop="1" thickBot="1" x14ac:dyDescent="0.4">
      <c r="B70" t="s">
        <v>1018</v>
      </c>
      <c r="C70" s="124" t="s">
        <v>3131</v>
      </c>
      <c r="D70" s="125" t="s">
        <v>1110</v>
      </c>
      <c r="E70" s="51" t="s">
        <v>1016</v>
      </c>
      <c r="F70" s="52" t="s">
        <v>1017</v>
      </c>
      <c r="G70" s="52">
        <v>7</v>
      </c>
      <c r="H70" s="51"/>
      <c r="I70" s="51"/>
      <c r="J70" s="53"/>
      <c r="K70" s="53"/>
      <c r="L70" s="54" t="str">
        <f t="shared" si="145"/>
        <v xml:space="preserve">            { line: "Dios de los padres y Señor de la misericordia, (Re,m,22)(La,7,250)", sC: "tc"},</v>
      </c>
      <c r="M70" s="55" t="str">
        <f t="shared" si="146"/>
        <v>(</v>
      </c>
      <c r="N70" s="56" t="str">
        <f t="shared" si="31"/>
        <v>Re</v>
      </c>
      <c r="O70" s="57" t="str">
        <f t="shared" si="147"/>
        <v>,</v>
      </c>
      <c r="P70" s="58" t="str">
        <f t="shared" si="33"/>
        <v>m</v>
      </c>
      <c r="Q70" s="59" t="str">
        <f t="shared" si="148"/>
        <v>,</v>
      </c>
      <c r="R70" s="60">
        <f t="shared" si="35"/>
        <v>22</v>
      </c>
      <c r="S70" s="55" t="str">
        <f t="shared" si="149"/>
        <v>)</v>
      </c>
      <c r="T70" s="61" t="str">
        <f t="shared" si="150"/>
        <v>(</v>
      </c>
      <c r="U70" s="62" t="str">
        <f t="shared" si="38"/>
        <v>La</v>
      </c>
      <c r="V70" s="63" t="str">
        <f t="shared" si="151"/>
        <v>,</v>
      </c>
      <c r="W70" s="64">
        <f t="shared" si="40"/>
        <v>7</v>
      </c>
      <c r="X70" s="63" t="str">
        <f t="shared" si="152"/>
        <v>,</v>
      </c>
      <c r="Y70" s="63">
        <f t="shared" si="153"/>
        <v>250</v>
      </c>
      <c r="Z70" s="55" t="str">
        <f t="shared" si="154"/>
        <v>)</v>
      </c>
      <c r="AA70" s="65" t="str">
        <f t="shared" si="155"/>
        <v/>
      </c>
      <c r="AB70" s="56" t="str">
        <f t="shared" si="45"/>
        <v/>
      </c>
      <c r="AC70" s="66" t="str">
        <f t="shared" si="156"/>
        <v/>
      </c>
      <c r="AD70" s="58" t="str">
        <f t="shared" si="157"/>
        <v/>
      </c>
      <c r="AE70" s="67" t="str">
        <f t="shared" si="158"/>
        <v/>
      </c>
      <c r="AF70" s="60" t="str">
        <f t="shared" si="159"/>
        <v/>
      </c>
      <c r="AG70" s="60" t="str">
        <f t="shared" si="160"/>
        <v/>
      </c>
      <c r="AH70" s="68" t="str">
        <f t="shared" si="161"/>
        <v/>
      </c>
      <c r="AI70" s="69" t="str">
        <f t="shared" si="52"/>
        <v/>
      </c>
      <c r="AJ70" s="63" t="str">
        <f t="shared" si="162"/>
        <v/>
      </c>
      <c r="AK70" s="63" t="str">
        <f t="shared" si="163"/>
        <v/>
      </c>
      <c r="AL70" s="63" t="str">
        <f t="shared" si="164"/>
        <v/>
      </c>
      <c r="AM70" s="63" t="str">
        <f t="shared" si="165"/>
        <v/>
      </c>
      <c r="AN70" s="63" t="str">
        <f t="shared" si="166"/>
        <v/>
      </c>
    </row>
    <row r="71" spans="1:40" ht="25.5" outlineLevel="1" thickTop="1" thickBot="1" x14ac:dyDescent="0.4">
      <c r="B71" t="s">
        <v>1001</v>
      </c>
      <c r="C71" s="124" t="s">
        <v>3132</v>
      </c>
      <c r="D71" s="125"/>
      <c r="E71" s="51"/>
      <c r="F71" s="52"/>
      <c r="G71" s="52"/>
      <c r="H71" s="51"/>
      <c r="I71" s="51"/>
      <c r="J71" s="53"/>
      <c r="K71" s="53"/>
      <c r="L71" s="54" t="str">
        <f t="shared" si="145"/>
        <v xml:space="preserve">            { line: "QUE CON TU PALABRA HICISTE TODAS LAS COSAS,, ", sC: "ta as"},</v>
      </c>
      <c r="M71" s="55" t="str">
        <f t="shared" si="146"/>
        <v/>
      </c>
      <c r="N71" s="56" t="str">
        <f t="shared" si="31"/>
        <v/>
      </c>
      <c r="O71" s="57" t="str">
        <f t="shared" si="147"/>
        <v/>
      </c>
      <c r="P71" s="58" t="str">
        <f t="shared" si="33"/>
        <v/>
      </c>
      <c r="Q71" s="59" t="str">
        <f t="shared" si="148"/>
        <v/>
      </c>
      <c r="R71" s="60" t="str">
        <f t="shared" si="35"/>
        <v/>
      </c>
      <c r="S71" s="55" t="str">
        <f t="shared" si="149"/>
        <v/>
      </c>
      <c r="T71" s="61" t="str">
        <f t="shared" si="150"/>
        <v/>
      </c>
      <c r="U71" s="62" t="str">
        <f t="shared" si="38"/>
        <v/>
      </c>
      <c r="V71" s="63" t="str">
        <f t="shared" si="151"/>
        <v/>
      </c>
      <c r="W71" s="64" t="str">
        <f t="shared" si="40"/>
        <v/>
      </c>
      <c r="X71" s="63" t="str">
        <f t="shared" si="152"/>
        <v/>
      </c>
      <c r="Y71" s="63" t="str">
        <f t="shared" si="153"/>
        <v/>
      </c>
      <c r="Z71" s="55" t="str">
        <f t="shared" si="154"/>
        <v/>
      </c>
      <c r="AA71" s="65" t="str">
        <f t="shared" si="155"/>
        <v/>
      </c>
      <c r="AB71" s="56" t="str">
        <f t="shared" si="45"/>
        <v/>
      </c>
      <c r="AC71" s="66" t="str">
        <f t="shared" si="156"/>
        <v/>
      </c>
      <c r="AD71" s="58" t="str">
        <f t="shared" si="157"/>
        <v/>
      </c>
      <c r="AE71" s="67" t="str">
        <f t="shared" si="158"/>
        <v/>
      </c>
      <c r="AF71" s="60" t="str">
        <f t="shared" si="159"/>
        <v/>
      </c>
      <c r="AG71" s="60" t="str">
        <f t="shared" si="160"/>
        <v/>
      </c>
      <c r="AH71" s="68" t="str">
        <f t="shared" si="161"/>
        <v/>
      </c>
      <c r="AI71" s="69" t="str">
        <f t="shared" si="52"/>
        <v/>
      </c>
      <c r="AJ71" s="63" t="str">
        <f t="shared" si="162"/>
        <v/>
      </c>
      <c r="AK71" s="63" t="str">
        <f t="shared" si="163"/>
        <v/>
      </c>
      <c r="AL71" s="63" t="str">
        <f t="shared" si="164"/>
        <v/>
      </c>
      <c r="AM71" s="63" t="str">
        <f t="shared" si="165"/>
        <v/>
      </c>
      <c r="AN71" s="63" t="str">
        <f t="shared" si="166"/>
        <v/>
      </c>
    </row>
    <row r="72" spans="1:40" ht="25.5" outlineLevel="1" thickTop="1" thickBot="1" x14ac:dyDescent="0.4">
      <c r="B72" t="s">
        <v>1018</v>
      </c>
      <c r="C72" s="124" t="s">
        <v>3133</v>
      </c>
      <c r="D72" s="125" t="s">
        <v>1053</v>
      </c>
      <c r="E72" s="51" t="s">
        <v>1016</v>
      </c>
      <c r="F72" s="52" t="s">
        <v>1017</v>
      </c>
      <c r="G72" s="52">
        <v>7</v>
      </c>
      <c r="H72" s="51" t="s">
        <v>1110</v>
      </c>
      <c r="I72" s="51" t="s">
        <v>1016</v>
      </c>
      <c r="J72" s="53"/>
      <c r="K72" s="53"/>
      <c r="L72" s="54" t="str">
        <f t="shared" si="145"/>
        <v xml:space="preserve">            { line: "y en tu sabiduría formaste al hombre,, (Sol,m,14)(La,7,250)(Re,m,350)", sC: "tc"},</v>
      </c>
      <c r="M72" s="55" t="str">
        <f t="shared" si="146"/>
        <v>(</v>
      </c>
      <c r="N72" s="56" t="str">
        <f t="shared" si="31"/>
        <v>Sol</v>
      </c>
      <c r="O72" s="57" t="str">
        <f t="shared" si="147"/>
        <v>,</v>
      </c>
      <c r="P72" s="58" t="str">
        <f t="shared" si="33"/>
        <v>m</v>
      </c>
      <c r="Q72" s="59" t="str">
        <f t="shared" si="148"/>
        <v>,</v>
      </c>
      <c r="R72" s="60">
        <f t="shared" si="35"/>
        <v>14</v>
      </c>
      <c r="S72" s="55" t="str">
        <f t="shared" si="149"/>
        <v>)</v>
      </c>
      <c r="T72" s="61" t="str">
        <f t="shared" si="150"/>
        <v>(</v>
      </c>
      <c r="U72" s="62" t="str">
        <f t="shared" si="38"/>
        <v>La</v>
      </c>
      <c r="V72" s="63" t="str">
        <f t="shared" si="151"/>
        <v>,</v>
      </c>
      <c r="W72" s="64">
        <f t="shared" si="40"/>
        <v>7</v>
      </c>
      <c r="X72" s="63" t="str">
        <f t="shared" si="152"/>
        <v>,</v>
      </c>
      <c r="Y72" s="63">
        <f t="shared" si="153"/>
        <v>250</v>
      </c>
      <c r="Z72" s="55" t="str">
        <f t="shared" si="154"/>
        <v>)</v>
      </c>
      <c r="AA72" s="65" t="str">
        <f t="shared" si="155"/>
        <v>(</v>
      </c>
      <c r="AB72" s="56" t="str">
        <f t="shared" si="45"/>
        <v>Re</v>
      </c>
      <c r="AC72" s="66" t="str">
        <f t="shared" si="156"/>
        <v>,</v>
      </c>
      <c r="AD72" s="58" t="str">
        <f t="shared" si="157"/>
        <v>m</v>
      </c>
      <c r="AE72" s="67" t="str">
        <f t="shared" si="158"/>
        <v>,</v>
      </c>
      <c r="AF72" s="60">
        <f t="shared" si="159"/>
        <v>350</v>
      </c>
      <c r="AG72" s="60" t="str">
        <f t="shared" si="160"/>
        <v>)</v>
      </c>
      <c r="AH72" s="68" t="str">
        <f t="shared" si="161"/>
        <v/>
      </c>
      <c r="AI72" s="69" t="str">
        <f t="shared" si="52"/>
        <v/>
      </c>
      <c r="AJ72" s="63" t="str">
        <f t="shared" si="162"/>
        <v/>
      </c>
      <c r="AK72" s="63" t="str">
        <f t="shared" si="163"/>
        <v/>
      </c>
      <c r="AL72" s="63" t="str">
        <f t="shared" si="164"/>
        <v/>
      </c>
      <c r="AM72" s="63" t="str">
        <f t="shared" si="165"/>
        <v/>
      </c>
      <c r="AN72" s="63" t="str">
        <f t="shared" si="166"/>
        <v/>
      </c>
    </row>
    <row r="73" spans="1:40" ht="25.5" outlineLevel="1" thickTop="1" thickBot="1" x14ac:dyDescent="0.4">
      <c r="B73" t="s">
        <v>1001</v>
      </c>
      <c r="C73" s="124" t="s">
        <v>3134</v>
      </c>
      <c r="D73" s="125" t="s">
        <v>2571</v>
      </c>
      <c r="E73" s="51">
        <v>7</v>
      </c>
      <c r="F73" s="52" t="s">
        <v>1017</v>
      </c>
      <c r="G73" s="52">
        <v>7</v>
      </c>
      <c r="H73" s="51"/>
      <c r="I73" s="51"/>
      <c r="J73" s="53"/>
      <c r="K73" s="53"/>
      <c r="L73" s="54" t="str">
        <f t="shared" si="145"/>
        <v xml:space="preserve">            { line: "PARA QUE DOMINASE SOBRE TUS CRIATURAS., (Si♭,7,17)(La,7,250)", sC: "ta as"},</v>
      </c>
      <c r="M73" s="55" t="str">
        <f t="shared" si="146"/>
        <v>(</v>
      </c>
      <c r="N73" s="56" t="str">
        <f t="shared" si="31"/>
        <v>Si♭</v>
      </c>
      <c r="O73" s="57" t="str">
        <f t="shared" si="147"/>
        <v>,</v>
      </c>
      <c r="P73" s="58">
        <f t="shared" si="33"/>
        <v>7</v>
      </c>
      <c r="Q73" s="59" t="str">
        <f t="shared" si="148"/>
        <v>,</v>
      </c>
      <c r="R73" s="60">
        <f t="shared" si="35"/>
        <v>17</v>
      </c>
      <c r="S73" s="55" t="str">
        <f t="shared" si="149"/>
        <v>)</v>
      </c>
      <c r="T73" s="61" t="str">
        <f t="shared" si="150"/>
        <v>(</v>
      </c>
      <c r="U73" s="62" t="str">
        <f t="shared" si="38"/>
        <v>La</v>
      </c>
      <c r="V73" s="63" t="str">
        <f t="shared" si="151"/>
        <v>,</v>
      </c>
      <c r="W73" s="64">
        <f t="shared" si="40"/>
        <v>7</v>
      </c>
      <c r="X73" s="63" t="str">
        <f t="shared" si="152"/>
        <v>,</v>
      </c>
      <c r="Y73" s="63">
        <f t="shared" si="153"/>
        <v>250</v>
      </c>
      <c r="Z73" s="55" t="str">
        <f t="shared" si="154"/>
        <v>)</v>
      </c>
      <c r="AA73" s="65" t="str">
        <f t="shared" si="155"/>
        <v/>
      </c>
      <c r="AB73" s="56" t="str">
        <f t="shared" si="45"/>
        <v/>
      </c>
      <c r="AC73" s="66" t="str">
        <f t="shared" si="156"/>
        <v/>
      </c>
      <c r="AD73" s="58" t="str">
        <f t="shared" si="157"/>
        <v/>
      </c>
      <c r="AE73" s="67" t="str">
        <f t="shared" si="158"/>
        <v/>
      </c>
      <c r="AF73" s="60" t="str">
        <f t="shared" si="159"/>
        <v/>
      </c>
      <c r="AG73" s="60" t="str">
        <f t="shared" si="160"/>
        <v/>
      </c>
      <c r="AH73" s="68" t="str">
        <f t="shared" si="161"/>
        <v/>
      </c>
      <c r="AI73" s="69" t="str">
        <f t="shared" si="52"/>
        <v/>
      </c>
      <c r="AJ73" s="63" t="str">
        <f t="shared" si="162"/>
        <v/>
      </c>
      <c r="AK73" s="63" t="str">
        <f t="shared" si="163"/>
        <v/>
      </c>
      <c r="AL73" s="63" t="str">
        <f t="shared" si="164"/>
        <v/>
      </c>
      <c r="AM73" s="63" t="str">
        <f t="shared" si="165"/>
        <v/>
      </c>
      <c r="AN73" s="63" t="str">
        <f t="shared" si="16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SALMODIAS PARA LAUDES</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9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97">IF(N78="","","(")</f>
        <v/>
      </c>
      <c r="N78" s="56" t="str">
        <f t="shared" ref="N78:N85" si="198">IF(D78="","",D78)</f>
        <v/>
      </c>
      <c r="O78" s="57" t="str">
        <f t="shared" ref="O78:O85" si="199">IF(N78="","",",")</f>
        <v/>
      </c>
      <c r="P78" s="58" t="str">
        <f t="shared" ref="P78:P85" si="200">IF(E78="","",E78)</f>
        <v/>
      </c>
      <c r="Q78" s="59" t="str">
        <f t="shared" ref="Q78:Q85" si="201">IF(N78="","",",")</f>
        <v/>
      </c>
      <c r="R78" s="60" t="str">
        <f t="shared" si="196"/>
        <v/>
      </c>
      <c r="S78" s="55" t="str">
        <f t="shared" ref="S78:S85" si="202">IF(N78="","",")")</f>
        <v/>
      </c>
      <c r="T78" s="61" t="str">
        <f t="shared" ref="T78:T85" si="203">IF(U78="","","(")</f>
        <v/>
      </c>
      <c r="U78" s="62" t="str">
        <f t="shared" ref="U78:U85" si="204">IF(F78="","",F78)</f>
        <v/>
      </c>
      <c r="V78" s="63" t="str">
        <f t="shared" ref="V78:V85" si="205">IF(U78="","",",")</f>
        <v/>
      </c>
      <c r="W78" s="64" t="str">
        <f t="shared" ref="W78:W85" si="206">IF(G78="","",G78)</f>
        <v/>
      </c>
      <c r="X78" s="63" t="str">
        <f t="shared" ref="X78:X85" si="207">IF(U78="","",",")</f>
        <v/>
      </c>
      <c r="Y78" s="63" t="str">
        <f t="shared" ref="Y78:Y85" si="208">IF(U78="","",250)</f>
        <v/>
      </c>
      <c r="Z78" s="55" t="str">
        <f t="shared" ref="Z78:Z85" si="209">IF(U78="","",")")</f>
        <v/>
      </c>
      <c r="AA78" s="65" t="str">
        <f t="shared" ref="AA78:AA85" si="210">IF(AB78="","","(")</f>
        <v/>
      </c>
      <c r="AB78" s="56" t="str">
        <f t="shared" ref="AB78:AB85" si="211">IF(H78="","",H78)</f>
        <v/>
      </c>
      <c r="AC78" s="66" t="str">
        <f t="shared" ref="AC78:AC85" si="212">IF(AB78="","",",")</f>
        <v/>
      </c>
      <c r="AD78" s="58" t="str">
        <f t="shared" ref="AD78:AD85" si="213">IF(I78="","",I78)</f>
        <v/>
      </c>
      <c r="AE78" s="67" t="str">
        <f t="shared" ref="AE78:AE85" si="214">IF(AB78="","",",")</f>
        <v/>
      </c>
      <c r="AF78" s="60" t="str">
        <f t="shared" ref="AF78:AF85" si="215">IF(AB78="","",350)</f>
        <v/>
      </c>
      <c r="AG78" s="60" t="str">
        <f t="shared" ref="AG78:AG85" si="216">IF(AB78="","",")")</f>
        <v/>
      </c>
      <c r="AH78" s="68" t="str">
        <f t="shared" ref="AH78:AH85" si="217">IF(AI78="","","(")</f>
        <v/>
      </c>
      <c r="AI78" s="69" t="str">
        <f t="shared" ref="AI78:AI85" si="218">IF(J78="","",J78)</f>
        <v/>
      </c>
      <c r="AJ78" s="63" t="str">
        <f t="shared" ref="AJ78:AJ85" si="219">IF(AI78="","",",")</f>
        <v/>
      </c>
      <c r="AK78" s="63" t="str">
        <f t="shared" ref="AK78:AK85" si="220">IF(K78="","",K78)</f>
        <v/>
      </c>
      <c r="AL78" s="63" t="str">
        <f t="shared" ref="AL78:AL85" si="221">IF(AI78="","",",")</f>
        <v/>
      </c>
      <c r="AM78" s="63" t="str">
        <f t="shared" ref="AM78:AM85" si="222">IF(AI78="","",450)</f>
        <v/>
      </c>
      <c r="AN78" s="63" t="str">
        <f t="shared" ref="AN78:AN85" si="22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97"/>
        <v/>
      </c>
      <c r="N79" s="56" t="str">
        <f t="shared" si="198"/>
        <v/>
      </c>
      <c r="O79" s="57" t="str">
        <f t="shared" si="199"/>
        <v/>
      </c>
      <c r="P79" s="58" t="str">
        <f t="shared" si="200"/>
        <v/>
      </c>
      <c r="Q79" s="59" t="str">
        <f t="shared" si="201"/>
        <v/>
      </c>
      <c r="R79" s="60" t="str">
        <f t="shared" si="196"/>
        <v/>
      </c>
      <c r="S79" s="55" t="str">
        <f t="shared" si="202"/>
        <v/>
      </c>
      <c r="T79" s="61" t="str">
        <f t="shared" si="203"/>
        <v/>
      </c>
      <c r="U79" s="62" t="str">
        <f t="shared" si="204"/>
        <v/>
      </c>
      <c r="V79" s="63" t="str">
        <f t="shared" si="205"/>
        <v/>
      </c>
      <c r="W79" s="64" t="str">
        <f t="shared" si="206"/>
        <v/>
      </c>
      <c r="X79" s="63" t="str">
        <f t="shared" si="207"/>
        <v/>
      </c>
      <c r="Y79" s="63" t="str">
        <f t="shared" si="208"/>
        <v/>
      </c>
      <c r="Z79" s="55" t="str">
        <f t="shared" si="209"/>
        <v/>
      </c>
      <c r="AA79" s="65" t="str">
        <f t="shared" si="210"/>
        <v/>
      </c>
      <c r="AB79" s="56" t="str">
        <f t="shared" si="211"/>
        <v/>
      </c>
      <c r="AC79" s="66" t="str">
        <f t="shared" si="212"/>
        <v/>
      </c>
      <c r="AD79" s="58" t="str">
        <f t="shared" si="213"/>
        <v/>
      </c>
      <c r="AE79" s="67" t="str">
        <f t="shared" si="214"/>
        <v/>
      </c>
      <c r="AF79" s="60" t="str">
        <f t="shared" si="215"/>
        <v/>
      </c>
      <c r="AG79" s="60" t="str">
        <f t="shared" si="216"/>
        <v/>
      </c>
      <c r="AH79" s="68" t="str">
        <f t="shared" si="217"/>
        <v/>
      </c>
      <c r="AI79" s="69" t="str">
        <f t="shared" si="218"/>
        <v/>
      </c>
      <c r="AJ79" s="63" t="str">
        <f t="shared" si="219"/>
        <v/>
      </c>
      <c r="AK79" s="63" t="str">
        <f t="shared" si="220"/>
        <v/>
      </c>
      <c r="AL79" s="63" t="str">
        <f t="shared" si="221"/>
        <v/>
      </c>
      <c r="AM79" s="63" t="str">
        <f t="shared" si="222"/>
        <v/>
      </c>
      <c r="AN79" s="63" t="str">
        <f t="shared" si="22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97"/>
        <v/>
      </c>
      <c r="N80" s="56" t="str">
        <f t="shared" si="198"/>
        <v/>
      </c>
      <c r="O80" s="57" t="str">
        <f t="shared" si="199"/>
        <v/>
      </c>
      <c r="P80" s="58" t="str">
        <f t="shared" si="200"/>
        <v/>
      </c>
      <c r="Q80" s="59" t="str">
        <f t="shared" si="201"/>
        <v/>
      </c>
      <c r="R80" s="60" t="str">
        <f t="shared" si="196"/>
        <v/>
      </c>
      <c r="S80" s="55" t="str">
        <f t="shared" si="202"/>
        <v/>
      </c>
      <c r="T80" s="61" t="str">
        <f t="shared" si="203"/>
        <v/>
      </c>
      <c r="U80" s="62" t="str">
        <f t="shared" si="204"/>
        <v/>
      </c>
      <c r="V80" s="63" t="str">
        <f t="shared" si="205"/>
        <v/>
      </c>
      <c r="W80" s="64" t="str">
        <f t="shared" si="206"/>
        <v/>
      </c>
      <c r="X80" s="63" t="str">
        <f t="shared" si="207"/>
        <v/>
      </c>
      <c r="Y80" s="63" t="str">
        <f t="shared" si="208"/>
        <v/>
      </c>
      <c r="Z80" s="55" t="str">
        <f t="shared" si="209"/>
        <v/>
      </c>
      <c r="AA80" s="65" t="str">
        <f t="shared" si="210"/>
        <v/>
      </c>
      <c r="AB80" s="56" t="str">
        <f t="shared" si="211"/>
        <v/>
      </c>
      <c r="AC80" s="66" t="str">
        <f t="shared" si="212"/>
        <v/>
      </c>
      <c r="AD80" s="58" t="str">
        <f t="shared" si="213"/>
        <v/>
      </c>
      <c r="AE80" s="67" t="str">
        <f t="shared" si="214"/>
        <v/>
      </c>
      <c r="AF80" s="60" t="str">
        <f t="shared" si="215"/>
        <v/>
      </c>
      <c r="AG80" s="60" t="str">
        <f t="shared" si="216"/>
        <v/>
      </c>
      <c r="AH80" s="68" t="str">
        <f t="shared" si="217"/>
        <v/>
      </c>
      <c r="AI80" s="69" t="str">
        <f t="shared" si="218"/>
        <v/>
      </c>
      <c r="AJ80" s="63" t="str">
        <f t="shared" si="219"/>
        <v/>
      </c>
      <c r="AK80" s="63" t="str">
        <f t="shared" si="220"/>
        <v/>
      </c>
      <c r="AL80" s="63" t="str">
        <f t="shared" si="221"/>
        <v/>
      </c>
      <c r="AM80" s="63" t="str">
        <f t="shared" si="222"/>
        <v/>
      </c>
      <c r="AN80" s="63" t="str">
        <f t="shared" si="22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97"/>
        <v/>
      </c>
      <c r="N81" s="56" t="str">
        <f t="shared" si="198"/>
        <v/>
      </c>
      <c r="O81" s="57" t="str">
        <f t="shared" si="199"/>
        <v/>
      </c>
      <c r="P81" s="58" t="str">
        <f t="shared" si="200"/>
        <v/>
      </c>
      <c r="Q81" s="59" t="str">
        <f t="shared" si="201"/>
        <v/>
      </c>
      <c r="R81" s="60" t="str">
        <f t="shared" si="196"/>
        <v/>
      </c>
      <c r="S81" s="55" t="str">
        <f t="shared" si="202"/>
        <v/>
      </c>
      <c r="T81" s="61" t="str">
        <f t="shared" si="203"/>
        <v/>
      </c>
      <c r="U81" s="62" t="str">
        <f t="shared" si="204"/>
        <v/>
      </c>
      <c r="V81" s="63" t="str">
        <f t="shared" si="205"/>
        <v/>
      </c>
      <c r="W81" s="64" t="str">
        <f t="shared" si="206"/>
        <v/>
      </c>
      <c r="X81" s="63" t="str">
        <f t="shared" si="207"/>
        <v/>
      </c>
      <c r="Y81" s="63" t="str">
        <f t="shared" si="208"/>
        <v/>
      </c>
      <c r="Z81" s="55" t="str">
        <f t="shared" si="209"/>
        <v/>
      </c>
      <c r="AA81" s="65" t="str">
        <f t="shared" si="210"/>
        <v/>
      </c>
      <c r="AB81" s="56" t="str">
        <f t="shared" si="211"/>
        <v/>
      </c>
      <c r="AC81" s="66" t="str">
        <f t="shared" si="212"/>
        <v/>
      </c>
      <c r="AD81" s="58" t="str">
        <f t="shared" si="213"/>
        <v/>
      </c>
      <c r="AE81" s="67" t="str">
        <f t="shared" si="214"/>
        <v/>
      </c>
      <c r="AF81" s="60" t="str">
        <f t="shared" si="215"/>
        <v/>
      </c>
      <c r="AG81" s="60" t="str">
        <f t="shared" si="216"/>
        <v/>
      </c>
      <c r="AH81" s="68" t="str">
        <f t="shared" si="217"/>
        <v/>
      </c>
      <c r="AI81" s="69" t="str">
        <f t="shared" si="218"/>
        <v/>
      </c>
      <c r="AJ81" s="63" t="str">
        <f t="shared" si="219"/>
        <v/>
      </c>
      <c r="AK81" s="63" t="str">
        <f t="shared" si="220"/>
        <v/>
      </c>
      <c r="AL81" s="63" t="str">
        <f t="shared" si="221"/>
        <v/>
      </c>
      <c r="AM81" s="63" t="str">
        <f t="shared" si="222"/>
        <v/>
      </c>
      <c r="AN81" s="63" t="str">
        <f t="shared" si="22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97"/>
        <v/>
      </c>
      <c r="N82" s="56" t="str">
        <f t="shared" si="198"/>
        <v/>
      </c>
      <c r="O82" s="57" t="str">
        <f t="shared" si="199"/>
        <v/>
      </c>
      <c r="P82" s="58" t="str">
        <f t="shared" si="200"/>
        <v/>
      </c>
      <c r="Q82" s="59" t="str">
        <f t="shared" si="201"/>
        <v/>
      </c>
      <c r="R82" s="60" t="str">
        <f t="shared" si="196"/>
        <v/>
      </c>
      <c r="S82" s="55" t="str">
        <f t="shared" si="202"/>
        <v/>
      </c>
      <c r="T82" s="61" t="str">
        <f t="shared" si="203"/>
        <v/>
      </c>
      <c r="U82" s="62" t="str">
        <f t="shared" si="204"/>
        <v/>
      </c>
      <c r="V82" s="63" t="str">
        <f t="shared" si="205"/>
        <v/>
      </c>
      <c r="W82" s="64" t="str">
        <f t="shared" si="206"/>
        <v/>
      </c>
      <c r="X82" s="63" t="str">
        <f t="shared" si="207"/>
        <v/>
      </c>
      <c r="Y82" s="63" t="str">
        <f t="shared" si="208"/>
        <v/>
      </c>
      <c r="Z82" s="55" t="str">
        <f t="shared" si="209"/>
        <v/>
      </c>
      <c r="AA82" s="65" t="str">
        <f t="shared" si="210"/>
        <v/>
      </c>
      <c r="AB82" s="56" t="str">
        <f t="shared" si="211"/>
        <v/>
      </c>
      <c r="AC82" s="66" t="str">
        <f t="shared" si="212"/>
        <v/>
      </c>
      <c r="AD82" s="58" t="str">
        <f t="shared" si="213"/>
        <v/>
      </c>
      <c r="AE82" s="67" t="str">
        <f t="shared" si="214"/>
        <v/>
      </c>
      <c r="AF82" s="60" t="str">
        <f t="shared" si="215"/>
        <v/>
      </c>
      <c r="AG82" s="60" t="str">
        <f t="shared" si="216"/>
        <v/>
      </c>
      <c r="AH82" s="68" t="str">
        <f t="shared" si="217"/>
        <v/>
      </c>
      <c r="AI82" s="69" t="str">
        <f t="shared" si="218"/>
        <v/>
      </c>
      <c r="AJ82" s="63" t="str">
        <f t="shared" si="219"/>
        <v/>
      </c>
      <c r="AK82" s="63" t="str">
        <f t="shared" si="220"/>
        <v/>
      </c>
      <c r="AL82" s="63" t="str">
        <f t="shared" si="221"/>
        <v/>
      </c>
      <c r="AM82" s="63" t="str">
        <f t="shared" si="222"/>
        <v/>
      </c>
      <c r="AN82" s="63" t="str">
        <f t="shared" si="22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97"/>
        <v/>
      </c>
      <c r="N83" s="56" t="str">
        <f t="shared" si="198"/>
        <v/>
      </c>
      <c r="O83" s="57" t="str">
        <f t="shared" si="199"/>
        <v/>
      </c>
      <c r="P83" s="58" t="str">
        <f t="shared" si="200"/>
        <v/>
      </c>
      <c r="Q83" s="59" t="str">
        <f t="shared" si="201"/>
        <v/>
      </c>
      <c r="R83" s="60" t="str">
        <f t="shared" si="196"/>
        <v/>
      </c>
      <c r="S83" s="55" t="str">
        <f t="shared" si="202"/>
        <v/>
      </c>
      <c r="T83" s="61" t="str">
        <f t="shared" si="203"/>
        <v/>
      </c>
      <c r="U83" s="62" t="str">
        <f t="shared" si="204"/>
        <v/>
      </c>
      <c r="V83" s="63" t="str">
        <f t="shared" si="205"/>
        <v/>
      </c>
      <c r="W83" s="64" t="str">
        <f t="shared" si="206"/>
        <v/>
      </c>
      <c r="X83" s="63" t="str">
        <f t="shared" si="207"/>
        <v/>
      </c>
      <c r="Y83" s="63" t="str">
        <f t="shared" si="208"/>
        <v/>
      </c>
      <c r="Z83" s="55" t="str">
        <f t="shared" si="209"/>
        <v/>
      </c>
      <c r="AA83" s="65" t="str">
        <f t="shared" si="210"/>
        <v/>
      </c>
      <c r="AB83" s="56" t="str">
        <f t="shared" si="211"/>
        <v/>
      </c>
      <c r="AC83" s="66" t="str">
        <f t="shared" si="212"/>
        <v/>
      </c>
      <c r="AD83" s="58" t="str">
        <f t="shared" si="213"/>
        <v/>
      </c>
      <c r="AE83" s="67" t="str">
        <f t="shared" si="214"/>
        <v/>
      </c>
      <c r="AF83" s="60" t="str">
        <f t="shared" si="215"/>
        <v/>
      </c>
      <c r="AG83" s="60" t="str">
        <f t="shared" si="216"/>
        <v/>
      </c>
      <c r="AH83" s="68" t="str">
        <f t="shared" si="217"/>
        <v/>
      </c>
      <c r="AI83" s="69" t="str">
        <f t="shared" si="218"/>
        <v/>
      </c>
      <c r="AJ83" s="63" t="str">
        <f t="shared" si="219"/>
        <v/>
      </c>
      <c r="AK83" s="63" t="str">
        <f t="shared" si="220"/>
        <v/>
      </c>
      <c r="AL83" s="63" t="str">
        <f t="shared" si="221"/>
        <v/>
      </c>
      <c r="AM83" s="63" t="str">
        <f t="shared" si="222"/>
        <v/>
      </c>
      <c r="AN83" s="63" t="str">
        <f t="shared" si="22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97"/>
        <v/>
      </c>
      <c r="N84" s="56" t="str">
        <f t="shared" si="198"/>
        <v/>
      </c>
      <c r="O84" s="57" t="str">
        <f t="shared" si="199"/>
        <v/>
      </c>
      <c r="P84" s="58" t="str">
        <f t="shared" si="200"/>
        <v/>
      </c>
      <c r="Q84" s="59" t="str">
        <f t="shared" si="201"/>
        <v/>
      </c>
      <c r="R84" s="60" t="str">
        <f t="shared" si="196"/>
        <v/>
      </c>
      <c r="S84" s="55" t="str">
        <f t="shared" si="202"/>
        <v/>
      </c>
      <c r="T84" s="61" t="str">
        <f t="shared" si="203"/>
        <v/>
      </c>
      <c r="U84" s="62" t="str">
        <f t="shared" si="204"/>
        <v/>
      </c>
      <c r="V84" s="63" t="str">
        <f t="shared" si="205"/>
        <v/>
      </c>
      <c r="W84" s="64" t="str">
        <f t="shared" si="206"/>
        <v/>
      </c>
      <c r="X84" s="63" t="str">
        <f t="shared" si="207"/>
        <v/>
      </c>
      <c r="Y84" s="63" t="str">
        <f t="shared" si="208"/>
        <v/>
      </c>
      <c r="Z84" s="55" t="str">
        <f t="shared" si="209"/>
        <v/>
      </c>
      <c r="AA84" s="65" t="str">
        <f t="shared" si="210"/>
        <v/>
      </c>
      <c r="AB84" s="56" t="str">
        <f t="shared" si="211"/>
        <v/>
      </c>
      <c r="AC84" s="66" t="str">
        <f t="shared" si="212"/>
        <v/>
      </c>
      <c r="AD84" s="58" t="str">
        <f t="shared" si="213"/>
        <v/>
      </c>
      <c r="AE84" s="67" t="str">
        <f t="shared" si="214"/>
        <v/>
      </c>
      <c r="AF84" s="60" t="str">
        <f t="shared" si="215"/>
        <v/>
      </c>
      <c r="AG84" s="60" t="str">
        <f t="shared" si="216"/>
        <v/>
      </c>
      <c r="AH84" s="68" t="str">
        <f t="shared" si="217"/>
        <v/>
      </c>
      <c r="AI84" s="69" t="str">
        <f t="shared" si="218"/>
        <v/>
      </c>
      <c r="AJ84" s="63" t="str">
        <f t="shared" si="219"/>
        <v/>
      </c>
      <c r="AK84" s="63" t="str">
        <f t="shared" si="220"/>
        <v/>
      </c>
      <c r="AL84" s="63" t="str">
        <f t="shared" si="221"/>
        <v/>
      </c>
      <c r="AM84" s="63" t="str">
        <f t="shared" si="222"/>
        <v/>
      </c>
      <c r="AN84" s="63" t="str">
        <f t="shared" si="22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97"/>
        <v/>
      </c>
      <c r="N85" s="56" t="str">
        <f t="shared" si="198"/>
        <v/>
      </c>
      <c r="O85" s="57" t="str">
        <f t="shared" si="199"/>
        <v/>
      </c>
      <c r="P85" s="58" t="str">
        <f t="shared" si="200"/>
        <v/>
      </c>
      <c r="Q85" s="59" t="str">
        <f t="shared" si="201"/>
        <v/>
      </c>
      <c r="R85" s="60" t="str">
        <f t="shared" si="196"/>
        <v/>
      </c>
      <c r="S85" s="55" t="str">
        <f t="shared" si="202"/>
        <v/>
      </c>
      <c r="T85" s="61" t="str">
        <f t="shared" si="203"/>
        <v/>
      </c>
      <c r="U85" s="62" t="str">
        <f t="shared" si="204"/>
        <v/>
      </c>
      <c r="V85" s="63" t="str">
        <f t="shared" si="205"/>
        <v/>
      </c>
      <c r="W85" s="64" t="str">
        <f t="shared" si="206"/>
        <v/>
      </c>
      <c r="X85" s="63" t="str">
        <f t="shared" si="207"/>
        <v/>
      </c>
      <c r="Y85" s="63" t="str">
        <f t="shared" si="208"/>
        <v/>
      </c>
      <c r="Z85" s="55" t="str">
        <f t="shared" si="209"/>
        <v/>
      </c>
      <c r="AA85" s="65" t="str">
        <f t="shared" si="210"/>
        <v/>
      </c>
      <c r="AB85" s="56" t="str">
        <f t="shared" si="211"/>
        <v/>
      </c>
      <c r="AC85" s="66" t="str">
        <f t="shared" si="212"/>
        <v/>
      </c>
      <c r="AD85" s="58" t="str">
        <f t="shared" si="213"/>
        <v/>
      </c>
      <c r="AE85" s="67" t="str">
        <f t="shared" si="214"/>
        <v/>
      </c>
      <c r="AF85" s="60" t="str">
        <f t="shared" si="215"/>
        <v/>
      </c>
      <c r="AG85" s="60" t="str">
        <f t="shared" si="216"/>
        <v/>
      </c>
      <c r="AH85" s="68" t="str">
        <f t="shared" si="217"/>
        <v/>
      </c>
      <c r="AI85" s="69" t="str">
        <f t="shared" si="218"/>
        <v/>
      </c>
      <c r="AJ85" s="63" t="str">
        <f t="shared" si="219"/>
        <v/>
      </c>
      <c r="AK85" s="63" t="str">
        <f t="shared" si="220"/>
        <v/>
      </c>
      <c r="AL85" s="63" t="str">
        <f t="shared" si="221"/>
        <v/>
      </c>
      <c r="AM85" s="63" t="str">
        <f t="shared" si="222"/>
        <v/>
      </c>
      <c r="AN85" s="63" t="str">
        <f t="shared" si="22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9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26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D96EE-04D2-4FBF-A8B3-841641999E82}">
  <sheetPr codeName="Sheet12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219</v>
      </c>
      <c r="E1" s="39"/>
      <c r="F1" s="39"/>
      <c r="G1" s="39"/>
      <c r="H1" s="39"/>
      <c r="I1" s="39"/>
      <c r="J1" s="39"/>
      <c r="K1" s="39"/>
      <c r="L1" s="40" t="str">
        <f>UPPER(VLOOKUP(C1,Table223[],3,FALSE))</f>
        <v>SANTO 1988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SANTO 1988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santo1988</v>
      </c>
      <c r="L7" s="47" t="str">
        <f>_xlfn.CONCAT("        id: ","""",C7,"""",",")</f>
        <v xml:space="preserve">        id: "santo1988",</v>
      </c>
    </row>
    <row r="8" spans="2:32" ht="23.25" x14ac:dyDescent="0.25">
      <c r="C8" t="str">
        <f>PROPER(L1)</f>
        <v>Santo 1988</v>
      </c>
      <c r="L8" s="47" t="str">
        <f>_xlfn.CONCAT("        tt: ","""",C8,"""",",")</f>
        <v xml:space="preserve">        tt: "Santo 1988",</v>
      </c>
    </row>
    <row r="9" spans="2:32" ht="23.25" x14ac:dyDescent="0.25">
      <c r="C9" t="str">
        <f>PROPER(L1)</f>
        <v>Santo 1988</v>
      </c>
      <c r="L9" s="47" t="str">
        <f>_xlfn.CONCAT("        title: ","""",C9,"""",",")</f>
        <v xml:space="preserve">        title: "Santo 1988",</v>
      </c>
    </row>
    <row r="10" spans="2:32" ht="23.25" x14ac:dyDescent="0.25">
      <c r="C10">
        <f>VLOOKUP(C1,'[1]Codigo Canto'!A3:AQ236,12,FALSE)</f>
        <v>1988</v>
      </c>
      <c r="L10" s="47" t="str">
        <f>_xlfn.CONCAT("        ","subtitle: ","""",C10,"""",",")</f>
        <v xml:space="preserve">        subtitle: "1988",</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219</v>
      </c>
      <c r="L16" s="47" t="str">
        <f>_xlfn.CONCAT("        dbno: ","""",C16,"""",",")</f>
        <v xml:space="preserve">        dbno: "219",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santo1988</v>
      </c>
      <c r="L19" s="47" t="str">
        <f>_xlfn.CONCAT("        audioSrc: ","""/audio/",C19,".mp3""",",")</f>
        <v xml:space="preserve">        audioSrc: "/audio/santo1988.mp3",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218</v>
      </c>
      <c r="C26" t="str">
        <f>VLOOKUP(B26,[1]Buscador!A3:AP240,31,FALSE)</f>
        <v>/resucito/src/index.html?canto=santo</v>
      </c>
      <c r="L26" s="47" t="str">
        <f>_xlfn.CONCAT("        ant: ","""",C26,"""",",")</f>
        <v xml:space="preserve">        ant: "/resucito/src/index.html?canto=santo",</v>
      </c>
    </row>
    <row r="27" spans="2:40" ht="23.25" x14ac:dyDescent="0.25">
      <c r="B27">
        <f>+C1+1</f>
        <v>220</v>
      </c>
      <c r="C27" t="str">
        <f>VLOOKUP(B27,[1]Buscador!A3:AP240,31,FALSE)</f>
        <v>/resucito/src/index.html?canto=tedeum</v>
      </c>
      <c r="L27" s="47" t="str">
        <f>_xlfn.CONCAT("        sig: ","""",C27,"""",",")</f>
        <v xml:space="preserve">        sig: "/resucito/src/index.html?canto=tedeum",</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SANTO 1988</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C9DF-DA30-4A76-9CA0-35D3F2980AF2}">
  <sheetPr codeName="Sheet124">
    <tabColor rgb="FF00B0F0"/>
  </sheetPr>
  <dimension ref="A1:AN125"/>
  <sheetViews>
    <sheetView tabSelected="1" zoomScale="85" zoomScaleNormal="85" workbookViewId="0">
      <pane xSplit="2" ySplit="1" topLeftCell="C31" activePane="bottomRight" state="frozen"/>
      <selection pane="topRight" activeCell="C1" sqref="C1"/>
      <selection pane="bottomLeft" activeCell="A2" sqref="A2"/>
      <selection pane="bottomRight" activeCell="C49" sqref="C4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220</v>
      </c>
      <c r="E1" s="39"/>
      <c r="F1" s="39"/>
      <c r="G1" s="39"/>
      <c r="H1" s="39"/>
      <c r="I1" s="39"/>
      <c r="J1" s="39"/>
      <c r="K1" s="39"/>
      <c r="L1" s="120" t="str">
        <f ca="1">UPPER(VLOOKUP(C1,Table223[#Data],3,FALSE))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TE DEUM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122" t="str">
        <f ca="1">_xlfn.CONCAT("        id: ","""",C7,"""",",")</f>
        <v xml:space="preserve">        id: "tedeum",</v>
      </c>
    </row>
    <row r="8" spans="2:32" ht="23.25" x14ac:dyDescent="0.25">
      <c r="C8" t="str">
        <f ca="1">PROPER(L1)</f>
        <v>Te Deum</v>
      </c>
      <c r="L8" s="122" t="str">
        <f ca="1">_xlfn.CONCAT("        tt: ","""",C8,"""",",")</f>
        <v xml:space="preserve">        tt: "Te Deum",</v>
      </c>
    </row>
    <row r="9" spans="2:32" ht="23.25" x14ac:dyDescent="0.25">
      <c r="C9" t="str">
        <f ca="1">PROPER(L1)</f>
        <v>Te Deum</v>
      </c>
      <c r="L9" s="122" t="str">
        <f ca="1">_xlfn.CONCAT("        title: ","""",C9,"""",",")</f>
        <v xml:space="preserve">        title: "Te Deum",</v>
      </c>
    </row>
    <row r="10" spans="2:32" ht="23.25" x14ac:dyDescent="0.25">
      <c r="C10" t="str">
        <f ca="1">VLOOKUP(C1,Table223[#Data],4,FALSE)</f>
        <v>Himno</v>
      </c>
      <c r="L10" s="122" t="str">
        <f ca="1">_xlfn.CONCAT("        ","subtitle: ","""",C10,"""",",")</f>
        <v xml:space="preserve">        subtitle: "Himno",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220</v>
      </c>
      <c r="L16" s="122" t="str">
        <f ca="1">_xlfn.CONCAT("        dbno: ","""",C16,"""",",")</f>
        <v xml:space="preserve">        dbno: "220",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tedeum</v>
      </c>
      <c r="L19" s="122" t="str">
        <f ca="1">_xlfn.CONCAT("        audioSrc: ","""https://audio.resucito.do/",C19,".mp3""",",")</f>
        <v xml:space="preserve">        audioSrc: "https://audio.resucito.do/tedeum.mp3",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219</v>
      </c>
      <c r="C26" t="str">
        <f ca="1">VLOOKUP(B26,Table4[#Data],13,FALSE)</f>
        <v>"/src/index.html?canto=santo1988"</v>
      </c>
      <c r="L26" s="122" t="str">
        <f ca="1">_xlfn.CONCAT("        ant: ",C26,",")</f>
        <v xml:space="preserve">        ant: "/src/index.html?canto=santo1988",</v>
      </c>
    </row>
    <row r="27" spans="1:40" ht="23.25" x14ac:dyDescent="0.25">
      <c r="B27">
        <f ca="1">+C1+1</f>
        <v>221</v>
      </c>
      <c r="C27" t="str">
        <f ca="1">VLOOKUP(B27,Table4[#Data],13,FALSE)</f>
        <v>"/src/index.html?canto=comoelimpulsoquesientelaira"</v>
      </c>
      <c r="L27" s="122" t="str">
        <f ca="1">_xlfn.CONCAT("        sig: ",C27,",")</f>
        <v xml:space="preserve">        sig: "/src/index.html?canto=comoelimpulsoquesientelaira",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3141</v>
      </c>
      <c r="D30" s="125" t="s">
        <v>1110</v>
      </c>
      <c r="E30" s="51"/>
      <c r="F30" s="52"/>
      <c r="G30" s="52"/>
      <c r="H30" s="51"/>
      <c r="I30" s="51"/>
      <c r="J30" s="53"/>
      <c r="K30" s="53"/>
      <c r="L30" s="77" t="str">
        <f t="shared" ref="L30:L31" si="0">IF(C30="","",_xlfn.CONCAT("            { line: ","""",C30,", ",M30:AN30,""", sC: ","""",B30,"""},"))</f>
        <v xml:space="preserve">            { line: "A ti, oh Dios, te alabamos,, (Re,,22)", sC: "tc"},</v>
      </c>
      <c r="M30" s="55" t="str">
        <f t="shared" ref="M30:M35" si="1">IF(N30="","","(")</f>
        <v>(</v>
      </c>
      <c r="N30" s="56" t="str">
        <f t="shared" ref="N30:N103" si="2">IF(D30="","",D30)</f>
        <v>Re</v>
      </c>
      <c r="O30" s="57" t="str">
        <f t="shared" ref="O30:O35" si="3">IF(N30="","",",")</f>
        <v>,</v>
      </c>
      <c r="P30" s="58" t="str">
        <f t="shared" ref="P30:P103" si="4">IF(E30="","",E30)</f>
        <v/>
      </c>
      <c r="Q30" s="59" t="str">
        <f t="shared" ref="Q30:Q35" si="5">IF(N30="","",",")</f>
        <v>,</v>
      </c>
      <c r="R30" s="60">
        <f t="shared" ref="R30:R111" si="6">IF(N30="Do",10,IF(N30="Re",22,IF(N30="Mi",20,IF(N30="Fa",20,IF(N30="Sol",14,IF(N30="La",20,IF(N30="Si",20,IF(N30="Do#",14,IF(N30="Fa#",15,IF(N30="Sol#",20,IF(N30="Si♭",17,"")))))))))))</f>
        <v>22</v>
      </c>
      <c r="S30" s="55" t="str">
        <f t="shared" ref="S30:S35" si="7">IF(N30="","",")")</f>
        <v>)</v>
      </c>
      <c r="T30" s="61" t="str">
        <f t="shared" ref="T30:T35" si="8">IF(U30="","","(")</f>
        <v/>
      </c>
      <c r="U30" s="62" t="str">
        <f t="shared" ref="U30:U103" si="9">IF(F30="","",F30)</f>
        <v/>
      </c>
      <c r="V30" s="63" t="str">
        <f t="shared" ref="V30:V35" si="10">IF(U30="","",",")</f>
        <v/>
      </c>
      <c r="W30" s="64" t="str">
        <f t="shared" ref="W30:W103" si="11">IF(G30="","",G30)</f>
        <v/>
      </c>
      <c r="X30" s="63" t="str">
        <f t="shared" ref="X30:X35" si="12">IF(U30="","",",")</f>
        <v/>
      </c>
      <c r="Y30" s="63" t="str">
        <f t="shared" ref="Y30:Y35" si="13">IF(U30="","",250)</f>
        <v/>
      </c>
      <c r="Z30" s="55" t="str">
        <f t="shared" ref="Z30:Z35" si="14">IF(U30="","",")")</f>
        <v/>
      </c>
      <c r="AA30" s="65" t="str">
        <f t="shared" ref="AA30:AA35" si="15">IF(AB30="","","(")</f>
        <v/>
      </c>
      <c r="AB30" s="56" t="str">
        <f t="shared" ref="AB30:AB10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10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3142</v>
      </c>
      <c r="D31" s="125" t="s">
        <v>1017</v>
      </c>
      <c r="E31" s="51"/>
      <c r="F31" s="52"/>
      <c r="G31" s="52"/>
      <c r="H31" s="51"/>
      <c r="I31" s="51"/>
      <c r="J31" s="53"/>
      <c r="K31" s="53"/>
      <c r="L31" s="77" t="str">
        <f t="shared" si="0"/>
        <v xml:space="preserve">            { line: "a ti, Señor, te reconocemos., (La,,20)", sC: ""},</v>
      </c>
      <c r="M31" s="55" t="str">
        <f t="shared" si="1"/>
        <v>(</v>
      </c>
      <c r="N31" s="56" t="str">
        <f t="shared" si="2"/>
        <v>La</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3143</v>
      </c>
      <c r="D32" s="125" t="s">
        <v>988</v>
      </c>
      <c r="E32" s="51" t="s">
        <v>1016</v>
      </c>
      <c r="F32" s="52"/>
      <c r="G32" s="52"/>
      <c r="H32" s="51"/>
      <c r="I32" s="51"/>
      <c r="J32" s="53"/>
      <c r="K32" s="53"/>
      <c r="L32" s="77" t="str">
        <f>IF(C32="","",_xlfn.CONCAT("            { line: ","""",C32,", ",M32:AN32,""", sC: ","""",B32,"""},"))</f>
        <v xml:space="preserve">            { line: "A ti, Eterno Padre,,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3144</v>
      </c>
      <c r="D33" s="125" t="s">
        <v>1168</v>
      </c>
      <c r="E33" s="51"/>
      <c r="F33" s="52"/>
      <c r="G33" s="52"/>
      <c r="H33" s="51"/>
      <c r="I33" s="51"/>
      <c r="J33" s="53"/>
      <c r="K33" s="53"/>
      <c r="L33" s="77" t="str">
        <f>IF(C33="","",_xlfn.CONCAT("            { line: ","""",C33,", ",M33:AN33,""", sC: ","""",B33,"""},"))</f>
        <v xml:space="preserve">            { line: "te venera toda la creación.,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1001</v>
      </c>
      <c r="C35" s="124" t="s">
        <v>3145</v>
      </c>
      <c r="D35" s="125" t="s">
        <v>1110</v>
      </c>
      <c r="E35" s="51"/>
      <c r="F35" s="52"/>
      <c r="G35" s="52"/>
      <c r="H35" s="51"/>
      <c r="I35" s="51"/>
      <c r="J35" s="53"/>
      <c r="K35" s="53"/>
      <c r="L35" s="77" t="str">
        <f t="shared" ref="L35:L39" si="29">IF(C35="","",_xlfn.CONCAT("            { line: ","""",C35,", ",M35:AN35,""", sC: ","""",B35,"""},"))</f>
        <v xml:space="preserve">            { line: "A TI CANTAN LOS ÁNGELES,, (Re,,22)", sC: "ta as"},</v>
      </c>
      <c r="M35" s="55" t="str">
        <f t="shared" si="1"/>
        <v>(</v>
      </c>
      <c r="N35" s="56" t="str">
        <f t="shared" si="2"/>
        <v>Re</v>
      </c>
      <c r="O35" s="57" t="str">
        <f t="shared" si="3"/>
        <v>,</v>
      </c>
      <c r="P35" s="58" t="str">
        <f t="shared" si="4"/>
        <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3146</v>
      </c>
      <c r="D36" s="125" t="s">
        <v>1017</v>
      </c>
      <c r="E36" s="51"/>
      <c r="F36" s="52"/>
      <c r="G36" s="52"/>
      <c r="H36" s="51"/>
      <c r="I36" s="51"/>
      <c r="J36" s="53"/>
      <c r="K36" s="53"/>
      <c r="L36" s="54" t="str">
        <f t="shared" si="29"/>
        <v xml:space="preserve">            { line: "Y TODAS LAS POTENCIAS DEL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1092</v>
      </c>
      <c r="D37" s="125" t="s">
        <v>988</v>
      </c>
      <c r="E37" s="51" t="s">
        <v>1016</v>
      </c>
      <c r="F37" s="52"/>
      <c r="G37" s="52"/>
      <c r="H37" s="51"/>
      <c r="I37" s="51"/>
      <c r="J37" s="53"/>
      <c r="K37" s="53"/>
      <c r="L37" s="54" t="str">
        <f t="shared" si="29"/>
        <v xml:space="preserve">            { line: "SANTO, SANTO, SANTO,,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1092</v>
      </c>
      <c r="D38" s="125" t="s">
        <v>1168</v>
      </c>
      <c r="E38" s="51"/>
      <c r="F38" s="52"/>
      <c r="G38" s="52"/>
      <c r="H38" s="51"/>
      <c r="I38" s="51"/>
      <c r="J38" s="53"/>
      <c r="K38" s="53"/>
      <c r="L38" s="54" t="str">
        <f t="shared" si="29"/>
        <v xml:space="preserve">            { line: "SANTO, SANTO, SANTO,, (Fa#,,15)", sC: "as"},</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3147</v>
      </c>
      <c r="D39" s="125" t="s">
        <v>988</v>
      </c>
      <c r="E39" s="51" t="s">
        <v>1016</v>
      </c>
      <c r="F39" s="52"/>
      <c r="G39" s="52"/>
      <c r="H39" s="51"/>
      <c r="I39" s="51"/>
      <c r="J39" s="53"/>
      <c r="K39" s="53"/>
      <c r="L39" s="77" t="str">
        <f t="shared" si="29"/>
        <v xml:space="preserve">            { line: "EL SEÑOR DEL UNIVERSO., (Si,m,20)", sC: "as"},</v>
      </c>
      <c r="M39" s="55" t="str">
        <f t="shared" ref="M39:M43" si="30">IF(N39="","","(")</f>
        <v>(</v>
      </c>
      <c r="N39" s="56" t="str">
        <f t="shared" ref="N39:N43" si="31">IF(D39="","",D39)</f>
        <v>Si</v>
      </c>
      <c r="O39" s="57" t="str">
        <f t="shared" ref="O39:O43" si="32">IF(N39="","",",")</f>
        <v>,</v>
      </c>
      <c r="P39" s="58" t="str">
        <f t="shared" ref="P39:P43" si="33">IF(E39="","",E39)</f>
        <v>m</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1018</v>
      </c>
      <c r="C41" s="124" t="s">
        <v>3148</v>
      </c>
      <c r="D41" s="125" t="s">
        <v>1110</v>
      </c>
      <c r="E41" s="51"/>
      <c r="F41" s="52"/>
      <c r="G41" s="52"/>
      <c r="H41" s="51"/>
      <c r="I41" s="51"/>
      <c r="J41" s="53"/>
      <c r="K41" s="53"/>
      <c r="L41" s="77" t="str">
        <f>IF(C41="","",_xlfn.CONCAT("            { line: ","""",C41,", ",M41:AN41,""", sC: ","""",B41,"""},"))</f>
        <v xml:space="preserve">            { line: "Los cielos y la tierra están llenos, (Re,,22)", sC: "tc"},</v>
      </c>
      <c r="M41" s="55" t="str">
        <f t="shared" si="30"/>
        <v>(</v>
      </c>
      <c r="N41" s="56" t="str">
        <f t="shared" si="31"/>
        <v>Re</v>
      </c>
      <c r="O41" s="57" t="str">
        <f t="shared" si="32"/>
        <v>,</v>
      </c>
      <c r="P41" s="58" t="str">
        <f t="shared" si="33"/>
        <v/>
      </c>
      <c r="Q41" s="59" t="str">
        <f t="shared" si="34"/>
        <v>,</v>
      </c>
      <c r="R41" s="60">
        <f t="shared" si="6"/>
        <v>22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3149</v>
      </c>
      <c r="D42" s="125"/>
      <c r="E42" s="51"/>
      <c r="F42" s="52"/>
      <c r="G42" s="52"/>
      <c r="H42" s="51"/>
      <c r="I42" s="51"/>
      <c r="J42" s="53"/>
      <c r="K42" s="53"/>
      <c r="L42" s="77" t="str">
        <f>IF(C42="","",_xlfn.CONCAT("            { line: ","""",C42,", ",M42:AN42,""", sC: ","""",B42,"""},"))</f>
        <v xml:space="preserve">            { line: "de la majestad de tu gloria.,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3150</v>
      </c>
      <c r="D43" s="125" t="s">
        <v>1017</v>
      </c>
      <c r="E43" s="51"/>
      <c r="F43" s="52"/>
      <c r="G43" s="52"/>
      <c r="H43" s="51"/>
      <c r="I43" s="51"/>
      <c r="J43" s="53"/>
      <c r="K43" s="53"/>
      <c r="L43" s="77" t="str">
        <f t="shared" ref="L43:L48" si="57">IF(C43="","",_xlfn.CONCAT("            { line: ","""",C43,", ",M43:AN43,""", sC: ","""",B43,"""},"))</f>
        <v xml:space="preserve">            { line: "A ti te ensalza el glorioso, (La,,20)", sC: ""},</v>
      </c>
      <c r="M43" s="55" t="str">
        <f t="shared" si="30"/>
        <v>(</v>
      </c>
      <c r="N43" s="56" t="str">
        <f t="shared" si="31"/>
        <v>La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3151</v>
      </c>
      <c r="D44" s="125"/>
      <c r="E44" s="51"/>
      <c r="F44" s="52"/>
      <c r="G44" s="52"/>
      <c r="H44" s="51"/>
      <c r="I44" s="51"/>
      <c r="J44" s="53"/>
      <c r="K44" s="53"/>
      <c r="L44" s="54" t="str">
        <f t="shared" si="57"/>
        <v xml:space="preserve">            { line: "coro de los apóstoles,,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3152</v>
      </c>
      <c r="D45" s="125" t="s">
        <v>988</v>
      </c>
      <c r="E45" s="51" t="s">
        <v>1016</v>
      </c>
      <c r="F45" s="52"/>
      <c r="G45" s="52"/>
      <c r="H45" s="51"/>
      <c r="I45" s="51"/>
      <c r="J45" s="53"/>
      <c r="K45" s="53"/>
      <c r="L45" s="54" t="str">
        <f t="shared" si="57"/>
        <v xml:space="preserve">            { line: "la multitud adorable de los profetas,,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3153</v>
      </c>
      <c r="D46" s="125" t="s">
        <v>1168</v>
      </c>
      <c r="E46" s="51" t="s">
        <v>1016</v>
      </c>
      <c r="F46" s="52"/>
      <c r="G46" s="52"/>
      <c r="H46" s="51"/>
      <c r="I46" s="51"/>
      <c r="J46" s="53"/>
      <c r="K46" s="53"/>
      <c r="L46" s="54" t="str">
        <f t="shared" si="57"/>
        <v xml:space="preserve">            { line: "el cándido ejército de los mártires., (Fa#,m,15)", sC: ""},</v>
      </c>
      <c r="M46" s="55" t="str">
        <f>IF(N46="","","(")</f>
        <v>(</v>
      </c>
      <c r="N46" s="56" t="str">
        <f>IF(D46="","",D46)</f>
        <v>Fa#</v>
      </c>
      <c r="O46" s="57" t="str">
        <f>IF(N46="","",",")</f>
        <v>,</v>
      </c>
      <c r="P46" s="58" t="str">
        <f>IF(E46="","",E46)</f>
        <v>m</v>
      </c>
      <c r="Q46" s="59" t="str">
        <f>IF(N46="","",",")</f>
        <v>,</v>
      </c>
      <c r="R46" s="60">
        <f t="shared" si="6"/>
        <v>15</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3187</v>
      </c>
      <c r="D48" s="125" t="s">
        <v>1110</v>
      </c>
      <c r="E48" s="51"/>
      <c r="F48" s="52"/>
      <c r="G48" s="52"/>
      <c r="H48" s="51"/>
      <c r="I48" s="51"/>
      <c r="J48" s="53"/>
      <c r="K48" s="53"/>
      <c r="L48" s="54" t="str">
        <f t="shared" si="57"/>
        <v xml:space="preserve">            { line: "A ti la Iglesia santa, extendida por toda la tierra,, (Re,,22)", sC: ""},</v>
      </c>
      <c r="M48" s="55" t="str">
        <f t="shared" ref="M48:M51" si="58">IF(N48="","","(")</f>
        <v>(</v>
      </c>
      <c r="N48" s="56" t="str">
        <f t="shared" ref="N48:N51" si="59">IF(D48="","",D48)</f>
        <v>Re</v>
      </c>
      <c r="O48" s="57" t="str">
        <f t="shared" ref="O48:O51" si="60">IF(N48="","",",")</f>
        <v>,</v>
      </c>
      <c r="P48" s="58" t="str">
        <f t="shared" ref="P48:P51" si="61">IF(E48="","",E48)</f>
        <v/>
      </c>
      <c r="Q48" s="59" t="str">
        <f t="shared" ref="Q48:Q51" si="62">IF(N48="","",",")</f>
        <v>,</v>
      </c>
      <c r="R48" s="60">
        <f t="shared" si="6"/>
        <v>22</v>
      </c>
      <c r="S48" s="55" t="str">
        <f t="shared" ref="S48:S51" si="63">IF(N48="","",")")</f>
        <v>)</v>
      </c>
      <c r="T48" s="61" t="str">
        <f t="shared" ref="T48:T51" si="64">IF(U48="","","(")</f>
        <v/>
      </c>
      <c r="U48" s="62" t="str">
        <f t="shared" ref="U48:U51" si="65">IF(F48="","",F48)</f>
        <v/>
      </c>
      <c r="V48" s="63" t="str">
        <f t="shared" ref="V48:V51" si="66">IF(U48="","",",")</f>
        <v/>
      </c>
      <c r="W48" s="64" t="str">
        <f t="shared" ref="W48:W51" si="67">IF(G48="","",G48)</f>
        <v/>
      </c>
      <c r="X48" s="63" t="str">
        <f t="shared" ref="X48:X51" si="68">IF(U48="","",",")</f>
        <v/>
      </c>
      <c r="Y48" s="63" t="str">
        <f t="shared" ref="Y48:Y51" si="69">IF(U48="","",250)</f>
        <v/>
      </c>
      <c r="Z48" s="55" t="str">
        <f t="shared" ref="Z48:Z51" si="70">IF(U48="","",")")</f>
        <v/>
      </c>
      <c r="AA48" s="65" t="str">
        <f t="shared" ref="AA48:AA51" si="71">IF(AB48="","","(")</f>
        <v/>
      </c>
      <c r="AB48" s="56" t="str">
        <f t="shared" ref="AB48:AB51" si="72">IF(H48="","",H48)</f>
        <v/>
      </c>
      <c r="AC48" s="66" t="str">
        <f t="shared" ref="AC48:AC51" si="73">IF(AB48="","",",")</f>
        <v/>
      </c>
      <c r="AD48" s="58" t="str">
        <f t="shared" ref="AD48:AD51" si="74">IF(I48="","",I48)</f>
        <v/>
      </c>
      <c r="AE48" s="67" t="str">
        <f t="shared" ref="AE48:AE51" si="75">IF(AB48="","",",")</f>
        <v/>
      </c>
      <c r="AF48" s="60" t="str">
        <f t="shared" ref="AF48:AF51" si="76">IF(AB48="","",350)</f>
        <v/>
      </c>
      <c r="AG48" s="60" t="str">
        <f t="shared" ref="AG48:AG51" si="77">IF(AB48="","",")")</f>
        <v/>
      </c>
      <c r="AH48" s="68" t="str">
        <f t="shared" ref="AH48:AH51" si="78">IF(AI48="","","(")</f>
        <v/>
      </c>
      <c r="AI48" s="69" t="str">
        <f t="shared" ref="AI48:AI51" si="79">IF(J48="","",J48)</f>
        <v/>
      </c>
      <c r="AJ48" s="63" t="str">
        <f t="shared" ref="AJ48:AJ51" si="80">IF(AI48="","",",")</f>
        <v/>
      </c>
      <c r="AK48" s="63" t="str">
        <f t="shared" ref="AK48:AK51" si="81">IF(K48="","",K48)</f>
        <v/>
      </c>
      <c r="AL48" s="63" t="str">
        <f t="shared" ref="AL48:AL51" si="82">IF(AI48="","",",")</f>
        <v/>
      </c>
      <c r="AM48" s="63" t="str">
        <f t="shared" ref="AM48:AM51" si="83">IF(AI48="","",450)</f>
        <v/>
      </c>
      <c r="AN48" s="63" t="str">
        <f t="shared" ref="AN48:AN51" si="84">IF(AI48="","",")")</f>
        <v/>
      </c>
    </row>
    <row r="49" spans="1:40" ht="25.5" thickTop="1" thickBot="1" x14ac:dyDescent="0.4">
      <c r="C49" s="124" t="s">
        <v>3154</v>
      </c>
      <c r="D49" s="125" t="s">
        <v>1017</v>
      </c>
      <c r="E49" s="51"/>
      <c r="F49" s="52"/>
      <c r="G49" s="52"/>
      <c r="H49" s="51"/>
      <c r="I49" s="51"/>
      <c r="J49" s="53"/>
      <c r="K49" s="53"/>
      <c r="L49" s="77" t="str">
        <f>IF(C49="","",_xlfn.CONCAT("            { line: ","""",C49,", ",M49:AN49,""", sC: ","""",B49,"""},"))</f>
        <v xml:space="preserve">            { line: "te proclama: Padre de inmensa majestad,, (La,,20)", sC: ""},</v>
      </c>
      <c r="M49" s="55" t="str">
        <f t="shared" si="58"/>
        <v>(</v>
      </c>
      <c r="N49" s="56" t="str">
        <f t="shared" si="59"/>
        <v>La</v>
      </c>
      <c r="O49" s="57" t="str">
        <f t="shared" si="60"/>
        <v>,</v>
      </c>
      <c r="P49" s="58" t="str">
        <f t="shared" si="61"/>
        <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3155</v>
      </c>
      <c r="D50" s="125" t="s">
        <v>988</v>
      </c>
      <c r="E50" s="51" t="s">
        <v>1016</v>
      </c>
      <c r="F50" s="52"/>
      <c r="G50" s="52"/>
      <c r="H50" s="51"/>
      <c r="I50" s="51"/>
      <c r="J50" s="53"/>
      <c r="K50" s="53"/>
      <c r="L50" s="77" t="str">
        <f>IF(C50="","",_xlfn.CONCAT("            { line: ","""",C50,", ",M50:AN50,""", sC: ","""",B50,"""},"))</f>
        <v xml:space="preserve">            { line: "Hijo único y verdadero, digno de adoración,, (Si,m,20)", sC: ""},</v>
      </c>
      <c r="M50" s="55" t="str">
        <f t="shared" si="58"/>
        <v>(</v>
      </c>
      <c r="N50" s="56" t="str">
        <f t="shared" si="59"/>
        <v>Si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3156</v>
      </c>
      <c r="D51" s="125" t="s">
        <v>1168</v>
      </c>
      <c r="E51" s="51" t="s">
        <v>1016</v>
      </c>
      <c r="F51" s="52"/>
      <c r="G51" s="52"/>
      <c r="H51" s="51"/>
      <c r="I51" s="51"/>
      <c r="J51" s="53"/>
      <c r="K51" s="53"/>
      <c r="L51" s="77" t="str">
        <f t="shared" ref="L51" si="85">IF(C51="","",_xlfn.CONCAT("            { line: ","""",C51,", ",M51:AN51,""", sC: ","""",B51,"""},"))</f>
        <v xml:space="preserve">            { line: "Espíritu Santo, Defensor., (Fa#,m,15)", sC: ""},</v>
      </c>
      <c r="M51" s="55" t="str">
        <f t="shared" si="58"/>
        <v>(</v>
      </c>
      <c r="N51" s="56" t="str">
        <f t="shared" si="59"/>
        <v>Fa#</v>
      </c>
      <c r="O51" s="57" t="str">
        <f t="shared" si="60"/>
        <v>,</v>
      </c>
      <c r="P51" s="58" t="str">
        <f t="shared" si="61"/>
        <v>m</v>
      </c>
      <c r="Q51" s="59" t="str">
        <f t="shared" si="62"/>
        <v>,</v>
      </c>
      <c r="R51" s="60">
        <f t="shared" si="6"/>
        <v>15</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ref="R52:R58" si="86">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C53" s="78" t="s">
        <v>999</v>
      </c>
      <c r="D53" s="79"/>
      <c r="E53" s="79"/>
      <c r="F53" s="79"/>
      <c r="G53" s="79"/>
      <c r="H53" s="79"/>
      <c r="I53" s="79"/>
      <c r="J53" s="79"/>
      <c r="K53" s="79"/>
      <c r="L53" s="134" t="s">
        <v>1000</v>
      </c>
      <c r="M53" s="55" t="str">
        <f t="shared" ref="M53:M58" si="87">IF(N53="","","(")</f>
        <v/>
      </c>
      <c r="N53" s="56" t="str">
        <f t="shared" ref="N53:N58" si="88">IF(D53="","",D53)</f>
        <v/>
      </c>
      <c r="O53" s="57" t="str">
        <f t="shared" ref="O53:O58" si="89">IF(N53="","",",")</f>
        <v/>
      </c>
      <c r="P53" s="58" t="str">
        <f t="shared" ref="P53:P58" si="90">IF(E53="","",E53)</f>
        <v/>
      </c>
      <c r="Q53" s="59" t="str">
        <f t="shared" ref="Q53:Q58" si="91">IF(N53="","",",")</f>
        <v/>
      </c>
      <c r="R53" s="60" t="str">
        <f t="shared" si="86"/>
        <v/>
      </c>
      <c r="S53" s="55" t="str">
        <f t="shared" ref="S53:S58" si="92">IF(N53="","",")")</f>
        <v/>
      </c>
      <c r="T53" s="61" t="str">
        <f t="shared" ref="T53:T58" si="93">IF(U53="","","(")</f>
        <v/>
      </c>
      <c r="U53" s="62" t="str">
        <f t="shared" ref="U53:U58" si="94">IF(F53="","",F53)</f>
        <v/>
      </c>
      <c r="V53" s="63" t="str">
        <f t="shared" ref="V53:V58" si="95">IF(U53="","",",")</f>
        <v/>
      </c>
      <c r="W53" s="64" t="str">
        <f t="shared" ref="W53:W58" si="96">IF(G53="","",G53)</f>
        <v/>
      </c>
      <c r="X53" s="63" t="str">
        <f t="shared" ref="X53:X58" si="97">IF(U53="","",",")</f>
        <v/>
      </c>
      <c r="Y53" s="63" t="str">
        <f t="shared" ref="Y53:Y58" si="98">IF(U53="","",250)</f>
        <v/>
      </c>
      <c r="Z53" s="55" t="str">
        <f t="shared" ref="Z53:Z58" si="99">IF(U53="","",")")</f>
        <v/>
      </c>
      <c r="AA53" s="65" t="str">
        <f t="shared" ref="AA53:AA58" si="100">IF(AB53="","","(")</f>
        <v/>
      </c>
      <c r="AB53" s="56" t="str">
        <f t="shared" ref="AB53:AB58" si="101">IF(H53="","",H53)</f>
        <v/>
      </c>
      <c r="AC53" s="66" t="str">
        <f t="shared" ref="AC53:AC58" si="102">IF(AB53="","",",")</f>
        <v/>
      </c>
      <c r="AD53" s="58" t="str">
        <f t="shared" ref="AD53:AD58" si="103">IF(I53="","",I53)</f>
        <v/>
      </c>
      <c r="AE53" s="67" t="str">
        <f t="shared" ref="AE53:AE58" si="104">IF(AB53="","",",")</f>
        <v/>
      </c>
      <c r="AF53" s="60" t="str">
        <f t="shared" ref="AF53:AF58" si="105">IF(AB53="","",350)</f>
        <v/>
      </c>
      <c r="AG53" s="60" t="str">
        <f t="shared" ref="AG53:AG58" si="106">IF(AB53="","",")")</f>
        <v/>
      </c>
      <c r="AH53" s="68" t="str">
        <f t="shared" ref="AH53:AH58" si="107">IF(AI53="","","(")</f>
        <v/>
      </c>
      <c r="AI53" s="69" t="str">
        <f t="shared" ref="AI53:AI58" si="108">IF(J53="","",J53)</f>
        <v/>
      </c>
      <c r="AJ53" s="63" t="str">
        <f t="shared" ref="AJ53:AJ58" si="109">IF(AI53="","",",")</f>
        <v/>
      </c>
      <c r="AK53" s="63" t="str">
        <f t="shared" ref="AK53:AK58" si="110">IF(K53="","",K53)</f>
        <v/>
      </c>
      <c r="AL53" s="63" t="str">
        <f t="shared" ref="AL53:AL58" si="111">IF(AI53="","",",")</f>
        <v/>
      </c>
      <c r="AM53" s="63" t="str">
        <f t="shared" ref="AM53:AM58" si="112">IF(AI53="","",450)</f>
        <v/>
      </c>
      <c r="AN53" s="63" t="str">
        <f t="shared" ref="AN53:AN58" si="113">IF(AI53="","",")")</f>
        <v/>
      </c>
    </row>
    <row r="54" spans="1:40" ht="25.5" outlineLevel="1" thickTop="1" thickBot="1" x14ac:dyDescent="0.4">
      <c r="B54" t="s">
        <v>1001</v>
      </c>
      <c r="C54" s="81" t="s">
        <v>3157</v>
      </c>
      <c r="D54" s="82" t="s">
        <v>1110</v>
      </c>
      <c r="E54" s="82"/>
      <c r="F54" s="82"/>
      <c r="G54" s="82"/>
      <c r="H54" s="82"/>
      <c r="I54" s="82"/>
      <c r="J54" s="82"/>
      <c r="K54" s="82"/>
      <c r="L54" s="135" t="str">
        <f>IF(C54="","",_xlfn.CONCAT("       triggerLine: ","""",C54,", ",M54:AN54,""", sC: ","""",B54,""", lines: ["))</f>
        <v xml:space="preserve">       triggerLine: "A TI CANTAN LOS ÁNGELES..., (Re,,22)", sC: "ta as", lines: [</v>
      </c>
      <c r="M54" s="55" t="str">
        <f t="shared" si="87"/>
        <v>(</v>
      </c>
      <c r="N54" s="56" t="str">
        <f t="shared" si="88"/>
        <v>Re</v>
      </c>
      <c r="O54" s="57" t="str">
        <f t="shared" si="89"/>
        <v>,</v>
      </c>
      <c r="P54" s="58" t="str">
        <f t="shared" si="90"/>
        <v/>
      </c>
      <c r="Q54" s="59" t="str">
        <f t="shared" si="91"/>
        <v>,</v>
      </c>
      <c r="R54" s="60">
        <f t="shared" si="86"/>
        <v>22</v>
      </c>
      <c r="S54" s="55" t="str">
        <f t="shared" si="92"/>
        <v>)</v>
      </c>
      <c r="T54" s="61" t="str">
        <f t="shared" si="93"/>
        <v/>
      </c>
      <c r="U54" s="62" t="str">
        <f t="shared" si="94"/>
        <v/>
      </c>
      <c r="V54" s="63" t="str">
        <f t="shared" si="95"/>
        <v/>
      </c>
      <c r="W54" s="64" t="str">
        <f t="shared" si="96"/>
        <v/>
      </c>
      <c r="X54" s="63" t="str">
        <f t="shared" si="97"/>
        <v/>
      </c>
      <c r="Y54" s="63" t="str">
        <f t="shared" si="98"/>
        <v/>
      </c>
      <c r="Z54" s="55" t="str">
        <f t="shared" si="99"/>
        <v/>
      </c>
      <c r="AA54" s="65" t="str">
        <f t="shared" si="100"/>
        <v/>
      </c>
      <c r="AB54" s="56" t="str">
        <f t="shared" si="101"/>
        <v/>
      </c>
      <c r="AC54" s="66" t="str">
        <f t="shared" si="102"/>
        <v/>
      </c>
      <c r="AD54" s="58" t="str">
        <f t="shared" si="103"/>
        <v/>
      </c>
      <c r="AE54" s="67" t="str">
        <f t="shared" si="104"/>
        <v/>
      </c>
      <c r="AF54" s="60" t="str">
        <f t="shared" si="105"/>
        <v/>
      </c>
      <c r="AG54" s="60" t="str">
        <f t="shared" si="106"/>
        <v/>
      </c>
      <c r="AH54" s="68" t="str">
        <f t="shared" si="107"/>
        <v/>
      </c>
      <c r="AI54" s="69" t="str">
        <f t="shared" si="108"/>
        <v/>
      </c>
      <c r="AJ54" s="63" t="str">
        <f t="shared" si="109"/>
        <v/>
      </c>
      <c r="AK54" s="63" t="str">
        <f t="shared" si="110"/>
        <v/>
      </c>
      <c r="AL54" s="63" t="str">
        <f t="shared" si="111"/>
        <v/>
      </c>
      <c r="AM54" s="63" t="str">
        <f t="shared" si="112"/>
        <v/>
      </c>
      <c r="AN54" s="63" t="str">
        <f t="shared" si="113"/>
        <v/>
      </c>
    </row>
    <row r="55" spans="1:40" ht="25.5" outlineLevel="1" thickTop="1" thickBot="1" x14ac:dyDescent="0.4">
      <c r="B55" t="s">
        <v>1003</v>
      </c>
      <c r="C55" s="84" t="s">
        <v>3146</v>
      </c>
      <c r="D55" s="85" t="s">
        <v>1017</v>
      </c>
      <c r="E55" s="85"/>
      <c r="F55" s="85"/>
      <c r="G55" s="85"/>
      <c r="H55" s="86"/>
      <c r="I55" s="86"/>
      <c r="J55" s="86"/>
      <c r="K55" s="86"/>
      <c r="L55" s="136" t="str">
        <f>IF(C55="","",_xlfn.CONCAT("            { line: ","""",C55,", ",M55:AN55,""", sC: ","""",B55,"""},"))</f>
        <v xml:space="preserve">            { line: "Y TODAS LAS POTENCIAS DEL CIELO:, (La,,20)", sC: "as"},</v>
      </c>
      <c r="M55" s="55" t="str">
        <f t="shared" si="87"/>
        <v>(</v>
      </c>
      <c r="N55" s="56" t="str">
        <f t="shared" si="88"/>
        <v>La</v>
      </c>
      <c r="O55" s="57" t="str">
        <f t="shared" si="89"/>
        <v>,</v>
      </c>
      <c r="P55" s="58" t="str">
        <f t="shared" si="90"/>
        <v/>
      </c>
      <c r="Q55" s="59" t="str">
        <f t="shared" si="91"/>
        <v>,</v>
      </c>
      <c r="R55" s="60">
        <f t="shared" si="86"/>
        <v>20</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1:40" ht="25.5" outlineLevel="1" thickTop="1" thickBot="1" x14ac:dyDescent="0.4">
      <c r="B56" t="s">
        <v>1003</v>
      </c>
      <c r="C56" s="84" t="s">
        <v>1092</v>
      </c>
      <c r="D56" s="88" t="s">
        <v>988</v>
      </c>
      <c r="E56" s="88" t="s">
        <v>1016</v>
      </c>
      <c r="F56" s="88"/>
      <c r="G56" s="88"/>
      <c r="H56" s="89"/>
      <c r="I56" s="89"/>
      <c r="J56" s="89"/>
      <c r="K56" s="89"/>
      <c r="L56" s="136" t="str">
        <f>IF(C56="","",_xlfn.CONCAT("            { line: ","""",C56,", ",M56:AN56,""", sC: ","""",B56,"""},"))</f>
        <v xml:space="preserve">            { line: "SANTO, SANTO, SANTO,, (Si,m,20)", sC: "as"},</v>
      </c>
      <c r="M56" s="55" t="str">
        <f t="shared" si="87"/>
        <v>(</v>
      </c>
      <c r="N56" s="56" t="str">
        <f t="shared" si="88"/>
        <v>Si</v>
      </c>
      <c r="O56" s="57" t="str">
        <f t="shared" si="89"/>
        <v>,</v>
      </c>
      <c r="P56" s="58" t="str">
        <f t="shared" si="90"/>
        <v>m</v>
      </c>
      <c r="Q56" s="59" t="str">
        <f t="shared" si="91"/>
        <v>,</v>
      </c>
      <c r="R56" s="60">
        <f t="shared" si="86"/>
        <v>20</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1:40" ht="25.5" outlineLevel="1" thickTop="1" thickBot="1" x14ac:dyDescent="0.4">
      <c r="B57" t="s">
        <v>1003</v>
      </c>
      <c r="C57" s="84" t="s">
        <v>1092</v>
      </c>
      <c r="D57" s="85" t="s">
        <v>1168</v>
      </c>
      <c r="E57" s="85"/>
      <c r="F57" s="85"/>
      <c r="G57" s="85"/>
      <c r="H57" s="86"/>
      <c r="I57" s="86"/>
      <c r="J57" s="86"/>
      <c r="K57" s="86"/>
      <c r="L57" s="136" t="str">
        <f>IF(C57="","",_xlfn.CONCAT("            { line: ","""",C57,", ",M57:AN57,""", sC: ","""",B57,"""},"))</f>
        <v xml:space="preserve">            { line: "SANTO, SANTO, SANTO,, (Fa#,,15)", sC: "as"},</v>
      </c>
      <c r="M57" s="55" t="str">
        <f t="shared" si="87"/>
        <v>(</v>
      </c>
      <c r="N57" s="56" t="str">
        <f t="shared" si="88"/>
        <v>Fa#</v>
      </c>
      <c r="O57" s="57" t="str">
        <f t="shared" si="89"/>
        <v>,</v>
      </c>
      <c r="P57" s="58" t="str">
        <f t="shared" si="90"/>
        <v/>
      </c>
      <c r="Q57" s="59" t="str">
        <f t="shared" si="91"/>
        <v>,</v>
      </c>
      <c r="R57" s="60">
        <f t="shared" si="86"/>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1:40" ht="25.5" outlineLevel="1" thickTop="1" thickBot="1" x14ac:dyDescent="0.4">
      <c r="B58" t="s">
        <v>1003</v>
      </c>
      <c r="C58" s="92" t="s">
        <v>3147</v>
      </c>
      <c r="D58" s="82" t="s">
        <v>988</v>
      </c>
      <c r="E58" s="82" t="s">
        <v>1016</v>
      </c>
      <c r="F58" s="82"/>
      <c r="G58" s="82"/>
      <c r="H58" s="82"/>
      <c r="I58" s="82"/>
      <c r="J58" s="82"/>
      <c r="K58" s="82"/>
      <c r="L58" s="137" t="str">
        <f>IF(C58="","",_xlfn.CONCAT("            { line: ","""",C58,", ",M58:AN58,""", sC: ","""",B58,"""},  ]},"))</f>
        <v xml:space="preserve">            { line: "EL SEÑOR DEL UNIVERSO., (Si,m,20)", sC: "as"},  ]},</v>
      </c>
      <c r="M58" s="55" t="str">
        <f t="shared" si="87"/>
        <v>(</v>
      </c>
      <c r="N58" s="56" t="str">
        <f t="shared" si="88"/>
        <v>Si</v>
      </c>
      <c r="O58" s="57" t="str">
        <f t="shared" si="89"/>
        <v>,</v>
      </c>
      <c r="P58" s="58" t="str">
        <f t="shared" si="90"/>
        <v>m</v>
      </c>
      <c r="Q58" s="59" t="str">
        <f t="shared" si="91"/>
        <v>,</v>
      </c>
      <c r="R58" s="60">
        <f t="shared" si="86"/>
        <v>20</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outlineLevel="1" thickTop="1" thickBot="1" x14ac:dyDescent="0.4">
      <c r="B60" t="s">
        <v>3186</v>
      </c>
      <c r="C60" s="124" t="s">
        <v>3158</v>
      </c>
      <c r="D60" s="125"/>
      <c r="E60" s="51"/>
      <c r="F60" s="52"/>
      <c r="G60" s="52"/>
      <c r="H60" s="51"/>
      <c r="I60" s="51"/>
      <c r="J60" s="53"/>
      <c r="K60" s="53"/>
      <c r="L60" s="54" t="str">
        <f t="shared" ref="L60:L103" si="114">IF(C60="","",_xlfn.CONCAT("            { line: ","""",C60,", ",M60:AN60,""", sC: ","""",B60,"""},"))</f>
        <v xml:space="preserve">            { line: "Tú eres el Rey de la gloria, Cristo., ", sC: "tc s1"},</v>
      </c>
      <c r="M60" s="55" t="str">
        <f t="shared" ref="M60:M103" si="115">IF(N60="","","(")</f>
        <v/>
      </c>
      <c r="N60" s="56" t="str">
        <f t="shared" si="2"/>
        <v/>
      </c>
      <c r="O60" s="57" t="str">
        <f t="shared" ref="O60:O103" si="116">IF(N60="","",",")</f>
        <v/>
      </c>
      <c r="P60" s="58" t="str">
        <f t="shared" si="4"/>
        <v/>
      </c>
      <c r="Q60" s="59" t="str">
        <f t="shared" ref="Q60:Q103" si="117">IF(N60="","",",")</f>
        <v/>
      </c>
      <c r="R60" s="60" t="str">
        <f t="shared" si="6"/>
        <v/>
      </c>
      <c r="S60" s="55" t="str">
        <f t="shared" ref="S60:S103" si="118">IF(N60="","",")")</f>
        <v/>
      </c>
      <c r="T60" s="61" t="str">
        <f t="shared" ref="T60:T103" si="119">IF(U60="","","(")</f>
        <v/>
      </c>
      <c r="U60" s="62" t="str">
        <f t="shared" si="9"/>
        <v/>
      </c>
      <c r="V60" s="63" t="str">
        <f t="shared" ref="V60:V103" si="120">IF(U60="","",",")</f>
        <v/>
      </c>
      <c r="W60" s="64" t="str">
        <f t="shared" si="11"/>
        <v/>
      </c>
      <c r="X60" s="63" t="str">
        <f t="shared" ref="X60:X103" si="121">IF(U60="","",",")</f>
        <v/>
      </c>
      <c r="Y60" s="63" t="str">
        <f t="shared" ref="Y60:Y103" si="122">IF(U60="","",250)</f>
        <v/>
      </c>
      <c r="Z60" s="55" t="str">
        <f t="shared" ref="Z60:Z103" si="123">IF(U60="","",")")</f>
        <v/>
      </c>
      <c r="AA60" s="65" t="str">
        <f t="shared" ref="AA60:AA103" si="124">IF(AB60="","","(")</f>
        <v/>
      </c>
      <c r="AB60" s="56" t="str">
        <f t="shared" si="16"/>
        <v/>
      </c>
      <c r="AC60" s="66" t="str">
        <f t="shared" ref="AC60:AC103" si="125">IF(AB60="","",",")</f>
        <v/>
      </c>
      <c r="AD60" s="58" t="str">
        <f t="shared" ref="AD60:AD103" si="126">IF(I60="","",I60)</f>
        <v/>
      </c>
      <c r="AE60" s="67" t="str">
        <f t="shared" ref="AE60:AE103" si="127">IF(AB60="","",",")</f>
        <v/>
      </c>
      <c r="AF60" s="60" t="str">
        <f t="shared" ref="AF60:AF103" si="128">IF(AB60="","",350)</f>
        <v/>
      </c>
      <c r="AG60" s="60" t="str">
        <f t="shared" ref="AG60:AG103" si="129">IF(AB60="","",")")</f>
        <v/>
      </c>
      <c r="AH60" s="68" t="str">
        <f t="shared" ref="AH60:AH103" si="130">IF(AI60="","","(")</f>
        <v/>
      </c>
      <c r="AI60" s="69" t="str">
        <f t="shared" si="23"/>
        <v/>
      </c>
      <c r="AJ60" s="63" t="str">
        <f t="shared" ref="AJ60:AJ103" si="131">IF(AI60="","",",")</f>
        <v/>
      </c>
      <c r="AK60" s="63" t="str">
        <f t="shared" ref="AK60:AK103" si="132">IF(K60="","",K60)</f>
        <v/>
      </c>
      <c r="AL60" s="63" t="str">
        <f t="shared" ref="AL60:AL103" si="133">IF(AI60="","",",")</f>
        <v/>
      </c>
      <c r="AM60" s="63" t="str">
        <f t="shared" ref="AM60:AM103" si="134">IF(AI60="","",450)</f>
        <v/>
      </c>
      <c r="AN60" s="63" t="str">
        <f t="shared" ref="AN60:AN103" si="135">IF(AI60="","",")")</f>
        <v/>
      </c>
    </row>
    <row r="61" spans="1:40" ht="25.5" outlineLevel="1" thickTop="1" thickBot="1" x14ac:dyDescent="0.4">
      <c r="B61" t="s">
        <v>3185</v>
      </c>
      <c r="C61" s="124" t="s">
        <v>3159</v>
      </c>
      <c r="D61" s="125"/>
      <c r="E61" s="51"/>
      <c r="F61" s="52"/>
      <c r="G61" s="52"/>
      <c r="H61" s="51"/>
      <c r="I61" s="51"/>
      <c r="J61" s="53"/>
      <c r="K61" s="53"/>
      <c r="L61" s="54" t="str">
        <f t="shared" si="114"/>
        <v xml:space="preserve">            { line: "Tú eres el Hijo único del Padre., ", sC: "s1"},</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outlineLevel="1" thickTop="1" thickBot="1" x14ac:dyDescent="0.4">
      <c r="B62" t="s">
        <v>3185</v>
      </c>
      <c r="C62" s="124" t="s">
        <v>3160</v>
      </c>
      <c r="D62" s="125"/>
      <c r="E62" s="51"/>
      <c r="F62" s="52"/>
      <c r="G62" s="52"/>
      <c r="H62" s="51"/>
      <c r="I62" s="51"/>
      <c r="J62" s="53"/>
      <c r="K62" s="53"/>
      <c r="L62" s="54" t="str">
        <f t="shared" si="114"/>
        <v xml:space="preserve">            { line: "Tú, para liberar al hombre,, ", sC: "s1"},</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outlineLevel="1" thickTop="1" thickBot="1" x14ac:dyDescent="0.4">
      <c r="B63" t="s">
        <v>3185</v>
      </c>
      <c r="C63" s="124" t="s">
        <v>3161</v>
      </c>
      <c r="D63" s="125"/>
      <c r="E63" s="51"/>
      <c r="F63" s="52"/>
      <c r="G63" s="52"/>
      <c r="H63" s="51"/>
      <c r="I63" s="51"/>
      <c r="J63" s="53"/>
      <c r="K63" s="53"/>
      <c r="L63" s="54" t="str">
        <f t="shared" si="114"/>
        <v xml:space="preserve">            { line: "aceptaste la condición humana, ", sC: "s1"},</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4">
      <c r="B64" t="s">
        <v>3185</v>
      </c>
      <c r="C64" s="124" t="s">
        <v>3162</v>
      </c>
      <c r="D64" s="125"/>
      <c r="E64" s="51"/>
      <c r="F64" s="52"/>
      <c r="G64" s="52"/>
      <c r="H64" s="51"/>
      <c r="I64" s="51"/>
      <c r="J64" s="53"/>
      <c r="K64" s="53"/>
      <c r="L64" s="54" t="str">
        <f t="shared" si="114"/>
        <v xml:space="preserve">            { line: "sin desdeñar el seno de la Virgen., ", sC: "s1"},</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4">
      <c r="B65" t="s">
        <v>3185</v>
      </c>
      <c r="C65" s="124" t="s">
        <v>3163</v>
      </c>
      <c r="D65" s="125"/>
      <c r="E65" s="51"/>
      <c r="F65" s="52"/>
      <c r="G65" s="52"/>
      <c r="H65" s="51"/>
      <c r="I65" s="51"/>
      <c r="J65" s="53"/>
      <c r="K65" s="53"/>
      <c r="L65" s="54" t="str">
        <f t="shared" si="114"/>
        <v xml:space="preserve">            { line: "Tú, rotas las cadenas de la muerte,, ", sC: "s1"},</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4">
      <c r="B66" t="s">
        <v>3185</v>
      </c>
      <c r="C66" s="124" t="s">
        <v>3164</v>
      </c>
      <c r="D66" s="125"/>
      <c r="E66" s="51"/>
      <c r="F66" s="52"/>
      <c r="G66" s="52"/>
      <c r="H66" s="51"/>
      <c r="I66" s="51"/>
      <c r="J66" s="53"/>
      <c r="K66" s="53"/>
      <c r="L66" s="54" t="str">
        <f t="shared" si="114"/>
        <v xml:space="preserve">            { line: "abriste a los creyentes el reino de los cielos., ", sC: "s1"},</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5.5" outlineLevel="1" thickTop="1" thickBot="1" x14ac:dyDescent="0.4">
      <c r="B67" t="s">
        <v>3185</v>
      </c>
      <c r="C67" s="124" t="s">
        <v>3165</v>
      </c>
      <c r="D67" s="125"/>
      <c r="E67" s="51"/>
      <c r="F67" s="52"/>
      <c r="G67" s="52"/>
      <c r="H67" s="51"/>
      <c r="I67" s="51"/>
      <c r="J67" s="53"/>
      <c r="K67" s="53"/>
      <c r="L67" s="54" t="str">
        <f t="shared" si="114"/>
        <v xml:space="preserve">            { line: "Tú te sientas a la derecha de Dios, ", sC: "s1"},</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1:40" ht="25.5" outlineLevel="1" thickTop="1" thickBot="1" x14ac:dyDescent="0.4">
      <c r="B68" t="s">
        <v>3185</v>
      </c>
      <c r="C68" s="124" t="s">
        <v>3166</v>
      </c>
      <c r="D68" s="125"/>
      <c r="E68" s="51"/>
      <c r="F68" s="52"/>
      <c r="G68" s="52"/>
      <c r="H68" s="51"/>
      <c r="I68" s="51"/>
      <c r="J68" s="53"/>
      <c r="K68" s="53"/>
      <c r="L68" s="54" t="str">
        <f t="shared" si="114"/>
        <v xml:space="preserve">            { line: "en la gloria del Padre., ", sC: "s1"},</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si="6"/>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78" t="s">
        <v>999</v>
      </c>
      <c r="D70" s="79"/>
      <c r="E70" s="79"/>
      <c r="F70" s="79"/>
      <c r="G70" s="79"/>
      <c r="H70" s="79"/>
      <c r="I70" s="79"/>
      <c r="J70" s="79"/>
      <c r="K70" s="79"/>
      <c r="L70" s="134" t="s">
        <v>1000</v>
      </c>
      <c r="M70" s="55" t="str">
        <f t="shared" ref="M70:M75" si="136">IF(N70="","","(")</f>
        <v/>
      </c>
      <c r="N70" s="56" t="str">
        <f t="shared" ref="N70:N75" si="137">IF(D70="","",D70)</f>
        <v/>
      </c>
      <c r="O70" s="57" t="str">
        <f t="shared" ref="O70:O75" si="138">IF(N70="","",",")</f>
        <v/>
      </c>
      <c r="P70" s="58" t="str">
        <f t="shared" ref="P70:P75" si="139">IF(E70="","",E70)</f>
        <v/>
      </c>
      <c r="Q70" s="59" t="str">
        <f t="shared" ref="Q70:Q75" si="140">IF(N70="","",",")</f>
        <v/>
      </c>
      <c r="R70" s="60" t="str">
        <f t="shared" si="6"/>
        <v/>
      </c>
      <c r="S70" s="55" t="str">
        <f t="shared" ref="S70:S75" si="141">IF(N70="","",")")</f>
        <v/>
      </c>
      <c r="T70" s="61" t="str">
        <f t="shared" ref="T70:T75" si="142">IF(U70="","","(")</f>
        <v/>
      </c>
      <c r="U70" s="62" t="str">
        <f t="shared" ref="U70:U75" si="143">IF(F70="","",F70)</f>
        <v/>
      </c>
      <c r="V70" s="63" t="str">
        <f t="shared" ref="V70:V75" si="144">IF(U70="","",",")</f>
        <v/>
      </c>
      <c r="W70" s="64" t="str">
        <f t="shared" ref="W70:W75" si="145">IF(G70="","",G70)</f>
        <v/>
      </c>
      <c r="X70" s="63" t="str">
        <f t="shared" ref="X70:X75" si="146">IF(U70="","",",")</f>
        <v/>
      </c>
      <c r="Y70" s="63" t="str">
        <f t="shared" ref="Y70:Y75" si="147">IF(U70="","",250)</f>
        <v/>
      </c>
      <c r="Z70" s="55" t="str">
        <f t="shared" ref="Z70:Z75" si="148">IF(U70="","",")")</f>
        <v/>
      </c>
      <c r="AA70" s="65" t="str">
        <f t="shared" ref="AA70:AA75" si="149">IF(AB70="","","(")</f>
        <v/>
      </c>
      <c r="AB70" s="56" t="str">
        <f t="shared" ref="AB70:AB75" si="150">IF(H70="","",H70)</f>
        <v/>
      </c>
      <c r="AC70" s="66" t="str">
        <f t="shared" ref="AC70:AC75" si="151">IF(AB70="","",",")</f>
        <v/>
      </c>
      <c r="AD70" s="58" t="str">
        <f t="shared" ref="AD70:AD75" si="152">IF(I70="","",I70)</f>
        <v/>
      </c>
      <c r="AE70" s="67" t="str">
        <f t="shared" ref="AE70:AE75" si="153">IF(AB70="","",",")</f>
        <v/>
      </c>
      <c r="AF70" s="60" t="str">
        <f t="shared" ref="AF70:AF75" si="154">IF(AB70="","",350)</f>
        <v/>
      </c>
      <c r="AG70" s="60" t="str">
        <f t="shared" ref="AG70:AG75" si="155">IF(AB70="","",")")</f>
        <v/>
      </c>
      <c r="AH70" s="68" t="str">
        <f t="shared" ref="AH70:AH75" si="156">IF(AI70="","","(")</f>
        <v/>
      </c>
      <c r="AI70" s="69" t="str">
        <f t="shared" ref="AI70:AI75" si="157">IF(J70="","",J70)</f>
        <v/>
      </c>
      <c r="AJ70" s="63" t="str">
        <f t="shared" ref="AJ70:AJ75" si="158">IF(AI70="","",",")</f>
        <v/>
      </c>
      <c r="AK70" s="63" t="str">
        <f t="shared" ref="AK70:AK75" si="159">IF(K70="","",K70)</f>
        <v/>
      </c>
      <c r="AL70" s="63" t="str">
        <f t="shared" ref="AL70:AL75" si="160">IF(AI70="","",",")</f>
        <v/>
      </c>
      <c r="AM70" s="63" t="str">
        <f t="shared" ref="AM70:AM75" si="161">IF(AI70="","",450)</f>
        <v/>
      </c>
      <c r="AN70" s="63" t="str">
        <f t="shared" ref="AN70:AN75" si="162">IF(AI70="","",")")</f>
        <v/>
      </c>
    </row>
    <row r="71" spans="1:40" ht="25.5" outlineLevel="1" thickTop="1" thickBot="1" x14ac:dyDescent="0.4">
      <c r="B71" t="s">
        <v>1001</v>
      </c>
      <c r="C71" s="81" t="s">
        <v>3157</v>
      </c>
      <c r="D71" s="82" t="s">
        <v>1110</v>
      </c>
      <c r="E71" s="82"/>
      <c r="F71" s="82"/>
      <c r="G71" s="82"/>
      <c r="H71" s="82"/>
      <c r="I71" s="82"/>
      <c r="J71" s="82"/>
      <c r="K71" s="82"/>
      <c r="L71" s="135" t="str">
        <f>IF(C71="","",_xlfn.CONCAT("       triggerLine: ","""",C71,", ",M71:AN71,""", sC: ","""",B71,""", lines: ["))</f>
        <v xml:space="preserve">       triggerLine: "A TI CANTAN LOS ÁNGELES..., (Re,,22)", sC: "ta as", lines: [</v>
      </c>
      <c r="M71" s="55" t="str">
        <f t="shared" si="136"/>
        <v>(</v>
      </c>
      <c r="N71" s="56" t="str">
        <f t="shared" si="137"/>
        <v>Re</v>
      </c>
      <c r="O71" s="57" t="str">
        <f t="shared" si="138"/>
        <v>,</v>
      </c>
      <c r="P71" s="58" t="str">
        <f t="shared" si="139"/>
        <v/>
      </c>
      <c r="Q71" s="59" t="str">
        <f t="shared" si="140"/>
        <v>,</v>
      </c>
      <c r="R71" s="60">
        <f t="shared" si="6"/>
        <v>22</v>
      </c>
      <c r="S71" s="55" t="str">
        <f t="shared" si="141"/>
        <v>)</v>
      </c>
      <c r="T71" s="61" t="str">
        <f t="shared" si="142"/>
        <v/>
      </c>
      <c r="U71" s="62" t="str">
        <f t="shared" si="143"/>
        <v/>
      </c>
      <c r="V71" s="63" t="str">
        <f t="shared" si="144"/>
        <v/>
      </c>
      <c r="W71" s="64" t="str">
        <f t="shared" si="145"/>
        <v/>
      </c>
      <c r="X71" s="63" t="str">
        <f t="shared" si="146"/>
        <v/>
      </c>
      <c r="Y71" s="63" t="str">
        <f t="shared" si="147"/>
        <v/>
      </c>
      <c r="Z71" s="55" t="str">
        <f t="shared" si="148"/>
        <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5.5" outlineLevel="1" thickTop="1" thickBot="1" x14ac:dyDescent="0.4">
      <c r="B72" t="s">
        <v>1003</v>
      </c>
      <c r="C72" s="84" t="s">
        <v>3146</v>
      </c>
      <c r="D72" s="85" t="s">
        <v>1017</v>
      </c>
      <c r="E72" s="85"/>
      <c r="F72" s="85"/>
      <c r="G72" s="85"/>
      <c r="H72" s="86"/>
      <c r="I72" s="86"/>
      <c r="J72" s="86"/>
      <c r="K72" s="86"/>
      <c r="L72" s="136" t="str">
        <f>IF(C72="","",_xlfn.CONCAT("            { line: ","""",C72,", ",M72:AN72,""", sC: ","""",B72,"""},"))</f>
        <v xml:space="preserve">            { line: "Y TODAS LAS POTENCIAS DEL CIELO:, (La,,20)", sC: "as"},</v>
      </c>
      <c r="M72" s="55" t="str">
        <f t="shared" si="136"/>
        <v>(</v>
      </c>
      <c r="N72" s="56" t="str">
        <f t="shared" si="137"/>
        <v>La</v>
      </c>
      <c r="O72" s="57" t="str">
        <f t="shared" si="138"/>
        <v>,</v>
      </c>
      <c r="P72" s="58" t="str">
        <f t="shared" si="139"/>
        <v/>
      </c>
      <c r="Q72" s="59" t="str">
        <f t="shared" si="140"/>
        <v>,</v>
      </c>
      <c r="R72" s="60">
        <f t="shared" si="6"/>
        <v>20</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5.5" outlineLevel="1" thickTop="1" thickBot="1" x14ac:dyDescent="0.4">
      <c r="B73" t="s">
        <v>1003</v>
      </c>
      <c r="C73" s="84" t="s">
        <v>1092</v>
      </c>
      <c r="D73" s="88" t="s">
        <v>988</v>
      </c>
      <c r="E73" s="88" t="s">
        <v>1016</v>
      </c>
      <c r="F73" s="88"/>
      <c r="G73" s="88"/>
      <c r="H73" s="89"/>
      <c r="I73" s="89"/>
      <c r="J73" s="89"/>
      <c r="K73" s="89"/>
      <c r="L73" s="136" t="str">
        <f>IF(C73="","",_xlfn.CONCAT("            { line: ","""",C73,", ",M73:AN73,""", sC: ","""",B73,"""},"))</f>
        <v xml:space="preserve">            { line: "SANTO, SANTO, SANTO,, (Si,m,20)", sC: "as"},</v>
      </c>
      <c r="M73" s="55" t="str">
        <f t="shared" si="136"/>
        <v>(</v>
      </c>
      <c r="N73" s="56" t="str">
        <f t="shared" si="137"/>
        <v>Si</v>
      </c>
      <c r="O73" s="57" t="str">
        <f t="shared" si="138"/>
        <v>,</v>
      </c>
      <c r="P73" s="58" t="str">
        <f t="shared" si="139"/>
        <v>m</v>
      </c>
      <c r="Q73" s="59" t="str">
        <f t="shared" si="140"/>
        <v>,</v>
      </c>
      <c r="R73" s="60">
        <f t="shared" si="6"/>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5.5" outlineLevel="1" thickTop="1" thickBot="1" x14ac:dyDescent="0.4">
      <c r="B74" t="s">
        <v>1003</v>
      </c>
      <c r="C74" s="84" t="s">
        <v>1092</v>
      </c>
      <c r="D74" s="85" t="s">
        <v>1168</v>
      </c>
      <c r="E74" s="85"/>
      <c r="F74" s="85"/>
      <c r="G74" s="85"/>
      <c r="H74" s="86"/>
      <c r="I74" s="86"/>
      <c r="J74" s="86"/>
      <c r="K74" s="86"/>
      <c r="L74" s="136" t="str">
        <f>IF(C74="","",_xlfn.CONCAT("            { line: ","""",C74,", ",M74:AN74,""", sC: ","""",B74,"""},"))</f>
        <v xml:space="preserve">            { line: "SANTO, SANTO, SANTO,, (Fa#,,15)", sC: "as"},</v>
      </c>
      <c r="M74" s="55" t="str">
        <f t="shared" si="136"/>
        <v>(</v>
      </c>
      <c r="N74" s="56" t="str">
        <f t="shared" si="137"/>
        <v>Fa#</v>
      </c>
      <c r="O74" s="57" t="str">
        <f t="shared" si="138"/>
        <v>,</v>
      </c>
      <c r="P74" s="58" t="str">
        <f t="shared" si="139"/>
        <v/>
      </c>
      <c r="Q74" s="59" t="str">
        <f t="shared" si="140"/>
        <v>,</v>
      </c>
      <c r="R74" s="60">
        <f t="shared" si="6"/>
        <v>15</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5.5" outlineLevel="1" thickTop="1" thickBot="1" x14ac:dyDescent="0.4">
      <c r="B75" t="s">
        <v>1003</v>
      </c>
      <c r="C75" s="92" t="s">
        <v>3147</v>
      </c>
      <c r="D75" s="82" t="s">
        <v>988</v>
      </c>
      <c r="E75" s="82" t="s">
        <v>1016</v>
      </c>
      <c r="F75" s="82"/>
      <c r="G75" s="82"/>
      <c r="H75" s="82"/>
      <c r="I75" s="82"/>
      <c r="J75" s="82"/>
      <c r="K75" s="82"/>
      <c r="L75" s="137" t="str">
        <f>IF(C75="","",_xlfn.CONCAT("            { line: ","""",C75,", ",M75:AN75,""", sC: ","""",B75,"""},  ]},"))</f>
        <v xml:space="preserve">            { line: "EL SEÑOR DEL UNIVERSO., (Si,m,20)", sC: "as"},  ]},</v>
      </c>
      <c r="M75" s="55" t="str">
        <f t="shared" si="136"/>
        <v>(</v>
      </c>
      <c r="N75" s="56" t="str">
        <f t="shared" si="137"/>
        <v>Si</v>
      </c>
      <c r="O75" s="57" t="str">
        <f t="shared" si="138"/>
        <v>,</v>
      </c>
      <c r="P75" s="58" t="str">
        <f t="shared" si="139"/>
        <v>m</v>
      </c>
      <c r="Q75" s="59" t="str">
        <f t="shared" si="140"/>
        <v>,</v>
      </c>
      <c r="R75" s="60">
        <f t="shared" si="6"/>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si="6"/>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B77" t="s">
        <v>3186</v>
      </c>
      <c r="C77" s="124" t="s">
        <v>3167</v>
      </c>
      <c r="D77" s="125"/>
      <c r="E77" s="51"/>
      <c r="F77" s="52"/>
      <c r="G77" s="52"/>
      <c r="H77" s="51"/>
      <c r="I77" s="51"/>
      <c r="J77" s="53"/>
      <c r="K77" s="53"/>
      <c r="L77" s="54" t="str">
        <f t="shared" si="114"/>
        <v xml:space="preserve">            { line: "Creemos que un día, ", sC: "tc s1"},</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outlineLevel="1" thickTop="1" thickBot="1" x14ac:dyDescent="0.4">
      <c r="B78" t="s">
        <v>3185</v>
      </c>
      <c r="C78" s="124" t="s">
        <v>3168</v>
      </c>
      <c r="D78" s="125"/>
      <c r="E78" s="51"/>
      <c r="F78" s="52"/>
      <c r="G78" s="52"/>
      <c r="H78" s="51"/>
      <c r="I78" s="51"/>
      <c r="J78" s="53"/>
      <c r="K78" s="53"/>
      <c r="L78" s="54" t="str">
        <f t="shared" si="114"/>
        <v xml:space="preserve">            { line: "has de venir como juez., ", sC: "s1"},</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outlineLevel="1" thickTop="1" thickBot="1" x14ac:dyDescent="0.4">
      <c r="B79" t="s">
        <v>3185</v>
      </c>
      <c r="C79" s="124" t="s">
        <v>3169</v>
      </c>
      <c r="D79" s="125"/>
      <c r="E79" s="51"/>
      <c r="F79" s="52"/>
      <c r="G79" s="52"/>
      <c r="H79" s="51"/>
      <c r="I79" s="51"/>
      <c r="J79" s="53"/>
      <c r="K79" s="53"/>
      <c r="L79" s="54" t="str">
        <f t="shared" si="114"/>
        <v xml:space="preserve">            { line: "Te rogamos, que vengas en ayuda de tus siervos, ", sC: "s1"},</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outlineLevel="1" thickTop="1" thickBot="1" x14ac:dyDescent="0.4">
      <c r="B80" t="s">
        <v>3185</v>
      </c>
      <c r="C80" s="124" t="s">
        <v>3170</v>
      </c>
      <c r="D80" s="125"/>
      <c r="E80" s="51"/>
      <c r="F80" s="52"/>
      <c r="G80" s="52"/>
      <c r="H80" s="51"/>
      <c r="I80" s="51"/>
      <c r="J80" s="53"/>
      <c r="K80" s="53"/>
      <c r="L80" s="54" t="str">
        <f t="shared" si="114"/>
        <v xml:space="preserve">            { line: "a quienes redimiste con tu preciosa sangre., ", sC: "s1"},</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1:40" ht="25.5" outlineLevel="1" thickTop="1" thickBot="1" x14ac:dyDescent="0.4">
      <c r="B81" t="s">
        <v>3185</v>
      </c>
      <c r="C81" s="124" t="s">
        <v>3171</v>
      </c>
      <c r="D81" s="125"/>
      <c r="E81" s="51"/>
      <c r="F81" s="52"/>
      <c r="G81" s="52"/>
      <c r="H81" s="51"/>
      <c r="I81" s="51"/>
      <c r="J81" s="53"/>
      <c r="K81" s="53"/>
      <c r="L81" s="54" t="str">
        <f t="shared" si="114"/>
        <v xml:space="preserve">            { line: "Haz que en la gloria eterna, ", sC: "s1"},</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1:40" ht="25.5" outlineLevel="1" thickTop="1" thickBot="1" x14ac:dyDescent="0.4">
      <c r="B82" t="s">
        <v>3185</v>
      </c>
      <c r="C82" s="124" t="s">
        <v>3172</v>
      </c>
      <c r="D82" s="125"/>
      <c r="E82" s="51"/>
      <c r="F82" s="52"/>
      <c r="G82" s="52"/>
      <c r="H82" s="51"/>
      <c r="I82" s="51"/>
      <c r="J82" s="53"/>
      <c r="K82" s="53"/>
      <c r="L82" s="54" t="str">
        <f t="shared" si="114"/>
        <v xml:space="preserve">            { line: "nos asociemos a tus santos., ", sC: "s1"},</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1:40" ht="25.5" outlineLevel="1" thickTop="1" thickBot="1" x14ac:dyDescent="0.4">
      <c r="B83" t="s">
        <v>3185</v>
      </c>
      <c r="C83" s="124" t="s">
        <v>3173</v>
      </c>
      <c r="D83" s="125"/>
      <c r="E83" s="51"/>
      <c r="F83" s="52"/>
      <c r="G83" s="52"/>
      <c r="H83" s="51"/>
      <c r="I83" s="51"/>
      <c r="J83" s="53"/>
      <c r="K83" s="53"/>
      <c r="L83" s="54" t="str">
        <f t="shared" si="114"/>
        <v xml:space="preserve">            { line: "Salva a tu pueblo, Señor, y bendice tu heredad., ", sC: "s1"},</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1:40" ht="25.5" outlineLevel="1" thickTop="1" thickBot="1" x14ac:dyDescent="0.4">
      <c r="B84" t="s">
        <v>3185</v>
      </c>
      <c r="C84" s="124" t="s">
        <v>3174</v>
      </c>
      <c r="D84" s="125"/>
      <c r="E84" s="51"/>
      <c r="F84" s="52"/>
      <c r="G84" s="52"/>
      <c r="H84" s="51"/>
      <c r="I84" s="51"/>
      <c r="J84" s="53"/>
      <c r="K84" s="53"/>
      <c r="L84" s="54" t="str">
        <f t="shared" si="114"/>
        <v xml:space="preserve">            { line: "Sé su pastor, ensálzalo eternamente., ", sC: "s1"},</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1:40" ht="27.75" outlineLevel="1" thickTop="1" thickBot="1" x14ac:dyDescent="0.4">
      <c r="A85" s="72"/>
      <c r="B85" s="72"/>
      <c r="C85" s="72"/>
      <c r="D85" s="73"/>
      <c r="E85" s="73"/>
      <c r="F85" s="73"/>
      <c r="G85" s="73"/>
      <c r="H85" s="73"/>
      <c r="I85" s="73"/>
      <c r="J85" s="73"/>
      <c r="K85" s="73"/>
      <c r="L85" s="74" t="s">
        <v>997</v>
      </c>
      <c r="M85" s="55"/>
      <c r="N85" s="56"/>
      <c r="O85" s="57"/>
      <c r="P85" s="58"/>
      <c r="Q85" s="59"/>
      <c r="R85" s="60" t="str">
        <f t="shared" ref="R85:R92" si="163">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5.5" outlineLevel="1" thickTop="1" thickBot="1" x14ac:dyDescent="0.4">
      <c r="C86" s="78" t="s">
        <v>999</v>
      </c>
      <c r="D86" s="79"/>
      <c r="E86" s="79"/>
      <c r="F86" s="79"/>
      <c r="G86" s="79"/>
      <c r="H86" s="79"/>
      <c r="I86" s="79"/>
      <c r="J86" s="79"/>
      <c r="K86" s="79"/>
      <c r="L86" s="134" t="s">
        <v>1000</v>
      </c>
      <c r="M86" s="55" t="str">
        <f t="shared" ref="M86:M91" si="164">IF(N86="","","(")</f>
        <v/>
      </c>
      <c r="N86" s="56" t="str">
        <f t="shared" ref="N86:N91" si="165">IF(D86="","",D86)</f>
        <v/>
      </c>
      <c r="O86" s="57" t="str">
        <f t="shared" ref="O86:O91" si="166">IF(N86="","",",")</f>
        <v/>
      </c>
      <c r="P86" s="58" t="str">
        <f t="shared" ref="P86:P91" si="167">IF(E86="","",E86)</f>
        <v/>
      </c>
      <c r="Q86" s="59" t="str">
        <f t="shared" ref="Q86:Q91" si="168">IF(N86="","",",")</f>
        <v/>
      </c>
      <c r="R86" s="60" t="str">
        <f t="shared" si="163"/>
        <v/>
      </c>
      <c r="S86" s="55" t="str">
        <f t="shared" ref="S86:S91" si="169">IF(N86="","",")")</f>
        <v/>
      </c>
      <c r="T86" s="61" t="str">
        <f t="shared" ref="T86:T91" si="170">IF(U86="","","(")</f>
        <v/>
      </c>
      <c r="U86" s="62" t="str">
        <f t="shared" ref="U86:U91" si="171">IF(F86="","",F86)</f>
        <v/>
      </c>
      <c r="V86" s="63" t="str">
        <f t="shared" ref="V86:V91" si="172">IF(U86="","",",")</f>
        <v/>
      </c>
      <c r="W86" s="64" t="str">
        <f t="shared" ref="W86:W91" si="173">IF(G86="","",G86)</f>
        <v/>
      </c>
      <c r="X86" s="63" t="str">
        <f t="shared" ref="X86:X91" si="174">IF(U86="","",",")</f>
        <v/>
      </c>
      <c r="Y86" s="63" t="str">
        <f t="shared" ref="Y86:Y91" si="175">IF(U86="","",250)</f>
        <v/>
      </c>
      <c r="Z86" s="55" t="str">
        <f t="shared" ref="Z86:Z91" si="176">IF(U86="","",")")</f>
        <v/>
      </c>
      <c r="AA86" s="65" t="str">
        <f t="shared" ref="AA86:AA91" si="177">IF(AB86="","","(")</f>
        <v/>
      </c>
      <c r="AB86" s="56" t="str">
        <f t="shared" ref="AB86:AB91" si="178">IF(H86="","",H86)</f>
        <v/>
      </c>
      <c r="AC86" s="66" t="str">
        <f t="shared" ref="AC86:AC91" si="179">IF(AB86="","",",")</f>
        <v/>
      </c>
      <c r="AD86" s="58" t="str">
        <f t="shared" ref="AD86:AD91" si="180">IF(I86="","",I86)</f>
        <v/>
      </c>
      <c r="AE86" s="67" t="str">
        <f t="shared" ref="AE86:AE91" si="181">IF(AB86="","",",")</f>
        <v/>
      </c>
      <c r="AF86" s="60" t="str">
        <f t="shared" ref="AF86:AF91" si="182">IF(AB86="","",350)</f>
        <v/>
      </c>
      <c r="AG86" s="60" t="str">
        <f t="shared" ref="AG86:AG91" si="183">IF(AB86="","",")")</f>
        <v/>
      </c>
      <c r="AH86" s="68" t="str">
        <f t="shared" ref="AH86:AH91" si="184">IF(AI86="","","(")</f>
        <v/>
      </c>
      <c r="AI86" s="69" t="str">
        <f t="shared" ref="AI86:AI91" si="185">IF(J86="","",J86)</f>
        <v/>
      </c>
      <c r="AJ86" s="63" t="str">
        <f t="shared" ref="AJ86:AJ91" si="186">IF(AI86="","",",")</f>
        <v/>
      </c>
      <c r="AK86" s="63" t="str">
        <f t="shared" ref="AK86:AK91" si="187">IF(K86="","",K86)</f>
        <v/>
      </c>
      <c r="AL86" s="63" t="str">
        <f t="shared" ref="AL86:AL91" si="188">IF(AI86="","",",")</f>
        <v/>
      </c>
      <c r="AM86" s="63" t="str">
        <f t="shared" ref="AM86:AM91" si="189">IF(AI86="","",450)</f>
        <v/>
      </c>
      <c r="AN86" s="63" t="str">
        <f t="shared" ref="AN86:AN91" si="190">IF(AI86="","",")")</f>
        <v/>
      </c>
    </row>
    <row r="87" spans="1:40" ht="25.5" outlineLevel="1" thickTop="1" thickBot="1" x14ac:dyDescent="0.4">
      <c r="B87" t="s">
        <v>1001</v>
      </c>
      <c r="C87" s="81" t="s">
        <v>3157</v>
      </c>
      <c r="D87" s="82" t="s">
        <v>1110</v>
      </c>
      <c r="E87" s="82"/>
      <c r="F87" s="82"/>
      <c r="G87" s="82"/>
      <c r="H87" s="82"/>
      <c r="I87" s="82"/>
      <c r="J87" s="82"/>
      <c r="K87" s="82"/>
      <c r="L87" s="135" t="str">
        <f>IF(C87="","",_xlfn.CONCAT("       triggerLine: ","""",C87,", ",M87:AN87,""", sC: ","""",B87,""", lines: ["))</f>
        <v xml:space="preserve">       triggerLine: "A TI CANTAN LOS ÁNGELES..., (Re,,22)", sC: "ta as", lines: [</v>
      </c>
      <c r="M87" s="55" t="str">
        <f t="shared" si="164"/>
        <v>(</v>
      </c>
      <c r="N87" s="56" t="str">
        <f t="shared" si="165"/>
        <v>Re</v>
      </c>
      <c r="O87" s="57" t="str">
        <f t="shared" si="166"/>
        <v>,</v>
      </c>
      <c r="P87" s="58" t="str">
        <f t="shared" si="167"/>
        <v/>
      </c>
      <c r="Q87" s="59" t="str">
        <f t="shared" si="168"/>
        <v>,</v>
      </c>
      <c r="R87" s="60">
        <f t="shared" si="163"/>
        <v>22</v>
      </c>
      <c r="S87" s="55" t="str">
        <f t="shared" si="169"/>
        <v>)</v>
      </c>
      <c r="T87" s="61" t="str">
        <f t="shared" si="170"/>
        <v/>
      </c>
      <c r="U87" s="62" t="str">
        <f t="shared" si="171"/>
        <v/>
      </c>
      <c r="V87" s="63" t="str">
        <f t="shared" si="172"/>
        <v/>
      </c>
      <c r="W87" s="64" t="str">
        <f t="shared" si="173"/>
        <v/>
      </c>
      <c r="X87" s="63" t="str">
        <f t="shared" si="174"/>
        <v/>
      </c>
      <c r="Y87" s="63" t="str">
        <f t="shared" si="175"/>
        <v/>
      </c>
      <c r="Z87" s="55" t="str">
        <f t="shared" si="176"/>
        <v/>
      </c>
      <c r="AA87" s="65" t="str">
        <f t="shared" si="177"/>
        <v/>
      </c>
      <c r="AB87" s="56" t="str">
        <f t="shared" si="178"/>
        <v/>
      </c>
      <c r="AC87" s="66" t="str">
        <f t="shared" si="179"/>
        <v/>
      </c>
      <c r="AD87" s="58" t="str">
        <f t="shared" si="180"/>
        <v/>
      </c>
      <c r="AE87" s="67" t="str">
        <f t="shared" si="181"/>
        <v/>
      </c>
      <c r="AF87" s="60" t="str">
        <f t="shared" si="182"/>
        <v/>
      </c>
      <c r="AG87" s="60" t="str">
        <f t="shared" si="183"/>
        <v/>
      </c>
      <c r="AH87" s="68" t="str">
        <f t="shared" si="184"/>
        <v/>
      </c>
      <c r="AI87" s="69" t="str">
        <f t="shared" si="185"/>
        <v/>
      </c>
      <c r="AJ87" s="63" t="str">
        <f t="shared" si="186"/>
        <v/>
      </c>
      <c r="AK87" s="63" t="str">
        <f t="shared" si="187"/>
        <v/>
      </c>
      <c r="AL87" s="63" t="str">
        <f t="shared" si="188"/>
        <v/>
      </c>
      <c r="AM87" s="63" t="str">
        <f t="shared" si="189"/>
        <v/>
      </c>
      <c r="AN87" s="63" t="str">
        <f t="shared" si="190"/>
        <v/>
      </c>
    </row>
    <row r="88" spans="1:40" ht="25.5" outlineLevel="1" thickTop="1" thickBot="1" x14ac:dyDescent="0.4">
      <c r="B88" t="s">
        <v>1003</v>
      </c>
      <c r="C88" s="84" t="s">
        <v>3146</v>
      </c>
      <c r="D88" s="85" t="s">
        <v>1017</v>
      </c>
      <c r="E88" s="85"/>
      <c r="F88" s="85"/>
      <c r="G88" s="85"/>
      <c r="H88" s="86"/>
      <c r="I88" s="86"/>
      <c r="J88" s="86"/>
      <c r="K88" s="86"/>
      <c r="L88" s="136" t="str">
        <f>IF(C88="","",_xlfn.CONCAT("            { line: ","""",C88,", ",M88:AN88,""", sC: ","""",B88,"""},"))</f>
        <v xml:space="preserve">            { line: "Y TODAS LAS POTENCIAS DEL CIELO:, (La,,20)", sC: "as"},</v>
      </c>
      <c r="M88" s="55" t="str">
        <f t="shared" si="164"/>
        <v>(</v>
      </c>
      <c r="N88" s="56" t="str">
        <f t="shared" si="165"/>
        <v>La</v>
      </c>
      <c r="O88" s="57" t="str">
        <f t="shared" si="166"/>
        <v>,</v>
      </c>
      <c r="P88" s="58" t="str">
        <f t="shared" si="167"/>
        <v/>
      </c>
      <c r="Q88" s="59" t="str">
        <f t="shared" si="168"/>
        <v>,</v>
      </c>
      <c r="R88" s="60">
        <f t="shared" si="163"/>
        <v>20</v>
      </c>
      <c r="S88" s="55" t="str">
        <f t="shared" si="169"/>
        <v>)</v>
      </c>
      <c r="T88" s="61" t="str">
        <f t="shared" si="170"/>
        <v/>
      </c>
      <c r="U88" s="62" t="str">
        <f t="shared" si="171"/>
        <v/>
      </c>
      <c r="V88" s="63" t="str">
        <f t="shared" si="172"/>
        <v/>
      </c>
      <c r="W88" s="64" t="str">
        <f t="shared" si="173"/>
        <v/>
      </c>
      <c r="X88" s="63" t="str">
        <f t="shared" si="174"/>
        <v/>
      </c>
      <c r="Y88" s="63" t="str">
        <f t="shared" si="175"/>
        <v/>
      </c>
      <c r="Z88" s="55" t="str">
        <f t="shared" si="176"/>
        <v/>
      </c>
      <c r="AA88" s="65" t="str">
        <f t="shared" si="177"/>
        <v/>
      </c>
      <c r="AB88" s="56" t="str">
        <f t="shared" si="178"/>
        <v/>
      </c>
      <c r="AC88" s="66" t="str">
        <f t="shared" si="179"/>
        <v/>
      </c>
      <c r="AD88" s="58" t="str">
        <f t="shared" si="180"/>
        <v/>
      </c>
      <c r="AE88" s="67" t="str">
        <f t="shared" si="181"/>
        <v/>
      </c>
      <c r="AF88" s="60" t="str">
        <f t="shared" si="182"/>
        <v/>
      </c>
      <c r="AG88" s="60" t="str">
        <f t="shared" si="183"/>
        <v/>
      </c>
      <c r="AH88" s="68" t="str">
        <f t="shared" si="184"/>
        <v/>
      </c>
      <c r="AI88" s="69" t="str">
        <f t="shared" si="185"/>
        <v/>
      </c>
      <c r="AJ88" s="63" t="str">
        <f t="shared" si="186"/>
        <v/>
      </c>
      <c r="AK88" s="63" t="str">
        <f t="shared" si="187"/>
        <v/>
      </c>
      <c r="AL88" s="63" t="str">
        <f t="shared" si="188"/>
        <v/>
      </c>
      <c r="AM88" s="63" t="str">
        <f t="shared" si="189"/>
        <v/>
      </c>
      <c r="AN88" s="63" t="str">
        <f t="shared" si="190"/>
        <v/>
      </c>
    </row>
    <row r="89" spans="1:40" ht="25.5" outlineLevel="1" thickTop="1" thickBot="1" x14ac:dyDescent="0.4">
      <c r="B89" t="s">
        <v>1003</v>
      </c>
      <c r="C89" s="84" t="s">
        <v>1092</v>
      </c>
      <c r="D89" s="88" t="s">
        <v>988</v>
      </c>
      <c r="E89" s="88" t="s">
        <v>1016</v>
      </c>
      <c r="F89" s="88"/>
      <c r="G89" s="88"/>
      <c r="H89" s="89"/>
      <c r="I89" s="89"/>
      <c r="J89" s="89"/>
      <c r="K89" s="89"/>
      <c r="L89" s="136" t="str">
        <f>IF(C89="","",_xlfn.CONCAT("            { line: ","""",C89,", ",M89:AN89,""", sC: ","""",B89,"""},"))</f>
        <v xml:space="preserve">            { line: "SANTO, SANTO, SANTO,, (Si,m,20)", sC: "as"},</v>
      </c>
      <c r="M89" s="55" t="str">
        <f t="shared" si="164"/>
        <v>(</v>
      </c>
      <c r="N89" s="56" t="str">
        <f t="shared" si="165"/>
        <v>Si</v>
      </c>
      <c r="O89" s="57" t="str">
        <f t="shared" si="166"/>
        <v>,</v>
      </c>
      <c r="P89" s="58" t="str">
        <f t="shared" si="167"/>
        <v>m</v>
      </c>
      <c r="Q89" s="59" t="str">
        <f t="shared" si="168"/>
        <v>,</v>
      </c>
      <c r="R89" s="60">
        <f t="shared" si="163"/>
        <v>20</v>
      </c>
      <c r="S89" s="55" t="str">
        <f t="shared" si="169"/>
        <v>)</v>
      </c>
      <c r="T89" s="61" t="str">
        <f t="shared" si="170"/>
        <v/>
      </c>
      <c r="U89" s="62" t="str">
        <f t="shared" si="171"/>
        <v/>
      </c>
      <c r="V89" s="63" t="str">
        <f t="shared" si="172"/>
        <v/>
      </c>
      <c r="W89" s="64" t="str">
        <f t="shared" si="173"/>
        <v/>
      </c>
      <c r="X89" s="63" t="str">
        <f t="shared" si="174"/>
        <v/>
      </c>
      <c r="Y89" s="63" t="str">
        <f t="shared" si="175"/>
        <v/>
      </c>
      <c r="Z89" s="55" t="str">
        <f t="shared" si="176"/>
        <v/>
      </c>
      <c r="AA89" s="65" t="str">
        <f t="shared" si="177"/>
        <v/>
      </c>
      <c r="AB89" s="56" t="str">
        <f t="shared" si="178"/>
        <v/>
      </c>
      <c r="AC89" s="66" t="str">
        <f t="shared" si="179"/>
        <v/>
      </c>
      <c r="AD89" s="58" t="str">
        <f t="shared" si="180"/>
        <v/>
      </c>
      <c r="AE89" s="67" t="str">
        <f t="shared" si="181"/>
        <v/>
      </c>
      <c r="AF89" s="60" t="str">
        <f t="shared" si="182"/>
        <v/>
      </c>
      <c r="AG89" s="60" t="str">
        <f t="shared" si="183"/>
        <v/>
      </c>
      <c r="AH89" s="68" t="str">
        <f t="shared" si="184"/>
        <v/>
      </c>
      <c r="AI89" s="69" t="str">
        <f t="shared" si="185"/>
        <v/>
      </c>
      <c r="AJ89" s="63" t="str">
        <f t="shared" si="186"/>
        <v/>
      </c>
      <c r="AK89" s="63" t="str">
        <f t="shared" si="187"/>
        <v/>
      </c>
      <c r="AL89" s="63" t="str">
        <f t="shared" si="188"/>
        <v/>
      </c>
      <c r="AM89" s="63" t="str">
        <f t="shared" si="189"/>
        <v/>
      </c>
      <c r="AN89" s="63" t="str">
        <f t="shared" si="190"/>
        <v/>
      </c>
    </row>
    <row r="90" spans="1:40" ht="25.5" outlineLevel="1" thickTop="1" thickBot="1" x14ac:dyDescent="0.4">
      <c r="B90" t="s">
        <v>1003</v>
      </c>
      <c r="C90" s="84" t="s">
        <v>1092</v>
      </c>
      <c r="D90" s="85" t="s">
        <v>1168</v>
      </c>
      <c r="E90" s="85"/>
      <c r="F90" s="85"/>
      <c r="G90" s="85"/>
      <c r="H90" s="86"/>
      <c r="I90" s="86"/>
      <c r="J90" s="86"/>
      <c r="K90" s="86"/>
      <c r="L90" s="136" t="str">
        <f>IF(C90="","",_xlfn.CONCAT("            { line: ","""",C90,", ",M90:AN90,""", sC: ","""",B90,"""},"))</f>
        <v xml:space="preserve">            { line: "SANTO, SANTO, SANTO,, (Fa#,,15)", sC: "as"},</v>
      </c>
      <c r="M90" s="55" t="str">
        <f t="shared" si="164"/>
        <v>(</v>
      </c>
      <c r="N90" s="56" t="str">
        <f t="shared" si="165"/>
        <v>Fa#</v>
      </c>
      <c r="O90" s="57" t="str">
        <f t="shared" si="166"/>
        <v>,</v>
      </c>
      <c r="P90" s="58" t="str">
        <f t="shared" si="167"/>
        <v/>
      </c>
      <c r="Q90" s="59" t="str">
        <f t="shared" si="168"/>
        <v>,</v>
      </c>
      <c r="R90" s="60">
        <f t="shared" si="163"/>
        <v>15</v>
      </c>
      <c r="S90" s="55" t="str">
        <f t="shared" si="169"/>
        <v>)</v>
      </c>
      <c r="T90" s="61" t="str">
        <f t="shared" si="170"/>
        <v/>
      </c>
      <c r="U90" s="62" t="str">
        <f t="shared" si="171"/>
        <v/>
      </c>
      <c r="V90" s="63" t="str">
        <f t="shared" si="172"/>
        <v/>
      </c>
      <c r="W90" s="64" t="str">
        <f t="shared" si="173"/>
        <v/>
      </c>
      <c r="X90" s="63" t="str">
        <f t="shared" si="174"/>
        <v/>
      </c>
      <c r="Y90" s="63" t="str">
        <f t="shared" si="175"/>
        <v/>
      </c>
      <c r="Z90" s="55" t="str">
        <f t="shared" si="176"/>
        <v/>
      </c>
      <c r="AA90" s="65" t="str">
        <f t="shared" si="177"/>
        <v/>
      </c>
      <c r="AB90" s="56" t="str">
        <f t="shared" si="178"/>
        <v/>
      </c>
      <c r="AC90" s="66" t="str">
        <f t="shared" si="179"/>
        <v/>
      </c>
      <c r="AD90" s="58" t="str">
        <f t="shared" si="180"/>
        <v/>
      </c>
      <c r="AE90" s="67" t="str">
        <f t="shared" si="181"/>
        <v/>
      </c>
      <c r="AF90" s="60" t="str">
        <f t="shared" si="182"/>
        <v/>
      </c>
      <c r="AG90" s="60" t="str">
        <f t="shared" si="183"/>
        <v/>
      </c>
      <c r="AH90" s="68" t="str">
        <f t="shared" si="184"/>
        <v/>
      </c>
      <c r="AI90" s="69" t="str">
        <f t="shared" si="185"/>
        <v/>
      </c>
      <c r="AJ90" s="63" t="str">
        <f t="shared" si="186"/>
        <v/>
      </c>
      <c r="AK90" s="63" t="str">
        <f t="shared" si="187"/>
        <v/>
      </c>
      <c r="AL90" s="63" t="str">
        <f t="shared" si="188"/>
        <v/>
      </c>
      <c r="AM90" s="63" t="str">
        <f t="shared" si="189"/>
        <v/>
      </c>
      <c r="AN90" s="63" t="str">
        <f t="shared" si="190"/>
        <v/>
      </c>
    </row>
    <row r="91" spans="1:40" ht="25.5" outlineLevel="1" thickTop="1" thickBot="1" x14ac:dyDescent="0.4">
      <c r="B91" t="s">
        <v>1003</v>
      </c>
      <c r="C91" s="92" t="s">
        <v>3147</v>
      </c>
      <c r="D91" s="82" t="s">
        <v>988</v>
      </c>
      <c r="E91" s="82" t="s">
        <v>1016</v>
      </c>
      <c r="F91" s="82"/>
      <c r="G91" s="82"/>
      <c r="H91" s="82"/>
      <c r="I91" s="82"/>
      <c r="J91" s="82"/>
      <c r="K91" s="82"/>
      <c r="L91" s="137" t="str">
        <f>IF(C91="","",_xlfn.CONCAT("            { line: ","""",C91,", ",M91:AN91,""", sC: ","""",B91,"""},  ]},"))</f>
        <v xml:space="preserve">            { line: "EL SEÑOR DEL UNIVERSO., (Si,m,20)", sC: "as"},  ]},</v>
      </c>
      <c r="M91" s="55" t="str">
        <f t="shared" si="164"/>
        <v>(</v>
      </c>
      <c r="N91" s="56" t="str">
        <f t="shared" si="165"/>
        <v>Si</v>
      </c>
      <c r="O91" s="57" t="str">
        <f t="shared" si="166"/>
        <v>,</v>
      </c>
      <c r="P91" s="58" t="str">
        <f t="shared" si="167"/>
        <v>m</v>
      </c>
      <c r="Q91" s="59" t="str">
        <f t="shared" si="168"/>
        <v>,</v>
      </c>
      <c r="R91" s="60">
        <f t="shared" si="163"/>
        <v>20</v>
      </c>
      <c r="S91" s="55" t="str">
        <f t="shared" si="169"/>
        <v>)</v>
      </c>
      <c r="T91" s="61" t="str">
        <f t="shared" si="170"/>
        <v/>
      </c>
      <c r="U91" s="62" t="str">
        <f t="shared" si="171"/>
        <v/>
      </c>
      <c r="V91" s="63" t="str">
        <f t="shared" si="172"/>
        <v/>
      </c>
      <c r="W91" s="64" t="str">
        <f t="shared" si="173"/>
        <v/>
      </c>
      <c r="X91" s="63" t="str">
        <f t="shared" si="174"/>
        <v/>
      </c>
      <c r="Y91" s="63" t="str">
        <f t="shared" si="175"/>
        <v/>
      </c>
      <c r="Z91" s="55" t="str">
        <f t="shared" si="176"/>
        <v/>
      </c>
      <c r="AA91" s="65" t="str">
        <f t="shared" si="177"/>
        <v/>
      </c>
      <c r="AB91" s="56" t="str">
        <f t="shared" si="178"/>
        <v/>
      </c>
      <c r="AC91" s="66" t="str">
        <f t="shared" si="179"/>
        <v/>
      </c>
      <c r="AD91" s="58" t="str">
        <f t="shared" si="180"/>
        <v/>
      </c>
      <c r="AE91" s="67" t="str">
        <f t="shared" si="181"/>
        <v/>
      </c>
      <c r="AF91" s="60" t="str">
        <f t="shared" si="182"/>
        <v/>
      </c>
      <c r="AG91" s="60" t="str">
        <f t="shared" si="183"/>
        <v/>
      </c>
      <c r="AH91" s="68" t="str">
        <f t="shared" si="184"/>
        <v/>
      </c>
      <c r="AI91" s="69" t="str">
        <f t="shared" si="185"/>
        <v/>
      </c>
      <c r="AJ91" s="63" t="str">
        <f t="shared" si="186"/>
        <v/>
      </c>
      <c r="AK91" s="63" t="str">
        <f t="shared" si="187"/>
        <v/>
      </c>
      <c r="AL91" s="63" t="str">
        <f t="shared" si="188"/>
        <v/>
      </c>
      <c r="AM91" s="63" t="str">
        <f t="shared" si="189"/>
        <v/>
      </c>
      <c r="AN91" s="63" t="str">
        <f t="shared" si="190"/>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si="163"/>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B93" t="s">
        <v>3186</v>
      </c>
      <c r="C93" s="124" t="s">
        <v>3175</v>
      </c>
      <c r="D93" s="125"/>
      <c r="E93" s="51"/>
      <c r="F93" s="52"/>
      <c r="G93" s="52"/>
      <c r="H93" s="51"/>
      <c r="I93" s="51"/>
      <c r="J93" s="53"/>
      <c r="K93" s="53"/>
      <c r="L93" s="54" t="str">
        <f t="shared" si="114"/>
        <v xml:space="preserve">            { line: "Día tras día te bendecimos, ", sC: "tc s1"},</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1:40" ht="25.5" outlineLevel="1" thickTop="1" thickBot="1" x14ac:dyDescent="0.4">
      <c r="B94" t="s">
        <v>3185</v>
      </c>
      <c r="C94" s="124" t="s">
        <v>3176</v>
      </c>
      <c r="D94" s="125"/>
      <c r="E94" s="51"/>
      <c r="F94" s="52"/>
      <c r="G94" s="52"/>
      <c r="H94" s="51"/>
      <c r="I94" s="51"/>
      <c r="J94" s="53"/>
      <c r="K94" s="53"/>
      <c r="L94" s="54" t="str">
        <f t="shared" si="114"/>
        <v xml:space="preserve">            { line: "y alabamos tu nombre para siempre,, ", sC: "s1"},</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1:40" ht="25.5" outlineLevel="1" thickTop="1" thickBot="1" x14ac:dyDescent="0.4">
      <c r="B95" t="s">
        <v>3185</v>
      </c>
      <c r="C95" s="124" t="s">
        <v>3177</v>
      </c>
      <c r="D95" s="125"/>
      <c r="E95" s="51"/>
      <c r="F95" s="52"/>
      <c r="G95" s="52"/>
      <c r="H95" s="51"/>
      <c r="I95" s="51"/>
      <c r="J95" s="53"/>
      <c r="K95" s="53"/>
      <c r="L95" s="54" t="str">
        <f t="shared" si="114"/>
        <v xml:space="preserve">            { line: "por eternidad de eternidades., ", sC: "s1"},</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1:40" ht="25.5" outlineLevel="1" thickTop="1" thickBot="1" x14ac:dyDescent="0.4">
      <c r="B96" t="s">
        <v>3185</v>
      </c>
      <c r="C96" s="124" t="s">
        <v>3178</v>
      </c>
      <c r="D96" s="125"/>
      <c r="E96" s="51"/>
      <c r="F96" s="52"/>
      <c r="G96" s="52"/>
      <c r="H96" s="51"/>
      <c r="I96" s="51"/>
      <c r="J96" s="53"/>
      <c r="K96" s="53"/>
      <c r="L96" s="54" t="str">
        <f t="shared" si="114"/>
        <v xml:space="preserve">            { line: "Dígnate, Señor, en este día, ", sC: "s1"},</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B97" t="s">
        <v>3185</v>
      </c>
      <c r="C97" s="124" t="s">
        <v>3179</v>
      </c>
      <c r="D97" s="125"/>
      <c r="E97" s="51"/>
      <c r="F97" s="52"/>
      <c r="G97" s="52"/>
      <c r="H97" s="51"/>
      <c r="I97" s="51"/>
      <c r="J97" s="53"/>
      <c r="K97" s="53"/>
      <c r="L97" s="54" t="str">
        <f t="shared" si="114"/>
        <v xml:space="preserve">            { line: "guardarnos del pecado., ", sC: "s1"},</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B98" t="s">
        <v>3185</v>
      </c>
      <c r="C98" s="124" t="s">
        <v>3180</v>
      </c>
      <c r="D98" s="125"/>
      <c r="E98" s="51"/>
      <c r="F98" s="52"/>
      <c r="G98" s="52"/>
      <c r="H98" s="51"/>
      <c r="I98" s="51"/>
      <c r="J98" s="53"/>
      <c r="K98" s="53"/>
      <c r="L98" s="54" t="str">
        <f t="shared" si="114"/>
        <v xml:space="preserve">            { line: "Ten piedad de nosotros, Señor,, ", sC: "s1"},</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B99" t="s">
        <v>3185</v>
      </c>
      <c r="C99" s="124" t="s">
        <v>2540</v>
      </c>
      <c r="D99" s="125"/>
      <c r="E99" s="51"/>
      <c r="F99" s="52"/>
      <c r="G99" s="52"/>
      <c r="H99" s="51"/>
      <c r="I99" s="51"/>
      <c r="J99" s="53"/>
      <c r="K99" s="53"/>
      <c r="L99" s="54" t="str">
        <f t="shared" si="114"/>
        <v xml:space="preserve">            { line: "ten piedad de nosotros., ", sC: "s1"},</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B100" t="s">
        <v>3185</v>
      </c>
      <c r="C100" s="124" t="s">
        <v>3181</v>
      </c>
      <c r="D100" s="125"/>
      <c r="E100" s="51"/>
      <c r="F100" s="52"/>
      <c r="G100" s="52"/>
      <c r="H100" s="51"/>
      <c r="I100" s="51"/>
      <c r="J100" s="53"/>
      <c r="K100" s="53"/>
      <c r="L100" s="54" t="str">
        <f t="shared" si="114"/>
        <v xml:space="preserve">            { line: "Que tu misericordia venga sobre nosotros,, ", sC: "s1"},</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B101" t="s">
        <v>3185</v>
      </c>
      <c r="C101" s="124" t="s">
        <v>3182</v>
      </c>
      <c r="D101" s="125"/>
      <c r="E101" s="51"/>
      <c r="F101" s="52"/>
      <c r="G101" s="52"/>
      <c r="H101" s="51"/>
      <c r="I101" s="51"/>
      <c r="J101" s="53"/>
      <c r="K101" s="53"/>
      <c r="L101" s="54" t="str">
        <f t="shared" si="114"/>
        <v xml:space="preserve">            { line: "como lo esperamos de ti., ", sC: "s1"},</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B102" t="s">
        <v>3185</v>
      </c>
      <c r="C102" s="124" t="s">
        <v>3183</v>
      </c>
      <c r="D102" s="125"/>
      <c r="E102" s="51"/>
      <c r="F102" s="52"/>
      <c r="G102" s="52"/>
      <c r="H102" s="51"/>
      <c r="I102" s="51"/>
      <c r="J102" s="53"/>
      <c r="K102" s="53"/>
      <c r="L102" s="54" t="str">
        <f t="shared" si="114"/>
        <v xml:space="preserve">            { line: "En ti, Señor, confiamos,, ", sC: "s1"},</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B103" t="s">
        <v>3185</v>
      </c>
      <c r="C103" s="124" t="s">
        <v>3184</v>
      </c>
      <c r="D103" s="125"/>
      <c r="E103" s="51"/>
      <c r="F103" s="52"/>
      <c r="G103" s="52"/>
      <c r="H103" s="51"/>
      <c r="I103" s="51"/>
      <c r="J103" s="53"/>
      <c r="K103" s="53"/>
      <c r="L103" s="54" t="str">
        <f t="shared" si="114"/>
        <v xml:space="preserve">            { line: "que no quedemos confundidos eternamente., ", sC: "s1"},</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7.75"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si="6"/>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outlineLevel="1" thickTop="1" thickBot="1" x14ac:dyDescent="0.4">
      <c r="C105" s="78" t="s">
        <v>999</v>
      </c>
      <c r="D105" s="79"/>
      <c r="E105" s="79"/>
      <c r="F105" s="79"/>
      <c r="G105" s="79"/>
      <c r="H105" s="79"/>
      <c r="I105" s="79"/>
      <c r="J105" s="79"/>
      <c r="K105" s="79"/>
      <c r="L105" s="134" t="s">
        <v>1000</v>
      </c>
      <c r="M105" s="55" t="str">
        <f t="shared" ref="M105:M110" si="191">IF(N105="","","(")</f>
        <v/>
      </c>
      <c r="N105" s="56" t="str">
        <f t="shared" ref="N105:N110" si="192">IF(D105="","",D105)</f>
        <v/>
      </c>
      <c r="O105" s="57" t="str">
        <f t="shared" ref="O105:O110" si="193">IF(N105="","",",")</f>
        <v/>
      </c>
      <c r="P105" s="58" t="str">
        <f t="shared" ref="P105:P110" si="194">IF(E105="","",E105)</f>
        <v/>
      </c>
      <c r="Q105" s="59" t="str">
        <f t="shared" ref="Q105:Q110" si="195">IF(N105="","",",")</f>
        <v/>
      </c>
      <c r="R105" s="60" t="str">
        <f t="shared" si="6"/>
        <v/>
      </c>
      <c r="S105" s="55" t="str">
        <f t="shared" ref="S105:S110" si="196">IF(N105="","",")")</f>
        <v/>
      </c>
      <c r="T105" s="61" t="str">
        <f t="shared" ref="T105:T110" si="197">IF(U105="","","(")</f>
        <v/>
      </c>
      <c r="U105" s="62" t="str">
        <f t="shared" ref="U105:U110" si="198">IF(F105="","",F105)</f>
        <v/>
      </c>
      <c r="V105" s="63" t="str">
        <f t="shared" ref="V105:V110" si="199">IF(U105="","",",")</f>
        <v/>
      </c>
      <c r="W105" s="64" t="str">
        <f t="shared" ref="W105:W110" si="200">IF(G105="","",G105)</f>
        <v/>
      </c>
      <c r="X105" s="63" t="str">
        <f t="shared" ref="X105:X110" si="201">IF(U105="","",",")</f>
        <v/>
      </c>
      <c r="Y105" s="63" t="str">
        <f t="shared" ref="Y105:Y110" si="202">IF(U105="","",250)</f>
        <v/>
      </c>
      <c r="Z105" s="55" t="str">
        <f t="shared" ref="Z105:Z110" si="203">IF(U105="","",")")</f>
        <v/>
      </c>
      <c r="AA105" s="65" t="str">
        <f t="shared" ref="AA105:AA110" si="204">IF(AB105="","","(")</f>
        <v/>
      </c>
      <c r="AB105" s="56" t="str">
        <f t="shared" ref="AB105:AB110" si="205">IF(H105="","",H105)</f>
        <v/>
      </c>
      <c r="AC105" s="66" t="str">
        <f t="shared" ref="AC105:AC110" si="206">IF(AB105="","",",")</f>
        <v/>
      </c>
      <c r="AD105" s="58" t="str">
        <f t="shared" ref="AD105:AD110" si="207">IF(I105="","",I105)</f>
        <v/>
      </c>
      <c r="AE105" s="67" t="str">
        <f t="shared" ref="AE105:AE110" si="208">IF(AB105="","",",")</f>
        <v/>
      </c>
      <c r="AF105" s="60" t="str">
        <f t="shared" ref="AF105:AF110" si="209">IF(AB105="","",350)</f>
        <v/>
      </c>
      <c r="AG105" s="60" t="str">
        <f t="shared" ref="AG105:AG110" si="210">IF(AB105="","",")")</f>
        <v/>
      </c>
      <c r="AH105" s="68" t="str">
        <f t="shared" ref="AH105:AH110" si="211">IF(AI105="","","(")</f>
        <v/>
      </c>
      <c r="AI105" s="69" t="str">
        <f t="shared" ref="AI105:AI110" si="212">IF(J105="","",J105)</f>
        <v/>
      </c>
      <c r="AJ105" s="63" t="str">
        <f t="shared" ref="AJ105:AJ110" si="213">IF(AI105="","",",")</f>
        <v/>
      </c>
      <c r="AK105" s="63" t="str">
        <f t="shared" ref="AK105:AK110" si="214">IF(K105="","",K105)</f>
        <v/>
      </c>
      <c r="AL105" s="63" t="str">
        <f t="shared" ref="AL105:AL110" si="215">IF(AI105="","",",")</f>
        <v/>
      </c>
      <c r="AM105" s="63" t="str">
        <f t="shared" ref="AM105:AM110" si="216">IF(AI105="","",450)</f>
        <v/>
      </c>
      <c r="AN105" s="63" t="str">
        <f t="shared" ref="AN105:AN110" si="217">IF(AI105="","",")")</f>
        <v/>
      </c>
    </row>
    <row r="106" spans="1:40" ht="25.5" outlineLevel="1" thickTop="1" thickBot="1" x14ac:dyDescent="0.4">
      <c r="B106" t="s">
        <v>1001</v>
      </c>
      <c r="C106" s="81" t="s">
        <v>3157</v>
      </c>
      <c r="D106" s="82" t="s">
        <v>1110</v>
      </c>
      <c r="E106" s="82"/>
      <c r="F106" s="82"/>
      <c r="G106" s="82"/>
      <c r="H106" s="82"/>
      <c r="I106" s="82"/>
      <c r="J106" s="82"/>
      <c r="K106" s="82"/>
      <c r="L106" s="135" t="str">
        <f>IF(C106="","",_xlfn.CONCAT("       triggerLine: ","""",C106,", ",M106:AN106,""", sC: ","""",B106,""", lines: ["))</f>
        <v xml:space="preserve">       triggerLine: "A TI CANTAN LOS ÁNGELES..., (Re,,22)", sC: "ta as", lines: [</v>
      </c>
      <c r="M106" s="55" t="str">
        <f t="shared" si="191"/>
        <v>(</v>
      </c>
      <c r="N106" s="56" t="str">
        <f t="shared" si="192"/>
        <v>Re</v>
      </c>
      <c r="O106" s="57" t="str">
        <f t="shared" si="193"/>
        <v>,</v>
      </c>
      <c r="P106" s="58" t="str">
        <f t="shared" si="194"/>
        <v/>
      </c>
      <c r="Q106" s="59" t="str">
        <f t="shared" si="195"/>
        <v>,</v>
      </c>
      <c r="R106" s="60">
        <f t="shared" si="6"/>
        <v>22</v>
      </c>
      <c r="S106" s="55" t="str">
        <f t="shared" si="196"/>
        <v>)</v>
      </c>
      <c r="T106" s="61" t="str">
        <f t="shared" si="197"/>
        <v/>
      </c>
      <c r="U106" s="62" t="str">
        <f t="shared" si="198"/>
        <v/>
      </c>
      <c r="V106" s="63" t="str">
        <f t="shared" si="199"/>
        <v/>
      </c>
      <c r="W106" s="64" t="str">
        <f t="shared" si="200"/>
        <v/>
      </c>
      <c r="X106" s="63" t="str">
        <f t="shared" si="201"/>
        <v/>
      </c>
      <c r="Y106" s="63" t="str">
        <f t="shared" si="202"/>
        <v/>
      </c>
      <c r="Z106" s="55" t="str">
        <f t="shared" si="203"/>
        <v/>
      </c>
      <c r="AA106" s="65" t="str">
        <f t="shared" si="204"/>
        <v/>
      </c>
      <c r="AB106" s="56" t="str">
        <f t="shared" si="205"/>
        <v/>
      </c>
      <c r="AC106" s="66" t="str">
        <f t="shared" si="206"/>
        <v/>
      </c>
      <c r="AD106" s="58" t="str">
        <f t="shared" si="207"/>
        <v/>
      </c>
      <c r="AE106" s="67" t="str">
        <f t="shared" si="208"/>
        <v/>
      </c>
      <c r="AF106" s="60" t="str">
        <f t="shared" si="209"/>
        <v/>
      </c>
      <c r="AG106" s="60" t="str">
        <f t="shared" si="210"/>
        <v/>
      </c>
      <c r="AH106" s="68" t="str">
        <f t="shared" si="211"/>
        <v/>
      </c>
      <c r="AI106" s="69" t="str">
        <f t="shared" si="212"/>
        <v/>
      </c>
      <c r="AJ106" s="63" t="str">
        <f t="shared" si="213"/>
        <v/>
      </c>
      <c r="AK106" s="63" t="str">
        <f t="shared" si="214"/>
        <v/>
      </c>
      <c r="AL106" s="63" t="str">
        <f t="shared" si="215"/>
        <v/>
      </c>
      <c r="AM106" s="63" t="str">
        <f t="shared" si="216"/>
        <v/>
      </c>
      <c r="AN106" s="63" t="str">
        <f t="shared" si="217"/>
        <v/>
      </c>
    </row>
    <row r="107" spans="1:40" ht="25.5" outlineLevel="1" thickTop="1" thickBot="1" x14ac:dyDescent="0.4">
      <c r="B107" t="s">
        <v>1003</v>
      </c>
      <c r="C107" s="84" t="s">
        <v>3146</v>
      </c>
      <c r="D107" s="85" t="s">
        <v>1017</v>
      </c>
      <c r="E107" s="85"/>
      <c r="F107" s="85"/>
      <c r="G107" s="85"/>
      <c r="H107" s="86"/>
      <c r="I107" s="86"/>
      <c r="J107" s="86"/>
      <c r="K107" s="86"/>
      <c r="L107" s="136" t="str">
        <f>IF(C107="","",_xlfn.CONCAT("            { line: ","""",C107,", ",M107:AN107,""", sC: ","""",B107,"""},"))</f>
        <v xml:space="preserve">            { line: "Y TODAS LAS POTENCIAS DEL CIELO:, (La,,20)", sC: "as"},</v>
      </c>
      <c r="M107" s="55" t="str">
        <f t="shared" si="191"/>
        <v>(</v>
      </c>
      <c r="N107" s="56" t="str">
        <f t="shared" si="192"/>
        <v>La</v>
      </c>
      <c r="O107" s="57" t="str">
        <f t="shared" si="193"/>
        <v>,</v>
      </c>
      <c r="P107" s="58" t="str">
        <f t="shared" si="194"/>
        <v/>
      </c>
      <c r="Q107" s="59" t="str">
        <f t="shared" si="195"/>
        <v>,</v>
      </c>
      <c r="R107" s="60">
        <f t="shared" si="6"/>
        <v>20</v>
      </c>
      <c r="S107" s="55" t="str">
        <f t="shared" si="196"/>
        <v>)</v>
      </c>
      <c r="T107" s="61" t="str">
        <f t="shared" si="197"/>
        <v/>
      </c>
      <c r="U107" s="62" t="str">
        <f t="shared" si="198"/>
        <v/>
      </c>
      <c r="V107" s="63" t="str">
        <f t="shared" si="199"/>
        <v/>
      </c>
      <c r="W107" s="64" t="str">
        <f t="shared" si="200"/>
        <v/>
      </c>
      <c r="X107" s="63" t="str">
        <f t="shared" si="201"/>
        <v/>
      </c>
      <c r="Y107" s="63" t="str">
        <f t="shared" si="202"/>
        <v/>
      </c>
      <c r="Z107" s="55" t="str">
        <f t="shared" si="203"/>
        <v/>
      </c>
      <c r="AA107" s="65" t="str">
        <f t="shared" si="204"/>
        <v/>
      </c>
      <c r="AB107" s="56" t="str">
        <f t="shared" si="205"/>
        <v/>
      </c>
      <c r="AC107" s="66" t="str">
        <f t="shared" si="206"/>
        <v/>
      </c>
      <c r="AD107" s="58" t="str">
        <f t="shared" si="207"/>
        <v/>
      </c>
      <c r="AE107" s="67" t="str">
        <f t="shared" si="208"/>
        <v/>
      </c>
      <c r="AF107" s="60" t="str">
        <f t="shared" si="209"/>
        <v/>
      </c>
      <c r="AG107" s="60" t="str">
        <f t="shared" si="210"/>
        <v/>
      </c>
      <c r="AH107" s="68" t="str">
        <f t="shared" si="211"/>
        <v/>
      </c>
      <c r="AI107" s="69" t="str">
        <f t="shared" si="212"/>
        <v/>
      </c>
      <c r="AJ107" s="63" t="str">
        <f t="shared" si="213"/>
        <v/>
      </c>
      <c r="AK107" s="63" t="str">
        <f t="shared" si="214"/>
        <v/>
      </c>
      <c r="AL107" s="63" t="str">
        <f t="shared" si="215"/>
        <v/>
      </c>
      <c r="AM107" s="63" t="str">
        <f t="shared" si="216"/>
        <v/>
      </c>
      <c r="AN107" s="63" t="str">
        <f t="shared" si="217"/>
        <v/>
      </c>
    </row>
    <row r="108" spans="1:40" ht="25.5" outlineLevel="1" thickTop="1" thickBot="1" x14ac:dyDescent="0.4">
      <c r="B108" t="s">
        <v>1003</v>
      </c>
      <c r="C108" s="84" t="s">
        <v>1092</v>
      </c>
      <c r="D108" s="88" t="s">
        <v>988</v>
      </c>
      <c r="E108" s="88" t="s">
        <v>1016</v>
      </c>
      <c r="F108" s="88"/>
      <c r="G108" s="88"/>
      <c r="H108" s="89"/>
      <c r="I108" s="89"/>
      <c r="J108" s="89"/>
      <c r="K108" s="89"/>
      <c r="L108" s="136" t="str">
        <f>IF(C108="","",_xlfn.CONCAT("            { line: ","""",C108,", ",M108:AN108,""", sC: ","""",B108,"""},"))</f>
        <v xml:space="preserve">            { line: "SANTO, SANTO, SANTO,, (Si,m,20)", sC: "as"},</v>
      </c>
      <c r="M108" s="55" t="str">
        <f t="shared" si="191"/>
        <v>(</v>
      </c>
      <c r="N108" s="56" t="str">
        <f t="shared" si="192"/>
        <v>Si</v>
      </c>
      <c r="O108" s="57" t="str">
        <f t="shared" si="193"/>
        <v>,</v>
      </c>
      <c r="P108" s="58" t="str">
        <f t="shared" si="194"/>
        <v>m</v>
      </c>
      <c r="Q108" s="59" t="str">
        <f t="shared" si="195"/>
        <v>,</v>
      </c>
      <c r="R108" s="60">
        <f t="shared" si="6"/>
        <v>20</v>
      </c>
      <c r="S108" s="55" t="str">
        <f t="shared" si="196"/>
        <v>)</v>
      </c>
      <c r="T108" s="61" t="str">
        <f t="shared" si="197"/>
        <v/>
      </c>
      <c r="U108" s="62" t="str">
        <f t="shared" si="198"/>
        <v/>
      </c>
      <c r="V108" s="63" t="str">
        <f t="shared" si="199"/>
        <v/>
      </c>
      <c r="W108" s="64" t="str">
        <f t="shared" si="200"/>
        <v/>
      </c>
      <c r="X108" s="63" t="str">
        <f t="shared" si="201"/>
        <v/>
      </c>
      <c r="Y108" s="63" t="str">
        <f t="shared" si="202"/>
        <v/>
      </c>
      <c r="Z108" s="55" t="str">
        <f t="shared" si="203"/>
        <v/>
      </c>
      <c r="AA108" s="65" t="str">
        <f t="shared" si="204"/>
        <v/>
      </c>
      <c r="AB108" s="56" t="str">
        <f t="shared" si="205"/>
        <v/>
      </c>
      <c r="AC108" s="66" t="str">
        <f t="shared" si="206"/>
        <v/>
      </c>
      <c r="AD108" s="58" t="str">
        <f t="shared" si="207"/>
        <v/>
      </c>
      <c r="AE108" s="67" t="str">
        <f t="shared" si="208"/>
        <v/>
      </c>
      <c r="AF108" s="60" t="str">
        <f t="shared" si="209"/>
        <v/>
      </c>
      <c r="AG108" s="60" t="str">
        <f t="shared" si="210"/>
        <v/>
      </c>
      <c r="AH108" s="68" t="str">
        <f t="shared" si="211"/>
        <v/>
      </c>
      <c r="AI108" s="69" t="str">
        <f t="shared" si="212"/>
        <v/>
      </c>
      <c r="AJ108" s="63" t="str">
        <f t="shared" si="213"/>
        <v/>
      </c>
      <c r="AK108" s="63" t="str">
        <f t="shared" si="214"/>
        <v/>
      </c>
      <c r="AL108" s="63" t="str">
        <f t="shared" si="215"/>
        <v/>
      </c>
      <c r="AM108" s="63" t="str">
        <f t="shared" si="216"/>
        <v/>
      </c>
      <c r="AN108" s="63" t="str">
        <f t="shared" si="217"/>
        <v/>
      </c>
    </row>
    <row r="109" spans="1:40" ht="25.5" outlineLevel="1" thickTop="1" thickBot="1" x14ac:dyDescent="0.4">
      <c r="B109" t="s">
        <v>1003</v>
      </c>
      <c r="C109" s="84" t="s">
        <v>1092</v>
      </c>
      <c r="D109" s="85" t="s">
        <v>1168</v>
      </c>
      <c r="E109" s="85"/>
      <c r="F109" s="85"/>
      <c r="G109" s="85"/>
      <c r="H109" s="86"/>
      <c r="I109" s="86"/>
      <c r="J109" s="86"/>
      <c r="K109" s="86"/>
      <c r="L109" s="136" t="str">
        <f>IF(C109="","",_xlfn.CONCAT("            { line: ","""",C109,", ",M109:AN109,""", sC: ","""",B109,"""},"))</f>
        <v xml:space="preserve">            { line: "SANTO, SANTO, SANTO,, (Fa#,,15)", sC: "as"},</v>
      </c>
      <c r="M109" s="55" t="str">
        <f t="shared" si="191"/>
        <v>(</v>
      </c>
      <c r="N109" s="56" t="str">
        <f t="shared" si="192"/>
        <v>Fa#</v>
      </c>
      <c r="O109" s="57" t="str">
        <f t="shared" si="193"/>
        <v>,</v>
      </c>
      <c r="P109" s="58" t="str">
        <f t="shared" si="194"/>
        <v/>
      </c>
      <c r="Q109" s="59" t="str">
        <f t="shared" si="195"/>
        <v>,</v>
      </c>
      <c r="R109" s="60">
        <f t="shared" si="6"/>
        <v>15</v>
      </c>
      <c r="S109" s="55" t="str">
        <f t="shared" si="196"/>
        <v>)</v>
      </c>
      <c r="T109" s="61" t="str">
        <f t="shared" si="197"/>
        <v/>
      </c>
      <c r="U109" s="62" t="str">
        <f t="shared" si="198"/>
        <v/>
      </c>
      <c r="V109" s="63" t="str">
        <f t="shared" si="199"/>
        <v/>
      </c>
      <c r="W109" s="64" t="str">
        <f t="shared" si="200"/>
        <v/>
      </c>
      <c r="X109" s="63" t="str">
        <f t="shared" si="201"/>
        <v/>
      </c>
      <c r="Y109" s="63" t="str">
        <f t="shared" si="202"/>
        <v/>
      </c>
      <c r="Z109" s="55" t="str">
        <f t="shared" si="203"/>
        <v/>
      </c>
      <c r="AA109" s="65" t="str">
        <f t="shared" si="204"/>
        <v/>
      </c>
      <c r="AB109" s="56" t="str">
        <f t="shared" si="205"/>
        <v/>
      </c>
      <c r="AC109" s="66" t="str">
        <f t="shared" si="206"/>
        <v/>
      </c>
      <c r="AD109" s="58" t="str">
        <f t="shared" si="207"/>
        <v/>
      </c>
      <c r="AE109" s="67" t="str">
        <f t="shared" si="208"/>
        <v/>
      </c>
      <c r="AF109" s="60" t="str">
        <f t="shared" si="209"/>
        <v/>
      </c>
      <c r="AG109" s="60" t="str">
        <f t="shared" si="210"/>
        <v/>
      </c>
      <c r="AH109" s="68" t="str">
        <f t="shared" si="211"/>
        <v/>
      </c>
      <c r="AI109" s="69" t="str">
        <f t="shared" si="212"/>
        <v/>
      </c>
      <c r="AJ109" s="63" t="str">
        <f t="shared" si="213"/>
        <v/>
      </c>
      <c r="AK109" s="63" t="str">
        <f t="shared" si="214"/>
        <v/>
      </c>
      <c r="AL109" s="63" t="str">
        <f t="shared" si="215"/>
        <v/>
      </c>
      <c r="AM109" s="63" t="str">
        <f t="shared" si="216"/>
        <v/>
      </c>
      <c r="AN109" s="63" t="str">
        <f t="shared" si="217"/>
        <v/>
      </c>
    </row>
    <row r="110" spans="1:40" ht="25.5" outlineLevel="1" thickTop="1" thickBot="1" x14ac:dyDescent="0.4">
      <c r="B110" t="s">
        <v>1003</v>
      </c>
      <c r="C110" s="92" t="s">
        <v>3147</v>
      </c>
      <c r="D110" s="82" t="s">
        <v>988</v>
      </c>
      <c r="E110" s="82" t="s">
        <v>1016</v>
      </c>
      <c r="F110" s="82"/>
      <c r="G110" s="82"/>
      <c r="H110" s="82"/>
      <c r="I110" s="82"/>
      <c r="J110" s="82"/>
      <c r="K110" s="82"/>
      <c r="L110" s="137" t="str">
        <f>IF(C110="","",_xlfn.CONCAT("            { line: ","""",C110,", ",M110:AN110,""", sC: ","""",B110,"""},  ]},"))</f>
        <v xml:space="preserve">            { line: "EL SEÑOR DEL UNIVERSO., (Si,m,20)", sC: "as"},  ]},</v>
      </c>
      <c r="M110" s="55" t="str">
        <f t="shared" si="191"/>
        <v>(</v>
      </c>
      <c r="N110" s="56" t="str">
        <f t="shared" si="192"/>
        <v>Si</v>
      </c>
      <c r="O110" s="57" t="str">
        <f t="shared" si="193"/>
        <v>,</v>
      </c>
      <c r="P110" s="58" t="str">
        <f t="shared" si="194"/>
        <v>m</v>
      </c>
      <c r="Q110" s="59" t="str">
        <f t="shared" si="195"/>
        <v>,</v>
      </c>
      <c r="R110" s="60">
        <f t="shared" si="6"/>
        <v>20</v>
      </c>
      <c r="S110" s="55" t="str">
        <f t="shared" si="196"/>
        <v>)</v>
      </c>
      <c r="T110" s="61" t="str">
        <f t="shared" si="197"/>
        <v/>
      </c>
      <c r="U110" s="62" t="str">
        <f t="shared" si="198"/>
        <v/>
      </c>
      <c r="V110" s="63" t="str">
        <f t="shared" si="199"/>
        <v/>
      </c>
      <c r="W110" s="64" t="str">
        <f t="shared" si="200"/>
        <v/>
      </c>
      <c r="X110" s="63" t="str">
        <f t="shared" si="201"/>
        <v/>
      </c>
      <c r="Y110" s="63" t="str">
        <f t="shared" si="202"/>
        <v/>
      </c>
      <c r="Z110" s="55" t="str">
        <f t="shared" si="203"/>
        <v/>
      </c>
      <c r="AA110" s="65" t="str">
        <f t="shared" si="204"/>
        <v/>
      </c>
      <c r="AB110" s="56" t="str">
        <f t="shared" si="205"/>
        <v/>
      </c>
      <c r="AC110" s="66" t="str">
        <f t="shared" si="206"/>
        <v/>
      </c>
      <c r="AD110" s="58" t="str">
        <f t="shared" si="207"/>
        <v/>
      </c>
      <c r="AE110" s="67" t="str">
        <f t="shared" si="208"/>
        <v/>
      </c>
      <c r="AF110" s="60" t="str">
        <f t="shared" si="209"/>
        <v/>
      </c>
      <c r="AG110" s="60" t="str">
        <f t="shared" si="210"/>
        <v/>
      </c>
      <c r="AH110" s="68" t="str">
        <f t="shared" si="211"/>
        <v/>
      </c>
      <c r="AI110" s="69" t="str">
        <f t="shared" si="212"/>
        <v/>
      </c>
      <c r="AJ110" s="63" t="str">
        <f t="shared" si="213"/>
        <v/>
      </c>
      <c r="AK110" s="63" t="str">
        <f t="shared" si="214"/>
        <v/>
      </c>
      <c r="AL110" s="63" t="str">
        <f t="shared" si="215"/>
        <v/>
      </c>
      <c r="AM110" s="63" t="str">
        <f t="shared" si="216"/>
        <v/>
      </c>
      <c r="AN110" s="63" t="str">
        <f t="shared" si="217"/>
        <v/>
      </c>
    </row>
    <row r="111" spans="1:40" ht="27.75" outlineLevel="1" thickTop="1" thickBot="1" x14ac:dyDescent="0.4">
      <c r="A111" s="72"/>
      <c r="B111" s="72"/>
      <c r="C111" s="72"/>
      <c r="D111" s="73"/>
      <c r="E111" s="73"/>
      <c r="F111" s="73"/>
      <c r="G111" s="73"/>
      <c r="H111" s="73"/>
      <c r="I111" s="73"/>
      <c r="J111" s="73"/>
      <c r="K111" s="73"/>
      <c r="L111" s="74" t="s">
        <v>997</v>
      </c>
      <c r="M111" s="55"/>
      <c r="N111" s="56"/>
      <c r="O111" s="57"/>
      <c r="P111" s="58"/>
      <c r="Q111" s="59"/>
      <c r="R111" s="60" t="str">
        <f t="shared" si="6"/>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 customHeight="1" thickTop="1" x14ac:dyDescent="0.4">
      <c r="A112" s="94"/>
      <c r="B112" s="94"/>
      <c r="C112" s="94"/>
      <c r="D112" s="94"/>
      <c r="E112" s="94"/>
      <c r="F112" s="94"/>
      <c r="G112" s="94"/>
      <c r="H112" s="94"/>
      <c r="I112" s="94"/>
      <c r="J112" s="94"/>
      <c r="K112" s="94"/>
      <c r="L112" s="98" t="str">
        <f ca="1">_xlfn.CONCAT("]}, // ULTIMA LINEA DEL CANTO: ",L1)</f>
        <v>]}, // ULTIMA LINEA DEL CANTO: TE DEUM</v>
      </c>
      <c r="M112" s="94"/>
    </row>
    <row r="113" spans="1:40" ht="20.25" x14ac:dyDescent="0.25">
      <c r="L113" s="99" t="s">
        <v>1012</v>
      </c>
      <c r="M113" s="100"/>
    </row>
    <row r="114" spans="1:40" ht="15.75" hidden="1" outlineLevel="1" thickBot="1" x14ac:dyDescent="0.3">
      <c r="M114" s="100"/>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ref="R115:R124" si="218">IF(N115="Do",10,IF(N115="Re",22,IF(N115="Mi",20,IF(N115="Fa",20,IF(N115="Sol",14,IF(N115="La",20,IF(N115="Si",20,IF(N115="Do#",14,IF(N115="Fa#",15,IF(N115="Sol#",20,IF(N115="Si♭",17,"")))))))))))</f>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25.5" hidden="1" outlineLevel="1" thickTop="1" thickBot="1" x14ac:dyDescent="0.4">
      <c r="C116" s="78" t="s">
        <v>999</v>
      </c>
      <c r="D116" s="79"/>
      <c r="E116" s="79"/>
      <c r="F116" s="79"/>
      <c r="G116" s="79"/>
      <c r="H116" s="79"/>
      <c r="I116" s="79"/>
      <c r="J116" s="79"/>
      <c r="K116" s="79"/>
      <c r="L116" s="134" t="s">
        <v>1000</v>
      </c>
      <c r="M116" s="55" t="str">
        <f t="shared" ref="M116:M123" si="219">IF(N116="","","(")</f>
        <v/>
      </c>
      <c r="N116" s="56" t="str">
        <f t="shared" ref="N116:N123" si="220">IF(D116="","",D116)</f>
        <v/>
      </c>
      <c r="O116" s="57" t="str">
        <f t="shared" ref="O116:O123" si="221">IF(N116="","",",")</f>
        <v/>
      </c>
      <c r="P116" s="58" t="str">
        <f t="shared" ref="P116:P123" si="222">IF(E116="","",E116)</f>
        <v/>
      </c>
      <c r="Q116" s="59" t="str">
        <f t="shared" ref="Q116:Q123" si="223">IF(N116="","",",")</f>
        <v/>
      </c>
      <c r="R116" s="60" t="str">
        <f t="shared" si="218"/>
        <v/>
      </c>
      <c r="S116" s="55" t="str">
        <f t="shared" ref="S116:S123" si="224">IF(N116="","",")")</f>
        <v/>
      </c>
      <c r="T116" s="61" t="str">
        <f t="shared" ref="T116:T123" si="225">IF(U116="","","(")</f>
        <v/>
      </c>
      <c r="U116" s="62" t="str">
        <f t="shared" ref="U116:U123" si="226">IF(F116="","",F116)</f>
        <v/>
      </c>
      <c r="V116" s="63" t="str">
        <f t="shared" ref="V116:V123" si="227">IF(U116="","",",")</f>
        <v/>
      </c>
      <c r="W116" s="64" t="str">
        <f t="shared" ref="W116:W123" si="228">IF(G116="","",G116)</f>
        <v/>
      </c>
      <c r="X116" s="63" t="str">
        <f t="shared" ref="X116:X123" si="229">IF(U116="","",",")</f>
        <v/>
      </c>
      <c r="Y116" s="63" t="str">
        <f t="shared" ref="Y116:Y123" si="230">IF(U116="","",250)</f>
        <v/>
      </c>
      <c r="Z116" s="55" t="str">
        <f t="shared" ref="Z116:Z123" si="231">IF(U116="","",")")</f>
        <v/>
      </c>
      <c r="AA116" s="65" t="str">
        <f t="shared" ref="AA116:AA123" si="232">IF(AB116="","","(")</f>
        <v/>
      </c>
      <c r="AB116" s="56" t="str">
        <f t="shared" ref="AB116:AB123" si="233">IF(H116="","",H116)</f>
        <v/>
      </c>
      <c r="AC116" s="66" t="str">
        <f t="shared" ref="AC116:AC123" si="234">IF(AB116="","",",")</f>
        <v/>
      </c>
      <c r="AD116" s="58" t="str">
        <f t="shared" ref="AD116:AD123" si="235">IF(I116="","",I116)</f>
        <v/>
      </c>
      <c r="AE116" s="67" t="str">
        <f t="shared" ref="AE116:AE123" si="236">IF(AB116="","",",")</f>
        <v/>
      </c>
      <c r="AF116" s="60" t="str">
        <f t="shared" ref="AF116:AF123" si="237">IF(AB116="","",350)</f>
        <v/>
      </c>
      <c r="AG116" s="60" t="str">
        <f t="shared" ref="AG116:AG123" si="238">IF(AB116="","",")")</f>
        <v/>
      </c>
      <c r="AH116" s="68" t="str">
        <f t="shared" ref="AH116:AH123" si="239">IF(AI116="","","(")</f>
        <v/>
      </c>
      <c r="AI116" s="69" t="str">
        <f t="shared" ref="AI116:AI123" si="240">IF(J116="","",J116)</f>
        <v/>
      </c>
      <c r="AJ116" s="63" t="str">
        <f t="shared" ref="AJ116:AJ123" si="241">IF(AI116="","",",")</f>
        <v/>
      </c>
      <c r="AK116" s="63" t="str">
        <f t="shared" ref="AK116:AK123" si="242">IF(K116="","",K116)</f>
        <v/>
      </c>
      <c r="AL116" s="63" t="str">
        <f t="shared" ref="AL116:AL123" si="243">IF(AI116="","",",")</f>
        <v/>
      </c>
      <c r="AM116" s="63" t="str">
        <f t="shared" ref="AM116:AM123" si="244">IF(AI116="","",450)</f>
        <v/>
      </c>
      <c r="AN116" s="63" t="str">
        <f t="shared" ref="AN116:AN123" si="245">IF(AI116="","",")")</f>
        <v/>
      </c>
    </row>
    <row r="117" spans="1:40" ht="25.5" hidden="1" outlineLevel="1" thickTop="1" thickBot="1" x14ac:dyDescent="0.4">
      <c r="B117" t="s">
        <v>1001</v>
      </c>
      <c r="C117" s="81" t="s">
        <v>1002</v>
      </c>
      <c r="D117" s="82"/>
      <c r="E117" s="82"/>
      <c r="F117" s="82"/>
      <c r="G117" s="82"/>
      <c r="H117" s="82"/>
      <c r="I117" s="82"/>
      <c r="J117" s="82"/>
      <c r="K117" s="82"/>
      <c r="L117" s="135" t="str">
        <f>IF(C117="","",_xlfn.CONCAT("       triggerLine: ","""",C117,", ",M117:AN117,""", sC: ","""",B117,""", lines: ["))</f>
        <v xml:space="preserve">       triggerLine: "ASAMBLEA UNO, ", sC: "ta as", lines: [</v>
      </c>
      <c r="M117" s="55" t="str">
        <f t="shared" si="219"/>
        <v/>
      </c>
      <c r="N117" s="56" t="str">
        <f t="shared" si="220"/>
        <v/>
      </c>
      <c r="O117" s="57" t="str">
        <f t="shared" si="221"/>
        <v/>
      </c>
      <c r="P117" s="58" t="str">
        <f t="shared" si="222"/>
        <v/>
      </c>
      <c r="Q117" s="59" t="str">
        <f t="shared" si="223"/>
        <v/>
      </c>
      <c r="R117" s="60" t="str">
        <f t="shared" si="218"/>
        <v/>
      </c>
      <c r="S117" s="55" t="str">
        <f t="shared" si="224"/>
        <v/>
      </c>
      <c r="T117" s="61" t="str">
        <f t="shared" si="225"/>
        <v/>
      </c>
      <c r="U117" s="62" t="str">
        <f t="shared" si="226"/>
        <v/>
      </c>
      <c r="V117" s="63" t="str">
        <f t="shared" si="227"/>
        <v/>
      </c>
      <c r="W117" s="64" t="str">
        <f t="shared" si="228"/>
        <v/>
      </c>
      <c r="X117" s="63" t="str">
        <f t="shared" si="229"/>
        <v/>
      </c>
      <c r="Y117" s="63" t="str">
        <f t="shared" si="230"/>
        <v/>
      </c>
      <c r="Z117" s="55" t="str">
        <f t="shared" si="231"/>
        <v/>
      </c>
      <c r="AA117" s="65" t="str">
        <f t="shared" si="232"/>
        <v/>
      </c>
      <c r="AB117" s="56" t="str">
        <f t="shared" si="233"/>
        <v/>
      </c>
      <c r="AC117" s="66" t="str">
        <f t="shared" si="234"/>
        <v/>
      </c>
      <c r="AD117" s="58" t="str">
        <f t="shared" si="235"/>
        <v/>
      </c>
      <c r="AE117" s="67" t="str">
        <f t="shared" si="236"/>
        <v/>
      </c>
      <c r="AF117" s="60" t="str">
        <f t="shared" si="237"/>
        <v/>
      </c>
      <c r="AG117" s="60" t="str">
        <f t="shared" si="238"/>
        <v/>
      </c>
      <c r="AH117" s="68" t="str">
        <f t="shared" si="239"/>
        <v/>
      </c>
      <c r="AI117" s="69" t="str">
        <f t="shared" si="240"/>
        <v/>
      </c>
      <c r="AJ117" s="63" t="str">
        <f t="shared" si="241"/>
        <v/>
      </c>
      <c r="AK117" s="63" t="str">
        <f t="shared" si="242"/>
        <v/>
      </c>
      <c r="AL117" s="63" t="str">
        <f t="shared" si="243"/>
        <v/>
      </c>
      <c r="AM117" s="63" t="str">
        <f t="shared" si="244"/>
        <v/>
      </c>
      <c r="AN117" s="63" t="str">
        <f t="shared" si="245"/>
        <v/>
      </c>
    </row>
    <row r="118" spans="1:40" ht="25.5" hidden="1" outlineLevel="1" thickTop="1" thickBot="1" x14ac:dyDescent="0.4">
      <c r="B118" t="s">
        <v>1003</v>
      </c>
      <c r="C118" s="84" t="s">
        <v>1004</v>
      </c>
      <c r="D118" s="85"/>
      <c r="E118" s="85"/>
      <c r="F118" s="85"/>
      <c r="G118" s="85"/>
      <c r="H118" s="86"/>
      <c r="I118" s="86"/>
      <c r="J118" s="86"/>
      <c r="K118" s="86"/>
      <c r="L118" s="136" t="str">
        <f>IF(C118="","",_xlfn.CONCAT("            { line: ","""",C118,", ",M118:AN118,""", sC: ","""",B118,"""},"))</f>
        <v xml:space="preserve">            { line: "ASAMBLEA DOS, ", sC: "as"},</v>
      </c>
      <c r="M118" s="55" t="str">
        <f t="shared" si="219"/>
        <v/>
      </c>
      <c r="N118" s="56" t="str">
        <f t="shared" si="220"/>
        <v/>
      </c>
      <c r="O118" s="57" t="str">
        <f t="shared" si="221"/>
        <v/>
      </c>
      <c r="P118" s="58" t="str">
        <f t="shared" si="222"/>
        <v/>
      </c>
      <c r="Q118" s="59" t="str">
        <f t="shared" si="223"/>
        <v/>
      </c>
      <c r="R118" s="60" t="str">
        <f t="shared" si="218"/>
        <v/>
      </c>
      <c r="S118" s="55" t="str">
        <f t="shared" si="224"/>
        <v/>
      </c>
      <c r="T118" s="61" t="str">
        <f t="shared" si="225"/>
        <v/>
      </c>
      <c r="U118" s="62" t="str">
        <f t="shared" si="226"/>
        <v/>
      </c>
      <c r="V118" s="63" t="str">
        <f t="shared" si="227"/>
        <v/>
      </c>
      <c r="W118" s="64" t="str">
        <f t="shared" si="228"/>
        <v/>
      </c>
      <c r="X118" s="63" t="str">
        <f t="shared" si="229"/>
        <v/>
      </c>
      <c r="Y118" s="63" t="str">
        <f t="shared" si="230"/>
        <v/>
      </c>
      <c r="Z118" s="55" t="str">
        <f t="shared" si="231"/>
        <v/>
      </c>
      <c r="AA118" s="65" t="str">
        <f t="shared" si="232"/>
        <v/>
      </c>
      <c r="AB118" s="56" t="str">
        <f t="shared" si="233"/>
        <v/>
      </c>
      <c r="AC118" s="66" t="str">
        <f t="shared" si="234"/>
        <v/>
      </c>
      <c r="AD118" s="58" t="str">
        <f t="shared" si="235"/>
        <v/>
      </c>
      <c r="AE118" s="67" t="str">
        <f t="shared" si="236"/>
        <v/>
      </c>
      <c r="AF118" s="60" t="str">
        <f t="shared" si="237"/>
        <v/>
      </c>
      <c r="AG118" s="60" t="str">
        <f t="shared" si="238"/>
        <v/>
      </c>
      <c r="AH118" s="68" t="str">
        <f t="shared" si="239"/>
        <v/>
      </c>
      <c r="AI118" s="69" t="str">
        <f t="shared" si="240"/>
        <v/>
      </c>
      <c r="AJ118" s="63" t="str">
        <f t="shared" si="241"/>
        <v/>
      </c>
      <c r="AK118" s="63" t="str">
        <f t="shared" si="242"/>
        <v/>
      </c>
      <c r="AL118" s="63" t="str">
        <f t="shared" si="243"/>
        <v/>
      </c>
      <c r="AM118" s="63" t="str">
        <f t="shared" si="244"/>
        <v/>
      </c>
      <c r="AN118" s="63" t="str">
        <f t="shared" si="245"/>
        <v/>
      </c>
    </row>
    <row r="119" spans="1:40" ht="25.5" hidden="1" outlineLevel="1" thickTop="1" thickBot="1" x14ac:dyDescent="0.4">
      <c r="B119" t="s">
        <v>1003</v>
      </c>
      <c r="C119" s="84" t="s">
        <v>1005</v>
      </c>
      <c r="D119" s="88"/>
      <c r="E119" s="88"/>
      <c r="F119" s="88"/>
      <c r="G119" s="88"/>
      <c r="H119" s="89"/>
      <c r="I119" s="89"/>
      <c r="J119" s="89"/>
      <c r="K119" s="89"/>
      <c r="L119" s="136" t="str">
        <f>IF(C119="","",_xlfn.CONCAT("            { line: ","""",C119,", ",M119:AN119,""", sC: ","""",B119,"""},"))</f>
        <v xml:space="preserve">            { line: "ASAMBLEA TRES, ", sC: "as"},</v>
      </c>
      <c r="M119" s="55" t="str">
        <f t="shared" si="219"/>
        <v/>
      </c>
      <c r="N119" s="56" t="str">
        <f t="shared" si="220"/>
        <v/>
      </c>
      <c r="O119" s="57" t="str">
        <f t="shared" si="221"/>
        <v/>
      </c>
      <c r="P119" s="58" t="str">
        <f t="shared" si="222"/>
        <v/>
      </c>
      <c r="Q119" s="59" t="str">
        <f t="shared" si="223"/>
        <v/>
      </c>
      <c r="R119" s="60" t="str">
        <f t="shared" si="218"/>
        <v/>
      </c>
      <c r="S119" s="55" t="str">
        <f t="shared" si="224"/>
        <v/>
      </c>
      <c r="T119" s="61" t="str">
        <f t="shared" si="225"/>
        <v/>
      </c>
      <c r="U119" s="62" t="str">
        <f t="shared" si="226"/>
        <v/>
      </c>
      <c r="V119" s="63" t="str">
        <f t="shared" si="227"/>
        <v/>
      </c>
      <c r="W119" s="64" t="str">
        <f t="shared" si="228"/>
        <v/>
      </c>
      <c r="X119" s="63" t="str">
        <f t="shared" si="229"/>
        <v/>
      </c>
      <c r="Y119" s="63" t="str">
        <f t="shared" si="230"/>
        <v/>
      </c>
      <c r="Z119" s="55" t="str">
        <f t="shared" si="231"/>
        <v/>
      </c>
      <c r="AA119" s="65" t="str">
        <f t="shared" si="232"/>
        <v/>
      </c>
      <c r="AB119" s="56" t="str">
        <f t="shared" si="233"/>
        <v/>
      </c>
      <c r="AC119" s="66" t="str">
        <f t="shared" si="234"/>
        <v/>
      </c>
      <c r="AD119" s="58" t="str">
        <f t="shared" si="235"/>
        <v/>
      </c>
      <c r="AE119" s="67" t="str">
        <f t="shared" si="236"/>
        <v/>
      </c>
      <c r="AF119" s="60" t="str">
        <f t="shared" si="237"/>
        <v/>
      </c>
      <c r="AG119" s="60" t="str">
        <f t="shared" si="238"/>
        <v/>
      </c>
      <c r="AH119" s="68" t="str">
        <f t="shared" si="239"/>
        <v/>
      </c>
      <c r="AI119" s="69" t="str">
        <f t="shared" si="240"/>
        <v/>
      </c>
      <c r="AJ119" s="63" t="str">
        <f t="shared" si="241"/>
        <v/>
      </c>
      <c r="AK119" s="63" t="str">
        <f t="shared" si="242"/>
        <v/>
      </c>
      <c r="AL119" s="63" t="str">
        <f t="shared" si="243"/>
        <v/>
      </c>
      <c r="AM119" s="63" t="str">
        <f t="shared" si="244"/>
        <v/>
      </c>
      <c r="AN119" s="63" t="str">
        <f t="shared" si="245"/>
        <v/>
      </c>
    </row>
    <row r="120" spans="1:40" ht="25.5" hidden="1" outlineLevel="1" thickTop="1" thickBot="1" x14ac:dyDescent="0.4">
      <c r="B120" t="s">
        <v>1003</v>
      </c>
      <c r="C120" s="84" t="s">
        <v>1006</v>
      </c>
      <c r="D120" s="85"/>
      <c r="E120" s="85"/>
      <c r="F120" s="85"/>
      <c r="G120" s="85"/>
      <c r="H120" s="86"/>
      <c r="I120" s="86"/>
      <c r="J120" s="86"/>
      <c r="K120" s="86"/>
      <c r="L120" s="136" t="str">
        <f>IF(C120="","",_xlfn.CONCAT("            { line: ","""",C120,", ",M120:AN120,""", sC: ","""",B120,"""},"))</f>
        <v xml:space="preserve">            { line: "ASAMBLEA CUATRO, ", sC: "as"},</v>
      </c>
      <c r="M120" s="55" t="str">
        <f t="shared" si="219"/>
        <v/>
      </c>
      <c r="N120" s="56" t="str">
        <f t="shared" si="220"/>
        <v/>
      </c>
      <c r="O120" s="57" t="str">
        <f t="shared" si="221"/>
        <v/>
      </c>
      <c r="P120" s="58" t="str">
        <f t="shared" si="222"/>
        <v/>
      </c>
      <c r="Q120" s="59" t="str">
        <f t="shared" si="223"/>
        <v/>
      </c>
      <c r="R120" s="60" t="str">
        <f t="shared" si="218"/>
        <v/>
      </c>
      <c r="S120" s="55" t="str">
        <f t="shared" si="224"/>
        <v/>
      </c>
      <c r="T120" s="61" t="str">
        <f t="shared" si="225"/>
        <v/>
      </c>
      <c r="U120" s="62" t="str">
        <f t="shared" si="226"/>
        <v/>
      </c>
      <c r="V120" s="63" t="str">
        <f t="shared" si="227"/>
        <v/>
      </c>
      <c r="W120" s="64" t="str">
        <f t="shared" si="228"/>
        <v/>
      </c>
      <c r="X120" s="63" t="str">
        <f t="shared" si="229"/>
        <v/>
      </c>
      <c r="Y120" s="63" t="str">
        <f t="shared" si="230"/>
        <v/>
      </c>
      <c r="Z120" s="55" t="str">
        <f t="shared" si="231"/>
        <v/>
      </c>
      <c r="AA120" s="65" t="str">
        <f t="shared" si="232"/>
        <v/>
      </c>
      <c r="AB120" s="56" t="str">
        <f t="shared" si="233"/>
        <v/>
      </c>
      <c r="AC120" s="66" t="str">
        <f t="shared" si="234"/>
        <v/>
      </c>
      <c r="AD120" s="58" t="str">
        <f t="shared" si="235"/>
        <v/>
      </c>
      <c r="AE120" s="67" t="str">
        <f t="shared" si="236"/>
        <v/>
      </c>
      <c r="AF120" s="60" t="str">
        <f t="shared" si="237"/>
        <v/>
      </c>
      <c r="AG120" s="60" t="str">
        <f t="shared" si="238"/>
        <v/>
      </c>
      <c r="AH120" s="68" t="str">
        <f t="shared" si="239"/>
        <v/>
      </c>
      <c r="AI120" s="69" t="str">
        <f t="shared" si="240"/>
        <v/>
      </c>
      <c r="AJ120" s="63" t="str">
        <f t="shared" si="241"/>
        <v/>
      </c>
      <c r="AK120" s="63" t="str">
        <f t="shared" si="242"/>
        <v/>
      </c>
      <c r="AL120" s="63" t="str">
        <f t="shared" si="243"/>
        <v/>
      </c>
      <c r="AM120" s="63" t="str">
        <f t="shared" si="244"/>
        <v/>
      </c>
      <c r="AN120" s="63" t="str">
        <f t="shared" si="245"/>
        <v/>
      </c>
    </row>
    <row r="121" spans="1:40" ht="25.5" hidden="1" outlineLevel="1" thickTop="1" thickBot="1" x14ac:dyDescent="0.4">
      <c r="B121" t="s">
        <v>1003</v>
      </c>
      <c r="C121" s="84" t="s">
        <v>1007</v>
      </c>
      <c r="D121" s="88"/>
      <c r="E121" s="88"/>
      <c r="F121" s="88"/>
      <c r="G121" s="88"/>
      <c r="H121" s="89"/>
      <c r="I121" s="89"/>
      <c r="J121" s="89"/>
      <c r="K121" s="89"/>
      <c r="L121" s="136" t="str">
        <f>IF(C121="","",_xlfn.CONCAT("            { line: ","""",C121,", ",M121:AN121,""", sC: ","""",B121,"""},"))</f>
        <v xml:space="preserve">            { line: "ASAMBLEA CISCO, ", sC: "as"},</v>
      </c>
      <c r="M121" s="55" t="str">
        <f t="shared" si="219"/>
        <v/>
      </c>
      <c r="N121" s="56" t="str">
        <f t="shared" si="220"/>
        <v/>
      </c>
      <c r="O121" s="57" t="str">
        <f t="shared" si="221"/>
        <v/>
      </c>
      <c r="P121" s="58" t="str">
        <f t="shared" si="222"/>
        <v/>
      </c>
      <c r="Q121" s="59" t="str">
        <f t="shared" si="223"/>
        <v/>
      </c>
      <c r="R121" s="60" t="str">
        <f t="shared" si="218"/>
        <v/>
      </c>
      <c r="S121" s="55" t="str">
        <f t="shared" si="224"/>
        <v/>
      </c>
      <c r="T121" s="61" t="str">
        <f t="shared" si="225"/>
        <v/>
      </c>
      <c r="U121" s="62" t="str">
        <f t="shared" si="226"/>
        <v/>
      </c>
      <c r="V121" s="63" t="str">
        <f t="shared" si="227"/>
        <v/>
      </c>
      <c r="W121" s="64" t="str">
        <f t="shared" si="228"/>
        <v/>
      </c>
      <c r="X121" s="63" t="str">
        <f t="shared" si="229"/>
        <v/>
      </c>
      <c r="Y121" s="63" t="str">
        <f t="shared" si="230"/>
        <v/>
      </c>
      <c r="Z121" s="55" t="str">
        <f t="shared" si="231"/>
        <v/>
      </c>
      <c r="AA121" s="65" t="str">
        <f t="shared" si="232"/>
        <v/>
      </c>
      <c r="AB121" s="56" t="str">
        <f t="shared" si="233"/>
        <v/>
      </c>
      <c r="AC121" s="66" t="str">
        <f t="shared" si="234"/>
        <v/>
      </c>
      <c r="AD121" s="58" t="str">
        <f t="shared" si="235"/>
        <v/>
      </c>
      <c r="AE121" s="67" t="str">
        <f t="shared" si="236"/>
        <v/>
      </c>
      <c r="AF121" s="60" t="str">
        <f t="shared" si="237"/>
        <v/>
      </c>
      <c r="AG121" s="60" t="str">
        <f t="shared" si="238"/>
        <v/>
      </c>
      <c r="AH121" s="68" t="str">
        <f t="shared" si="239"/>
        <v/>
      </c>
      <c r="AI121" s="69" t="str">
        <f t="shared" si="240"/>
        <v/>
      </c>
      <c r="AJ121" s="63" t="str">
        <f t="shared" si="241"/>
        <v/>
      </c>
      <c r="AK121" s="63" t="str">
        <f t="shared" si="242"/>
        <v/>
      </c>
      <c r="AL121" s="63" t="str">
        <f t="shared" si="243"/>
        <v/>
      </c>
      <c r="AM121" s="63" t="str">
        <f t="shared" si="244"/>
        <v/>
      </c>
      <c r="AN121" s="63" t="str">
        <f t="shared" si="245"/>
        <v/>
      </c>
    </row>
    <row r="122" spans="1:40" ht="25.5" hidden="1" outlineLevel="1" thickTop="1" thickBot="1" x14ac:dyDescent="0.4">
      <c r="B122" t="s">
        <v>1003</v>
      </c>
      <c r="C122" s="84" t="s">
        <v>1008</v>
      </c>
      <c r="D122" s="90"/>
      <c r="E122" s="90"/>
      <c r="F122" s="90"/>
      <c r="G122" s="90"/>
      <c r="H122" s="91"/>
      <c r="I122" s="91"/>
      <c r="J122" s="91"/>
      <c r="K122" s="91"/>
      <c r="L122" s="136" t="str">
        <f>IF(C122="","",_xlfn.CONCAT("            { line: ","""",C122,", ",M122:AN122,""", sC: ","""",B122,"""},"))</f>
        <v xml:space="preserve">            { line: "ASAMBLEA SEIS, ", sC: "as"},</v>
      </c>
      <c r="M122" s="55" t="str">
        <f t="shared" si="219"/>
        <v/>
      </c>
      <c r="N122" s="56" t="str">
        <f t="shared" si="220"/>
        <v/>
      </c>
      <c r="O122" s="57" t="str">
        <f t="shared" si="221"/>
        <v/>
      </c>
      <c r="P122" s="58" t="str">
        <f t="shared" si="222"/>
        <v/>
      </c>
      <c r="Q122" s="59" t="str">
        <f t="shared" si="223"/>
        <v/>
      </c>
      <c r="R122" s="60" t="str">
        <f t="shared" si="218"/>
        <v/>
      </c>
      <c r="S122" s="55" t="str">
        <f t="shared" si="224"/>
        <v/>
      </c>
      <c r="T122" s="61" t="str">
        <f t="shared" si="225"/>
        <v/>
      </c>
      <c r="U122" s="62" t="str">
        <f t="shared" si="226"/>
        <v/>
      </c>
      <c r="V122" s="63" t="str">
        <f t="shared" si="227"/>
        <v/>
      </c>
      <c r="W122" s="64" t="str">
        <f t="shared" si="228"/>
        <v/>
      </c>
      <c r="X122" s="63" t="str">
        <f t="shared" si="229"/>
        <v/>
      </c>
      <c r="Y122" s="63" t="str">
        <f t="shared" si="230"/>
        <v/>
      </c>
      <c r="Z122" s="55" t="str">
        <f t="shared" si="231"/>
        <v/>
      </c>
      <c r="AA122" s="65" t="str">
        <f t="shared" si="232"/>
        <v/>
      </c>
      <c r="AB122" s="56" t="str">
        <f t="shared" si="233"/>
        <v/>
      </c>
      <c r="AC122" s="66" t="str">
        <f t="shared" si="234"/>
        <v/>
      </c>
      <c r="AD122" s="58" t="str">
        <f t="shared" si="235"/>
        <v/>
      </c>
      <c r="AE122" s="67" t="str">
        <f t="shared" si="236"/>
        <v/>
      </c>
      <c r="AF122" s="60" t="str">
        <f t="shared" si="237"/>
        <v/>
      </c>
      <c r="AG122" s="60" t="str">
        <f t="shared" si="238"/>
        <v/>
      </c>
      <c r="AH122" s="68" t="str">
        <f t="shared" si="239"/>
        <v/>
      </c>
      <c r="AI122" s="69" t="str">
        <f t="shared" si="240"/>
        <v/>
      </c>
      <c r="AJ122" s="63" t="str">
        <f t="shared" si="241"/>
        <v/>
      </c>
      <c r="AK122" s="63" t="str">
        <f t="shared" si="242"/>
        <v/>
      </c>
      <c r="AL122" s="63" t="str">
        <f t="shared" si="243"/>
        <v/>
      </c>
      <c r="AM122" s="63" t="str">
        <f t="shared" si="244"/>
        <v/>
      </c>
      <c r="AN122" s="63" t="str">
        <f t="shared" si="245"/>
        <v/>
      </c>
    </row>
    <row r="123" spans="1:40" ht="25.5" hidden="1" outlineLevel="1" thickTop="1" thickBot="1" x14ac:dyDescent="0.4">
      <c r="B123" t="s">
        <v>1003</v>
      </c>
      <c r="C123" s="92" t="s">
        <v>1009</v>
      </c>
      <c r="D123" s="82"/>
      <c r="E123" s="82"/>
      <c r="F123" s="82"/>
      <c r="G123" s="82"/>
      <c r="H123" s="82"/>
      <c r="I123" s="82"/>
      <c r="J123" s="82"/>
      <c r="K123" s="82"/>
      <c r="L123" s="137" t="str">
        <f>IF(C123="","",_xlfn.CONCAT("            { line: ","""",C123,", ",M123:AN123,""", sC: ","""",B123,"""},  ]},"))</f>
        <v xml:space="preserve">            { line: "ASAMBLEA CIERRE, ", sC: "as"},  ]},</v>
      </c>
      <c r="M123" s="55" t="str">
        <f t="shared" si="219"/>
        <v/>
      </c>
      <c r="N123" s="56" t="str">
        <f t="shared" si="220"/>
        <v/>
      </c>
      <c r="O123" s="57" t="str">
        <f t="shared" si="221"/>
        <v/>
      </c>
      <c r="P123" s="58" t="str">
        <f t="shared" si="222"/>
        <v/>
      </c>
      <c r="Q123" s="59" t="str">
        <f t="shared" si="223"/>
        <v/>
      </c>
      <c r="R123" s="60" t="str">
        <f t="shared" si="218"/>
        <v/>
      </c>
      <c r="S123" s="55" t="str">
        <f t="shared" si="224"/>
        <v/>
      </c>
      <c r="T123" s="61" t="str">
        <f t="shared" si="225"/>
        <v/>
      </c>
      <c r="U123" s="62" t="str">
        <f t="shared" si="226"/>
        <v/>
      </c>
      <c r="V123" s="63" t="str">
        <f t="shared" si="227"/>
        <v/>
      </c>
      <c r="W123" s="64" t="str">
        <f t="shared" si="228"/>
        <v/>
      </c>
      <c r="X123" s="63" t="str">
        <f t="shared" si="229"/>
        <v/>
      </c>
      <c r="Y123" s="63" t="str">
        <f t="shared" si="230"/>
        <v/>
      </c>
      <c r="Z123" s="55" t="str">
        <f t="shared" si="231"/>
        <v/>
      </c>
      <c r="AA123" s="65" t="str">
        <f t="shared" si="232"/>
        <v/>
      </c>
      <c r="AB123" s="56" t="str">
        <f t="shared" si="233"/>
        <v/>
      </c>
      <c r="AC123" s="66" t="str">
        <f t="shared" si="234"/>
        <v/>
      </c>
      <c r="AD123" s="58" t="str">
        <f t="shared" si="235"/>
        <v/>
      </c>
      <c r="AE123" s="67" t="str">
        <f t="shared" si="236"/>
        <v/>
      </c>
      <c r="AF123" s="60" t="str">
        <f t="shared" si="237"/>
        <v/>
      </c>
      <c r="AG123" s="60" t="str">
        <f t="shared" si="238"/>
        <v/>
      </c>
      <c r="AH123" s="68" t="str">
        <f t="shared" si="239"/>
        <v/>
      </c>
      <c r="AI123" s="69" t="str">
        <f t="shared" si="240"/>
        <v/>
      </c>
      <c r="AJ123" s="63" t="str">
        <f t="shared" si="241"/>
        <v/>
      </c>
      <c r="AK123" s="63" t="str">
        <f t="shared" si="242"/>
        <v/>
      </c>
      <c r="AL123" s="63" t="str">
        <f t="shared" si="243"/>
        <v/>
      </c>
      <c r="AM123" s="63" t="str">
        <f t="shared" si="244"/>
        <v/>
      </c>
      <c r="AN123" s="63" t="str">
        <f t="shared" si="245"/>
        <v/>
      </c>
    </row>
    <row r="124" spans="1:40" ht="27.75" hidden="1" outlineLevel="1" thickTop="1" thickBot="1" x14ac:dyDescent="0.4">
      <c r="A124" s="72"/>
      <c r="B124" s="72"/>
      <c r="C124" s="72"/>
      <c r="D124" s="73"/>
      <c r="E124" s="73"/>
      <c r="F124" s="73"/>
      <c r="G124" s="73"/>
      <c r="H124" s="73"/>
      <c r="I124" s="73"/>
      <c r="J124" s="73"/>
      <c r="K124" s="73"/>
      <c r="L124" s="74" t="s">
        <v>997</v>
      </c>
      <c r="M124" s="55"/>
      <c r="N124" s="56"/>
      <c r="O124" s="57"/>
      <c r="P124" s="58"/>
      <c r="Q124" s="59"/>
      <c r="R124" s="60" t="str">
        <f t="shared" si="218"/>
        <v/>
      </c>
      <c r="S124" s="55"/>
      <c r="T124" s="61"/>
      <c r="U124" s="62"/>
      <c r="V124" s="63"/>
      <c r="W124" s="64"/>
      <c r="X124" s="63"/>
      <c r="Y124" s="63"/>
      <c r="Z124" s="55"/>
      <c r="AA124" s="65"/>
      <c r="AB124" s="56"/>
      <c r="AC124" s="66"/>
      <c r="AD124" s="58"/>
      <c r="AE124" s="67"/>
      <c r="AF124" s="60"/>
      <c r="AG124" s="60"/>
      <c r="AH124" s="68"/>
      <c r="AI124" s="69"/>
      <c r="AJ124" s="63"/>
      <c r="AK124" s="63"/>
      <c r="AL124" s="63"/>
      <c r="AM124" s="63"/>
      <c r="AN124" s="63"/>
    </row>
    <row r="12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EL IMPULSO QUE SIENTE LA IRA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25" x14ac:dyDescent="0.25">
      <c r="C8" t="str">
        <f ca="1">PROPER(L1)</f>
        <v>Como El Impulso Que Siente La Ira</v>
      </c>
      <c r="L8" s="122" t="str">
        <f ca="1">_xlfn.CONCAT("        tt: ","""",C8,"""",",")</f>
        <v xml:space="preserve">        tt: "Como El Impulso Que Siente La Ira",</v>
      </c>
    </row>
    <row r="9" spans="2:32" ht="23.25" x14ac:dyDescent="0.25">
      <c r="C9" t="str">
        <f ca="1">PROPER(L1)</f>
        <v>Como El Impulso Que Siente La Ira</v>
      </c>
      <c r="L9" s="122" t="str">
        <f ca="1">_xlfn.CONCAT("        title: ","""",C9,"""",",")</f>
        <v xml:space="preserve">        title: "Como El Impulso Que Siente La Ira",</v>
      </c>
    </row>
    <row r="10" spans="2:32" ht="23.25" x14ac:dyDescent="0.25">
      <c r="C10" t="str">
        <f ca="1">VLOOKUP(C1,Table223[#Data],4,FALSE)</f>
        <v>Oda VII de Salomón</v>
      </c>
      <c r="L10" s="122" t="str">
        <f ca="1">_xlfn.CONCAT("        ","subtitle: ","""",C10,"""",",")</f>
        <v xml:space="preserve">        subtitle: "Oda VII de Salomón",</v>
      </c>
    </row>
    <row r="11" spans="2:32" ht="23.25" x14ac:dyDescent="0.25">
      <c r="C11" t="str">
        <f ca="1">_xlfn.CONCAT("category: [",VLOOKUP(C1,Table223[#Data],16,FALSE),"],")</f>
        <v>category: ["Catecumenado"],</v>
      </c>
      <c r="L11" s="122" t="str">
        <f ca="1">_xlfn.CONCAT("        ",C11)</f>
        <v xml:space="preserve">        category: ["Catecumenado"],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221</v>
      </c>
      <c r="L16" s="122" t="str">
        <f ca="1">_xlfn.CONCAT("        dbno: ","""",C16,"""",",")</f>
        <v xml:space="preserve">        dbno: "221",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comoelimpulsoquesientelaira</v>
      </c>
      <c r="L19" s="122" t="str">
        <f ca="1">_xlfn.CONCAT("        audioSrc: ","""https://audio.resucito.do/",C19,".mp3""",",")</f>
        <v xml:space="preserve">        audioSrc: "https://audio.resucito.do/comoelimpulsoquesientelaira.mp3",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220</v>
      </c>
      <c r="C26" t="str">
        <f ca="1">VLOOKUP(B26,Table4[#Data],13,FALSE)</f>
        <v>"/src/index.html?canto=tedeum"</v>
      </c>
      <c r="L26" s="122" t="str">
        <f ca="1">_xlfn.CONCAT("        ant: ",C26,",")</f>
        <v xml:space="preserve">        ant: "/src/index.html?canto=tedeum",</v>
      </c>
    </row>
    <row r="27" spans="1:40" ht="23.25" x14ac:dyDescent="0.25">
      <c r="B27">
        <f ca="1">+C1+1</f>
        <v>222</v>
      </c>
      <c r="C27" t="str">
        <f ca="1">VLOOKUP(B27,Table4[#Data],13,FALSE)</f>
        <v>"/src/index.html?canto=cuandodormia"</v>
      </c>
      <c r="L27" s="122" t="str">
        <f ca="1">_xlfn.CONCAT("        sig: ",C27,",")</f>
        <v xml:space="preserve">        sig: "/src/index.html?canto=cuandodormia",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COMO EL IMPULSO QUE SIENTE LA IRA</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69</vt:i4>
      </vt:variant>
      <vt:variant>
        <vt:lpstr>Named Ranges</vt:lpstr>
      </vt:variant>
      <vt:variant>
        <vt:i4>1</vt:i4>
      </vt:variant>
    </vt:vector>
  </HeadingPairs>
  <TitlesOfParts>
    <vt:vector size="70"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No (8)</vt:lpstr>
      <vt:lpstr>SALMODIAS PARA LAUDES cont</vt:lpstr>
      <vt:lpstr>No (9)</vt:lpstr>
      <vt:lpstr>TE DEUM</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2025-10-22T16:58:25Z</dcterms:modified>
</cp:coreProperties>
</file>