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B35A5A18-3DA0-455F-892E-616561761EA0}" xr6:coauthVersionLast="47" xr6:coauthVersionMax="47" xr10:uidLastSave="{00000000-0000-0000-0000-000000000000}"/>
  <bookViews>
    <workbookView xWindow="-105" yWindow="0" windowWidth="31875" windowHeight="20985" tabRatio="919" firstSheet="34" activeTab="43"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MARIA, MADRE MÍA" sheetId="344" r:id="rId4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2" i="366" l="1"/>
  <c r="AI72" i="366"/>
  <c r="AN72" i="366" s="1"/>
  <c r="AD72" i="366"/>
  <c r="AB72" i="366"/>
  <c r="AF72" i="366" s="1"/>
  <c r="Z72" i="366"/>
  <c r="Y72" i="366"/>
  <c r="W72" i="366"/>
  <c r="U72" i="366"/>
  <c r="X72" i="366" s="1"/>
  <c r="P72" i="366"/>
  <c r="N72" i="366"/>
  <c r="O72" i="366" s="1"/>
  <c r="AK71" i="366"/>
  <c r="AI71" i="366"/>
  <c r="AJ71" i="366" s="1"/>
  <c r="AG71" i="366"/>
  <c r="AF71" i="366"/>
  <c r="AE71" i="366"/>
  <c r="AD71" i="366"/>
  <c r="AC71" i="366"/>
  <c r="AB71" i="366"/>
  <c r="AA71" i="366"/>
  <c r="Z71" i="366"/>
  <c r="Y71" i="366"/>
  <c r="X71" i="366"/>
  <c r="W71" i="366"/>
  <c r="U71" i="366"/>
  <c r="T71" i="366" s="1"/>
  <c r="P71" i="366"/>
  <c r="N71" i="366"/>
  <c r="M71" i="366" s="1"/>
  <c r="AK70" i="366"/>
  <c r="AI70" i="366"/>
  <c r="AH70" i="366" s="1"/>
  <c r="AD70" i="366"/>
  <c r="AB70" i="366"/>
  <c r="AG70" i="366" s="1"/>
  <c r="W70" i="366"/>
  <c r="U70" i="366"/>
  <c r="Z70" i="366" s="1"/>
  <c r="T70" i="366"/>
  <c r="P70" i="366"/>
  <c r="N70" i="366"/>
  <c r="R70" i="366" s="1"/>
  <c r="AN69" i="366"/>
  <c r="AK69" i="366"/>
  <c r="AI69" i="366"/>
  <c r="AM69" i="366" s="1"/>
  <c r="AD69" i="366"/>
  <c r="AB69" i="366"/>
  <c r="AE69" i="366" s="1"/>
  <c r="W69" i="366"/>
  <c r="V69" i="366"/>
  <c r="U69" i="366"/>
  <c r="T69" i="366" s="1"/>
  <c r="S69" i="366"/>
  <c r="P69" i="366"/>
  <c r="N69" i="366"/>
  <c r="O69" i="366" s="1"/>
  <c r="AL68" i="366"/>
  <c r="AK68" i="366"/>
  <c r="AI68" i="366"/>
  <c r="AJ68" i="366" s="1"/>
  <c r="AG68" i="366"/>
  <c r="AD68" i="366"/>
  <c r="AB68" i="366"/>
  <c r="AF68" i="366" s="1"/>
  <c r="AA68" i="366"/>
  <c r="W68" i="366"/>
  <c r="U68" i="366"/>
  <c r="T68" i="366" s="1"/>
  <c r="P68" i="366"/>
  <c r="N68" i="366"/>
  <c r="S68" i="366" s="1"/>
  <c r="AK67" i="366"/>
  <c r="AI67" i="366"/>
  <c r="AN67" i="366" s="1"/>
  <c r="AH67" i="366"/>
  <c r="AD67" i="366"/>
  <c r="AB67" i="366"/>
  <c r="AG67" i="366" s="1"/>
  <c r="W67" i="366"/>
  <c r="U67" i="366"/>
  <c r="Y67" i="366" s="1"/>
  <c r="R67" i="366"/>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AA28" i="366"/>
  <c r="W28" i="366"/>
  <c r="U28" i="366"/>
  <c r="Z28" i="366" s="1"/>
  <c r="P28" i="366"/>
  <c r="N28" i="366"/>
  <c r="R28" i="366" s="1"/>
  <c r="L17" i="366"/>
  <c r="L16" i="366"/>
  <c r="L14" i="366"/>
  <c r="L13" i="366"/>
  <c r="L12" i="366"/>
  <c r="AK80" i="365"/>
  <c r="AI80" i="365"/>
  <c r="AN80" i="365" s="1"/>
  <c r="AD80" i="365"/>
  <c r="AB80" i="365"/>
  <c r="AF80" i="365" s="1"/>
  <c r="AA80" i="365"/>
  <c r="Z80" i="365"/>
  <c r="W80" i="365"/>
  <c r="U80" i="365"/>
  <c r="X80" i="365" s="1"/>
  <c r="S80" i="365"/>
  <c r="R80" i="365"/>
  <c r="Q80" i="365"/>
  <c r="P80" i="365"/>
  <c r="N80" i="365"/>
  <c r="O80" i="365" s="1"/>
  <c r="AK79" i="365"/>
  <c r="AI79" i="365"/>
  <c r="AJ79" i="365" s="1"/>
  <c r="AG79" i="365"/>
  <c r="AF79" i="365"/>
  <c r="AE79" i="365"/>
  <c r="AD79" i="365"/>
  <c r="AB79" i="365"/>
  <c r="AC79" i="365" s="1"/>
  <c r="Y79" i="365"/>
  <c r="X79" i="365"/>
  <c r="W79" i="365"/>
  <c r="V79" i="365"/>
  <c r="U79" i="365"/>
  <c r="T79" i="365" s="1"/>
  <c r="P79" i="365"/>
  <c r="N79" i="365"/>
  <c r="M79" i="365" s="1"/>
  <c r="AK78" i="365"/>
  <c r="AI78" i="365"/>
  <c r="AH78" i="365" s="1"/>
  <c r="AD78" i="365"/>
  <c r="AB78" i="365"/>
  <c r="AG78" i="365" s="1"/>
  <c r="AA78" i="365"/>
  <c r="W78" i="365"/>
  <c r="U78" i="365"/>
  <c r="Z78" i="365" s="1"/>
  <c r="T78" i="365"/>
  <c r="P78" i="365"/>
  <c r="N78" i="365"/>
  <c r="R78" i="365" s="1"/>
  <c r="M78" i="365"/>
  <c r="AN77" i="365"/>
  <c r="AK77" i="365"/>
  <c r="AI77" i="365"/>
  <c r="AM77" i="365" s="1"/>
  <c r="AH77" i="365"/>
  <c r="AD77" i="365"/>
  <c r="AB77" i="365"/>
  <c r="AE77" i="365" s="1"/>
  <c r="W77" i="365"/>
  <c r="U77" i="365"/>
  <c r="T77" i="365" s="1"/>
  <c r="S77" i="365"/>
  <c r="R77" i="365"/>
  <c r="P77" i="365"/>
  <c r="N77" i="365"/>
  <c r="O77" i="365" s="1"/>
  <c r="AN76" i="365"/>
  <c r="AM76" i="365"/>
  <c r="AL76" i="365"/>
  <c r="AK76" i="365"/>
  <c r="AI76" i="365"/>
  <c r="AJ76" i="365" s="1"/>
  <c r="AD76" i="365"/>
  <c r="AB76" i="365"/>
  <c r="AG76" i="365" s="1"/>
  <c r="AA76" i="365"/>
  <c r="W76" i="365"/>
  <c r="U76" i="365"/>
  <c r="T76" i="365" s="1"/>
  <c r="P76" i="365"/>
  <c r="N76" i="365"/>
  <c r="S76" i="365" s="1"/>
  <c r="M76" i="365"/>
  <c r="AK69" i="365"/>
  <c r="AI69" i="365"/>
  <c r="AN69" i="365" s="1"/>
  <c r="AD69" i="365"/>
  <c r="AB69" i="365"/>
  <c r="AF69" i="365" s="1"/>
  <c r="W69" i="365"/>
  <c r="U69" i="365"/>
  <c r="X69" i="365" s="1"/>
  <c r="P69" i="365"/>
  <c r="N69" i="365"/>
  <c r="O69" i="365" s="1"/>
  <c r="AK68" i="365"/>
  <c r="AI68" i="365"/>
  <c r="AL68" i="365" s="1"/>
  <c r="AD68" i="365"/>
  <c r="AB68" i="365"/>
  <c r="AC68" i="365" s="1"/>
  <c r="AA68" i="365"/>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AA41" i="364"/>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J72" i="363"/>
  <c r="AI72" i="363"/>
  <c r="AN72" i="363" s="1"/>
  <c r="AH72" i="363"/>
  <c r="AD72" i="363"/>
  <c r="AB72" i="363"/>
  <c r="Z72" i="363"/>
  <c r="W72" i="363"/>
  <c r="U72" i="363"/>
  <c r="Y72" i="363" s="1"/>
  <c r="T72" i="363"/>
  <c r="R72" i="363"/>
  <c r="P72" i="363"/>
  <c r="N72" i="363"/>
  <c r="Q72" i="363" s="1"/>
  <c r="M72" i="363"/>
  <c r="AM71" i="363"/>
  <c r="AK71" i="363"/>
  <c r="AI71" i="363"/>
  <c r="AL71" i="363" s="1"/>
  <c r="AH71" i="363"/>
  <c r="AG71" i="363"/>
  <c r="AE71" i="363"/>
  <c r="AD71" i="363"/>
  <c r="AB71" i="363"/>
  <c r="AC71" i="363" s="1"/>
  <c r="AA71" i="363"/>
  <c r="Z71" i="363"/>
  <c r="Y71" i="363"/>
  <c r="W71" i="363"/>
  <c r="V71" i="363"/>
  <c r="U71" i="363"/>
  <c r="X71" i="363" s="1"/>
  <c r="T71" i="363"/>
  <c r="S71" i="363"/>
  <c r="R71" i="363"/>
  <c r="Q71" i="363"/>
  <c r="P71" i="363"/>
  <c r="O71" i="363"/>
  <c r="N71" i="363"/>
  <c r="M71" i="363" s="1"/>
  <c r="AN70" i="363"/>
  <c r="AM70" i="363"/>
  <c r="AL70" i="363"/>
  <c r="AK70" i="363"/>
  <c r="AJ70" i="363"/>
  <c r="AI70" i="363"/>
  <c r="AH70" i="363" s="1"/>
  <c r="AD70" i="363"/>
  <c r="AB70" i="363"/>
  <c r="Y70" i="363"/>
  <c r="X70" i="363"/>
  <c r="W70" i="363"/>
  <c r="V70" i="363"/>
  <c r="U70" i="363"/>
  <c r="Z70" i="363" s="1"/>
  <c r="T70" i="363"/>
  <c r="P70" i="363"/>
  <c r="N70" i="363"/>
  <c r="AK69" i="363"/>
  <c r="AI69" i="363"/>
  <c r="AG69" i="363"/>
  <c r="AD69" i="363"/>
  <c r="AB69" i="363"/>
  <c r="AF69" i="363" s="1"/>
  <c r="AA69" i="363"/>
  <c r="Y69" i="363"/>
  <c r="W69" i="363"/>
  <c r="V69" i="363"/>
  <c r="U69" i="363"/>
  <c r="X69" i="363" s="1"/>
  <c r="T69" i="363"/>
  <c r="S69" i="363"/>
  <c r="Q69" i="363"/>
  <c r="P69" i="363"/>
  <c r="N69" i="363"/>
  <c r="O69" i="363" s="1"/>
  <c r="AN68" i="363"/>
  <c r="AL68" i="363"/>
  <c r="AK68" i="363"/>
  <c r="AI68" i="363"/>
  <c r="AJ68" i="363" s="1"/>
  <c r="AG68" i="363"/>
  <c r="AF68" i="363"/>
  <c r="AE68" i="363"/>
  <c r="AD68" i="363"/>
  <c r="AC68" i="363"/>
  <c r="AB68" i="363"/>
  <c r="AA68" i="363"/>
  <c r="Z68" i="363"/>
  <c r="Y68" i="363"/>
  <c r="X68" i="363"/>
  <c r="W68" i="363"/>
  <c r="V68" i="363"/>
  <c r="U68" i="363"/>
  <c r="T68" i="363" s="1"/>
  <c r="P68" i="363"/>
  <c r="N68" i="363"/>
  <c r="AK67" i="363"/>
  <c r="AI67" i="363"/>
  <c r="AF67" i="363"/>
  <c r="AE67" i="363"/>
  <c r="AD67" i="363"/>
  <c r="AC67" i="363"/>
  <c r="AB67" i="363"/>
  <c r="AG67" i="363" s="1"/>
  <c r="AA67" i="363"/>
  <c r="W67" i="363"/>
  <c r="U67" i="363"/>
  <c r="S67" i="363"/>
  <c r="P67" i="363"/>
  <c r="N67" i="363"/>
  <c r="R67" i="363" s="1"/>
  <c r="M67" i="363"/>
  <c r="AM66" i="363"/>
  <c r="AK66" i="363"/>
  <c r="AJ66" i="363"/>
  <c r="AI66" i="363"/>
  <c r="AL66" i="363" s="1"/>
  <c r="AH66" i="363"/>
  <c r="AG66" i="363"/>
  <c r="AE66" i="363"/>
  <c r="AD66" i="363"/>
  <c r="AB66" i="363"/>
  <c r="AC66" i="363" s="1"/>
  <c r="Z66" i="363"/>
  <c r="Y66" i="363"/>
  <c r="W66" i="363"/>
  <c r="V66" i="363"/>
  <c r="U66" i="363"/>
  <c r="X66" i="363" s="1"/>
  <c r="T66" i="363"/>
  <c r="S66" i="363"/>
  <c r="R66" i="363"/>
  <c r="Q66" i="363"/>
  <c r="P66" i="363"/>
  <c r="O66" i="363"/>
  <c r="N66" i="363"/>
  <c r="M66" i="363" s="1"/>
  <c r="AK65" i="363"/>
  <c r="AI65" i="363"/>
  <c r="AF65" i="363"/>
  <c r="AE65" i="363"/>
  <c r="AD65" i="363"/>
  <c r="AC65" i="363"/>
  <c r="AB65" i="363"/>
  <c r="AG65" i="363" s="1"/>
  <c r="AA65" i="363"/>
  <c r="W65" i="363"/>
  <c r="U65" i="363"/>
  <c r="S65" i="363"/>
  <c r="P65" i="363"/>
  <c r="N65" i="363"/>
  <c r="R65" i="363" s="1"/>
  <c r="M65" i="363"/>
  <c r="AN64" i="363"/>
  <c r="AK64" i="363"/>
  <c r="AI64" i="363"/>
  <c r="AM64" i="363" s="1"/>
  <c r="AH64" i="363"/>
  <c r="AF64" i="363"/>
  <c r="AD64" i="363"/>
  <c r="AC64" i="363"/>
  <c r="AB64" i="363"/>
  <c r="AE64" i="363" s="1"/>
  <c r="AA64" i="363"/>
  <c r="Z64" i="363"/>
  <c r="X64" i="363"/>
  <c r="W64" i="363"/>
  <c r="U64" i="363"/>
  <c r="V64" i="363" s="1"/>
  <c r="S64" i="363"/>
  <c r="R64" i="363"/>
  <c r="Q64" i="363"/>
  <c r="P64" i="363"/>
  <c r="N64" i="363"/>
  <c r="O64" i="363" s="1"/>
  <c r="M64" i="363"/>
  <c r="AN63" i="363"/>
  <c r="AM63" i="363"/>
  <c r="AL63" i="363"/>
  <c r="AK63" i="363"/>
  <c r="AI63" i="363"/>
  <c r="AJ63" i="363" s="1"/>
  <c r="AH63" i="363"/>
  <c r="AG63" i="363"/>
  <c r="AF63" i="363"/>
  <c r="AE63" i="363"/>
  <c r="AD63" i="363"/>
  <c r="AC63" i="363"/>
  <c r="AB63" i="363"/>
  <c r="AA63" i="363" s="1"/>
  <c r="W63" i="363"/>
  <c r="U63" i="363"/>
  <c r="R63" i="363"/>
  <c r="Q63" i="363"/>
  <c r="P63" i="363"/>
  <c r="O63" i="363"/>
  <c r="N63" i="363"/>
  <c r="S63" i="363" s="1"/>
  <c r="M63" i="363"/>
  <c r="AM62" i="363"/>
  <c r="AL62" i="363"/>
  <c r="AK62" i="363"/>
  <c r="AJ62" i="363"/>
  <c r="AI62" i="363"/>
  <c r="AN62" i="363" s="1"/>
  <c r="AH62" i="363"/>
  <c r="AD62" i="363"/>
  <c r="AB62" i="363"/>
  <c r="Z62" i="363"/>
  <c r="W62" i="363"/>
  <c r="U62" i="363"/>
  <c r="Y62" i="363" s="1"/>
  <c r="T62" i="363"/>
  <c r="R62" i="363"/>
  <c r="P62" i="363"/>
  <c r="O62" i="363"/>
  <c r="N62" i="363"/>
  <c r="Q62" i="363" s="1"/>
  <c r="M62" i="363"/>
  <c r="AM61" i="363"/>
  <c r="AK61" i="363"/>
  <c r="AJ61" i="363"/>
  <c r="AI61" i="363"/>
  <c r="AL61" i="363" s="1"/>
  <c r="AH61" i="363"/>
  <c r="AG61" i="363"/>
  <c r="AE61" i="363"/>
  <c r="AD61" i="363"/>
  <c r="AB61" i="363"/>
  <c r="AC61" i="363" s="1"/>
  <c r="Z61" i="363"/>
  <c r="Y61" i="363"/>
  <c r="X61" i="363"/>
  <c r="W61" i="363"/>
  <c r="V61" i="363"/>
  <c r="U61" i="363"/>
  <c r="T61" i="363"/>
  <c r="S61" i="363"/>
  <c r="R61" i="363"/>
  <c r="Q61" i="363"/>
  <c r="P61" i="363"/>
  <c r="O61" i="363"/>
  <c r="N61" i="363"/>
  <c r="M61" i="363" s="1"/>
  <c r="AN60" i="363"/>
  <c r="AM60" i="363"/>
  <c r="AL60" i="363"/>
  <c r="AK60" i="363"/>
  <c r="AJ60" i="363"/>
  <c r="AI60" i="363"/>
  <c r="AH60" i="363" s="1"/>
  <c r="AD60" i="363"/>
  <c r="AB60" i="363"/>
  <c r="Y60" i="363"/>
  <c r="X60" i="363"/>
  <c r="W60" i="363"/>
  <c r="V60" i="363"/>
  <c r="U60" i="363"/>
  <c r="Z60" i="363" s="1"/>
  <c r="T60" i="363"/>
  <c r="P60" i="363"/>
  <c r="N60" i="363"/>
  <c r="AN59" i="363"/>
  <c r="AK59" i="363"/>
  <c r="AI59" i="363"/>
  <c r="AM59" i="363" s="1"/>
  <c r="AH59" i="363"/>
  <c r="AF59" i="363"/>
  <c r="AD59" i="363"/>
  <c r="AC59" i="363"/>
  <c r="AB59" i="363"/>
  <c r="AE59" i="363" s="1"/>
  <c r="AA59" i="363"/>
  <c r="Z59" i="363"/>
  <c r="X59" i="363"/>
  <c r="W59" i="363"/>
  <c r="U59" i="363"/>
  <c r="V59" i="363" s="1"/>
  <c r="S59" i="363"/>
  <c r="R59" i="363"/>
  <c r="Q59" i="363"/>
  <c r="P59" i="363"/>
  <c r="O59" i="363"/>
  <c r="N59" i="363"/>
  <c r="M59" i="363"/>
  <c r="AN58" i="363"/>
  <c r="AM58" i="363"/>
  <c r="AL58" i="363"/>
  <c r="AK58" i="363"/>
  <c r="AJ58" i="363"/>
  <c r="AI58" i="363"/>
  <c r="AH58" i="363" s="1"/>
  <c r="AD58" i="363"/>
  <c r="AB58" i="363"/>
  <c r="Y58" i="363"/>
  <c r="X58" i="363"/>
  <c r="W58" i="363"/>
  <c r="V58" i="363"/>
  <c r="U58" i="363"/>
  <c r="Z58" i="363" s="1"/>
  <c r="T58" i="363"/>
  <c r="P58" i="363"/>
  <c r="N58" i="363"/>
  <c r="AM57" i="363"/>
  <c r="AL57" i="363"/>
  <c r="AK57" i="363"/>
  <c r="AJ57" i="363"/>
  <c r="AI57" i="363"/>
  <c r="AN57" i="363" s="1"/>
  <c r="AH57" i="363"/>
  <c r="AD57" i="363"/>
  <c r="AC57" i="363"/>
  <c r="AB57" i="363"/>
  <c r="Z57" i="363"/>
  <c r="W57" i="363"/>
  <c r="U57" i="363"/>
  <c r="T57" i="363" s="1"/>
  <c r="R57" i="363"/>
  <c r="P57" i="363"/>
  <c r="O57" i="363"/>
  <c r="N57" i="363"/>
  <c r="Q57" i="363" s="1"/>
  <c r="M57" i="363"/>
  <c r="AK56" i="363"/>
  <c r="AI56" i="363"/>
  <c r="AH56" i="363"/>
  <c r="AF56" i="363"/>
  <c r="AD56" i="363"/>
  <c r="AC56" i="363"/>
  <c r="AB56" i="363"/>
  <c r="AE56" i="363" s="1"/>
  <c r="AA56" i="363"/>
  <c r="Z56" i="363"/>
  <c r="X56" i="363"/>
  <c r="W56" i="363"/>
  <c r="U56" i="363"/>
  <c r="V56" i="363" s="1"/>
  <c r="S56" i="363"/>
  <c r="R56" i="363"/>
  <c r="Q56" i="363"/>
  <c r="P56" i="363"/>
  <c r="O56" i="363"/>
  <c r="N56" i="363"/>
  <c r="M56" i="363"/>
  <c r="AN55" i="363"/>
  <c r="AL55" i="363"/>
  <c r="AK55" i="363"/>
  <c r="AI55" i="363"/>
  <c r="AJ55" i="363" s="1"/>
  <c r="AG55" i="363"/>
  <c r="AF55" i="363"/>
  <c r="AE55" i="363"/>
  <c r="AD55" i="363"/>
  <c r="AC55" i="363"/>
  <c r="AB55" i="363"/>
  <c r="AA55" i="363"/>
  <c r="Z55" i="363"/>
  <c r="Y55" i="363"/>
  <c r="X55" i="363"/>
  <c r="W55" i="363"/>
  <c r="V55" i="363"/>
  <c r="U55" i="363"/>
  <c r="T55" i="363" s="1"/>
  <c r="Q55" i="363"/>
  <c r="P55" i="363"/>
  <c r="N55" i="363"/>
  <c r="AN54" i="363"/>
  <c r="AM54" i="363"/>
  <c r="AL54" i="363"/>
  <c r="AK54" i="363"/>
  <c r="AJ54" i="363"/>
  <c r="AI54" i="363"/>
  <c r="AH54" i="363" s="1"/>
  <c r="AD54" i="363"/>
  <c r="AB54" i="363"/>
  <c r="Y54" i="363"/>
  <c r="X54" i="363"/>
  <c r="W54" i="363"/>
  <c r="V54" i="363"/>
  <c r="U54" i="363"/>
  <c r="Z54" i="363" s="1"/>
  <c r="T54" i="363"/>
  <c r="P54" i="363"/>
  <c r="N54" i="363"/>
  <c r="AM53" i="363"/>
  <c r="AL53" i="363"/>
  <c r="AK53" i="363"/>
  <c r="AJ53" i="363"/>
  <c r="AI53" i="363"/>
  <c r="AN53" i="363" s="1"/>
  <c r="AH53" i="363"/>
  <c r="AD53" i="363"/>
  <c r="AC53" i="363"/>
  <c r="AB53" i="363"/>
  <c r="Z53" i="363"/>
  <c r="W53" i="363"/>
  <c r="U53" i="363"/>
  <c r="T53" i="363" s="1"/>
  <c r="R53" i="363"/>
  <c r="P53" i="363"/>
  <c r="O53" i="363"/>
  <c r="N53" i="363"/>
  <c r="Q53" i="363" s="1"/>
  <c r="M53" i="363"/>
  <c r="AK52" i="363"/>
  <c r="AI52" i="363"/>
  <c r="AH52" i="363"/>
  <c r="AF52" i="363"/>
  <c r="AD52" i="363"/>
  <c r="AC52" i="363"/>
  <c r="AB52" i="363"/>
  <c r="AE52" i="363" s="1"/>
  <c r="AA52" i="363"/>
  <c r="W52" i="363"/>
  <c r="U52" i="363"/>
  <c r="X52" i="363" s="1"/>
  <c r="S52" i="363"/>
  <c r="R52" i="363"/>
  <c r="Q52" i="363"/>
  <c r="P52" i="363"/>
  <c r="N52" i="363"/>
  <c r="O52" i="363" s="1"/>
  <c r="M52" i="363"/>
  <c r="AN51" i="363"/>
  <c r="AL51" i="363"/>
  <c r="AK51" i="363"/>
  <c r="AI51" i="363"/>
  <c r="AG51" i="363"/>
  <c r="AF51" i="363"/>
  <c r="AE51" i="363"/>
  <c r="AD51" i="363"/>
  <c r="AB51" i="363"/>
  <c r="AC51" i="363" s="1"/>
  <c r="AA51" i="363"/>
  <c r="Z51" i="363"/>
  <c r="Y51" i="363"/>
  <c r="X51" i="363"/>
  <c r="W51" i="363"/>
  <c r="V51" i="363"/>
  <c r="U51" i="363"/>
  <c r="T51" i="363" s="1"/>
  <c r="S51" i="363"/>
  <c r="Q51" i="363"/>
  <c r="P51" i="363"/>
  <c r="N51" i="363"/>
  <c r="AN50" i="363"/>
  <c r="AM50" i="363"/>
  <c r="AL50" i="363"/>
  <c r="AK50" i="363"/>
  <c r="AJ50" i="363"/>
  <c r="AI50" i="363"/>
  <c r="AH50" i="363"/>
  <c r="AD50" i="363"/>
  <c r="AB50" i="363"/>
  <c r="Y50" i="363"/>
  <c r="X50" i="363"/>
  <c r="W50" i="363"/>
  <c r="V50" i="363"/>
  <c r="U50" i="363"/>
  <c r="Z50" i="363" s="1"/>
  <c r="T50" i="363"/>
  <c r="Q50" i="363"/>
  <c r="P50" i="363"/>
  <c r="O50" i="363"/>
  <c r="N50" i="363"/>
  <c r="AM49" i="363"/>
  <c r="AL49" i="363"/>
  <c r="AK49" i="363"/>
  <c r="AJ49" i="363"/>
  <c r="AI49" i="363"/>
  <c r="AN49" i="363" s="1"/>
  <c r="AH49" i="363"/>
  <c r="AE49" i="363"/>
  <c r="AD49" i="363"/>
  <c r="AB49" i="363"/>
  <c r="W49" i="363"/>
  <c r="U49" i="363"/>
  <c r="T49" i="363"/>
  <c r="R49" i="363"/>
  <c r="P49" i="363"/>
  <c r="O49" i="363"/>
  <c r="N49" i="363"/>
  <c r="Q49" i="363" s="1"/>
  <c r="M49" i="363"/>
  <c r="AK48" i="363"/>
  <c r="AI48" i="363"/>
  <c r="AD48" i="363"/>
  <c r="AB48" i="363"/>
  <c r="AA48" i="363"/>
  <c r="Z48" i="363"/>
  <c r="X48" i="363"/>
  <c r="W48" i="363"/>
  <c r="U48" i="363"/>
  <c r="T48" i="363" s="1"/>
  <c r="S48" i="363"/>
  <c r="R48" i="363"/>
  <c r="Q48" i="363"/>
  <c r="P48" i="363"/>
  <c r="N48" i="363"/>
  <c r="O48" i="363" s="1"/>
  <c r="M48" i="363"/>
  <c r="AN47" i="363"/>
  <c r="AL47" i="363"/>
  <c r="AK47" i="363"/>
  <c r="AI47" i="363"/>
  <c r="AH47" i="363"/>
  <c r="AG47" i="363"/>
  <c r="AF47" i="363"/>
  <c r="AE47" i="363"/>
  <c r="AD47" i="363"/>
  <c r="AB47" i="363"/>
  <c r="AC47" i="363" s="1"/>
  <c r="AA47" i="363"/>
  <c r="Z47" i="363"/>
  <c r="Y47" i="363"/>
  <c r="X47" i="363"/>
  <c r="W47" i="363"/>
  <c r="V47" i="363"/>
  <c r="U47" i="363"/>
  <c r="T47" i="363"/>
  <c r="S47" i="363"/>
  <c r="R47" i="363"/>
  <c r="Q47" i="363"/>
  <c r="P47" i="363"/>
  <c r="N47" i="363"/>
  <c r="A47" i="363"/>
  <c r="A48" i="363" s="1"/>
  <c r="A49" i="363" s="1"/>
  <c r="A50" i="363" s="1"/>
  <c r="A51" i="363" s="1"/>
  <c r="A52" i="363" s="1"/>
  <c r="A53" i="363" s="1"/>
  <c r="A54" i="363" s="1"/>
  <c r="A55" i="363" s="1"/>
  <c r="A56" i="363" s="1"/>
  <c r="A57" i="363" s="1"/>
  <c r="A58" i="363" s="1"/>
  <c r="AN46" i="363"/>
  <c r="AM46" i="363"/>
  <c r="AL46" i="363"/>
  <c r="AK46" i="363"/>
  <c r="AJ46" i="363"/>
  <c r="AI46" i="363"/>
  <c r="AH46" i="363"/>
  <c r="AF46" i="363"/>
  <c r="AE46" i="363"/>
  <c r="AD46" i="363"/>
  <c r="AB46" i="363"/>
  <c r="Y46" i="363"/>
  <c r="X46" i="363"/>
  <c r="W46" i="363"/>
  <c r="V46" i="363"/>
  <c r="U46" i="363"/>
  <c r="Z46" i="363" s="1"/>
  <c r="T46" i="363"/>
  <c r="Q46" i="363"/>
  <c r="P46" i="363"/>
  <c r="O46" i="363"/>
  <c r="N46" i="363"/>
  <c r="A46" i="363"/>
  <c r="AM45" i="363"/>
  <c r="AL45" i="363"/>
  <c r="AK45" i="363"/>
  <c r="AJ45" i="363"/>
  <c r="AI45" i="363"/>
  <c r="AN45" i="363" s="1"/>
  <c r="AH45" i="363"/>
  <c r="AD45" i="363"/>
  <c r="AB45" i="363"/>
  <c r="Z45" i="363"/>
  <c r="W45" i="363"/>
  <c r="V45" i="363"/>
  <c r="U45" i="363"/>
  <c r="T45" i="363"/>
  <c r="P45" i="363"/>
  <c r="N45" i="363"/>
  <c r="M45" i="363" s="1"/>
  <c r="AK44" i="363"/>
  <c r="AI44" i="363"/>
  <c r="AL44" i="363" s="1"/>
  <c r="AH44" i="363"/>
  <c r="AG44" i="363"/>
  <c r="AF44" i="363"/>
  <c r="AE44" i="363"/>
  <c r="AD44" i="363"/>
  <c r="AB44" i="363"/>
  <c r="AC44" i="363" s="1"/>
  <c r="AA44" i="363"/>
  <c r="Z44" i="363"/>
  <c r="Y44" i="363"/>
  <c r="X44" i="363"/>
  <c r="W44" i="363"/>
  <c r="V44" i="363"/>
  <c r="U44" i="363"/>
  <c r="T44" i="363"/>
  <c r="S44" i="363"/>
  <c r="R44" i="363"/>
  <c r="Q44" i="363"/>
  <c r="P44" i="363"/>
  <c r="O44" i="363"/>
  <c r="N44" i="363"/>
  <c r="M44" i="363" s="1"/>
  <c r="AK42" i="363"/>
  <c r="AJ42" i="363"/>
  <c r="AI42" i="363"/>
  <c r="AH42" i="363" s="1"/>
  <c r="AF42" i="363"/>
  <c r="AD42" i="363"/>
  <c r="AB42" i="363"/>
  <c r="AG42" i="363" s="1"/>
  <c r="W42" i="363"/>
  <c r="V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G40" i="363"/>
  <c r="AD40" i="363"/>
  <c r="AB40" i="363"/>
  <c r="AC40" i="363" s="1"/>
  <c r="AA40" i="363"/>
  <c r="W40" i="363"/>
  <c r="U40" i="363"/>
  <c r="T40" i="363" s="1"/>
  <c r="P40" i="363"/>
  <c r="O40" i="363"/>
  <c r="N40" i="363"/>
  <c r="M40" i="363" s="1"/>
  <c r="AN39" i="363"/>
  <c r="AM39" i="363"/>
  <c r="AL39" i="363"/>
  <c r="AK39" i="363"/>
  <c r="AJ39" i="363"/>
  <c r="AI39" i="363"/>
  <c r="AH39" i="363"/>
  <c r="AG39" i="363"/>
  <c r="AF39" i="363"/>
  <c r="AD39" i="363"/>
  <c r="AB39" i="363"/>
  <c r="AA39" i="363" s="1"/>
  <c r="W39" i="363"/>
  <c r="U39" i="363"/>
  <c r="Z39" i="363" s="1"/>
  <c r="P39" i="363"/>
  <c r="N39" i="363"/>
  <c r="S39" i="363" s="1"/>
  <c r="M39" i="363"/>
  <c r="AK38" i="363"/>
  <c r="AI38" i="363"/>
  <c r="AM38" i="363" s="1"/>
  <c r="AH38" i="363"/>
  <c r="AD38" i="363"/>
  <c r="AB38" i="363"/>
  <c r="AE38" i="363" s="1"/>
  <c r="AA38" i="363"/>
  <c r="Y38" i="363"/>
  <c r="X38" i="363"/>
  <c r="W38" i="363"/>
  <c r="U38" i="363"/>
  <c r="V38" i="363" s="1"/>
  <c r="P38" i="363"/>
  <c r="N38" i="363"/>
  <c r="O38" i="363" s="1"/>
  <c r="AK37" i="363"/>
  <c r="AI37" i="363"/>
  <c r="AN37" i="363" s="1"/>
  <c r="AG37" i="363"/>
  <c r="AD37" i="363"/>
  <c r="AB37" i="363"/>
  <c r="AC37" i="363" s="1"/>
  <c r="Y37" i="363"/>
  <c r="X37" i="363"/>
  <c r="W37" i="363"/>
  <c r="U37" i="363"/>
  <c r="V37" i="363" s="1"/>
  <c r="P37" i="363"/>
  <c r="N37" i="363"/>
  <c r="M37" i="363" s="1"/>
  <c r="AN36" i="363"/>
  <c r="AM36" i="363"/>
  <c r="AL36" i="363"/>
  <c r="AK36" i="363"/>
  <c r="AI36" i="363"/>
  <c r="AJ36" i="363" s="1"/>
  <c r="AH36" i="363"/>
  <c r="AD36" i="363"/>
  <c r="AB36" i="363"/>
  <c r="AA36" i="363" s="1"/>
  <c r="X36" i="363"/>
  <c r="W36" i="363"/>
  <c r="U36" i="363"/>
  <c r="Z36" i="363" s="1"/>
  <c r="T36" i="363"/>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T33" i="363"/>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T31" i="363"/>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R71" i="362"/>
  <c r="P71" i="362"/>
  <c r="N71" i="362"/>
  <c r="M71" i="362" s="1"/>
  <c r="AK70" i="362"/>
  <c r="AI70" i="362"/>
  <c r="AH70" i="362" s="1"/>
  <c r="AD70" i="362"/>
  <c r="AB70" i="362"/>
  <c r="AC70" i="362" s="1"/>
  <c r="W70" i="362"/>
  <c r="U70" i="362"/>
  <c r="Y70" i="362" s="1"/>
  <c r="P70" i="362"/>
  <c r="N70" i="362"/>
  <c r="S70" i="362" s="1"/>
  <c r="M70" i="362"/>
  <c r="AK69" i="362"/>
  <c r="AI69" i="362"/>
  <c r="AN69" i="362" s="1"/>
  <c r="AG69" i="362"/>
  <c r="AD69" i="362"/>
  <c r="AB69" i="362"/>
  <c r="AF69" i="362" s="1"/>
  <c r="W69" i="362"/>
  <c r="U69" i="362"/>
  <c r="P69" i="362"/>
  <c r="N69" i="362"/>
  <c r="R69" i="362" s="1"/>
  <c r="M69" i="362"/>
  <c r="AK68" i="362"/>
  <c r="AI68" i="362"/>
  <c r="AH68" i="362" s="1"/>
  <c r="AD68" i="362"/>
  <c r="AC68" i="362"/>
  <c r="AB68" i="362"/>
  <c r="AF68" i="362" s="1"/>
  <c r="AA68" i="362"/>
  <c r="W68" i="362"/>
  <c r="U68" i="362"/>
  <c r="T68" i="362" s="1"/>
  <c r="P68" i="362"/>
  <c r="N68" i="362"/>
  <c r="S68" i="362" s="1"/>
  <c r="AK67" i="362"/>
  <c r="AI67" i="362"/>
  <c r="AN67" i="362" s="1"/>
  <c r="AD67" i="362"/>
  <c r="AB67" i="362"/>
  <c r="AA67" i="362" s="1"/>
  <c r="W67" i="362"/>
  <c r="U67" i="362"/>
  <c r="Z67" i="362" s="1"/>
  <c r="P67" i="362"/>
  <c r="N67" i="362"/>
  <c r="R67" i="362" s="1"/>
  <c r="M67" i="362"/>
  <c r="AN66" i="362"/>
  <c r="AM66" i="362"/>
  <c r="AK66" i="362"/>
  <c r="AI66" i="362"/>
  <c r="AJ66" i="362" s="1"/>
  <c r="AD66" i="362"/>
  <c r="AB66" i="362"/>
  <c r="AA66" i="362" s="1"/>
  <c r="Z66" i="362"/>
  <c r="Y66" i="362"/>
  <c r="X66" i="362"/>
  <c r="W66" i="362"/>
  <c r="U66" i="362"/>
  <c r="V66" i="362" s="1"/>
  <c r="P66" i="362"/>
  <c r="N66" i="362"/>
  <c r="M66" i="362" s="1"/>
  <c r="AK65" i="362"/>
  <c r="AI65" i="362"/>
  <c r="AN65" i="362" s="1"/>
  <c r="AD65" i="362"/>
  <c r="AB65" i="362"/>
  <c r="AF65" i="362" s="1"/>
  <c r="W65" i="362"/>
  <c r="U65" i="362"/>
  <c r="Z65" i="362" s="1"/>
  <c r="S65" i="362"/>
  <c r="P65" i="362"/>
  <c r="N65" i="362"/>
  <c r="R65" i="362" s="1"/>
  <c r="AK64" i="362"/>
  <c r="AI64" i="362"/>
  <c r="AM64" i="362" s="1"/>
  <c r="AD64" i="362"/>
  <c r="AB64" i="362"/>
  <c r="AG64" i="362" s="1"/>
  <c r="W64" i="362"/>
  <c r="U64" i="362"/>
  <c r="X64" i="362" s="1"/>
  <c r="P64" i="362"/>
  <c r="N64" i="362"/>
  <c r="S64" i="362" s="1"/>
  <c r="AK63" i="362"/>
  <c r="AI63" i="362"/>
  <c r="AN63" i="362" s="1"/>
  <c r="AG63" i="362"/>
  <c r="AF63" i="362"/>
  <c r="AD63" i="362"/>
  <c r="AB63" i="362"/>
  <c r="AA63" i="362" s="1"/>
  <c r="W63" i="362"/>
  <c r="U63" i="362"/>
  <c r="Z63" i="362" s="1"/>
  <c r="P63" i="362"/>
  <c r="N63" i="362"/>
  <c r="R63" i="362" s="1"/>
  <c r="AM62" i="362"/>
  <c r="AK62" i="362"/>
  <c r="AI62" i="362"/>
  <c r="AL62" i="362" s="1"/>
  <c r="AH62" i="362"/>
  <c r="AD62" i="362"/>
  <c r="AB62" i="362"/>
  <c r="AG62" i="362" s="1"/>
  <c r="Z62" i="362"/>
  <c r="W62" i="362"/>
  <c r="U62" i="362"/>
  <c r="Y62" i="362" s="1"/>
  <c r="P62" i="362"/>
  <c r="N62" i="362"/>
  <c r="S62" i="362" s="1"/>
  <c r="AK61" i="362"/>
  <c r="AI61" i="362"/>
  <c r="AJ61" i="362" s="1"/>
  <c r="AD61" i="362"/>
  <c r="AB61" i="362"/>
  <c r="AF61" i="362" s="1"/>
  <c r="W61" i="362"/>
  <c r="U61" i="362"/>
  <c r="V61" i="362" s="1"/>
  <c r="T61" i="362"/>
  <c r="S61" i="362"/>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M59" i="362"/>
  <c r="AM58" i="362"/>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G56" i="362"/>
  <c r="AD56" i="362"/>
  <c r="AB56" i="362"/>
  <c r="AC56" i="362" s="1"/>
  <c r="W56" i="362"/>
  <c r="U56" i="362"/>
  <c r="V56" i="362" s="1"/>
  <c r="P56" i="362"/>
  <c r="N56" i="362"/>
  <c r="O56" i="362" s="1"/>
  <c r="AK55" i="362"/>
  <c r="AI55" i="362"/>
  <c r="AJ55" i="362" s="1"/>
  <c r="AD55" i="362"/>
  <c r="AB55" i="362"/>
  <c r="AC55" i="362" s="1"/>
  <c r="W55" i="362"/>
  <c r="U55" i="362"/>
  <c r="V55" i="362" s="1"/>
  <c r="T55" i="362"/>
  <c r="P55" i="362"/>
  <c r="N55" i="362"/>
  <c r="S55" i="362" s="1"/>
  <c r="AK54" i="362"/>
  <c r="AI54" i="362"/>
  <c r="AH54" i="362" s="1"/>
  <c r="AD54" i="362"/>
  <c r="AB54" i="362"/>
  <c r="W54" i="362"/>
  <c r="U54" i="362"/>
  <c r="Z54" i="362" s="1"/>
  <c r="P54" i="362"/>
  <c r="N54" i="362"/>
  <c r="M54" i="362" s="1"/>
  <c r="AK53" i="362"/>
  <c r="AI53" i="362"/>
  <c r="AN53" i="362" s="1"/>
  <c r="AD53" i="362"/>
  <c r="AB53" i="362"/>
  <c r="AE53" i="362" s="1"/>
  <c r="AA53" i="362"/>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F50" i="362"/>
  <c r="AD50" i="362"/>
  <c r="AB50" i="362"/>
  <c r="AA50" i="362" s="1"/>
  <c r="W50" i="362"/>
  <c r="U50" i="362"/>
  <c r="Z50" i="362" s="1"/>
  <c r="T50" i="362"/>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H47" i="362"/>
  <c r="AD47" i="362"/>
  <c r="AB47" i="362"/>
  <c r="AC47" i="362" s="1"/>
  <c r="AA47" i="362"/>
  <c r="W47" i="362"/>
  <c r="U47" i="362"/>
  <c r="Z47" i="362" s="1"/>
  <c r="P47" i="362"/>
  <c r="N47" i="362"/>
  <c r="M47" i="362" s="1"/>
  <c r="AN46" i="362"/>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E44" i="362"/>
  <c r="AD44" i="362"/>
  <c r="AB44" i="362"/>
  <c r="AC44" i="362" s="1"/>
  <c r="X44" i="362"/>
  <c r="W44" i="362"/>
  <c r="U44" i="362"/>
  <c r="V44" i="362" s="1"/>
  <c r="T44" i="362"/>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S41" i="362"/>
  <c r="Q41" i="362"/>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L33" i="362"/>
  <c r="AK33" i="362"/>
  <c r="AJ33" i="362"/>
  <c r="AI33" i="362"/>
  <c r="AN33" i="362" s="1"/>
  <c r="AH33" i="362"/>
  <c r="AE33" i="362"/>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J74" i="361"/>
  <c r="AI74" i="361"/>
  <c r="AN74" i="361" s="1"/>
  <c r="AD74" i="361"/>
  <c r="AB74" i="361"/>
  <c r="Y74" i="361"/>
  <c r="X74" i="361"/>
  <c r="W74" i="361"/>
  <c r="V74" i="361"/>
  <c r="U74" i="361"/>
  <c r="Z74" i="361" s="1"/>
  <c r="T74" i="361"/>
  <c r="S74" i="361"/>
  <c r="Q74" i="361"/>
  <c r="P74" i="361"/>
  <c r="N74" i="361"/>
  <c r="O74" i="361" s="1"/>
  <c r="AN73" i="361"/>
  <c r="AL73" i="361"/>
  <c r="AK73" i="361"/>
  <c r="AI73" i="361"/>
  <c r="AJ73" i="361" s="1"/>
  <c r="AG73" i="361"/>
  <c r="AF73" i="361"/>
  <c r="AD73" i="361"/>
  <c r="AC73" i="361"/>
  <c r="AB73" i="361"/>
  <c r="AE73" i="361" s="1"/>
  <c r="AA73" i="361"/>
  <c r="Y73" i="361"/>
  <c r="W73" i="361"/>
  <c r="U73" i="361"/>
  <c r="V73" i="361" s="1"/>
  <c r="Q73" i="361"/>
  <c r="P73" i="361"/>
  <c r="N73" i="361"/>
  <c r="S73" i="361" s="1"/>
  <c r="M73" i="361"/>
  <c r="AL72" i="361"/>
  <c r="AK72" i="361"/>
  <c r="AI72" i="361"/>
  <c r="AN72" i="361" s="1"/>
  <c r="AH72" i="361"/>
  <c r="AG72" i="361"/>
  <c r="AF72" i="361"/>
  <c r="AD72" i="361"/>
  <c r="AC72" i="361"/>
  <c r="AB72" i="361"/>
  <c r="AE72" i="361" s="1"/>
  <c r="AA72" i="361"/>
  <c r="Z72" i="361"/>
  <c r="W72" i="361"/>
  <c r="V72" i="361"/>
  <c r="U72" i="361"/>
  <c r="Y72" i="361" s="1"/>
  <c r="P72" i="361"/>
  <c r="N72" i="361"/>
  <c r="AK71" i="361"/>
  <c r="AI71" i="361"/>
  <c r="AG71" i="361"/>
  <c r="AF71" i="361"/>
  <c r="AE71" i="361"/>
  <c r="AD71" i="361"/>
  <c r="AC71" i="361"/>
  <c r="AB71" i="361"/>
  <c r="AA71" i="361"/>
  <c r="Z71" i="361"/>
  <c r="X71" i="361"/>
  <c r="W71" i="361"/>
  <c r="U71" i="361"/>
  <c r="V71" i="361" s="1"/>
  <c r="S71" i="361"/>
  <c r="R71" i="361"/>
  <c r="P71" i="361"/>
  <c r="O71" i="361"/>
  <c r="N71" i="361"/>
  <c r="M71" i="361" s="1"/>
  <c r="AN70" i="361"/>
  <c r="AM70" i="361"/>
  <c r="AK70" i="361"/>
  <c r="AJ70" i="361"/>
  <c r="AI70" i="361"/>
  <c r="AH70" i="361" s="1"/>
  <c r="AF70" i="361"/>
  <c r="AD70" i="361"/>
  <c r="AB70" i="361"/>
  <c r="AC70" i="361" s="1"/>
  <c r="X70" i="361"/>
  <c r="W70" i="361"/>
  <c r="U70" i="361"/>
  <c r="Z70" i="361" s="1"/>
  <c r="T70" i="361"/>
  <c r="S70" i="361"/>
  <c r="P70" i="361"/>
  <c r="O70" i="361"/>
  <c r="N70" i="361"/>
  <c r="R70" i="361" s="1"/>
  <c r="M70" i="361"/>
  <c r="AN69" i="361"/>
  <c r="AK69" i="361"/>
  <c r="AJ69" i="361"/>
  <c r="AI69" i="361"/>
  <c r="AM69" i="361" s="1"/>
  <c r="AH69" i="361"/>
  <c r="AG69" i="361"/>
  <c r="AD69" i="361"/>
  <c r="AC69" i="361"/>
  <c r="AB69" i="361"/>
  <c r="AF69" i="361" s="1"/>
  <c r="W69" i="361"/>
  <c r="U69" i="361"/>
  <c r="S69" i="361"/>
  <c r="R69" i="361"/>
  <c r="Q69" i="361"/>
  <c r="P69" i="361"/>
  <c r="O69" i="361"/>
  <c r="N69" i="361"/>
  <c r="M69" i="361"/>
  <c r="AN68" i="361"/>
  <c r="AL68" i="361"/>
  <c r="AK68" i="361"/>
  <c r="AJ68" i="361"/>
  <c r="AI68" i="361"/>
  <c r="AH68" i="361" s="1"/>
  <c r="AG68" i="361"/>
  <c r="AF68" i="361"/>
  <c r="AD68" i="361"/>
  <c r="AC68" i="361"/>
  <c r="AB68" i="361"/>
  <c r="AA68" i="361" s="1"/>
  <c r="Y68" i="361"/>
  <c r="W68" i="361"/>
  <c r="U68" i="361"/>
  <c r="V68" i="361" s="1"/>
  <c r="Q68" i="361"/>
  <c r="P68" i="361"/>
  <c r="N68" i="361"/>
  <c r="S68" i="361" s="1"/>
  <c r="M68" i="361"/>
  <c r="AN67" i="361"/>
  <c r="AK67" i="361"/>
  <c r="AJ67" i="361"/>
  <c r="AI67" i="361"/>
  <c r="AM67" i="361" s="1"/>
  <c r="AH67" i="361"/>
  <c r="AG67" i="361"/>
  <c r="AD67" i="361"/>
  <c r="AC67" i="361"/>
  <c r="AB67" i="361"/>
  <c r="AF67" i="361" s="1"/>
  <c r="W67" i="361"/>
  <c r="U67" i="361"/>
  <c r="S67" i="361"/>
  <c r="R67" i="361"/>
  <c r="Q67" i="361"/>
  <c r="P67" i="361"/>
  <c r="O67" i="361"/>
  <c r="N67" i="361"/>
  <c r="M67" i="361"/>
  <c r="AN66" i="361"/>
  <c r="AM66" i="361"/>
  <c r="AL66" i="361"/>
  <c r="AK66" i="361"/>
  <c r="AJ66" i="361"/>
  <c r="AI66" i="361"/>
  <c r="AH66" i="361"/>
  <c r="AG66" i="361"/>
  <c r="AE66" i="361"/>
  <c r="AD66" i="361"/>
  <c r="AC66" i="361"/>
  <c r="AB66" i="361"/>
  <c r="AA66" i="361" s="1"/>
  <c r="Z66" i="361"/>
  <c r="Y66" i="361"/>
  <c r="W66" i="361"/>
  <c r="V66" i="361"/>
  <c r="U66" i="361"/>
  <c r="T66" i="361" s="1"/>
  <c r="R66" i="361"/>
  <c r="P66" i="361"/>
  <c r="N66" i="361"/>
  <c r="O66" i="361" s="1"/>
  <c r="AM65" i="361"/>
  <c r="AK65" i="361"/>
  <c r="AI65" i="361"/>
  <c r="AJ65" i="361" s="1"/>
  <c r="AE65" i="361"/>
  <c r="AD65" i="361"/>
  <c r="AB65" i="361"/>
  <c r="AG65" i="361" s="1"/>
  <c r="AA65" i="361"/>
  <c r="Z65" i="361"/>
  <c r="Y65" i="361"/>
  <c r="W65" i="361"/>
  <c r="V65" i="361"/>
  <c r="U65" i="361"/>
  <c r="X65" i="361" s="1"/>
  <c r="T65" i="361"/>
  <c r="S65" i="361"/>
  <c r="P65" i="361"/>
  <c r="O65" i="361"/>
  <c r="N65" i="361"/>
  <c r="R65" i="361" s="1"/>
  <c r="AN64" i="361"/>
  <c r="AK64" i="361"/>
  <c r="AJ64" i="361"/>
  <c r="AI64" i="361"/>
  <c r="AM64" i="361" s="1"/>
  <c r="AF64" i="361"/>
  <c r="AD64" i="361"/>
  <c r="AB64" i="361"/>
  <c r="Z64" i="361"/>
  <c r="Y64" i="361"/>
  <c r="X64" i="361"/>
  <c r="W64" i="361"/>
  <c r="V64" i="361"/>
  <c r="U64" i="361"/>
  <c r="T64" i="361"/>
  <c r="S64" i="361"/>
  <c r="Q64" i="361"/>
  <c r="P64" i="361"/>
  <c r="N64" i="361"/>
  <c r="O64" i="361" s="1"/>
  <c r="AN63" i="361"/>
  <c r="AL63" i="361"/>
  <c r="AK63" i="361"/>
  <c r="AI63" i="361"/>
  <c r="AJ63" i="361" s="1"/>
  <c r="AG63" i="361"/>
  <c r="AF63" i="361"/>
  <c r="AD63" i="361"/>
  <c r="AC63" i="361"/>
  <c r="AB63" i="361"/>
  <c r="AA63" i="361" s="1"/>
  <c r="Y63" i="361"/>
  <c r="W63" i="361"/>
  <c r="U63" i="361"/>
  <c r="Q63" i="361"/>
  <c r="P63" i="361"/>
  <c r="N63" i="361"/>
  <c r="S63" i="361" s="1"/>
  <c r="M63" i="361"/>
  <c r="AL62" i="361"/>
  <c r="AK62" i="361"/>
  <c r="AI62" i="361"/>
  <c r="AN62" i="361" s="1"/>
  <c r="AH62" i="361"/>
  <c r="AG62" i="361"/>
  <c r="AF62" i="361"/>
  <c r="AD62" i="361"/>
  <c r="AC62" i="361"/>
  <c r="AB62" i="361"/>
  <c r="AE62" i="361" s="1"/>
  <c r="AA62" i="361"/>
  <c r="Z62" i="361"/>
  <c r="W62" i="361"/>
  <c r="V62" i="361"/>
  <c r="U62" i="361"/>
  <c r="Y62" i="361" s="1"/>
  <c r="R62" i="361"/>
  <c r="P62" i="361"/>
  <c r="N62" i="361"/>
  <c r="AN61" i="361"/>
  <c r="AM61" i="361"/>
  <c r="AL61" i="361"/>
  <c r="AK61" i="361"/>
  <c r="AJ61" i="361"/>
  <c r="AI61" i="361"/>
  <c r="AH61" i="361"/>
  <c r="AG61" i="361"/>
  <c r="AE61" i="361"/>
  <c r="AD61" i="361"/>
  <c r="AC61" i="361"/>
  <c r="AB61" i="361"/>
  <c r="AA61" i="361" s="1"/>
  <c r="Z61" i="361"/>
  <c r="Y61" i="361"/>
  <c r="W61" i="361"/>
  <c r="V61" i="361"/>
  <c r="U61" i="361"/>
  <c r="T61" i="361" s="1"/>
  <c r="P61" i="361"/>
  <c r="N61" i="361"/>
  <c r="AL60" i="361"/>
  <c r="AK60" i="361"/>
  <c r="AI60" i="361"/>
  <c r="AN60" i="361" s="1"/>
  <c r="AH60" i="361"/>
  <c r="AG60" i="361"/>
  <c r="AF60" i="361"/>
  <c r="AD60" i="361"/>
  <c r="AC60" i="361"/>
  <c r="AB60" i="361"/>
  <c r="AE60" i="361" s="1"/>
  <c r="AA60" i="361"/>
  <c r="Z60" i="361"/>
  <c r="W60" i="361"/>
  <c r="V60" i="361"/>
  <c r="U60" i="361"/>
  <c r="Y60" i="361" s="1"/>
  <c r="P60" i="361"/>
  <c r="N60" i="361"/>
  <c r="AN59" i="361"/>
  <c r="AK59" i="361"/>
  <c r="AJ59" i="361"/>
  <c r="AI59" i="361"/>
  <c r="AM59" i="361" s="1"/>
  <c r="AD59" i="361"/>
  <c r="AB59" i="361"/>
  <c r="Z59" i="361"/>
  <c r="Y59" i="361"/>
  <c r="X59" i="361"/>
  <c r="W59" i="361"/>
  <c r="V59" i="361"/>
  <c r="U59" i="361"/>
  <c r="T59" i="361"/>
  <c r="S59" i="361"/>
  <c r="Q59" i="361"/>
  <c r="P59" i="361"/>
  <c r="O59" i="361"/>
  <c r="N59" i="361"/>
  <c r="M59" i="361" s="1"/>
  <c r="AN58" i="361"/>
  <c r="AM58" i="361"/>
  <c r="AL58" i="361"/>
  <c r="AK58" i="361"/>
  <c r="AJ58" i="361"/>
  <c r="AI58" i="361"/>
  <c r="AH58" i="361"/>
  <c r="AG58" i="361"/>
  <c r="AE58" i="361"/>
  <c r="AD58" i="361"/>
  <c r="AC58" i="361"/>
  <c r="AB58" i="361"/>
  <c r="AA58" i="361" s="1"/>
  <c r="Z58" i="361"/>
  <c r="Y58" i="361"/>
  <c r="W58" i="361"/>
  <c r="V58" i="361"/>
  <c r="U58" i="361"/>
  <c r="T58" i="361" s="1"/>
  <c r="P58" i="361"/>
  <c r="N58" i="361"/>
  <c r="AN57" i="361"/>
  <c r="AM57" i="361"/>
  <c r="AK57" i="361"/>
  <c r="AJ57" i="361"/>
  <c r="AI57" i="361"/>
  <c r="AH57" i="361" s="1"/>
  <c r="AD57" i="361"/>
  <c r="AB57" i="361"/>
  <c r="X57" i="361"/>
  <c r="W57" i="361"/>
  <c r="U57" i="361"/>
  <c r="Z57" i="361" s="1"/>
  <c r="T57" i="361"/>
  <c r="S57" i="361"/>
  <c r="R57" i="361"/>
  <c r="P57" i="361"/>
  <c r="O57" i="361"/>
  <c r="N57" i="361"/>
  <c r="Q57" i="361" s="1"/>
  <c r="M57" i="361"/>
  <c r="AL56" i="361"/>
  <c r="AK56" i="361"/>
  <c r="AI56" i="361"/>
  <c r="AN56" i="361" s="1"/>
  <c r="AH56" i="361"/>
  <c r="AG56" i="361"/>
  <c r="AF56" i="361"/>
  <c r="AD56" i="361"/>
  <c r="AC56" i="361"/>
  <c r="AB56" i="361"/>
  <c r="AE56" i="361" s="1"/>
  <c r="AA56" i="361"/>
  <c r="Z56" i="361"/>
  <c r="W56" i="361"/>
  <c r="V56" i="361"/>
  <c r="U56" i="361"/>
  <c r="Y56" i="361" s="1"/>
  <c r="P56" i="361"/>
  <c r="N56" i="361"/>
  <c r="AN55" i="361"/>
  <c r="AK55" i="361"/>
  <c r="AJ55" i="361"/>
  <c r="AI55" i="361"/>
  <c r="AM55" i="361" s="1"/>
  <c r="AG55" i="361"/>
  <c r="AD55" i="361"/>
  <c r="AB55" i="361"/>
  <c r="Z55" i="361"/>
  <c r="Y55" i="361"/>
  <c r="X55" i="361"/>
  <c r="W55" i="361"/>
  <c r="V55" i="361"/>
  <c r="U55" i="361"/>
  <c r="T55" i="361"/>
  <c r="S55" i="361"/>
  <c r="Q55" i="361"/>
  <c r="P55" i="361"/>
  <c r="N55" i="361"/>
  <c r="O55" i="361" s="1"/>
  <c r="AN54" i="361"/>
  <c r="AM54" i="361"/>
  <c r="AL54" i="361"/>
  <c r="AK54" i="361"/>
  <c r="AJ54" i="361"/>
  <c r="AI54" i="361"/>
  <c r="AH54" i="361"/>
  <c r="AG54" i="361"/>
  <c r="AE54" i="361"/>
  <c r="AD54" i="361"/>
  <c r="AB54" i="361"/>
  <c r="AC54" i="361" s="1"/>
  <c r="Z54" i="361"/>
  <c r="Y54" i="361"/>
  <c r="W54" i="361"/>
  <c r="V54" i="361"/>
  <c r="U54" i="361"/>
  <c r="X54" i="361" s="1"/>
  <c r="T54" i="361"/>
  <c r="R54" i="361"/>
  <c r="Q54" i="361"/>
  <c r="P54" i="361"/>
  <c r="N54" i="361"/>
  <c r="AN53" i="361"/>
  <c r="AM53" i="361"/>
  <c r="AK53" i="361"/>
  <c r="AJ53" i="361"/>
  <c r="AI53" i="361"/>
  <c r="AL53" i="361" s="1"/>
  <c r="AH53" i="361"/>
  <c r="AD53" i="361"/>
  <c r="AB53" i="361"/>
  <c r="W53" i="361"/>
  <c r="U53" i="361"/>
  <c r="T53" i="361" s="1"/>
  <c r="S53" i="361"/>
  <c r="R53" i="361"/>
  <c r="P53" i="361"/>
  <c r="O53" i="361"/>
  <c r="N53" i="361"/>
  <c r="Q53" i="361" s="1"/>
  <c r="M53" i="361"/>
  <c r="AK52" i="361"/>
  <c r="AI52" i="361"/>
  <c r="AH52" i="361" s="1"/>
  <c r="AG52" i="361"/>
  <c r="AF52" i="361"/>
  <c r="AD52" i="361"/>
  <c r="AC52" i="361"/>
  <c r="AB52" i="361"/>
  <c r="AE52" i="361" s="1"/>
  <c r="AA52" i="361"/>
  <c r="Z52" i="361"/>
  <c r="W52" i="361"/>
  <c r="V52" i="361"/>
  <c r="U52" i="361"/>
  <c r="S52" i="361"/>
  <c r="R52" i="361"/>
  <c r="P52" i="361"/>
  <c r="N52" i="361"/>
  <c r="M52" i="361"/>
  <c r="AN51" i="361"/>
  <c r="AK51" i="361"/>
  <c r="AI51" i="361"/>
  <c r="AD51" i="361"/>
  <c r="AB51" i="361"/>
  <c r="AA51" i="361"/>
  <c r="Z51" i="361"/>
  <c r="Y51" i="361"/>
  <c r="X51" i="361"/>
  <c r="W51" i="361"/>
  <c r="V51" i="361"/>
  <c r="U51" i="361"/>
  <c r="T51" i="361"/>
  <c r="S51" i="361"/>
  <c r="Q51" i="361"/>
  <c r="P51" i="361"/>
  <c r="N51" i="361"/>
  <c r="O51" i="361" s="1"/>
  <c r="AN50" i="361"/>
  <c r="AM50" i="361"/>
  <c r="AL50" i="361"/>
  <c r="AK50" i="361"/>
  <c r="AJ50" i="361"/>
  <c r="AI50" i="361"/>
  <c r="AH50" i="361"/>
  <c r="AG50" i="361"/>
  <c r="AE50" i="361"/>
  <c r="AD50" i="361"/>
  <c r="AB50" i="361"/>
  <c r="AC50" i="361" s="1"/>
  <c r="Z50" i="361"/>
  <c r="Y50" i="361"/>
  <c r="W50" i="361"/>
  <c r="V50" i="361"/>
  <c r="U50" i="361"/>
  <c r="X50" i="361" s="1"/>
  <c r="T50" i="361"/>
  <c r="R50" i="361"/>
  <c r="Q50" i="361"/>
  <c r="P50" i="361"/>
  <c r="N50" i="361"/>
  <c r="AN49" i="361"/>
  <c r="AM49" i="361"/>
  <c r="AK49" i="361"/>
  <c r="AJ49" i="361"/>
  <c r="AI49" i="361"/>
  <c r="AL49" i="361" s="1"/>
  <c r="AH49" i="361"/>
  <c r="AD49" i="361"/>
  <c r="AB49" i="361"/>
  <c r="AF49" i="361" s="1"/>
  <c r="Z49" i="361"/>
  <c r="X49" i="361"/>
  <c r="W49" i="361"/>
  <c r="U49" i="361"/>
  <c r="T49" i="361"/>
  <c r="R49" i="361"/>
  <c r="P49" i="361"/>
  <c r="O49" i="361"/>
  <c r="N49" i="361"/>
  <c r="S49" i="361" s="1"/>
  <c r="M49" i="361"/>
  <c r="AN48" i="361"/>
  <c r="AL48" i="361"/>
  <c r="AK48" i="361"/>
  <c r="AI48" i="361"/>
  <c r="AH48" i="361"/>
  <c r="AF48" i="361"/>
  <c r="AD48" i="361"/>
  <c r="AC48" i="361"/>
  <c r="AB48" i="361"/>
  <c r="AG48" i="361" s="1"/>
  <c r="AA48" i="361"/>
  <c r="W48" i="361"/>
  <c r="U48" i="361"/>
  <c r="S48" i="361"/>
  <c r="R48" i="361"/>
  <c r="P48" i="361"/>
  <c r="N48" i="361"/>
  <c r="M48" i="361"/>
  <c r="A48" i="361"/>
  <c r="A49" i="361" s="1"/>
  <c r="A50" i="361" s="1"/>
  <c r="A51" i="361" s="1"/>
  <c r="A52" i="361" s="1"/>
  <c r="A53" i="361" s="1"/>
  <c r="A54" i="361" s="1"/>
  <c r="A55" i="361" s="1"/>
  <c r="A56" i="361" s="1"/>
  <c r="A57" i="361" s="1"/>
  <c r="A58" i="361" s="1"/>
  <c r="A59" i="361" s="1"/>
  <c r="A60" i="361" s="1"/>
  <c r="AN47" i="361"/>
  <c r="AL47" i="361"/>
  <c r="AK47" i="361"/>
  <c r="AI47" i="361"/>
  <c r="AD47" i="361"/>
  <c r="AB47" i="361"/>
  <c r="AA47" i="361"/>
  <c r="Z47" i="361"/>
  <c r="Y47" i="361"/>
  <c r="X47" i="361"/>
  <c r="W47" i="361"/>
  <c r="V47" i="361"/>
  <c r="U47" i="361"/>
  <c r="T47" i="361"/>
  <c r="S47" i="361"/>
  <c r="P47" i="361"/>
  <c r="N47" i="361"/>
  <c r="AK46" i="361"/>
  <c r="AI46" i="361"/>
  <c r="AG46" i="361"/>
  <c r="AF46" i="361"/>
  <c r="AE46" i="361"/>
  <c r="AD46" i="361"/>
  <c r="AC46" i="361"/>
  <c r="AB46" i="361"/>
  <c r="AA46" i="361"/>
  <c r="Y46" i="361"/>
  <c r="X46" i="361"/>
  <c r="W46" i="361"/>
  <c r="V46" i="361"/>
  <c r="U46" i="361"/>
  <c r="P46" i="361"/>
  <c r="N46" i="361"/>
  <c r="AM45" i="361"/>
  <c r="AK45" i="361"/>
  <c r="AJ45" i="361"/>
  <c r="AI45" i="361"/>
  <c r="AN45" i="361" s="1"/>
  <c r="AH45" i="361"/>
  <c r="AG45" i="361"/>
  <c r="AE45" i="361"/>
  <c r="AD45" i="361"/>
  <c r="AB45" i="361"/>
  <c r="AF45" i="361" s="1"/>
  <c r="W45" i="361"/>
  <c r="U45" i="361"/>
  <c r="S45" i="361"/>
  <c r="R45" i="361"/>
  <c r="Q45" i="361"/>
  <c r="P45" i="361"/>
  <c r="O45" i="361"/>
  <c r="N45" i="361"/>
  <c r="M45" i="361"/>
  <c r="AK44" i="361"/>
  <c r="AI44" i="361"/>
  <c r="AH44" i="361" s="1"/>
  <c r="AG44" i="361"/>
  <c r="AF44" i="361"/>
  <c r="AE44" i="361"/>
  <c r="AD44" i="361"/>
  <c r="AC44" i="361"/>
  <c r="AB44" i="361"/>
  <c r="AA44" i="361"/>
  <c r="Z44" i="361"/>
  <c r="Y44" i="361"/>
  <c r="W44" i="361"/>
  <c r="U44" i="361"/>
  <c r="S44" i="361"/>
  <c r="R44" i="361"/>
  <c r="Q44" i="361"/>
  <c r="P44" i="361"/>
  <c r="O44" i="361"/>
  <c r="N44" i="361"/>
  <c r="M44" i="361"/>
  <c r="AK43" i="361"/>
  <c r="AI43" i="361"/>
  <c r="AG43" i="361"/>
  <c r="AF43" i="361"/>
  <c r="AE43" i="361"/>
  <c r="AD43" i="361"/>
  <c r="AC43" i="361"/>
  <c r="AB43" i="361"/>
  <c r="AA43" i="361"/>
  <c r="Y43" i="361"/>
  <c r="X43" i="361"/>
  <c r="W43" i="361"/>
  <c r="V43" i="361"/>
  <c r="U43" i="361"/>
  <c r="Q43" i="361"/>
  <c r="P43" i="361"/>
  <c r="O43" i="361"/>
  <c r="N43" i="361"/>
  <c r="R43" i="361" s="1"/>
  <c r="M43" i="361"/>
  <c r="AL41" i="361"/>
  <c r="AK41" i="361"/>
  <c r="AJ41" i="361"/>
  <c r="AI41" i="361"/>
  <c r="AN41" i="361" s="1"/>
  <c r="AH41" i="361"/>
  <c r="AD41" i="361"/>
  <c r="AB41" i="361"/>
  <c r="AA41" i="361" s="1"/>
  <c r="W41" i="361"/>
  <c r="V41" i="361"/>
  <c r="U41" i="361"/>
  <c r="Z41" i="361" s="1"/>
  <c r="T41" i="361"/>
  <c r="P41" i="361"/>
  <c r="N41" i="361"/>
  <c r="S41" i="361" s="1"/>
  <c r="AK40" i="361"/>
  <c r="AJ40" i="361"/>
  <c r="AI40" i="361"/>
  <c r="AN40" i="361" s="1"/>
  <c r="AH40" i="361"/>
  <c r="AD40" i="361"/>
  <c r="AB40" i="361"/>
  <c r="AG40" i="361" s="1"/>
  <c r="Z40" i="361"/>
  <c r="Y40" i="361"/>
  <c r="X40" i="361"/>
  <c r="W40" i="361"/>
  <c r="U40" i="361"/>
  <c r="V40" i="361" s="1"/>
  <c r="T40" i="361"/>
  <c r="S40" i="361"/>
  <c r="R40" i="361"/>
  <c r="Q40" i="361"/>
  <c r="P40" i="361"/>
  <c r="O40" i="361"/>
  <c r="N40" i="361"/>
  <c r="M40" i="361"/>
  <c r="AN39" i="361"/>
  <c r="AM39" i="361"/>
  <c r="AL39" i="361"/>
  <c r="AK39" i="361"/>
  <c r="AI39" i="361"/>
  <c r="AJ39" i="361" s="1"/>
  <c r="AH39" i="361"/>
  <c r="AG39" i="361"/>
  <c r="AF39" i="361"/>
  <c r="AE39" i="361"/>
  <c r="AD39" i="361"/>
  <c r="AC39" i="361"/>
  <c r="AB39" i="361"/>
  <c r="AA39" i="361"/>
  <c r="Z39" i="361"/>
  <c r="Y39" i="361"/>
  <c r="X39" i="361"/>
  <c r="W39" i="361"/>
  <c r="V39" i="361"/>
  <c r="U39" i="361"/>
  <c r="T39" i="361" s="1"/>
  <c r="R39" i="361"/>
  <c r="Q39" i="361"/>
  <c r="P39" i="361"/>
  <c r="N39" i="361"/>
  <c r="O39" i="361" s="1"/>
  <c r="AN38" i="361"/>
  <c r="AM38" i="361"/>
  <c r="AL38" i="361"/>
  <c r="AK38" i="361"/>
  <c r="AJ38" i="361"/>
  <c r="AI38" i="361"/>
  <c r="AH38" i="361" s="1"/>
  <c r="AF38" i="361"/>
  <c r="AE38" i="361"/>
  <c r="AD38" i="361"/>
  <c r="AB38" i="361"/>
  <c r="AC38" i="361" s="1"/>
  <c r="X38" i="361"/>
  <c r="W38" i="361"/>
  <c r="V38" i="361"/>
  <c r="U38" i="361"/>
  <c r="Z38" i="361" s="1"/>
  <c r="T38" i="361"/>
  <c r="P38" i="361"/>
  <c r="N38" i="361"/>
  <c r="M38" i="361" s="1"/>
  <c r="AL37" i="361"/>
  <c r="AK37" i="361"/>
  <c r="AJ37" i="361"/>
  <c r="AI37" i="361"/>
  <c r="AN37" i="361" s="1"/>
  <c r="AH37" i="361"/>
  <c r="AD37" i="361"/>
  <c r="AB37" i="361"/>
  <c r="AA37" i="361" s="1"/>
  <c r="W37" i="361"/>
  <c r="V37" i="361"/>
  <c r="U37" i="361"/>
  <c r="Z37" i="361" s="1"/>
  <c r="T37" i="361"/>
  <c r="P37" i="361"/>
  <c r="N37" i="361"/>
  <c r="S37" i="361" s="1"/>
  <c r="AK36" i="361"/>
  <c r="AJ36" i="361"/>
  <c r="AI36" i="361"/>
  <c r="AN36" i="361" s="1"/>
  <c r="AH36" i="361"/>
  <c r="AD36" i="361"/>
  <c r="AB36" i="361"/>
  <c r="AG36" i="361" s="1"/>
  <c r="Z36" i="361"/>
  <c r="Y36" i="361"/>
  <c r="X36" i="361"/>
  <c r="W36" i="361"/>
  <c r="U36" i="361"/>
  <c r="V36" i="361" s="1"/>
  <c r="T36" i="361"/>
  <c r="S36" i="361"/>
  <c r="R36" i="361"/>
  <c r="Q36" i="361"/>
  <c r="P36" i="361"/>
  <c r="O36" i="361"/>
  <c r="N36" i="361"/>
  <c r="M36" i="361"/>
  <c r="AN35" i="361"/>
  <c r="AM35" i="361"/>
  <c r="AL35" i="361"/>
  <c r="AK35" i="361"/>
  <c r="AI35" i="361"/>
  <c r="AJ35" i="361" s="1"/>
  <c r="AH35" i="361"/>
  <c r="AG35" i="361"/>
  <c r="AF35" i="361"/>
  <c r="AE35" i="361"/>
  <c r="AD35" i="361"/>
  <c r="AC35" i="361"/>
  <c r="AB35" i="361"/>
  <c r="AA35" i="361"/>
  <c r="Z35" i="361"/>
  <c r="Y35" i="361"/>
  <c r="X35" i="361"/>
  <c r="W35" i="361"/>
  <c r="V35" i="361"/>
  <c r="U35" i="361"/>
  <c r="T35" i="361" s="1"/>
  <c r="R35" i="361"/>
  <c r="P35" i="361"/>
  <c r="N35" i="361"/>
  <c r="O35" i="361" s="1"/>
  <c r="AN34" i="361"/>
  <c r="AM34" i="361"/>
  <c r="AL34" i="361"/>
  <c r="AK34" i="361"/>
  <c r="AJ34" i="361"/>
  <c r="AI34" i="361"/>
  <c r="AH34" i="361" s="1"/>
  <c r="AF34" i="361"/>
  <c r="AD34" i="361"/>
  <c r="AB34" i="361"/>
  <c r="AC34" i="361" s="1"/>
  <c r="X34" i="361"/>
  <c r="W34" i="361"/>
  <c r="V34" i="361"/>
  <c r="U34" i="361"/>
  <c r="Z34" i="361" s="1"/>
  <c r="T34" i="361"/>
  <c r="P34" i="361"/>
  <c r="N34" i="361"/>
  <c r="M34" i="361" s="1"/>
  <c r="AL33" i="361"/>
  <c r="AK33" i="361"/>
  <c r="AJ33" i="361"/>
  <c r="AI33" i="361"/>
  <c r="AN33" i="361" s="1"/>
  <c r="AH33" i="361"/>
  <c r="AD33" i="361"/>
  <c r="AB33" i="361"/>
  <c r="AA33" i="361" s="1"/>
  <c r="Z33" i="361"/>
  <c r="W33" i="361"/>
  <c r="V33" i="361"/>
  <c r="U33" i="361"/>
  <c r="Y33" i="361" s="1"/>
  <c r="T33" i="361"/>
  <c r="P33" i="361"/>
  <c r="N33" i="361"/>
  <c r="S33" i="361" s="1"/>
  <c r="AN32" i="361"/>
  <c r="AK32" i="361"/>
  <c r="AJ32" i="361"/>
  <c r="AI32" i="361"/>
  <c r="AM32" i="361" s="1"/>
  <c r="AH32" i="361"/>
  <c r="AD32" i="361"/>
  <c r="AB32" i="361"/>
  <c r="AG32" i="361" s="1"/>
  <c r="Z32" i="361"/>
  <c r="Y32" i="361"/>
  <c r="X32" i="361"/>
  <c r="W32" i="361"/>
  <c r="U32" i="361"/>
  <c r="V32" i="361" s="1"/>
  <c r="T32" i="361"/>
  <c r="S32" i="361"/>
  <c r="R32" i="361"/>
  <c r="Q32" i="361"/>
  <c r="P32" i="361"/>
  <c r="O32" i="361"/>
  <c r="N32" i="361"/>
  <c r="M32" i="361"/>
  <c r="AN31" i="361"/>
  <c r="AM31" i="361"/>
  <c r="AL31" i="361"/>
  <c r="AK31" i="361"/>
  <c r="AI31" i="361"/>
  <c r="AJ31" i="361" s="1"/>
  <c r="AH31" i="361"/>
  <c r="AG31" i="361"/>
  <c r="AF31" i="361"/>
  <c r="AE31" i="361"/>
  <c r="AD31" i="361"/>
  <c r="AC31" i="361"/>
  <c r="AB31" i="361"/>
  <c r="AA31" i="361"/>
  <c r="Z31" i="361"/>
  <c r="Y31" i="361"/>
  <c r="X31" i="361"/>
  <c r="W31" i="361"/>
  <c r="V31" i="361"/>
  <c r="U31" i="361"/>
  <c r="T31" i="361" s="1"/>
  <c r="R31" i="361"/>
  <c r="P31" i="361"/>
  <c r="N31" i="361"/>
  <c r="O31" i="361" s="1"/>
  <c r="AN30" i="361"/>
  <c r="AM30" i="361"/>
  <c r="AL30" i="361"/>
  <c r="AK30" i="361"/>
  <c r="AJ30" i="361"/>
  <c r="AI30" i="361"/>
  <c r="AH30" i="361" s="1"/>
  <c r="AF30" i="361"/>
  <c r="AD30" i="361"/>
  <c r="AB30" i="361"/>
  <c r="AC30" i="361" s="1"/>
  <c r="X30" i="361"/>
  <c r="W30" i="361"/>
  <c r="V30" i="361"/>
  <c r="U30" i="361"/>
  <c r="Z30" i="361" s="1"/>
  <c r="T30" i="361"/>
  <c r="P30" i="361"/>
  <c r="N30" i="361"/>
  <c r="M30" i="361" s="1"/>
  <c r="A30" i="361"/>
  <c r="A31" i="361" s="1"/>
  <c r="A32" i="361" s="1"/>
  <c r="A33" i="361" s="1"/>
  <c r="A34" i="361" s="1"/>
  <c r="A35" i="361" s="1"/>
  <c r="A36" i="361" s="1"/>
  <c r="A37" i="361" s="1"/>
  <c r="A38" i="361" s="1"/>
  <c r="A39" i="361" s="1"/>
  <c r="A40" i="361" s="1"/>
  <c r="A41" i="361" s="1"/>
  <c r="A43" i="361" s="1"/>
  <c r="A44" i="361" s="1"/>
  <c r="A45" i="361" s="1"/>
  <c r="AL29" i="361"/>
  <c r="AK29" i="361"/>
  <c r="AJ29" i="361"/>
  <c r="AI29" i="361"/>
  <c r="AN29" i="361" s="1"/>
  <c r="AH29" i="361"/>
  <c r="AD29" i="361"/>
  <c r="AB29" i="361"/>
  <c r="AA29" i="361" s="1"/>
  <c r="Z29" i="361"/>
  <c r="W29" i="361"/>
  <c r="V29" i="361"/>
  <c r="U29" i="361"/>
  <c r="Y29" i="361" s="1"/>
  <c r="T29" i="361"/>
  <c r="P29" i="361"/>
  <c r="N29" i="361"/>
  <c r="S29" i="361" s="1"/>
  <c r="A29" i="361"/>
  <c r="AN28" i="361"/>
  <c r="AK28" i="361"/>
  <c r="AJ28" i="361"/>
  <c r="AI28" i="361"/>
  <c r="AM28" i="361" s="1"/>
  <c r="AH28" i="361"/>
  <c r="AD28" i="361"/>
  <c r="AB28" i="361"/>
  <c r="AG28" i="361" s="1"/>
  <c r="Z28" i="361"/>
  <c r="Y28" i="361"/>
  <c r="X28" i="361"/>
  <c r="W28" i="361"/>
  <c r="U28" i="361"/>
  <c r="V28" i="361" s="1"/>
  <c r="T28" i="361"/>
  <c r="S28" i="361"/>
  <c r="R28" i="361"/>
  <c r="Q28" i="361"/>
  <c r="P28" i="361"/>
  <c r="O28" i="361"/>
  <c r="N28" i="361"/>
  <c r="M28" i="361"/>
  <c r="L17" i="361"/>
  <c r="L16" i="361"/>
  <c r="L14" i="361"/>
  <c r="L13" i="361"/>
  <c r="L12" i="361"/>
  <c r="A44" i="360"/>
  <c r="A43" i="360"/>
  <c r="A42" i="360"/>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45"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Z47" i="359"/>
  <c r="Y47" i="359"/>
  <c r="W47" i="359"/>
  <c r="U47" i="359"/>
  <c r="X47" i="359" s="1"/>
  <c r="P47" i="359"/>
  <c r="N47" i="359"/>
  <c r="O47" i="359" s="1"/>
  <c r="AK56" i="359"/>
  <c r="AI56" i="359"/>
  <c r="AN56" i="359" s="1"/>
  <c r="AD56" i="359"/>
  <c r="AB56" i="359"/>
  <c r="AF56" i="359" s="1"/>
  <c r="W56" i="359"/>
  <c r="U56" i="359"/>
  <c r="X56" i="359" s="1"/>
  <c r="P56" i="359"/>
  <c r="N56" i="359"/>
  <c r="R56" i="359" s="1"/>
  <c r="AN55" i="359"/>
  <c r="AK55" i="359"/>
  <c r="AI55" i="359"/>
  <c r="AM55" i="359" s="1"/>
  <c r="AG55" i="359"/>
  <c r="AF55" i="359"/>
  <c r="AD55" i="359"/>
  <c r="AB55" i="359"/>
  <c r="AC55" i="359" s="1"/>
  <c r="W55" i="359"/>
  <c r="U55" i="359"/>
  <c r="Z55" i="359" s="1"/>
  <c r="P55" i="359"/>
  <c r="N55" i="359"/>
  <c r="M55" i="359" s="1"/>
  <c r="AK54" i="359"/>
  <c r="AI54" i="359"/>
  <c r="AH54" i="359" s="1"/>
  <c r="AG54" i="359"/>
  <c r="AD54" i="359"/>
  <c r="AB54" i="359"/>
  <c r="AF54" i="359" s="1"/>
  <c r="W54" i="359"/>
  <c r="U54" i="359"/>
  <c r="Z54" i="359" s="1"/>
  <c r="P54" i="359"/>
  <c r="N54" i="359"/>
  <c r="R54" i="359" s="1"/>
  <c r="M54" i="359"/>
  <c r="AK50" i="359"/>
  <c r="AI50" i="359"/>
  <c r="AN50" i="359" s="1"/>
  <c r="AD50" i="359"/>
  <c r="AB50" i="359"/>
  <c r="AF50" i="359" s="1"/>
  <c r="Z50" i="359"/>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H43" i="358"/>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Z83" i="357"/>
  <c r="W83" i="357"/>
  <c r="U83" i="357"/>
  <c r="X83" i="357" s="1"/>
  <c r="P83" i="357"/>
  <c r="N83" i="357"/>
  <c r="O83" i="357" s="1"/>
  <c r="AK82" i="357"/>
  <c r="AI82" i="357"/>
  <c r="AJ82" i="357" s="1"/>
  <c r="AD82" i="357"/>
  <c r="AB82" i="357"/>
  <c r="AC82" i="357" s="1"/>
  <c r="W82" i="357"/>
  <c r="V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G66" i="347"/>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S67" i="366" l="1"/>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L68" i="363" s="1"/>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L45" i="363" s="1"/>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L70" i="363" s="1"/>
  <c r="AA70" i="363"/>
  <c r="AG70" i="363"/>
  <c r="AF70" i="363"/>
  <c r="AE70" i="363"/>
  <c r="AC70" i="363"/>
  <c r="V52" i="363"/>
  <c r="T52" i="363"/>
  <c r="L52" i="363" s="1"/>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L47" i="363" s="1"/>
  <c r="O47" i="363"/>
  <c r="V48" i="363"/>
  <c r="L48" i="363" s="1"/>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L63" i="363" s="1"/>
  <c r="Z63" i="363"/>
  <c r="Y63" i="363"/>
  <c r="X63" i="363"/>
  <c r="V63" i="363"/>
  <c r="Z67" i="363"/>
  <c r="Y67" i="363"/>
  <c r="X67" i="363"/>
  <c r="V67" i="363"/>
  <c r="T67" i="363"/>
  <c r="AH67" i="363"/>
  <c r="AN67" i="363"/>
  <c r="AM67" i="363"/>
  <c r="AL67" i="363"/>
  <c r="AJ67" i="363"/>
  <c r="S49" i="363"/>
  <c r="AG52" i="363"/>
  <c r="S53" i="363"/>
  <c r="L53" i="363" s="1"/>
  <c r="AM55" i="363"/>
  <c r="Y56" i="363"/>
  <c r="AG56" i="363"/>
  <c r="S57" i="363"/>
  <c r="L57" i="363" s="1"/>
  <c r="Y59" i="363"/>
  <c r="AG59" i="363"/>
  <c r="AF61" i="363"/>
  <c r="AN61" i="363"/>
  <c r="S62" i="363"/>
  <c r="L62" i="363" s="1"/>
  <c r="Y64" i="363"/>
  <c r="AG64" i="363"/>
  <c r="AF66" i="363"/>
  <c r="AN66" i="363"/>
  <c r="AM68" i="363"/>
  <c r="R69" i="363"/>
  <c r="Z69" i="363"/>
  <c r="AF71" i="363"/>
  <c r="L71" i="363" s="1"/>
  <c r="AN71" i="363"/>
  <c r="S72" i="363"/>
  <c r="AH55" i="363"/>
  <c r="T56" i="363"/>
  <c r="L56" i="363" s="1"/>
  <c r="T59" i="363"/>
  <c r="AJ59" i="363"/>
  <c r="AA61" i="363"/>
  <c r="L61" i="363" s="1"/>
  <c r="V62" i="363"/>
  <c r="T64" i="363"/>
  <c r="L64" i="363" s="1"/>
  <c r="AJ64" i="363"/>
  <c r="O65" i="363"/>
  <c r="L65" i="363" s="1"/>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L30" i="361"/>
  <c r="AJ43" i="361"/>
  <c r="AH43" i="361"/>
  <c r="X45" i="361"/>
  <c r="V45" i="361"/>
  <c r="R46" i="361"/>
  <c r="O46" i="361"/>
  <c r="AJ46" i="361"/>
  <c r="AH46" i="361"/>
  <c r="AM46" i="361"/>
  <c r="Y48" i="361"/>
  <c r="T48" i="361"/>
  <c r="AA53" i="361"/>
  <c r="AG53" i="361"/>
  <c r="AA28" i="361"/>
  <c r="M29" i="361"/>
  <c r="AC29" i="361"/>
  <c r="O30" i="361"/>
  <c r="AE30" i="361"/>
  <c r="Q31" i="361"/>
  <c r="AA32" i="361"/>
  <c r="L32" i="361" s="1"/>
  <c r="M33" i="361"/>
  <c r="AC33" i="361"/>
  <c r="O34" i="361"/>
  <c r="L34" i="361" s="1"/>
  <c r="AE34" i="361"/>
  <c r="Q35" i="361"/>
  <c r="AA36" i="361"/>
  <c r="L36" i="361" s="1"/>
  <c r="M37" i="361"/>
  <c r="AC37" i="361"/>
  <c r="O38" i="361"/>
  <c r="AA40" i="361"/>
  <c r="M41" i="361"/>
  <c r="AC41" i="361"/>
  <c r="AE47" i="361"/>
  <c r="AC47" i="361"/>
  <c r="V48" i="361"/>
  <c r="AE51" i="361"/>
  <c r="AC51" i="361"/>
  <c r="AC53" i="361"/>
  <c r="AC57" i="361"/>
  <c r="AA57" i="361"/>
  <c r="AG57" i="361"/>
  <c r="AE57" i="361"/>
  <c r="O58" i="361"/>
  <c r="M58" i="361"/>
  <c r="L58" i="361" s="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L28" i="361" s="1"/>
  <c r="O29" i="361"/>
  <c r="AE29" i="361"/>
  <c r="AM29" i="361"/>
  <c r="Q30" i="361"/>
  <c r="Y30" i="361"/>
  <c r="AG30" i="361"/>
  <c r="S31" i="361"/>
  <c r="AC32" i="361"/>
  <c r="O33" i="361"/>
  <c r="AE33" i="361"/>
  <c r="AM33" i="361"/>
  <c r="Q34" i="361"/>
  <c r="Y34" i="361"/>
  <c r="AG34" i="361"/>
  <c r="S35" i="361"/>
  <c r="AC36" i="361"/>
  <c r="O37" i="361"/>
  <c r="AE37" i="361"/>
  <c r="AM37" i="361"/>
  <c r="Q38" i="361"/>
  <c r="L38" i="361" s="1"/>
  <c r="Y38" i="361"/>
  <c r="AG38" i="361"/>
  <c r="S39" i="361"/>
  <c r="AC40" i="361"/>
  <c r="L40" i="361" s="1"/>
  <c r="O41" i="361"/>
  <c r="AE41" i="361"/>
  <c r="AM41" i="361"/>
  <c r="S43" i="361"/>
  <c r="L43" i="361" s="1"/>
  <c r="AM43" i="361"/>
  <c r="Z45" i="361"/>
  <c r="S46" i="361"/>
  <c r="AN46" i="361"/>
  <c r="AF47" i="361"/>
  <c r="X48" i="361"/>
  <c r="AM48" i="361"/>
  <c r="AJ48" i="361"/>
  <c r="AC49" i="361"/>
  <c r="AF51" i="361"/>
  <c r="Q52" i="361"/>
  <c r="O52" i="361"/>
  <c r="L52" i="361" s="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L48" i="361" s="1"/>
  <c r="AG51" i="361"/>
  <c r="AL52" i="361"/>
  <c r="AF53" i="361"/>
  <c r="O54" i="361"/>
  <c r="AF59" i="361"/>
  <c r="R61" i="361"/>
  <c r="AE28" i="361"/>
  <c r="Q29" i="361"/>
  <c r="AG29" i="361"/>
  <c r="S30" i="361"/>
  <c r="AA30" i="361"/>
  <c r="M31" i="361"/>
  <c r="L31" i="361" s="1"/>
  <c r="AE32" i="361"/>
  <c r="Q33" i="361"/>
  <c r="AG33" i="361"/>
  <c r="S34" i="361"/>
  <c r="AA34" i="361"/>
  <c r="M35" i="361"/>
  <c r="L35" i="361" s="1"/>
  <c r="AE36" i="361"/>
  <c r="AM36" i="361"/>
  <c r="Q37" i="361"/>
  <c r="Y37" i="361"/>
  <c r="AG37" i="361"/>
  <c r="S38" i="361"/>
  <c r="AA38" i="361"/>
  <c r="M39" i="361"/>
  <c r="L39" i="361" s="1"/>
  <c r="AE40" i="361"/>
  <c r="AM40" i="361"/>
  <c r="Q41" i="361"/>
  <c r="Y41" i="361"/>
  <c r="AG41" i="361"/>
  <c r="V44" i="361"/>
  <c r="T44" i="361"/>
  <c r="AN44" i="361"/>
  <c r="O47" i="361"/>
  <c r="M47" i="361"/>
  <c r="R47" i="361"/>
  <c r="AM47" i="361"/>
  <c r="AH47" i="361"/>
  <c r="AE49" i="361"/>
  <c r="M50" i="361"/>
  <c r="S50" i="361"/>
  <c r="AM51" i="361"/>
  <c r="AL51" i="361"/>
  <c r="AH51" i="361"/>
  <c r="Z53" i="361"/>
  <c r="Y53" i="361"/>
  <c r="V53" i="361"/>
  <c r="L53" i="361" s="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L44" i="361" s="1"/>
  <c r="T45" i="361"/>
  <c r="L45" i="361" s="1"/>
  <c r="M46" i="361"/>
  <c r="Q47" i="361"/>
  <c r="Y52" i="361"/>
  <c r="X52" i="361"/>
  <c r="T52" i="361"/>
  <c r="X53" i="361"/>
  <c r="AF55" i="361"/>
  <c r="R56" i="361"/>
  <c r="L67" i="361"/>
  <c r="S72" i="361"/>
  <c r="R72" i="361"/>
  <c r="Q72" i="361"/>
  <c r="O72" i="361"/>
  <c r="M72" i="361"/>
  <c r="AF50" i="361"/>
  <c r="R51" i="361"/>
  <c r="AF54" i="361"/>
  <c r="R55" i="361"/>
  <c r="AH55" i="361"/>
  <c r="T56" i="361"/>
  <c r="AJ56" i="361"/>
  <c r="V57" i="361"/>
  <c r="L57" i="361" s="1"/>
  <c r="AL57" i="361"/>
  <c r="X58" i="361"/>
  <c r="AF58" i="361"/>
  <c r="R59" i="361"/>
  <c r="L59" i="361" s="1"/>
  <c r="AH59" i="361"/>
  <c r="T60" i="361"/>
  <c r="AJ60" i="361"/>
  <c r="X61" i="361"/>
  <c r="AF61" i="361"/>
  <c r="T62" i="361"/>
  <c r="AJ62" i="361"/>
  <c r="O63" i="361"/>
  <c r="AE63" i="361"/>
  <c r="AM63" i="361"/>
  <c r="R64" i="361"/>
  <c r="AH64" i="361"/>
  <c r="M65" i="361"/>
  <c r="L65" i="361" s="1"/>
  <c r="AC65" i="361"/>
  <c r="X66" i="361"/>
  <c r="AF66" i="361"/>
  <c r="AA67" i="361"/>
  <c r="O68" i="361"/>
  <c r="AE68" i="361"/>
  <c r="AM68" i="361"/>
  <c r="AA69" i="361"/>
  <c r="V70" i="361"/>
  <c r="AL70" i="361"/>
  <c r="Q71" i="361"/>
  <c r="L71" i="361" s="1"/>
  <c r="Y71" i="361"/>
  <c r="T72" i="361"/>
  <c r="AJ72" i="361"/>
  <c r="O73" i="361"/>
  <c r="L73" i="361" s="1"/>
  <c r="AM73" i="361"/>
  <c r="R74" i="361"/>
  <c r="AH74" i="361"/>
  <c r="AL65" i="361"/>
  <c r="Q66" i="361"/>
  <c r="X68" i="361"/>
  <c r="AE70" i="361"/>
  <c r="X73" i="361"/>
  <c r="AL45" i="361"/>
  <c r="AE48" i="361"/>
  <c r="Q49" i="361"/>
  <c r="L49" i="361" s="1"/>
  <c r="AA50" i="361"/>
  <c r="M51" i="361"/>
  <c r="AA54" i="361"/>
  <c r="M55" i="361"/>
  <c r="AM56" i="361"/>
  <c r="Y57" i="361"/>
  <c r="AM60" i="361"/>
  <c r="AM62" i="361"/>
  <c r="R63" i="361"/>
  <c r="L63" i="361" s="1"/>
  <c r="AH63" i="361"/>
  <c r="M64" i="361"/>
  <c r="AF65" i="361"/>
  <c r="AN65" i="361"/>
  <c r="S66" i="361"/>
  <c r="AL67" i="361"/>
  <c r="R68" i="361"/>
  <c r="Z68" i="361"/>
  <c r="AL69" i="361"/>
  <c r="Q70" i="361"/>
  <c r="L70" i="361" s="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68" i="366" l="1"/>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A34" i="346" l="1"/>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41" i="335" l="1"/>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K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63" i="331" l="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L1" i="361"/>
  <c r="B24" i="361"/>
  <c r="C24" i="361" s="1"/>
  <c r="L24" i="361" s="1"/>
  <c r="C11" i="361"/>
  <c r="L11" i="361" s="1"/>
  <c r="L57"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C1" i="360" a="1"/>
  <c r="C1" i="360" l="1"/>
  <c r="L75" i="361"/>
  <c r="L4" i="361"/>
  <c r="C9" i="361"/>
  <c r="L9" i="361" s="1"/>
  <c r="C8" i="361"/>
  <c r="L8" i="361" s="1"/>
  <c r="C7" i="361" a="1"/>
  <c r="C7" i="361" s="1"/>
  <c r="C18" i="359"/>
  <c r="L18" i="359" s="1"/>
  <c r="L7" i="359"/>
  <c r="B190" i="242"/>
  <c r="B191" i="242" s="1"/>
  <c r="C189" i="242"/>
  <c r="A498" i="242"/>
  <c r="C498" i="242" s="1"/>
  <c r="B499" i="242"/>
  <c r="C499" i="242" s="1"/>
  <c r="B290" i="242"/>
  <c r="A289" i="242"/>
  <c r="C289" i="242" s="1"/>
  <c r="B500" i="240"/>
  <c r="A499" i="240"/>
  <c r="A290" i="240"/>
  <c r="B291" i="240"/>
  <c r="C290" i="240"/>
  <c r="B187" i="240"/>
  <c r="C186" i="240"/>
  <c r="B1" i="343" a="1"/>
  <c r="C1" i="362" a="1"/>
  <c r="B1" i="343" l="1"/>
  <c r="AD1" i="343" s="1"/>
  <c r="AD5" i="343" s="1"/>
  <c r="C1" i="362"/>
  <c r="L1" i="360"/>
  <c r="L4" i="360" s="1"/>
  <c r="C10" i="360"/>
  <c r="L10" i="360" s="1"/>
  <c r="B25" i="360"/>
  <c r="C25" i="360" s="1"/>
  <c r="L25" i="360" s="1"/>
  <c r="C11" i="360"/>
  <c r="L11" i="360" s="1"/>
  <c r="C15" i="360"/>
  <c r="L15" i="360" s="1"/>
  <c r="B24" i="360"/>
  <c r="C24" i="360" s="1"/>
  <c r="L24" i="360" s="1"/>
  <c r="L7" i="361"/>
  <c r="C18" i="361"/>
  <c r="L18" i="361" s="1"/>
  <c r="C7" i="360" a="1"/>
  <c r="C7" i="360" s="1"/>
  <c r="C190" i="242"/>
  <c r="B192" i="242"/>
  <c r="C191" i="242"/>
  <c r="A290" i="242"/>
  <c r="B291" i="242"/>
  <c r="C290" i="242"/>
  <c r="B500" i="242"/>
  <c r="C500" i="242" s="1"/>
  <c r="A499" i="242"/>
  <c r="B188" i="240"/>
  <c r="C187" i="240"/>
  <c r="B292" i="240"/>
  <c r="A291" i="240"/>
  <c r="C291" i="240"/>
  <c r="A500" i="240"/>
  <c r="B501" i="240"/>
  <c r="C1" i="363" a="1"/>
  <c r="B8" i="343" l="1" a="1"/>
  <c r="B8" i="343" s="1"/>
  <c r="AD8" i="343" s="1"/>
  <c r="A24" i="343"/>
  <c r="B24" i="343" s="1"/>
  <c r="AD24" i="343" s="1"/>
  <c r="B9" i="343"/>
  <c r="AD9" i="343" s="1"/>
  <c r="C1" i="363"/>
  <c r="B12" i="343"/>
  <c r="AD12" i="343" s="1"/>
  <c r="A23" i="343"/>
  <c r="B23" i="343" s="1"/>
  <c r="AD23" i="343" s="1"/>
  <c r="B10" i="343"/>
  <c r="AD10" i="343" s="1"/>
  <c r="B11" i="343"/>
  <c r="AD11" i="343" s="1"/>
  <c r="B15" i="343"/>
  <c r="AD15" i="343" s="1"/>
  <c r="C8" i="360"/>
  <c r="L8" i="360" s="1"/>
  <c r="C9" i="360"/>
  <c r="L9" i="360" s="1"/>
  <c r="L64" i="360"/>
  <c r="B25" i="362"/>
  <c r="C25" i="362" s="1"/>
  <c r="L25" i="362" s="1"/>
  <c r="C10" i="362"/>
  <c r="L10" i="362" s="1"/>
  <c r="C15" i="362"/>
  <c r="L15" i="362" s="1"/>
  <c r="L1" i="362"/>
  <c r="B24" i="362"/>
  <c r="C24" i="362" s="1"/>
  <c r="L24" i="362" s="1"/>
  <c r="C11" i="362"/>
  <c r="L11" i="362" s="1"/>
  <c r="C18" i="360"/>
  <c r="L18" i="360" s="1"/>
  <c r="L7" i="360"/>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7" i="343" l="1"/>
  <c r="AD17" i="343" s="1"/>
  <c r="C1" i="364"/>
  <c r="AD68" i="343"/>
  <c r="L1" i="363"/>
  <c r="C15" i="363"/>
  <c r="L15" i="363" s="1"/>
  <c r="C11" i="363"/>
  <c r="L11" i="363" s="1"/>
  <c r="B25" i="363"/>
  <c r="C25" i="363" s="1"/>
  <c r="L25" i="363" s="1"/>
  <c r="C10" i="363"/>
  <c r="L10" i="363" s="1"/>
  <c r="B24" i="363"/>
  <c r="C24" i="363" s="1"/>
  <c r="L24" i="363" s="1"/>
  <c r="L73" i="362"/>
  <c r="C7" i="362" a="1"/>
  <c r="C7" i="362" s="1"/>
  <c r="L4" i="362"/>
  <c r="C9" i="362"/>
  <c r="L9" i="362" s="1"/>
  <c r="C8" i="362"/>
  <c r="L8" i="362"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L1" i="364"/>
  <c r="B24" i="364"/>
  <c r="C24" i="364" s="1"/>
  <c r="L24" i="364" s="1"/>
  <c r="L73" i="363"/>
  <c r="C8" i="363"/>
  <c r="L8" i="363" s="1"/>
  <c r="C7" i="363" a="1"/>
  <c r="C7" i="363" s="1"/>
  <c r="L4" i="363"/>
  <c r="C9" i="363"/>
  <c r="L9" i="363" s="1"/>
  <c r="C18" i="362"/>
  <c r="L18" i="362" s="1"/>
  <c r="L7" i="362"/>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L1" i="365"/>
  <c r="B24" i="365"/>
  <c r="C24" i="365" s="1"/>
  <c r="L24" i="365" s="1"/>
  <c r="C11" i="365"/>
  <c r="L11" i="365" s="1"/>
  <c r="L70" i="364"/>
  <c r="C7" i="364" a="1"/>
  <c r="C7" i="364" s="1"/>
  <c r="L4" i="364"/>
  <c r="C9" i="364"/>
  <c r="L9" i="364" s="1"/>
  <c r="C8" i="364"/>
  <c r="L8" i="364" s="1"/>
  <c r="C18" i="363"/>
  <c r="L18" i="363" s="1"/>
  <c r="L7" i="363"/>
  <c r="B196" i="242"/>
  <c r="C195" i="242"/>
  <c r="B295" i="242"/>
  <c r="A294" i="242"/>
  <c r="C294" i="242"/>
  <c r="A503" i="242"/>
  <c r="B504" i="242"/>
  <c r="B296" i="240"/>
  <c r="A295" i="240"/>
  <c r="A504" i="240"/>
  <c r="B505" i="240"/>
  <c r="C1" i="344" a="1"/>
  <c r="C1" i="344" l="1"/>
  <c r="C15" i="344" s="1"/>
  <c r="L15" i="344" s="1"/>
  <c r="B25" i="366"/>
  <c r="C25" i="366" s="1"/>
  <c r="L25" i="366" s="1"/>
  <c r="C10" i="366"/>
  <c r="L10" i="366" s="1"/>
  <c r="C15" i="366"/>
  <c r="L15" i="366" s="1"/>
  <c r="L1" i="366"/>
  <c r="B24" i="366"/>
  <c r="C24" i="366" s="1"/>
  <c r="L24" i="366" s="1"/>
  <c r="C11" i="366"/>
  <c r="L11" i="366" s="1"/>
  <c r="L81" i="365"/>
  <c r="C7" i="365" a="1"/>
  <c r="C7" i="365" s="1"/>
  <c r="L4" i="365"/>
  <c r="C8" i="365"/>
  <c r="L8" i="365" s="1"/>
  <c r="C9" i="365"/>
  <c r="L9" i="365" s="1"/>
  <c r="C18" i="364"/>
  <c r="L18" i="364" s="1"/>
  <c r="L7" i="364"/>
  <c r="B197" i="242"/>
  <c r="C196" i="242"/>
  <c r="A504" i="242"/>
  <c r="C504" i="242" s="1"/>
  <c r="B505" i="242"/>
  <c r="A295" i="242"/>
  <c r="C295" i="242" s="1"/>
  <c r="B296" i="242"/>
  <c r="B506" i="240"/>
  <c r="A505" i="240"/>
  <c r="A296" i="240"/>
  <c r="B297" i="240"/>
  <c r="L1" i="344" l="1"/>
  <c r="L75" i="344" s="1"/>
  <c r="C10" i="344"/>
  <c r="L10" i="344" s="1"/>
  <c r="C11" i="344"/>
  <c r="L11" i="344" s="1"/>
  <c r="B24" i="344"/>
  <c r="C24" i="344" s="1"/>
  <c r="L24" i="344" s="1"/>
  <c r="B25" i="344"/>
  <c r="C25" i="344" s="1"/>
  <c r="L25" i="344" s="1"/>
  <c r="L73" i="366"/>
  <c r="C7" i="366" a="1"/>
  <c r="C7" i="366" s="1"/>
  <c r="L4" i="366"/>
  <c r="C8" i="366"/>
  <c r="L8" i="366" s="1"/>
  <c r="C9" i="366"/>
  <c r="L9" i="366" s="1"/>
  <c r="C18" i="365"/>
  <c r="L18" i="365" s="1"/>
  <c r="L7" i="365"/>
  <c r="B198" i="242"/>
  <c r="C197" i="242"/>
  <c r="B297" i="242"/>
  <c r="A296" i="242"/>
  <c r="C296" i="242" s="1"/>
  <c r="B506" i="242"/>
  <c r="C506" i="242" s="1"/>
  <c r="A505" i="242"/>
  <c r="C505" i="242" s="1"/>
  <c r="B298" i="240"/>
  <c r="A297" i="240"/>
  <c r="A506" i="240"/>
  <c r="B507" i="240"/>
  <c r="C9" i="344" l="1"/>
  <c r="L9" i="344" s="1"/>
  <c r="C8" i="344"/>
  <c r="L8" i="344" s="1"/>
  <c r="L4" i="344"/>
  <c r="C7" i="344" a="1"/>
  <c r="C7" i="344" s="1"/>
  <c r="C18" i="366"/>
  <c r="L18" i="366" s="1"/>
  <c r="L7" i="366"/>
  <c r="B199" i="242"/>
  <c r="C198" i="242"/>
  <c r="A506" i="242"/>
  <c r="B507" i="242"/>
  <c r="B298" i="242"/>
  <c r="A297" i="242"/>
  <c r="C297" i="242" s="1"/>
  <c r="A507" i="240"/>
  <c r="B508" i="240"/>
  <c r="A298" i="240"/>
  <c r="B299" i="240"/>
  <c r="L7" i="344" l="1"/>
  <c r="C18" i="344"/>
  <c r="L18" i="344" s="1"/>
  <c r="B200" i="242"/>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<sst xmlns="http://schemas.openxmlformats.org/spreadsheetml/2006/main" count="39389" uniqueCount="2776">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</sst>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36">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26" fillId="24" borderId="0" xfId="0" applyFont="1" applyFill="1" applyAlignment="1">
      <alignment horizontal="center" vertical="center"/>
    </xf>
    <xf numFmtId="0" fontId="0" fillId="0" borderId="0" xfId="0" applyFont="1"/>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66A078D1-FA4F-4CFB-BB00-714F1FEEB17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4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24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5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5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1E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1F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0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1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2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87DF561A-A946-45FA-BDBD-D7E56B2A38F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388844</xdr:colOff>
          <xdr:row>0</xdr:row>
          <xdr:rowOff>66675</xdr:rowOff>
        </xdr:from>
        <xdr:to>
          <xdr:col>8</xdr:col>
          <xdr:colOff>444313</xdr:colOff>
          <xdr:row>0</xdr:row>
          <xdr:rowOff>790575</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33EA501F-450C-49F8-B587-05D411E2D5F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58155B08-8071-4A99-9214-5EDE386736C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777D128A-E397-4657-B461-75858BA9A7C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B86A3CC5-228C-4876-8579-A072FE9F174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BDEFEB7D-9E12-44E9-860B-454685D3445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3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26" t="str" cm="1">
        <f t="array" aca="1" ref="B1" ca="1">MID(CELL("filename", B1), FIND("]", CELL("filename", B1)) + 1, 255)</f>
        <v>Indice</v>
      </c>
      <c r="C1" s="326"/>
      <c r="D1" s="326"/>
      <c r="E1" s="326"/>
      <c r="F1" s="63"/>
      <c r="G1" s="327"/>
      <c r="H1" s="327"/>
    </row>
    <row r="2" spans="1:8" ht="26.1" customHeight="1" x14ac:dyDescent="0.45">
      <c r="A2" s="58" t="s">
        <v>222</v>
      </c>
      <c r="B2" s="58" t="s">
        <v>1961</v>
      </c>
      <c r="C2" s="58"/>
      <c r="D2" s="58"/>
      <c r="E2" s="58"/>
      <c r="F2" s="59"/>
      <c r="G2" s="59"/>
      <c r="H2" s="59"/>
    </row>
    <row r="3" spans="1:8" ht="26.1" customHeight="1" x14ac:dyDescent="0.45">
      <c r="A3" s="58" t="s">
        <v>2444</v>
      </c>
      <c r="B3" s="58"/>
      <c r="C3" s="58"/>
      <c r="D3" s="58"/>
      <c r="E3" s="58"/>
      <c r="F3" s="59"/>
      <c r="G3" s="59"/>
      <c r="H3" s="59"/>
    </row>
    <row r="4" spans="1:8" ht="26.1" customHeight="1" x14ac:dyDescent="0.45">
      <c r="A4" s="58" t="s">
        <v>2321</v>
      </c>
      <c r="B4" s="58"/>
      <c r="C4" s="58"/>
      <c r="D4" s="58"/>
      <c r="E4" s="58"/>
      <c r="F4" s="59"/>
      <c r="G4" s="59"/>
      <c r="H4" s="59"/>
    </row>
    <row r="5" spans="1:8" ht="26.1" customHeight="1" x14ac:dyDescent="0.45">
      <c r="A5" s="58" t="s">
        <v>2445</v>
      </c>
      <c r="B5" s="58"/>
      <c r="C5" s="58"/>
      <c r="D5" s="58"/>
      <c r="E5" s="58"/>
      <c r="F5" s="59"/>
      <c r="G5" s="59"/>
      <c r="H5" s="59"/>
    </row>
    <row r="6" spans="1:8" ht="26.1" customHeight="1" x14ac:dyDescent="0.45">
      <c r="A6" s="58" t="s">
        <v>1133</v>
      </c>
      <c r="B6" s="58"/>
      <c r="C6" s="58"/>
      <c r="D6" s="58"/>
      <c r="E6" s="58"/>
      <c r="F6" s="59"/>
      <c r="G6" s="59"/>
      <c r="H6" s="59"/>
    </row>
    <row r="7" spans="1:8" ht="26.1" customHeight="1" x14ac:dyDescent="0.45">
      <c r="A7" s="58" t="s">
        <v>2254</v>
      </c>
      <c r="B7" s="58"/>
      <c r="C7" s="58"/>
      <c r="D7" s="58"/>
      <c r="E7" s="58"/>
      <c r="F7" s="59"/>
      <c r="G7" s="59"/>
      <c r="H7" s="59"/>
    </row>
    <row r="8" spans="1:8" ht="26.1" customHeight="1" x14ac:dyDescent="0.45">
      <c r="A8" s="58" t="s">
        <v>162</v>
      </c>
      <c r="B8" s="58"/>
      <c r="C8" s="58"/>
      <c r="D8" s="58"/>
      <c r="E8" s="58"/>
      <c r="F8" s="59"/>
      <c r="G8" s="59"/>
      <c r="H8" s="59"/>
    </row>
    <row r="9" spans="1:8" ht="26.1" customHeight="1" x14ac:dyDescent="0.45">
      <c r="A9" s="58" t="s">
        <v>1138</v>
      </c>
      <c r="B9" s="58"/>
      <c r="C9" s="58"/>
      <c r="D9" s="58"/>
      <c r="E9" s="58"/>
      <c r="F9" s="59"/>
      <c r="G9" s="59"/>
      <c r="H9" s="59"/>
    </row>
    <row r="10" spans="1:8" ht="26.1" customHeight="1" x14ac:dyDescent="0.45">
      <c r="A10" s="58" t="s">
        <v>1137</v>
      </c>
      <c r="B10" s="58"/>
      <c r="C10" s="58"/>
      <c r="D10" s="58"/>
      <c r="E10" s="59"/>
      <c r="F10" s="59"/>
      <c r="G10" s="59"/>
      <c r="H10" s="59"/>
    </row>
    <row r="11" spans="1:8" ht="26.1" customHeight="1" x14ac:dyDescent="0.45">
      <c r="A11" s="58" t="s">
        <v>1157</v>
      </c>
      <c r="B11" s="58"/>
      <c r="C11" s="58"/>
      <c r="D11" s="58"/>
      <c r="E11" s="59"/>
      <c r="F11" s="59"/>
      <c r="G11" s="59"/>
      <c r="H11" s="59"/>
    </row>
    <row r="12" spans="1:8" ht="26.1" customHeight="1" x14ac:dyDescent="0.45">
      <c r="A12" s="58" t="s">
        <v>1420</v>
      </c>
      <c r="B12" s="58"/>
      <c r="C12" s="58"/>
      <c r="D12" s="58"/>
      <c r="E12" s="59"/>
      <c r="F12" s="59"/>
      <c r="G12" s="59"/>
      <c r="H12" s="59"/>
    </row>
    <row r="13" spans="1:8" ht="26.1" customHeight="1" x14ac:dyDescent="0.45">
      <c r="A13" s="58" t="s">
        <v>1163</v>
      </c>
      <c r="B13" s="58"/>
      <c r="C13" s="58"/>
      <c r="D13" s="58"/>
      <c r="E13" s="59"/>
      <c r="F13" s="59"/>
      <c r="G13" s="59"/>
      <c r="H13" s="59"/>
    </row>
    <row r="14" spans="1:8" ht="26.1" customHeight="1" x14ac:dyDescent="0.45">
      <c r="A14" s="58" t="s">
        <v>1136</v>
      </c>
      <c r="B14" s="58"/>
      <c r="C14" s="58"/>
      <c r="D14" s="58"/>
      <c r="E14" s="59"/>
      <c r="F14" s="59"/>
      <c r="G14" s="59"/>
      <c r="H14" s="59"/>
    </row>
    <row r="15" spans="1:8" ht="26.1" customHeight="1" x14ac:dyDescent="0.45">
      <c r="A15" s="58" t="s">
        <v>308</v>
      </c>
      <c r="B15" s="58"/>
      <c r="C15" s="58"/>
      <c r="D15" s="58"/>
      <c r="E15" s="59"/>
      <c r="F15" s="59"/>
      <c r="G15" s="59"/>
      <c r="H15" s="59"/>
    </row>
    <row r="16" spans="1:8" ht="26.1" customHeight="1" x14ac:dyDescent="0.45">
      <c r="A16" s="58" t="s">
        <v>2264</v>
      </c>
      <c r="B16" s="58"/>
      <c r="C16" s="58"/>
      <c r="D16" s="58"/>
      <c r="E16" s="59"/>
      <c r="F16" s="59"/>
      <c r="G16" s="59"/>
      <c r="H16" s="59"/>
    </row>
    <row r="17" spans="1:8" ht="26.1" customHeight="1" x14ac:dyDescent="0.45">
      <c r="A17" s="58" t="s">
        <v>2265</v>
      </c>
      <c r="B17" s="58"/>
      <c r="C17" s="58"/>
      <c r="D17" s="58"/>
      <c r="E17" s="59"/>
      <c r="F17" s="59"/>
      <c r="G17" s="59"/>
      <c r="H17" s="59"/>
    </row>
    <row r="18" spans="1:8" ht="26.1" customHeight="1" x14ac:dyDescent="0.45">
      <c r="A18" s="58" t="s">
        <v>2266</v>
      </c>
      <c r="B18" s="58"/>
      <c r="C18" s="58"/>
      <c r="D18" s="58"/>
      <c r="E18" s="59"/>
      <c r="F18" s="59"/>
      <c r="G18" s="59"/>
      <c r="H18" s="59"/>
    </row>
    <row r="19" spans="1:8" ht="26.1" customHeight="1" x14ac:dyDescent="0.45">
      <c r="A19" s="58" t="s">
        <v>1135</v>
      </c>
      <c r="B19" s="58"/>
      <c r="C19" s="58"/>
      <c r="D19" s="58"/>
      <c r="E19" s="59"/>
      <c r="F19" s="59"/>
      <c r="G19" s="59"/>
      <c r="H19" s="59"/>
    </row>
    <row r="20" spans="1:8" ht="24" x14ac:dyDescent="0.45">
      <c r="A20" s="58" t="s">
        <v>772</v>
      </c>
      <c r="B20" s="58"/>
      <c r="C20" s="58"/>
      <c r="D20" s="58"/>
      <c r="E20" s="58"/>
      <c r="F20" s="58"/>
      <c r="G20" s="58"/>
      <c r="H20" s="58"/>
    </row>
    <row r="21" spans="1:8" ht="24" x14ac:dyDescent="0.45">
      <c r="A21" s="58" t="s">
        <v>2319</v>
      </c>
      <c r="B21" s="58"/>
      <c r="C21" s="58"/>
      <c r="D21" s="58"/>
      <c r="E21" s="58"/>
      <c r="F21" s="58"/>
      <c r="G21" s="58"/>
      <c r="H21" s="58"/>
    </row>
    <row r="22" spans="1:8" ht="24" x14ac:dyDescent="0.45">
      <c r="A22" s="58" t="s">
        <v>2320</v>
      </c>
      <c r="B22" s="58"/>
      <c r="C22" s="58"/>
      <c r="D22" s="58"/>
      <c r="E22" s="58"/>
      <c r="F22" s="58"/>
      <c r="G22" s="58"/>
      <c r="H22" s="58"/>
    </row>
    <row r="23" spans="1:8" ht="24" x14ac:dyDescent="0.45">
      <c r="A23" s="58" t="s">
        <v>2268</v>
      </c>
      <c r="B23" s="58"/>
      <c r="C23" s="58"/>
      <c r="D23" s="58"/>
      <c r="E23" s="58"/>
      <c r="F23" s="58"/>
      <c r="G23" s="58"/>
      <c r="H23" s="58"/>
    </row>
    <row r="24" spans="1:8" ht="24" x14ac:dyDescent="0.45">
      <c r="A24" s="58" t="s">
        <v>2318</v>
      </c>
      <c r="B24" s="58"/>
      <c r="C24" s="58"/>
      <c r="D24" s="58"/>
      <c r="E24" s="58"/>
      <c r="F24" s="58"/>
      <c r="G24" s="58"/>
      <c r="H24" s="58"/>
    </row>
    <row r="25" spans="1:8" ht="24" x14ac:dyDescent="0.45">
      <c r="A25" s="58" t="s">
        <v>2443</v>
      </c>
      <c r="B25" s="58"/>
      <c r="C25" s="58"/>
      <c r="D25" s="58"/>
      <c r="E25" s="58"/>
      <c r="F25" s="58"/>
      <c r="G25" s="58"/>
      <c r="H25" s="58"/>
    </row>
    <row r="26" spans="1:8" ht="24" x14ac:dyDescent="0.45">
      <c r="A26" s="58" t="s">
        <v>124</v>
      </c>
      <c r="B26" s="58"/>
      <c r="C26" s="58"/>
      <c r="D26" s="58"/>
      <c r="E26" s="58"/>
      <c r="F26" s="58"/>
      <c r="G26" s="58"/>
      <c r="H26" s="58"/>
    </row>
    <row r="27" spans="1:8" ht="24" x14ac:dyDescent="0.45">
      <c r="A27" s="58" t="s">
        <v>125</v>
      </c>
      <c r="B27" s="58"/>
      <c r="C27" s="58"/>
      <c r="D27" s="58"/>
      <c r="E27" s="58"/>
      <c r="F27" s="58"/>
      <c r="G27" s="58"/>
      <c r="H27" s="58"/>
    </row>
    <row r="28" spans="1:8" ht="24" x14ac:dyDescent="0.45">
      <c r="A28" s="58" t="s">
        <v>2389</v>
      </c>
      <c r="B28" s="58"/>
      <c r="C28" s="58"/>
      <c r="D28" s="58"/>
      <c r="E28" s="58"/>
      <c r="F28" s="58"/>
      <c r="G28" s="58"/>
      <c r="H28" s="58"/>
    </row>
    <row r="29" spans="1:8" ht="24" x14ac:dyDescent="0.45">
      <c r="A29" s="58" t="s">
        <v>131</v>
      </c>
      <c r="B29" s="58"/>
      <c r="C29" s="58"/>
      <c r="D29" s="58"/>
      <c r="E29" s="58"/>
      <c r="F29" s="58"/>
      <c r="G29" s="58"/>
      <c r="H29" s="58"/>
    </row>
    <row r="30" spans="1:8" ht="24" x14ac:dyDescent="0.45">
      <c r="A30" s="58" t="s">
        <v>132</v>
      </c>
      <c r="B30" s="58"/>
      <c r="C30" s="58"/>
      <c r="D30" s="58"/>
      <c r="E30" s="58"/>
      <c r="F30" s="58"/>
      <c r="G30" s="58"/>
      <c r="H30" s="58"/>
    </row>
    <row r="31" spans="1:8" ht="24" x14ac:dyDescent="0.45">
      <c r="A31" s="58" t="s">
        <v>133</v>
      </c>
      <c r="B31" s="58"/>
      <c r="C31" s="58"/>
      <c r="D31" s="58"/>
      <c r="E31" s="58"/>
      <c r="F31" s="58"/>
      <c r="G31" s="58"/>
      <c r="H31" s="58"/>
    </row>
    <row r="32" spans="1:8" ht="24" x14ac:dyDescent="0.45">
      <c r="A32" s="58" t="s">
        <v>2521</v>
      </c>
      <c r="B32" s="58"/>
      <c r="C32" s="58"/>
      <c r="D32" s="58"/>
      <c r="E32" s="58"/>
      <c r="F32" s="58"/>
      <c r="G32" s="58"/>
      <c r="H32" s="58"/>
    </row>
    <row r="33" spans="1:8" ht="24" x14ac:dyDescent="0.45">
      <c r="A33" s="58" t="s">
        <v>136</v>
      </c>
      <c r="B33" s="58"/>
      <c r="C33" s="58"/>
      <c r="D33" s="58"/>
      <c r="E33" s="58"/>
      <c r="F33" s="58"/>
      <c r="G33" s="58"/>
      <c r="H33" s="58"/>
    </row>
    <row r="34" spans="1:8" ht="24" x14ac:dyDescent="0.45">
      <c r="A34" s="58" t="s">
        <v>137</v>
      </c>
      <c r="B34" s="58"/>
      <c r="C34" s="58"/>
      <c r="D34" s="58"/>
      <c r="E34" s="58"/>
      <c r="F34" s="58"/>
      <c r="G34" s="58"/>
      <c r="H34" s="58"/>
    </row>
    <row r="35" spans="1:8" ht="24" x14ac:dyDescent="0.45">
      <c r="A35" s="58" t="s">
        <v>2629</v>
      </c>
      <c r="B35" s="58"/>
      <c r="C35" s="58"/>
      <c r="D35" s="58"/>
      <c r="E35" s="58"/>
      <c r="F35" s="58"/>
      <c r="G35" s="58"/>
      <c r="H35" s="58"/>
    </row>
    <row r="36" spans="1:8" ht="24" x14ac:dyDescent="0.45">
      <c r="A36" s="58" t="s">
        <v>140</v>
      </c>
      <c r="B36" s="58"/>
      <c r="C36" s="58"/>
      <c r="D36" s="58"/>
      <c r="E36" s="58"/>
      <c r="F36" s="58"/>
      <c r="G36" s="58"/>
      <c r="H36" s="58"/>
    </row>
    <row r="37" spans="1:8" ht="24" x14ac:dyDescent="0.45">
      <c r="A37" s="58" t="s">
        <v>141</v>
      </c>
      <c r="B37" s="58"/>
      <c r="C37" s="58"/>
      <c r="D37" s="58"/>
      <c r="E37" s="58"/>
      <c r="F37" s="58"/>
      <c r="G37" s="58"/>
      <c r="H37" s="58"/>
    </row>
    <row r="38" spans="1:8" ht="24" x14ac:dyDescent="0.45">
      <c r="A38" s="58" t="s">
        <v>142</v>
      </c>
      <c r="B38" s="58"/>
      <c r="C38" s="58"/>
      <c r="D38" s="58"/>
      <c r="E38" s="58"/>
      <c r="F38" s="58"/>
      <c r="G38" s="58"/>
      <c r="H38" s="58"/>
    </row>
    <row r="39" spans="1:8" ht="24" x14ac:dyDescent="0.45">
      <c r="A39" s="58" t="s">
        <v>143</v>
      </c>
      <c r="B39" s="58"/>
      <c r="C39" s="58"/>
      <c r="D39" s="58"/>
      <c r="E39" s="58"/>
      <c r="F39" s="58"/>
      <c r="G39" s="58"/>
      <c r="H39" s="58"/>
    </row>
    <row r="40" spans="1:8" ht="24" x14ac:dyDescent="0.4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ERES DIGNO DE TOMAR EL LIBRO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25" x14ac:dyDescent="0.25">
      <c r="C8" t="str">
        <f ca="1">PROPER(L1)</f>
        <v>Eres Digno De Tomar El Libro</v>
      </c>
      <c r="L8" s="164" t="str">
        <f ca="1">_xlfn.CONCAT("        tt: ","""",C8,"""",",")</f>
        <v xml:space="preserve">        tt: "Eres Digno De Tomar El Libro",</v>
      </c>
    </row>
    <row r="9" spans="2:32" ht="23.25" x14ac:dyDescent="0.25">
      <c r="C9" t="str">
        <f ca="1">PROPER(L1)</f>
        <v>Eres Digno De Tomar El Libro</v>
      </c>
      <c r="L9" s="164" t="str">
        <f ca="1">_xlfn.CONCAT("        title: ","""",C9,"""",",")</f>
        <v xml:space="preserve">        title: "Eres Digno De Tomar El Libro",</v>
      </c>
    </row>
    <row r="10" spans="2:32" ht="23.25" x14ac:dyDescent="0.25">
      <c r="C10" t="str">
        <f ca="1">VLOOKUP(C1,'Codigo Canto'!A3:AQ236,12,FALSE)</f>
        <v>Apocalipsis 5,9ss</v>
      </c>
      <c r="L10" s="164" t="str">
        <f ca="1">_xlfn.CONCAT("        ","subtitle: ","""",C10,"""",",")</f>
        <v xml:space="preserve">        subtitle: "Apocalipsis 5,9ss",</v>
      </c>
    </row>
    <row r="11" spans="2:32" ht="23.25" x14ac:dyDescent="0.25">
      <c r="C11" t="str">
        <f ca="1">VLOOKUP(C1,Codigo!A3:AP240,42,FALSE)</f>
        <v>category: ["PreCatecumenado","Laudes/Visperas","Antiguo Testamento"],</v>
      </c>
      <c r="L11" s="164" t="str">
        <f ca="1">_xlfn.CONCAT("        ",C11)</f>
        <v xml:space="preserve">        category: ["PreCatecumenado","Laudes/Visperas","Antiguo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66</v>
      </c>
      <c r="L15" s="164" t="str">
        <f ca="1">_xlfn.CONCAT("        dbno: ","""",C15,"""",",")</f>
        <v xml:space="preserve">        dbno: "66",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eresdignodetomarellibro</v>
      </c>
      <c r="L18" s="164" t="str">
        <f ca="1">_xlfn.CONCAT("        audioSrc: ","""/audio/",C18,".mp3""",",")</f>
        <v xml:space="preserve">        audioSrc: "/audio/eresdignodetomarellibro.mp3",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65</v>
      </c>
      <c r="C24" t="str">
        <f ca="1">VLOOKUP(B24,Buscador!A3:AP240,31,FALSE)</f>
        <v>/resucito/src/index.html?canto=enunanocheoscura</v>
      </c>
      <c r="L24" s="164" t="str">
        <f ca="1">_xlfn.CONCAT("        ant: ","""",C24,"""",",")</f>
        <v xml:space="preserve">        ant: "/resucito/src/index.html?canto=enunanocheoscura",</v>
      </c>
    </row>
    <row r="25" spans="1:40" ht="23.25" x14ac:dyDescent="0.25">
      <c r="B25">
        <f ca="1">+C1+1</f>
        <v>67</v>
      </c>
      <c r="C25" t="str">
        <f ca="1">VLOOKUP(B25,Buscador!A3:AP240,31,FALSE)</f>
        <v>/resucito/src/index.html?canto=ereshermoso</v>
      </c>
      <c r="L25" s="164" t="str">
        <f ca="1">_xlfn.CONCAT("        sig: ","""",C25,"""",",")</f>
        <v xml:space="preserve">        sig: "/resucito/src/index.html?canto=ereshermoso",</v>
      </c>
    </row>
    <row r="26" spans="1:40" ht="23.25" x14ac:dyDescent="0.25">
      <c r="L26" s="48" t="s">
        <v>2279</v>
      </c>
    </row>
    <row r="27" spans="1:40" ht="36" thickBot="1" x14ac:dyDescent="0.3">
      <c r="L27" s="212" t="s">
        <v>2313</v>
      </c>
    </row>
    <row r="28" spans="1:40" ht="25.5" thickTop="1" thickBot="1" x14ac:dyDescent="0.4">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5.5" thickTop="1" thickBot="1" x14ac:dyDescent="0.4">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5.5" thickTop="1" thickBot="1" x14ac:dyDescent="0.4">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x14ac:dyDescent="0.4">
      <c r="B64" s="211"/>
      <c r="C64" s="211"/>
      <c r="D64" s="211"/>
      <c r="E64" s="211"/>
      <c r="F64" s="211"/>
      <c r="G64" s="211"/>
      <c r="H64" s="211"/>
      <c r="I64" s="211"/>
      <c r="J64" s="211"/>
      <c r="K64" s="211"/>
      <c r="L64" s="213" t="str">
        <f ca="1">_xlfn.CONCAT("]}, // ULTIMA LINEA DEL CANTO: ",L1)</f>
        <v>]}, // ULTIMA LINEA DEL CANTO: ERES DIGNO DE TOMAR EL LIBRO</v>
      </c>
      <c r="M64" s="211"/>
    </row>
    <row r="65" spans="12:13" ht="20.25" x14ac:dyDescent="0.25">
      <c r="L65" s="214" t="s">
        <v>2316</v>
      </c>
      <c r="M65" s="166"/>
    </row>
    <row r="66" spans="12:13" x14ac:dyDescent="0.25">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ERES HERMOSO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25" x14ac:dyDescent="0.25">
      <c r="B9" t="str">
        <f ca="1">PROPER(AD1)</f>
        <v>Eres Hermoso</v>
      </c>
      <c r="AD9" s="164" t="str">
        <f ca="1">_xlfn.CONCAT("        tt: ","""",B9,"""",",")</f>
        <v xml:space="preserve">        tt: "Eres Hermoso",</v>
      </c>
    </row>
    <row r="10" spans="1:50" ht="23.25" x14ac:dyDescent="0.25">
      <c r="B10" t="str">
        <f ca="1">PROPER(AD1)</f>
        <v>Eres Hermoso</v>
      </c>
      <c r="AD10" s="164" t="str">
        <f ca="1">_xlfn.CONCAT("        title: ","""",B10,"""",",")</f>
        <v xml:space="preserve">        title: "Eres Hermoso",</v>
      </c>
    </row>
    <row r="11" spans="1:50" ht="23.25" x14ac:dyDescent="0.25">
      <c r="B11" t="str">
        <f ca="1">VLOOKUP(B1,'Codigo Canto'!A3:AQ236,12,FALSE)</f>
        <v xml:space="preserve">Salmo 45 (44) </v>
      </c>
      <c r="AD11" s="164" t="str">
        <f ca="1">_xlfn.CONCAT("        ","subtitle: ","""",B11,"""",",")</f>
        <v xml:space="preserve">        subtitle: "Salmo 45 (44) ",</v>
      </c>
    </row>
    <row r="12" spans="1:50" ht="23.25" x14ac:dyDescent="0.25">
      <c r="B12" t="str">
        <f ca="1">VLOOKUP(B1,Codigo!A3:AP240,42,FALSE)</f>
        <v>category: ["PreCatecumenado","Entrada","Fracción del Pan","Antiguo Testamento"],</v>
      </c>
      <c r="AD12" s="164" t="str">
        <f ca="1">_xlfn.CONCAT("        ",B12)</f>
        <v xml:space="preserve">        category: ["PreCatecumenado","Entrada","Fracción del Pan","Antiguo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67</v>
      </c>
      <c r="AD15" s="164" t="str">
        <f ca="1">_xlfn.CONCAT("        dbno: ","""",B15,"""",",")</f>
        <v xml:space="preserve">        dbno: "67",</v>
      </c>
    </row>
    <row r="16" spans="1:50" ht="23.25" x14ac:dyDescent="0.25">
      <c r="AD16" s="164" t="str">
        <f>_xlfn.CONCAT("        notes: ","""",B16,"""",",")</f>
        <v xml:space="preserve">        notes: "",</v>
      </c>
    </row>
    <row r="17" spans="1:31" ht="23.25" x14ac:dyDescent="0.25">
      <c r="B17" t="str">
        <f ca="1">B8</f>
        <v>ereshermoso</v>
      </c>
      <c r="AD17" s="164" t="str">
        <f ca="1">_xlfn.CONCAT("        audioSrc: ","""/audio/",B17,".mp3""",",")</f>
        <v xml:space="preserve">        audioSrc: "/audio/ereshermoso.mp3",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66</v>
      </c>
      <c r="B23" t="str">
        <f ca="1">VLOOKUP(A23,Buscador!A3:AP240,31,FALSE)</f>
        <v>/resucito/src/index.html?canto=eresdignodetomarellibro</v>
      </c>
      <c r="AD23" s="164" t="str">
        <f ca="1">_xlfn.CONCAT("        ant: ","""",B23,"""",",")</f>
        <v xml:space="preserve">        ant: "/resucito/src/index.html?canto=eresdignodetomarellibro",</v>
      </c>
    </row>
    <row r="24" spans="1:31" ht="23.25" x14ac:dyDescent="0.25">
      <c r="A24">
        <f ca="1">+B1+1</f>
        <v>68</v>
      </c>
      <c r="B24" t="str">
        <f ca="1">VLOOKUP(A24,Buscador!A3:AP240,31,FALSE)</f>
        <v>/resucito/src/index.html?canto=espaciente</v>
      </c>
      <c r="AD24" s="164" t="str">
        <f ca="1">_xlfn.CONCAT("        sig: ","""",B24,"""",",")</f>
        <v xml:space="preserve">        sig: "/resucito/src/index.html?canto=espaciente",</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28" t="str">
        <f>I1</f>
        <v>COMO DESTILA LA MIEL</v>
      </c>
      <c r="C1" s="328"/>
      <c r="D1" s="157"/>
      <c r="E1" s="148">
        <f>A614</f>
        <v>239</v>
      </c>
      <c r="F1" s="136"/>
      <c r="G1" s="136"/>
      <c r="I1" s="329" t="str">
        <f>D151</f>
        <v>COMO DESTILA LA MIEL</v>
      </c>
      <c r="J1" s="329"/>
      <c r="K1" s="329"/>
      <c r="L1" s="329"/>
      <c r="M1" s="329"/>
      <c r="N1" s="329"/>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30" t="s">
        <v>1144</v>
      </c>
      <c r="J145" s="330"/>
      <c r="K145" s="330"/>
      <c r="L145" s="330"/>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31" t="str" cm="1">
        <f t="array" aca="1" ref="B1" ca="1">MID(CELL("filename", A1), FIND("]", CELL("filename", A1)) + 1, 255)</f>
        <v>CANTO DE MOISES</v>
      </c>
      <c r="C1" s="331"/>
      <c r="D1" s="157"/>
      <c r="E1" s="148">
        <f>A614</f>
        <v>34</v>
      </c>
      <c r="F1" s="136"/>
      <c r="G1" s="136"/>
      <c r="I1" s="329" t="str">
        <f>D151</f>
        <v>CANTO DE MOISÉS</v>
      </c>
      <c r="J1" s="329"/>
      <c r="K1" s="329"/>
      <c r="L1" s="329"/>
      <c r="M1" s="329"/>
      <c r="N1" s="329"/>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30" t="s">
        <v>1144</v>
      </c>
      <c r="J145" s="330"/>
      <c r="K145" s="330"/>
      <c r="L145" s="330"/>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32" t="str" cm="1">
        <f t="array" aca="1" ref="C1" ca="1">MID(CELL("filename", B1), FIND("]", CELL("filename", B1)) + 1, 255)</f>
        <v>Scripts mains</v>
      </c>
      <c r="D1" s="332"/>
      <c r="E1" s="332"/>
      <c r="F1" s="332"/>
      <c r="G1" s="332"/>
      <c r="H1" s="332"/>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32" t="str" cm="1">
        <f t="array" aca="1" ref="C1" ca="1">MID(CELL("filename", A1), FIND("]", CELL("filename", A1)) + 1, 255)</f>
        <v>Indice Canto</v>
      </c>
      <c r="D1" s="332"/>
      <c r="E1" s="332"/>
      <c r="F1" s="332"/>
      <c r="G1" s="332"/>
      <c r="H1" s="332"/>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33" t="str" cm="1">
        <f t="array" aca="1" ref="C1" ca="1">MID(CELL("filename", B1), FIND("]", CELL("filename", B1)) + 1, 255)</f>
        <v>data-Cantos</v>
      </c>
      <c r="D1" s="333"/>
      <c r="E1" s="333"/>
      <c r="F1" s="333"/>
      <c r="G1" s="333"/>
      <c r="H1" s="333"/>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33" t="str" cm="1">
        <f t="array" aca="1" ref="B1" ca="1">MID(CELL("filename", A1), FIND("]", CELL("filename", A1)) + 1, 255)</f>
        <v>Find bk2</v>
      </c>
      <c r="C1" s="333"/>
      <c r="D1" s="333"/>
      <c r="E1" s="333"/>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33" t="str" cm="1">
        <f t="array" aca="1" ref="C1" ca="1">MID(CELL("filename", B1), FIND("]", CELL("filename", B1)) + 1, 255)</f>
        <v>Codigo Canto</v>
      </c>
      <c r="D1" s="333"/>
      <c r="E1" s="333"/>
      <c r="F1" s="333"/>
      <c r="G1" s="333"/>
      <c r="H1" s="333"/>
      <c r="I1" s="333"/>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33" t="str" cm="1">
        <f t="array" aca="1" ref="C1" ca="1">MID(CELL("filename", B1), FIND("]", CELL("filename", B1)) + 1, 255)</f>
        <v>Codigo</v>
      </c>
      <c r="D1" s="333"/>
      <c r="E1" s="333"/>
      <c r="F1" s="333"/>
      <c r="G1" s="333"/>
      <c r="H1" s="333"/>
      <c r="I1" s="333"/>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33" t="str" cm="1">
        <f t="array" aca="1" ref="C1" ca="1">MID(CELL("filename", B1), FIND("]", CELL("filename", B1)) + 1, 255)</f>
        <v>Buscador</v>
      </c>
      <c r="D1" s="333"/>
      <c r="E1" s="333"/>
      <c r="F1" s="333"/>
      <c r="G1" s="333"/>
      <c r="H1" s="333"/>
      <c r="I1" s="333"/>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33" t="str" cm="1">
        <f t="array" aca="1" ref="C1" ca="1">MID(CELL("filename", B1), FIND("]", CELL("filename", B1)) + 1, 255)</f>
        <v>Buscador (fail1)</v>
      </c>
      <c r="D1" s="333"/>
      <c r="E1" s="333"/>
      <c r="F1" s="333"/>
      <c r="G1" s="333"/>
      <c r="H1" s="333"/>
      <c r="I1" s="333"/>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33" t="str" cm="1">
        <f t="array" aca="1" ref="C1" ca="1">MID(CELL("filename", B1), FIND("]", CELL("filename", B1)) + 1, 255)</f>
        <v>Buscador (fail2)</v>
      </c>
      <c r="D1" s="333"/>
      <c r="E1" s="333"/>
      <c r="F1" s="333"/>
      <c r="G1" s="333"/>
      <c r="H1" s="333"/>
      <c r="I1" s="333"/>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33" t="str" cm="1">
        <f t="array" aca="1" ref="B1" ca="1">MID(CELL("filename", A1), FIND("]", CELL("filename", A1)) + 1, 255)</f>
        <v>Indice Backups</v>
      </c>
      <c r="C1" s="333"/>
      <c r="D1" s="333"/>
      <c r="E1" s="333"/>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25" x14ac:dyDescent="0.25">
      <c r="C8" t="str">
        <f ca="1">PROPER(L1)</f>
        <v>Ave María I</v>
      </c>
      <c r="L8" s="164" t="str">
        <f ca="1">_xlfn.CONCAT("        tt: ","""",C8,"""",",")</f>
        <v xml:space="preserve">        tt: "Ave María I",</v>
      </c>
    </row>
    <row r="9" spans="2:32" ht="23.25" x14ac:dyDescent="0.25">
      <c r="C9" t="str">
        <f ca="1">PROPER(L1)</f>
        <v>Ave María I</v>
      </c>
      <c r="L9" s="164" t="str">
        <f ca="1">_xlfn.CONCAT("        title: ","""",C9,"""",",")</f>
        <v xml:space="preserve">        title: "Ave María I",</v>
      </c>
    </row>
    <row r="10" spans="2:32" ht="23.25" x14ac:dyDescent="0.25">
      <c r="C10" t="str">
        <f ca="1">VLOOKUP(C1,'Codigo Canto'!A3:AQ236,12,FALSE)</f>
        <v>Lc 1,28ss</v>
      </c>
      <c r="L10" s="164" t="str">
        <f ca="1">_xlfn.CONCAT("        ","subtitle: ","""",C10,"""",",")</f>
        <v xml:space="preserve">        subtitle: "Lc 1,28ss",</v>
      </c>
    </row>
    <row r="11" spans="2:32" ht="23.25" x14ac:dyDescent="0.25">
      <c r="C11" t="str">
        <f ca="1">VLOOKUP(C1,Codigo!A3:AP240,42,FALSE)</f>
        <v>category: ["PreCatecumenado","Virgen","Final","Nuevo Testamento"],</v>
      </c>
      <c r="L11" s="164" t="str">
        <f ca="1">_xlfn.CONCAT("        ",C11)</f>
        <v xml:space="preserve">        category: ["PreCatecumenado","Virgen","Final","Nuevo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21</v>
      </c>
      <c r="L15" s="164" t="str">
        <f ca="1">_xlfn.CONCAT("        dbno: ","""",C15,"""",",")</f>
        <v xml:space="preserve">        dbno: "21",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v>
      </c>
      <c r="L18" s="164" t="str">
        <f ca="1">_xlfn.CONCAT("        audioSrc: ","""/audio/",C18,".mp3""",",")</f>
        <v xml:space="preserve">        audioSrc: "/audio/avemariai.mp3",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20</v>
      </c>
      <c r="C24" t="str">
        <f ca="1">VLOOKUP(B24,Buscador!A3:AP240,31,FALSE)</f>
        <v>/resucito/src/index.html?canto=asihablaelamen</v>
      </c>
      <c r="L24" s="164" t="str">
        <f ca="1">_xlfn.CONCAT("        ant: ","""",C24,"""",",")</f>
        <v xml:space="preserve">        ant: "/resucito/src/index.html?canto=asihablaelamen",</v>
      </c>
    </row>
    <row r="25" spans="1:40" ht="23.25" x14ac:dyDescent="0.25">
      <c r="B25">
        <f ca="1">+C1+1</f>
        <v>22</v>
      </c>
      <c r="C25" t="str">
        <f ca="1">VLOOKUP(B25,Buscador!A3:AP240,31,FALSE)</f>
        <v>/resucito/src/index.html?canto=avemariaii(1984)</v>
      </c>
      <c r="L25" s="164" t="str">
        <f ca="1">_xlfn.CONCAT("        sig: ","""",C25,"""",",")</f>
        <v xml:space="preserve">        sig: "/resucito/src/index.html?canto=avemariaii(1984)",</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5.5" thickTop="1" thickBot="1" x14ac:dyDescent="0.4">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390525</xdr:colOff>
                    <xdr:row>0</xdr:row>
                    <xdr:rowOff>66675</xdr:rowOff>
                  </from>
                  <to>
                    <xdr:col>8</xdr:col>
                    <xdr:colOff>447675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AVE MARÍA II (1984)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25" x14ac:dyDescent="0.25">
      <c r="C8" t="str">
        <f ca="1">PROPER(L1)</f>
        <v>Ave María Ii (1984)</v>
      </c>
      <c r="L8" s="164" t="str">
        <f ca="1">_xlfn.CONCAT("        tt: ","""",C8,"""",",")</f>
        <v xml:space="preserve">        tt: "Ave María Ii (1984)",</v>
      </c>
    </row>
    <row r="9" spans="2:32" ht="23.25" x14ac:dyDescent="0.25">
      <c r="C9" t="str">
        <f ca="1">PROPER(L1)</f>
        <v>Ave María Ii (1984)</v>
      </c>
      <c r="L9" s="164" t="str">
        <f ca="1">_xlfn.CONCAT("        title: ","""",C9,"""",",")</f>
        <v xml:space="preserve">        title: "Ave María Ii (1984)",</v>
      </c>
    </row>
    <row r="10" spans="2:32" ht="23.25" x14ac:dyDescent="0.25">
      <c r="C10" t="str">
        <f ca="1">VLOOKUP(C1,'Codigo Canto'!A3:AQ236,12,FALSE)</f>
        <v xml:space="preserve">Lc 1,28ss - 1984 </v>
      </c>
      <c r="L10" s="164" t="str">
        <f ca="1">_xlfn.CONCAT("        ","subtitle: ","""",C10,"""",",")</f>
        <v xml:space="preserve">        subtitle: "Lc 1,28ss - 1984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22</v>
      </c>
      <c r="L15" s="164" t="str">
        <f ca="1">_xlfn.CONCAT("        dbno: ","""",C15,"""",",")</f>
        <v xml:space="preserve">        dbno: "22",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avemariaii(1984)</v>
      </c>
      <c r="L18" s="164" t="str">
        <f ca="1">_xlfn.CONCAT("        audioSrc: ","""/audio/",C18,".mp3""",",")</f>
        <v xml:space="preserve">        audioSrc: "/audio/avemariaii(1984).mp3",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21</v>
      </c>
      <c r="C24" t="str">
        <f ca="1">VLOOKUP(B24,Buscador!A3:AP240,31,FALSE)</f>
        <v>/resucito/src/index.html?canto=avemariai</v>
      </c>
      <c r="L24" s="164" t="str">
        <f ca="1">_xlfn.CONCAT("        ant: ","""",C24,"""",",")</f>
        <v xml:space="preserve">        ant: "/resucito/src/index.html?canto=avemariai",</v>
      </c>
    </row>
    <row r="25" spans="1:40" ht="23.25" x14ac:dyDescent="0.25">
      <c r="B25">
        <f ca="1">+C1+1</f>
        <v>23</v>
      </c>
      <c r="C25" t="str">
        <f ca="1">VLOOKUP(B25,Buscador!A3:AP240,31,FALSE)</f>
        <v>/resucito/src/index.html?canto=babiloniacriminal</v>
      </c>
      <c r="L25" s="164" t="str">
        <f ca="1">_xlfn.CONCAT("        sig: ","""",C25,"""",",")</f>
        <v xml:space="preserve">        sig: "/resucito/src/index.html?canto=babiloniacriminal",</v>
      </c>
    </row>
    <row r="26" spans="1:40" ht="23.25" x14ac:dyDescent="0.25">
      <c r="L26" s="48" t="s">
        <v>2279</v>
      </c>
    </row>
    <row r="27" spans="1:40" ht="36" thickBot="1" x14ac:dyDescent="0.3">
      <c r="L27" s="212" t="s">
        <v>2313</v>
      </c>
    </row>
    <row r="28" spans="1:40" ht="25.5" thickTop="1" thickBot="1" x14ac:dyDescent="0.4">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5.5" thickTop="1" thickBot="1" x14ac:dyDescent="0.4">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5.5" thickTop="1" thickBot="1" x14ac:dyDescent="0.4">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334"/>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5.5" thickTop="1" thickBot="1" x14ac:dyDescent="0.4">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5.5" thickTop="1" thickBot="1" x14ac:dyDescent="0.4">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hidden="1"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75" thickTop="1" thickBot="1" x14ac:dyDescent="0.4">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hidden="1" thickTop="1" thickBot="1" x14ac:dyDescent="0.4">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hidden="1" thickTop="1" thickBot="1" x14ac:dyDescent="0.4">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hidden="1" thickTop="1" thickBot="1" x14ac:dyDescent="0.4">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hidden="1" thickTop="1" thickBot="1" x14ac:dyDescent="0.4">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hidden="1" thickTop="1" thickBot="1" x14ac:dyDescent="0.4">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hidden="1" thickTop="1" thickBot="1" x14ac:dyDescent="0.4">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hidden="1" thickTop="1" thickBot="1" x14ac:dyDescent="0.4">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hidden="1" thickTop="1" thickBot="1" x14ac:dyDescent="0.4">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hidden="1" thickTop="1" thickBot="1" x14ac:dyDescent="0.4">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hidden="1" thickTop="1" thickBot="1" x14ac:dyDescent="0.4">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hidden="1" thickTop="1" thickBot="1" x14ac:dyDescent="0.4">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hidden="1" thickTop="1" thickBot="1" x14ac:dyDescent="0.4">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hidden="1" thickTop="1" thickBot="1" x14ac:dyDescent="0.4">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hidden="1" thickTop="1" thickBot="1" x14ac:dyDescent="0.4">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x14ac:dyDescent="0.3">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hidden="1" thickTop="1" thickBot="1" x14ac:dyDescent="0.4">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hidden="1" thickTop="1" thickBot="1" x14ac:dyDescent="0.4">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hidden="1" thickTop="1" thickBot="1" x14ac:dyDescent="0.4">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hidden="1" thickTop="1" thickBot="1" x14ac:dyDescent="0.4">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hidden="1" thickTop="1" thickBot="1" x14ac:dyDescent="0.4">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hidden="1" thickTop="1" thickBot="1" x14ac:dyDescent="0.4">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95" hidden="1" customHeight="1" thickTop="1" thickBot="1" x14ac:dyDescent="0.3">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hidden="1" thickTop="1" thickBot="1" x14ac:dyDescent="0.4">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hidden="1" thickTop="1" thickBot="1" x14ac:dyDescent="0.4">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hidden="1" thickTop="1" thickBot="1" x14ac:dyDescent="0.4">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hidden="1" thickTop="1" thickBot="1" x14ac:dyDescent="0.4">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hidden="1" thickTop="1" thickBot="1" x14ac:dyDescent="0.4">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5.5" hidden="1" thickTop="1" thickBot="1" x14ac:dyDescent="0.4">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x14ac:dyDescent="0.4">
      <c r="B73" s="211"/>
      <c r="C73" s="211"/>
      <c r="D73" s="211"/>
      <c r="E73" s="211"/>
      <c r="F73" s="211"/>
      <c r="G73" s="211"/>
      <c r="H73" s="211"/>
      <c r="I73" s="211"/>
      <c r="J73" s="211"/>
      <c r="K73" s="211"/>
      <c r="L73" s="213" t="str">
        <f ca="1">_xlfn.CONCAT("]}, // ULTIMA LINEA DEL CANTO: ",L1)</f>
        <v>]}, // ULTIMA LINEA DEL CANTO: AVE MARÍA II (1984)</v>
      </c>
      <c r="M73" s="211"/>
    </row>
    <row r="74" spans="2:40" ht="20.25" x14ac:dyDescent="0.25">
      <c r="L74" s="214" t="s">
        <v>2316</v>
      </c>
      <c r="M74" s="166"/>
    </row>
    <row r="75" spans="2: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BABILONIA CRIMINAL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25" x14ac:dyDescent="0.25">
      <c r="C8" t="str">
        <f ca="1">PROPER(L1)</f>
        <v>Babilonia Criminal</v>
      </c>
      <c r="L8" s="164" t="str">
        <f ca="1">_xlfn.CONCAT("        tt: ","""",C8,"""",",")</f>
        <v xml:space="preserve">        tt: "Babilonia Criminal",</v>
      </c>
    </row>
    <row r="9" spans="2:32" ht="23.25" x14ac:dyDescent="0.25">
      <c r="C9" t="str">
        <f ca="1">PROPER(L1)</f>
        <v>Babilonia Criminal</v>
      </c>
      <c r="L9" s="164" t="str">
        <f ca="1">_xlfn.CONCAT("        title: ","""",C9,"""",",")</f>
        <v xml:space="preserve">        title: "Babilonia Criminal",</v>
      </c>
    </row>
    <row r="10" spans="2:32" ht="23.25" x14ac:dyDescent="0.25">
      <c r="C10" t="str">
        <f ca="1">VLOOKUP(C1,'Codigo Canto'!A3:AQ236,12,FALSE)</f>
        <v>Sal 137 (136)</v>
      </c>
      <c r="L10" s="164" t="str">
        <f ca="1">_xlfn.CONCAT("        ","subtitle: ","""",C10,"""",",")</f>
        <v xml:space="preserve">        subtitle: "Sal 137 (136)",</v>
      </c>
    </row>
    <row r="11" spans="2:32" ht="23.25" x14ac:dyDescent="0.25">
      <c r="C11" t="str">
        <f ca="1">VLOOKUP(C1,Codigo!A3:AP240,42,FALSE)</f>
        <v>category: ["PreCatecumenado","Paz","Comunión","Final","Antiguo Testamento"],</v>
      </c>
      <c r="L11" s="164" t="str">
        <f ca="1">_xlfn.CONCAT("        ",C11)</f>
        <v xml:space="preserve">        category: ["PreCatecumenado","Paz","Comunión","Final","Antiguo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23</v>
      </c>
      <c r="L15" s="164" t="str">
        <f ca="1">_xlfn.CONCAT("        dbno: ","""",C15,"""",",")</f>
        <v xml:space="preserve">        dbno: "23",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babiloniacriminal</v>
      </c>
      <c r="L18" s="164" t="str">
        <f ca="1">_xlfn.CONCAT("        audioSrc: ","""/audio/",C18,".mp3""",",")</f>
        <v xml:space="preserve">        audioSrc: "/audio/babiloniacriminal.mp3",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22</v>
      </c>
      <c r="C24" t="str">
        <f ca="1">VLOOKUP(B24,Buscador!A3:AP240,31,FALSE)</f>
        <v>/resucito/src/index.html?canto=avemariaii(1984)</v>
      </c>
      <c r="L24" s="164" t="str">
        <f ca="1">_xlfn.CONCAT("        ant: ","""",C24,"""",",")</f>
        <v xml:space="preserve">        ant: "/resucito/src/index.html?canto=avemariaii(1984)",</v>
      </c>
    </row>
    <row r="25" spans="1:40" ht="23.25" x14ac:dyDescent="0.25">
      <c r="B25">
        <f ca="1">+C1+1</f>
        <v>24</v>
      </c>
      <c r="C25" t="str">
        <f ca="1">VLOOKUP(B25,Buscador!A3:AP240,31,FALSE)</f>
        <v>/resucito/src/index.html?canto=balaam</v>
      </c>
      <c r="L25" s="164" t="str">
        <f ca="1">_xlfn.CONCAT("        sig: ","""",C25,"""",",")</f>
        <v xml:space="preserve">        sig: "/resucito/src/index.html?canto=balaam",</v>
      </c>
    </row>
    <row r="26" spans="1:40" ht="23.25" x14ac:dyDescent="0.25">
      <c r="L26" s="48" t="s">
        <v>2279</v>
      </c>
    </row>
    <row r="27" spans="1:40" ht="36" thickBot="1" x14ac:dyDescent="0.3">
      <c r="L27" s="212" t="s">
        <v>2313</v>
      </c>
    </row>
    <row r="28" spans="1:40" ht="25.5" thickTop="1" thickBot="1" x14ac:dyDescent="0.4">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5.5" thickTop="1" thickBot="1" x14ac:dyDescent="0.4">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5.5" thickTop="1" thickBot="1" x14ac:dyDescent="0.4">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75" thickTop="1" thickBot="1" x14ac:dyDescent="0.4">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7.75" thickTop="1" thickBot="1" x14ac:dyDescent="0.4">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5.5" thickTop="1" thickBot="1" x14ac:dyDescent="0.4">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5" thickTop="1" thickBot="1" x14ac:dyDescent="0.4">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x14ac:dyDescent="0.4">
      <c r="B70" s="211"/>
      <c r="C70" s="211"/>
      <c r="D70" s="211"/>
      <c r="E70" s="211"/>
      <c r="F70" s="211"/>
      <c r="G70" s="211"/>
      <c r="H70" s="211"/>
      <c r="I70" s="211"/>
      <c r="J70" s="211"/>
      <c r="K70" s="211"/>
      <c r="L70" s="213" t="str">
        <f ca="1">_xlfn.CONCAT("]}, // ULTIMA LINEA DEL CANTO: ",L1)</f>
        <v>]}, // ULTIMA LINEA DEL CANTO: BABILONIA CRIMINAL</v>
      </c>
      <c r="M70" s="211"/>
    </row>
    <row r="71" spans="2:40" ht="20.25" x14ac:dyDescent="0.25">
      <c r="L71" s="214" t="s">
        <v>2316</v>
      </c>
      <c r="M71" s="166"/>
    </row>
    <row r="72" spans="2:40" x14ac:dyDescent="0.25">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BALAAM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25" x14ac:dyDescent="0.25">
      <c r="C8" t="str">
        <f ca="1">PROPER(L1)</f>
        <v>Balaam</v>
      </c>
      <c r="L8" s="164" t="str">
        <f ca="1">_xlfn.CONCAT("        tt: ","""",C8,"""",",")</f>
        <v xml:space="preserve">        tt: "Balaam",</v>
      </c>
    </row>
    <row r="9" spans="2:32" ht="23.25" x14ac:dyDescent="0.25">
      <c r="C9" t="str">
        <f ca="1">PROPER(L1)</f>
        <v>Balaam</v>
      </c>
      <c r="L9" s="164" t="str">
        <f ca="1">_xlfn.CONCAT("        title: ","""",C9,"""",",")</f>
        <v xml:space="preserve">        title: "Balaam",</v>
      </c>
    </row>
    <row r="10" spans="2:32" ht="23.25" x14ac:dyDescent="0.25">
      <c r="C10" t="str">
        <f ca="1">VLOOKUP(C1,'Codigo Canto'!A3:AQ236,12,FALSE)</f>
        <v>Nm 23,7-24</v>
      </c>
      <c r="L10" s="164" t="str">
        <f ca="1">_xlfn.CONCAT("        ","subtitle: ","""",C10,"""",",")</f>
        <v xml:space="preserve">        subtitle: "Nm 23,7-24",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24</v>
      </c>
      <c r="L15" s="164" t="str">
        <f ca="1">_xlfn.CONCAT("        dbno: ","""",C15,"""",",")</f>
        <v xml:space="preserve">        dbno: "24",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balaam</v>
      </c>
      <c r="L18" s="164" t="str">
        <f ca="1">_xlfn.CONCAT("        audioSrc: ","""/audio/",C18,".mp3""",",")</f>
        <v xml:space="preserve">        audioSrc: "/audio/balaam.mp3",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23</v>
      </c>
      <c r="C24" t="str">
        <f ca="1">VLOOKUP(B24,Buscador!A3:AP240,31,FALSE)</f>
        <v>/resucito/src/index.html?canto=babiloniacriminal</v>
      </c>
      <c r="L24" s="164" t="str">
        <f ca="1">_xlfn.CONCAT("        ant: ","""",C24,"""",",")</f>
        <v xml:space="preserve">        ant: "/resucito/src/index.html?canto=babiloniacriminal",</v>
      </c>
    </row>
    <row r="25" spans="1:40" ht="23.25" x14ac:dyDescent="0.25">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25" x14ac:dyDescent="0.25">
      <c r="L26" s="48" t="s">
        <v>2279</v>
      </c>
    </row>
    <row r="27" spans="1:40" ht="36" thickBot="1" x14ac:dyDescent="0.3">
      <c r="L27" s="212" t="s">
        <v>2313</v>
      </c>
    </row>
    <row r="28" spans="1:40" ht="25.5" thickTop="1" thickBot="1" x14ac:dyDescent="0.4">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7.75" thickTop="1" thickBot="1" x14ac:dyDescent="0.4">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5.5" thickTop="1" thickBot="1" x14ac:dyDescent="0.4">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5.5" thickTop="1" thickBot="1" x14ac:dyDescent="0.4">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7.75" thickTop="1" thickBot="1" x14ac:dyDescent="0.4">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5.5" thickTop="1" thickBot="1" x14ac:dyDescent="0.4">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5.5" thickTop="1" thickBot="1" x14ac:dyDescent="0.4">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5.5" thickTop="1" thickBot="1" x14ac:dyDescent="0.4">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5.5" thickTop="1" thickBot="1" x14ac:dyDescent="0.4">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5.5" thickTop="1" thickBot="1" x14ac:dyDescent="0.4">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5.5" thickTop="1" thickBot="1" x14ac:dyDescent="0.4">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5.5" thickTop="1" thickBot="1" x14ac:dyDescent="0.4">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7.75" thickTop="1" thickBot="1" x14ac:dyDescent="0.4">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5.5" thickTop="1" thickBot="1" x14ac:dyDescent="0.4">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5.5" thickTop="1" thickBot="1" x14ac:dyDescent="0.4">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5.5" thickTop="1" thickBot="1" x14ac:dyDescent="0.4">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5.5" thickTop="1" thickBot="1" x14ac:dyDescent="0.4">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5.5" thickTop="1" thickBot="1" x14ac:dyDescent="0.4">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5.5" thickTop="1" thickBot="1" x14ac:dyDescent="0.4">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5.5" thickTop="1" thickBot="1" x14ac:dyDescent="0.4">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7.75" thickTop="1" thickBot="1" x14ac:dyDescent="0.4">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5.5" thickTop="1" thickBot="1" x14ac:dyDescent="0.4">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5.5" thickTop="1" thickBot="1" x14ac:dyDescent="0.4">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BALAAM</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tabSelected="1"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BENDECIRÉ AL SEÑOR EN TODO TIEMPO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25" x14ac:dyDescent="0.25">
      <c r="C8" t="str">
        <f ca="1">PROPER(L1)</f>
        <v>Bendeciré Al Señor En Todo Tiempo</v>
      </c>
      <c r="L8" s="164" t="str">
        <f ca="1">_xlfn.CONCAT("        tt: ","""",C8,"""",",")</f>
        <v xml:space="preserve">        tt: "Bendeciré Al Señor En Todo Tiempo",</v>
      </c>
    </row>
    <row r="9" spans="2:32" ht="23.25" x14ac:dyDescent="0.25">
      <c r="C9" t="str">
        <f ca="1">PROPER(L1)</f>
        <v>Bendeciré Al Señor En Todo Tiempo</v>
      </c>
      <c r="L9" s="164" t="str">
        <f ca="1">_xlfn.CONCAT("        title: ","""",C9,"""",",")</f>
        <v xml:space="preserve">        title: "Bendeciré Al Señor En Todo Tiempo",</v>
      </c>
    </row>
    <row r="10" spans="2:32" ht="23.25" x14ac:dyDescent="0.25">
      <c r="C10" t="str">
        <f ca="1">VLOOKUP(C1,'Codigo Canto'!A3:AQ236,12,FALSE)</f>
        <v>Sal 34 (33)</v>
      </c>
      <c r="L10" s="164" t="str">
        <f ca="1">_xlfn.CONCAT("        ","subtitle: ","""",C10,"""",",")</f>
        <v xml:space="preserve">        subtitle: "Sal 34 (33)",</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25</v>
      </c>
      <c r="L15" s="164" t="str">
        <f ca="1">_xlfn.CONCAT("        dbno: ","""",C15,"""",",")</f>
        <v xml:space="preserve">        dbno: "25",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bendecirealsenorentodotiempo</v>
      </c>
      <c r="L18" s="164" t="str">
        <f ca="1">_xlfn.CONCAT("        audioSrc: ","""/audio/",C18,".mp3""",",")</f>
        <v xml:space="preserve">        audioSrc: "/audio/bendecirealsenorentodotiempo.mp3",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24</v>
      </c>
      <c r="C24" t="str">
        <f ca="1">VLOOKUP(B24,Buscador!A3:AP240,31,FALSE)</f>
        <v>/resucito/src/index.html?canto=balaam</v>
      </c>
      <c r="L24" s="164" t="str">
        <f ca="1">_xlfn.CONCAT("        ant: ","""",C24,"""",",")</f>
        <v xml:space="preserve">        ant: "/resucito/src/index.html?canto=balaam",</v>
      </c>
    </row>
    <row r="25" spans="1:40" ht="23.25" x14ac:dyDescent="0.25">
      <c r="B25">
        <f ca="1">+C1+1</f>
        <v>26</v>
      </c>
      <c r="C25" t="str">
        <f ca="1">VLOOKUP(B25,Buscador!A3:AP240,31,FALSE)</f>
        <v>/resucito/src/index.html?canto=bendicealmamiaayahveh</v>
      </c>
      <c r="L25" s="164" t="str">
        <f ca="1">_xlfn.CONCAT("        sig: ","""",C25,"""",",")</f>
        <v xml:space="preserve">        sig: "/resucito/src/index.html?canto=bendicealmamiaayahveh",</v>
      </c>
    </row>
    <row r="26" spans="1:40" ht="23.25" x14ac:dyDescent="0.25">
      <c r="L26" s="48" t="s">
        <v>2279</v>
      </c>
    </row>
    <row r="27" spans="1:40" ht="36" thickBot="1" x14ac:dyDescent="0.3">
      <c r="F27" s="335"/>
      <c r="G27" s="335"/>
      <c r="H27" s="335"/>
      <c r="I27" s="335"/>
      <c r="J27" s="335"/>
      <c r="K27" s="335"/>
      <c r="L27" s="212" t="s">
        <v>2313</v>
      </c>
    </row>
    <row r="28" spans="1:40" ht="25.5" thickTop="1" thickBot="1" x14ac:dyDescent="0.4">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334"/>
      <c r="E33" s="334"/>
      <c r="F33" s="334"/>
      <c r="G33" s="334"/>
      <c r="H33" s="334"/>
      <c r="I33" s="334"/>
      <c r="J33" s="334"/>
      <c r="K33" s="334"/>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334"/>
      <c r="E38" s="334"/>
      <c r="F38" s="334"/>
      <c r="G38" s="334"/>
      <c r="H38" s="334"/>
      <c r="I38" s="334"/>
      <c r="J38" s="334"/>
      <c r="K38" s="334"/>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5.5" thickTop="1" thickBot="1" x14ac:dyDescent="0.4">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7.75" thickTop="1" thickBot="1" x14ac:dyDescent="0.4">
      <c r="C45" s="297"/>
      <c r="D45" s="334"/>
      <c r="E45" s="334"/>
      <c r="F45" s="334"/>
      <c r="G45" s="334"/>
      <c r="H45" s="334"/>
      <c r="I45" s="334"/>
      <c r="J45" s="334"/>
      <c r="K45" s="334"/>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5.5" thickTop="1" thickBot="1" x14ac:dyDescent="0.4">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75" thickTop="1" thickBot="1" x14ac:dyDescent="0.4">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34"/>
      <c r="E55" s="334"/>
      <c r="F55" s="334"/>
      <c r="G55" s="334"/>
      <c r="H55" s="334"/>
      <c r="I55" s="334"/>
      <c r="J55" s="334"/>
      <c r="K55" s="334"/>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7.75" thickTop="1" thickBot="1" x14ac:dyDescent="0.4">
      <c r="C60" s="297"/>
      <c r="D60" s="334"/>
      <c r="E60" s="334"/>
      <c r="F60" s="334"/>
      <c r="G60" s="334"/>
      <c r="H60" s="334"/>
      <c r="I60" s="334"/>
      <c r="J60" s="334"/>
      <c r="K60" s="334"/>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5.5" thickTop="1" thickBot="1" x14ac:dyDescent="0.4">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334"/>
      <c r="E66" s="334"/>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5.5" thickTop="1" thickBot="1" x14ac:dyDescent="0.4">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5.5" thickTop="1" thickBot="1" x14ac:dyDescent="0.4">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5.5" thickTop="1" thickBot="1" x14ac:dyDescent="0.4">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5.5" thickTop="1" thickBot="1" x14ac:dyDescent="0.4">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5.5" thickTop="1" thickBot="1" x14ac:dyDescent="0.4">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x14ac:dyDescent="0.4">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13" activePane="bottomRight" state="frozen"/>
      <selection pane="topRight" activeCell="C1" sqref="C1"/>
      <selection pane="bottomLeft" activeCell="A2" sqref="A2"/>
      <selection pane="bottomRight" activeCell="D28" sqref="D2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BENDICE, ALMA MÍA, A YAHVEH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25" x14ac:dyDescent="0.25">
      <c r="C8" t="str">
        <f ca="1">PROPER(L1)</f>
        <v>Bendice, Alma Mía, A Yahveh</v>
      </c>
      <c r="L8" s="164" t="str">
        <f ca="1">_xlfn.CONCAT("        tt: ","""",C8,"""",",")</f>
        <v xml:space="preserve">        tt: "Bendice, Alma Mía, A Yahveh",</v>
      </c>
    </row>
    <row r="9" spans="2:32" ht="23.25" x14ac:dyDescent="0.25">
      <c r="C9" t="str">
        <f ca="1">PROPER(L1)</f>
        <v>Bendice, Alma Mía, A Yahveh</v>
      </c>
      <c r="L9" s="164" t="str">
        <f ca="1">_xlfn.CONCAT("        title: ","""",C9,"""",",")</f>
        <v xml:space="preserve">        title: "Bendice, Alma Mía, A Yahveh",</v>
      </c>
    </row>
    <row r="10" spans="2:32" ht="23.25" x14ac:dyDescent="0.25">
      <c r="C10" t="str">
        <f ca="1">VLOOKUP(C1,'Codigo Canto'!A3:AQ236,12,FALSE)</f>
        <v>Sal 103 (102)</v>
      </c>
      <c r="L10" s="164" t="str">
        <f ca="1">_xlfn.CONCAT("        ","subtitle: ","""",C10,"""",",")</f>
        <v xml:space="preserve">        subtitle: "Sal 103 (102)",</v>
      </c>
    </row>
    <row r="11" spans="2:32" ht="23.25" x14ac:dyDescent="0.25">
      <c r="C11" t="str">
        <f ca="1">VLOOKUP(C1,Codigo!A3:AP240,42,FALSE)</f>
        <v>category: ["PreCatecumenado","Pascua"],</v>
      </c>
      <c r="L11" s="164" t="str">
        <f ca="1">_xlfn.CONCAT("        ",C11)</f>
        <v xml:space="preserve">        category: ["PreCatecumenado","Pascua"],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26</v>
      </c>
      <c r="L15" s="164" t="str">
        <f ca="1">_xlfn.CONCAT("        dbno: ","""",C15,"""",",")</f>
        <v xml:space="preserve">        dbno: "26",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bendicealmamiaayahveh</v>
      </c>
      <c r="L18" s="164" t="str">
        <f ca="1">_xlfn.CONCAT("        audioSrc: ","""/audio/",C18,".mp3""",",")</f>
        <v xml:space="preserve">        audioSrc: "/audio/bendicealmamiaayahveh.mp3",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25" x14ac:dyDescent="0.25">
      <c r="B25">
        <f ca="1">+C1+1</f>
        <v>27</v>
      </c>
      <c r="C25" t="str">
        <f ca="1">VLOOKUP(B25,Buscador!A3:AP240,31,FALSE)</f>
        <v>/resucito/src/index.html?canto=benditaerestumaria</v>
      </c>
      <c r="L25" s="164" t="str">
        <f ca="1">_xlfn.CONCAT("        sig: ","""",C25,"""",",")</f>
        <v xml:space="preserve">        sig: "/resucito/src/index.html?canto=benditaerestumaria",</v>
      </c>
    </row>
    <row r="26" spans="1:40" ht="23.25" x14ac:dyDescent="0.25">
      <c r="L26" s="48" t="s">
        <v>2279</v>
      </c>
    </row>
    <row r="27" spans="1:40" ht="36" thickBot="1" x14ac:dyDescent="0.3">
      <c r="L27" s="212" t="s">
        <v>2313</v>
      </c>
    </row>
    <row r="28" spans="1:40" ht="25.5" thickTop="1" thickBot="1" x14ac:dyDescent="0.4">
      <c r="A28">
        <v>1</v>
      </c>
      <c r="C28" s="13"/>
      <c r="D28" s="257"/>
      <c r="E28" s="257"/>
      <c r="F28" s="269"/>
      <c r="G28" s="258"/>
      <c r="H28" s="257"/>
      <c r="I28" s="257"/>
      <c r="J28" s="270"/>
      <c r="K28" s="296"/>
      <c r="L28" s="271" t="str">
        <f t="shared" ref="L28:L45" si="0">IF(C28="","",_xlfn.CONCAT("            { line: ","""",C28,", ",M28:AN28,""", sC: ","""",B28,"""},"))</f>
        <v/>
      </c>
      <c r="M28" s="218" t="str">
        <f>IF(N28="","","(")</f>
        <v/>
      </c>
      <c r="N28" s="183" t="str">
        <f t="shared" ref="N28:N74" si="1">IF(D28="","",D28)</f>
        <v/>
      </c>
      <c r="O28" s="216" t="str">
        <f>IF(N28="","",",")</f>
        <v/>
      </c>
      <c r="P28" s="225" t="str">
        <f t="shared" ref="P28:P74" si="2">IF(E28="","",E28)</f>
        <v/>
      </c>
      <c r="Q28" s="217" t="str">
        <f>IF(N28="","",",")</f>
        <v/>
      </c>
      <c r="R28" s="168" t="str">
        <f>IF(N28="","",15)</f>
        <v/>
      </c>
      <c r="S28" s="218" t="str">
        <f>IF(N28="","",")")</f>
        <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c r="D29" s="257"/>
      <c r="E29" s="257"/>
      <c r="F29" s="258"/>
      <c r="G29" s="258"/>
      <c r="H29" s="257"/>
      <c r="I29" s="257"/>
      <c r="J29" s="296"/>
      <c r="K29" s="296"/>
      <c r="L29" s="271" t="str">
        <f t="shared" si="0"/>
        <v/>
      </c>
      <c r="M29" s="218" t="str">
        <f t="shared" ref="M29:M74" si="7">IF(N29="","","(")</f>
        <v/>
      </c>
      <c r="N29" s="183" t="str">
        <f t="shared" si="1"/>
        <v/>
      </c>
      <c r="O29" s="216" t="str">
        <f t="shared" ref="O29:O74" si="8">IF(N29="","",",")</f>
        <v/>
      </c>
      <c r="P29" s="225" t="str">
        <f t="shared" si="2"/>
        <v/>
      </c>
      <c r="Q29" s="217" t="str">
        <f t="shared" ref="Q29:Q74" si="9">IF(N29="","",",")</f>
        <v/>
      </c>
      <c r="R29" s="168" t="str">
        <f t="shared" ref="R29:R74" si="10">IF(N29="","",15)</f>
        <v/>
      </c>
      <c r="S29" s="218" t="str">
        <f t="shared" ref="S29:S74" si="11">IF(N29="","",")")</f>
        <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c r="D30" s="257"/>
      <c r="E30" s="257"/>
      <c r="F30" s="258"/>
      <c r="G30" s="258"/>
      <c r="H30" s="257"/>
      <c r="I30" s="257"/>
      <c r="J30" s="296"/>
      <c r="K30" s="296"/>
      <c r="L30" s="271" t="str">
        <f t="shared" si="0"/>
        <v/>
      </c>
      <c r="M30" s="218" t="str">
        <f t="shared" si="7"/>
        <v/>
      </c>
      <c r="N30" s="183" t="str">
        <f t="shared" si="1"/>
        <v/>
      </c>
      <c r="O30" s="216" t="str">
        <f t="shared" si="8"/>
        <v/>
      </c>
      <c r="P30" s="225" t="str">
        <f t="shared" si="2"/>
        <v/>
      </c>
      <c r="Q30" s="217" t="str">
        <f t="shared" si="9"/>
        <v/>
      </c>
      <c r="R30" s="168" t="str">
        <f t="shared" si="10"/>
        <v/>
      </c>
      <c r="S30" s="218" t="str">
        <f t="shared" si="11"/>
        <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c r="D32" s="257"/>
      <c r="E32" s="257"/>
      <c r="F32" s="258"/>
      <c r="G32" s="258"/>
      <c r="H32" s="257"/>
      <c r="I32" s="257"/>
      <c r="J32" s="296"/>
      <c r="K32" s="296"/>
      <c r="L32" s="271" t="str">
        <f>IF(C32="","",_xlfn.CONCAT("            { line: ","""",C32,", ",M32:AN32,""", sC: ","""",B32,"""},"))</f>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c r="D34" s="257"/>
      <c r="E34" s="257"/>
      <c r="F34" s="258"/>
      <c r="G34" s="258"/>
      <c r="H34" s="257"/>
      <c r="I34" s="257"/>
      <c r="J34" s="296"/>
      <c r="K34" s="296"/>
      <c r="L34" s="271" t="str">
        <f t="shared" si="0"/>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c r="D36" s="257"/>
      <c r="E36" s="257"/>
      <c r="F36" s="258"/>
      <c r="G36" s="258"/>
      <c r="H36" s="257"/>
      <c r="I36" s="257"/>
      <c r="J36" s="296"/>
      <c r="K36" s="296"/>
      <c r="L36" s="271" t="str">
        <f>IF(C36="","",_xlfn.CONCAT("            { line: ","""",C36,", ",M36:AN36,""", sC: ","""",B36,"""},"))</f>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c r="D37" s="257"/>
      <c r="E37" s="257"/>
      <c r="F37" s="258"/>
      <c r="G37" s="258"/>
      <c r="H37" s="257"/>
      <c r="I37" s="257"/>
      <c r="J37" s="296"/>
      <c r="K37" s="296"/>
      <c r="L37" s="271" t="str">
        <f t="shared" si="0"/>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c r="D41" s="257"/>
      <c r="E41" s="257"/>
      <c r="F41" s="258"/>
      <c r="G41" s="258"/>
      <c r="H41" s="257"/>
      <c r="I41" s="257"/>
      <c r="J41" s="296"/>
      <c r="K41" s="296"/>
      <c r="L41" s="271" t="str">
        <f t="shared" ref="L41" si="31">IF(C41="","",_xlfn.CONCAT("            { line: ","""",C41,", ",M41:AN41,""", sC: ","""",B41,"""},"))</f>
        <v/>
      </c>
      <c r="M41" s="218" t="str">
        <f t="shared" ref="M41" si="32">IF(N41="","","(")</f>
        <v/>
      </c>
      <c r="N41" s="183" t="str">
        <f t="shared" ref="N41" si="33">IF(D41="","",D41)</f>
        <v/>
      </c>
      <c r="O41" s="216" t="str">
        <f t="shared" ref="O41" si="34">IF(N41="","",",")</f>
        <v/>
      </c>
      <c r="P41" s="225" t="str">
        <f t="shared" ref="P41" si="35">IF(E41="","",E41)</f>
        <v/>
      </c>
      <c r="Q41" s="217" t="str">
        <f t="shared" ref="Q41" si="36">IF(N41="","",",")</f>
        <v/>
      </c>
      <c r="R41" s="168" t="str">
        <f t="shared" ref="R41" si="37">IF(N41="","",15)</f>
        <v/>
      </c>
      <c r="S41" s="218" t="str">
        <f t="shared" ref="S41" si="38">IF(N41="","",")")</f>
        <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7.75" thickTop="1" thickBot="1" x14ac:dyDescent="0.4">
      <c r="C42" s="297"/>
      <c r="D42" s="334"/>
      <c r="E42" s="334"/>
      <c r="F42" s="334"/>
      <c r="G42" s="334"/>
      <c r="H42" s="334"/>
      <c r="I42" s="334"/>
      <c r="J42" s="334"/>
      <c r="K42" s="334"/>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c r="D43" s="257"/>
      <c r="E43" s="257"/>
      <c r="F43" s="258"/>
      <c r="G43" s="258"/>
      <c r="H43" s="257"/>
      <c r="I43" s="257"/>
      <c r="J43" s="296"/>
      <c r="K43" s="296"/>
      <c r="L43" s="282" t="str">
        <f t="shared" si="0"/>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c r="D47" s="257"/>
      <c r="E47" s="257"/>
      <c r="F47" s="258"/>
      <c r="G47" s="258"/>
      <c r="H47" s="257"/>
      <c r="I47" s="257"/>
      <c r="J47" s="296"/>
      <c r="K47" s="296"/>
      <c r="L47" s="271" t="str">
        <f>IF(C47="","",_xlfn.CONCAT("            { line: ","""",C47,", ",M47:AN47,""", sC: ","""",B47,"""},"))</f>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c r="D48" s="257"/>
      <c r="E48" s="257"/>
      <c r="F48" s="258"/>
      <c r="G48" s="258"/>
      <c r="H48" s="257"/>
      <c r="I48" s="257"/>
      <c r="J48" s="296"/>
      <c r="K48" s="296"/>
      <c r="L48" s="271" t="str">
        <f t="shared" ref="L48:L60" si="58">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59">+A48+1</f>
        <v>3</v>
      </c>
      <c r="C49" s="13"/>
      <c r="D49" s="257"/>
      <c r="E49" s="257"/>
      <c r="F49" s="258"/>
      <c r="G49" s="258"/>
      <c r="H49" s="257"/>
      <c r="I49" s="257"/>
      <c r="J49" s="296"/>
      <c r="K49" s="296"/>
      <c r="L49" s="271" t="str">
        <f t="shared" si="58"/>
        <v/>
      </c>
      <c r="M49" s="218" t="str">
        <f t="shared" ref="M49:M60" si="60">IF(N49="","","(")</f>
        <v/>
      </c>
      <c r="N49" s="183" t="str">
        <f t="shared" ref="N49:N60" si="61">IF(D49="","",D49)</f>
        <v/>
      </c>
      <c r="O49" s="216" t="str">
        <f t="shared" ref="O49:O60" si="62">IF(N49="","",",")</f>
        <v/>
      </c>
      <c r="P49" s="225" t="str">
        <f t="shared" ref="P49:P60" si="63">IF(E49="","",E49)</f>
        <v/>
      </c>
      <c r="Q49" s="217" t="str">
        <f t="shared" ref="Q49:Q60" si="64">IF(N49="","",",")</f>
        <v/>
      </c>
      <c r="R49" s="168" t="str">
        <f t="shared" ref="R49:R60" si="65">IF(N49="","",15)</f>
        <v/>
      </c>
      <c r="S49" s="218" t="str">
        <f t="shared" ref="S49:S60" si="66">IF(N49="","",")")</f>
        <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5.5" thickTop="1" thickBot="1" x14ac:dyDescent="0.4">
      <c r="A50">
        <f t="shared" si="59"/>
        <v>4</v>
      </c>
      <c r="C50" s="13"/>
      <c r="D50" s="257"/>
      <c r="E50" s="257"/>
      <c r="F50" s="258"/>
      <c r="G50" s="258"/>
      <c r="H50" s="257"/>
      <c r="I50" s="257"/>
      <c r="J50" s="296"/>
      <c r="K50" s="296"/>
      <c r="L50" s="271" t="str">
        <f t="shared" si="58"/>
        <v/>
      </c>
      <c r="M50" s="218" t="str">
        <f t="shared" si="60"/>
        <v/>
      </c>
      <c r="N50" s="183" t="str">
        <f t="shared" si="61"/>
        <v/>
      </c>
      <c r="O50" s="216" t="str">
        <f t="shared" si="62"/>
        <v/>
      </c>
      <c r="P50" s="225" t="str">
        <f t="shared" si="63"/>
        <v/>
      </c>
      <c r="Q50" s="217" t="str">
        <f t="shared" si="64"/>
        <v/>
      </c>
      <c r="R50" s="168" t="str">
        <f t="shared" si="65"/>
        <v/>
      </c>
      <c r="S50" s="218" t="str">
        <f t="shared" si="66"/>
        <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5</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6</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7</v>
      </c>
      <c r="B53" t="s">
        <v>1079</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8</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9</v>
      </c>
      <c r="B55" t="s">
        <v>2282</v>
      </c>
      <c r="C55" s="13"/>
      <c r="D55" s="257"/>
      <c r="E55" s="257"/>
      <c r="F55" s="258"/>
      <c r="G55" s="258"/>
      <c r="H55" s="257"/>
      <c r="I55" s="257"/>
      <c r="J55" s="296"/>
      <c r="K55" s="296"/>
      <c r="L55" s="282"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10</v>
      </c>
      <c r="B56" t="s">
        <v>2282</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11</v>
      </c>
      <c r="B57" t="s">
        <v>2282</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12</v>
      </c>
      <c r="B58" t="s">
        <v>2286</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13</v>
      </c>
      <c r="B59" t="s">
        <v>2282</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14</v>
      </c>
      <c r="B60" t="s">
        <v>2282</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2584</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"ta as",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2584</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"ta as",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BENDICE, ALMA MÍA, A YAHVEH</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vt:i4>
      </vt:variant>
    </vt:vector>
  </HeadingPairs>
  <TitlesOfParts>
    <vt:vector size="46"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2025-08-05T17:34:23Z</dcterms:modified>
</cp:coreProperties>
</file>