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b\Github\salterios\update\"/>
    </mc:Choice>
  </mc:AlternateContent>
  <xr:revisionPtr revIDLastSave="0" documentId="13_ncr:1_{43FB6D60-DAB9-4769-84DE-806BF1BD8C6E}" xr6:coauthVersionLast="47" xr6:coauthVersionMax="47" xr10:uidLastSave="{00000000-0000-0000-0000-000000000000}"/>
  <bookViews>
    <workbookView xWindow="-108" yWindow="-108" windowWidth="23256" windowHeight="12456" firstSheet="3" activeTab="13" xr2:uid="{856310DE-203F-4C0F-B0FD-F6039A356F0C}"/>
  </bookViews>
  <sheets>
    <sheet name="Laudes" sheetId="6" r:id="rId1"/>
    <sheet name="Laudes (bk)" sheetId="7" r:id="rId2"/>
    <sheet name="Enero" sheetId="2" r:id="rId3"/>
    <sheet name="Febrero" sheetId="3" r:id="rId4"/>
    <sheet name="Marzo" sheetId="4" r:id="rId5"/>
    <sheet name="Abril" sheetId="8" r:id="rId6"/>
    <sheet name="Mayo" sheetId="9" r:id="rId7"/>
    <sheet name="Junio" sheetId="10" r:id="rId8"/>
    <sheet name="Julio" sheetId="11" r:id="rId9"/>
    <sheet name="Agosto" sheetId="12" r:id="rId10"/>
    <sheet name="Septiembre" sheetId="13" r:id="rId11"/>
    <sheet name="Octubre" sheetId="14" r:id="rId12"/>
    <sheet name="Noviembre" sheetId="15" r:id="rId13"/>
    <sheet name="diciembre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6" l="1"/>
  <c r="E8" i="16" s="1"/>
  <c r="E9" i="16" s="1"/>
  <c r="E10" i="16" s="1"/>
  <c r="E11" i="16" s="1"/>
  <c r="E12" i="16" s="1"/>
  <c r="E6" i="16"/>
  <c r="J5" i="16"/>
  <c r="J6" i="16" s="1"/>
  <c r="J7" i="16" s="1"/>
  <c r="J8" i="16" s="1"/>
  <c r="J9" i="16" s="1"/>
  <c r="J10" i="16" s="1"/>
  <c r="J11" i="16" s="1"/>
  <c r="J12" i="16" s="1"/>
  <c r="E5" i="16"/>
  <c r="H4" i="16"/>
  <c r="H5" i="16" s="1"/>
  <c r="H6" i="16" s="1"/>
  <c r="H7" i="16" s="1"/>
  <c r="H8" i="16" s="1"/>
  <c r="H9" i="16" s="1"/>
  <c r="H10" i="16" s="1"/>
  <c r="H11" i="16" s="1"/>
  <c r="H12" i="16" s="1"/>
  <c r="B4" i="16"/>
  <c r="D4" i="16" s="1"/>
  <c r="K4" i="16" s="1"/>
  <c r="J7" i="15"/>
  <c r="J8" i="15" s="1"/>
  <c r="J9" i="15" s="1"/>
  <c r="J10" i="15" s="1"/>
  <c r="J11" i="15" s="1"/>
  <c r="J12" i="15" s="1"/>
  <c r="J13" i="15" s="1"/>
  <c r="J14" i="15" s="1"/>
  <c r="J15" i="15" s="1"/>
  <c r="J16" i="15" s="1"/>
  <c r="J17" i="15" s="1"/>
  <c r="J6" i="15"/>
  <c r="E6" i="15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J5" i="15"/>
  <c r="E5" i="15"/>
  <c r="H4" i="15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B4" i="15"/>
  <c r="D4" i="15" s="1"/>
  <c r="J7" i="14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6" i="14"/>
  <c r="E6" i="14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J5" i="14"/>
  <c r="E5" i="14"/>
  <c r="B5" i="14"/>
  <c r="B6" i="14" s="1"/>
  <c r="H4" i="14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D4" i="14"/>
  <c r="B4" i="14"/>
  <c r="J7" i="13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6" i="13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J5" i="13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E5" i="13"/>
  <c r="H4" i="13"/>
  <c r="B4" i="13"/>
  <c r="D4" i="13" s="1"/>
  <c r="J7" i="12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6" i="12"/>
  <c r="E6" i="12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J5" i="12"/>
  <c r="E5" i="12"/>
  <c r="B5" i="12"/>
  <c r="B6" i="12" s="1"/>
  <c r="H4" i="12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B4" i="12"/>
  <c r="D4" i="12" s="1"/>
  <c r="J7" i="1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6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J5" i="11"/>
  <c r="H5" i="1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E5" i="11"/>
  <c r="B5" i="11"/>
  <c r="B6" i="11" s="1"/>
  <c r="H4" i="11"/>
  <c r="D4" i="11"/>
  <c r="B4" i="11"/>
  <c r="H4" i="10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J6" i="10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5" i="10"/>
  <c r="E5" i="10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D4" i="10"/>
  <c r="K4" i="10" s="1"/>
  <c r="B4" i="10"/>
  <c r="B5" i="10" s="1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E6" i="9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J5" i="9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E5" i="9"/>
  <c r="H4" i="9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B4" i="9"/>
  <c r="D4" i="9" s="1"/>
  <c r="K4" i="9" s="1"/>
  <c r="K11" i="8"/>
  <c r="K10" i="8"/>
  <c r="K9" i="8"/>
  <c r="K8" i="8"/>
  <c r="K7" i="8"/>
  <c r="B8" i="8"/>
  <c r="B9" i="8" s="1"/>
  <c r="J8" i="8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H9" i="8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8" i="8"/>
  <c r="E9" i="8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8" i="8"/>
  <c r="D8" i="8"/>
  <c r="J7" i="8"/>
  <c r="E7" i="8"/>
  <c r="H6" i="8"/>
  <c r="H7" i="8" s="1"/>
  <c r="B6" i="8"/>
  <c r="D6" i="8" s="1"/>
  <c r="K6" i="8" s="1"/>
  <c r="E7" i="4"/>
  <c r="J7" i="4"/>
  <c r="H14" i="2"/>
  <c r="H13" i="2"/>
  <c r="H12" i="2"/>
  <c r="H11" i="2"/>
  <c r="H10" i="2"/>
  <c r="H9" i="2"/>
  <c r="H8" i="2"/>
  <c r="H7" i="2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M8" i="6"/>
  <c r="K8" i="6" s="1"/>
  <c r="O262" i="7"/>
  <c r="N262" i="7"/>
  <c r="N263" i="7" s="1"/>
  <c r="N261" i="7"/>
  <c r="C261" i="7"/>
  <c r="N260" i="7"/>
  <c r="C260" i="7" s="1"/>
  <c r="E260" i="7"/>
  <c r="O259" i="7"/>
  <c r="O260" i="7" s="1"/>
  <c r="E259" i="7"/>
  <c r="C259" i="7"/>
  <c r="O258" i="7"/>
  <c r="N258" i="7"/>
  <c r="E258" i="7"/>
  <c r="C258" i="7"/>
  <c r="N257" i="7"/>
  <c r="N256" i="7" s="1"/>
  <c r="C257" i="7"/>
  <c r="K231" i="7"/>
  <c r="G181" i="7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371" i="7" s="1"/>
  <c r="G372" i="7" s="1"/>
  <c r="G180" i="7"/>
  <c r="G179" i="7"/>
  <c r="G131" i="7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30" i="7"/>
  <c r="G129" i="7"/>
  <c r="G83" i="7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53" i="7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49" i="7"/>
  <c r="G50" i="7" s="1"/>
  <c r="G51" i="7" s="1"/>
  <c r="G52" i="7" s="1"/>
  <c r="G45" i="7"/>
  <c r="G46" i="7" s="1"/>
  <c r="G47" i="7" s="1"/>
  <c r="G48" i="7" s="1"/>
  <c r="K38" i="7"/>
  <c r="I179" i="6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129" i="6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83" i="6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45" i="6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E259" i="6"/>
  <c r="C259" i="6"/>
  <c r="S259" i="6"/>
  <c r="S260" i="6" s="1"/>
  <c r="M231" i="6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R260" i="6"/>
  <c r="R261" i="6" s="1"/>
  <c r="R262" i="6" s="1"/>
  <c r="R263" i="6" s="1"/>
  <c r="R264" i="6" s="1"/>
  <c r="R265" i="6" s="1"/>
  <c r="R266" i="6" s="1"/>
  <c r="R267" i="6" s="1"/>
  <c r="R268" i="6" s="1"/>
  <c r="R269" i="6" s="1"/>
  <c r="R270" i="6" s="1"/>
  <c r="R271" i="6" s="1"/>
  <c r="R272" i="6" s="1"/>
  <c r="R273" i="6" s="1"/>
  <c r="R274" i="6" s="1"/>
  <c r="R275" i="6" s="1"/>
  <c r="R276" i="6" s="1"/>
  <c r="R277" i="6" s="1"/>
  <c r="R278" i="6" s="1"/>
  <c r="R279" i="6" s="1"/>
  <c r="R280" i="6" s="1"/>
  <c r="R281" i="6" s="1"/>
  <c r="R282" i="6" s="1"/>
  <c r="R283" i="6" s="1"/>
  <c r="R284" i="6" s="1"/>
  <c r="R285" i="6" s="1"/>
  <c r="R286" i="6" s="1"/>
  <c r="R287" i="6" s="1"/>
  <c r="R288" i="6" s="1"/>
  <c r="R289" i="6" s="1"/>
  <c r="R290" i="6" s="1"/>
  <c r="R291" i="6" s="1"/>
  <c r="R292" i="6" s="1"/>
  <c r="R293" i="6" s="1"/>
  <c r="R294" i="6" s="1"/>
  <c r="R295" i="6" s="1"/>
  <c r="R296" i="6" s="1"/>
  <c r="R297" i="6" s="1"/>
  <c r="R298" i="6" s="1"/>
  <c r="R299" i="6" s="1"/>
  <c r="R300" i="6" s="1"/>
  <c r="R301" i="6" s="1"/>
  <c r="R302" i="6" s="1"/>
  <c r="R303" i="6" s="1"/>
  <c r="R304" i="6" s="1"/>
  <c r="R305" i="6" s="1"/>
  <c r="R306" i="6" s="1"/>
  <c r="R307" i="6" s="1"/>
  <c r="R308" i="6" s="1"/>
  <c r="R309" i="6" s="1"/>
  <c r="R310" i="6" s="1"/>
  <c r="R311" i="6" s="1"/>
  <c r="R312" i="6" s="1"/>
  <c r="R313" i="6" s="1"/>
  <c r="R314" i="6" s="1"/>
  <c r="R315" i="6" s="1"/>
  <c r="R316" i="6" s="1"/>
  <c r="R317" i="6" s="1"/>
  <c r="R318" i="6" s="1"/>
  <c r="R319" i="6" s="1"/>
  <c r="R320" i="6" s="1"/>
  <c r="R321" i="6" s="1"/>
  <c r="R322" i="6" s="1"/>
  <c r="R323" i="6" s="1"/>
  <c r="R324" i="6" s="1"/>
  <c r="R325" i="6" s="1"/>
  <c r="R326" i="6" s="1"/>
  <c r="R327" i="6" s="1"/>
  <c r="R328" i="6" s="1"/>
  <c r="R329" i="6" s="1"/>
  <c r="R330" i="6" s="1"/>
  <c r="R331" i="6" s="1"/>
  <c r="R332" i="6" s="1"/>
  <c r="R333" i="6" s="1"/>
  <c r="R334" i="6" s="1"/>
  <c r="R335" i="6" s="1"/>
  <c r="R336" i="6" s="1"/>
  <c r="R337" i="6" s="1"/>
  <c r="R338" i="6" s="1"/>
  <c r="R339" i="6" s="1"/>
  <c r="D6" i="4"/>
  <c r="B6" i="4"/>
  <c r="B7" i="4" s="1"/>
  <c r="D7" i="4" s="1"/>
  <c r="H6" i="4"/>
  <c r="I11" i="3"/>
  <c r="I8" i="3"/>
  <c r="I7" i="3"/>
  <c r="F6" i="3"/>
  <c r="F7" i="3" s="1"/>
  <c r="F8" i="3" s="1"/>
  <c r="F9" i="3" s="1"/>
  <c r="F10" i="3" s="1"/>
  <c r="F11" i="3" s="1"/>
  <c r="F12" i="3" s="1"/>
  <c r="F13" i="3" s="1"/>
  <c r="I13" i="3" s="1"/>
  <c r="H6" i="2"/>
  <c r="B5" i="16" l="1"/>
  <c r="K4" i="15"/>
  <c r="B5" i="15"/>
  <c r="B6" i="15" s="1"/>
  <c r="D6" i="15"/>
  <c r="K6" i="15" s="1"/>
  <c r="B7" i="15"/>
  <c r="D5" i="15"/>
  <c r="K5" i="15" s="1"/>
  <c r="K4" i="14"/>
  <c r="D6" i="14"/>
  <c r="K6" i="14" s="1"/>
  <c r="B7" i="14"/>
  <c r="D5" i="14"/>
  <c r="K5" i="14" s="1"/>
  <c r="K4" i="13"/>
  <c r="B5" i="13"/>
  <c r="B6" i="13" s="1"/>
  <c r="D6" i="13"/>
  <c r="K6" i="13" s="1"/>
  <c r="B7" i="13"/>
  <c r="K4" i="12"/>
  <c r="D6" i="12"/>
  <c r="K6" i="12" s="1"/>
  <c r="B7" i="12"/>
  <c r="D5" i="12"/>
  <c r="K5" i="12" s="1"/>
  <c r="K4" i="11"/>
  <c r="D6" i="11"/>
  <c r="K6" i="11" s="1"/>
  <c r="B7" i="11"/>
  <c r="D5" i="11"/>
  <c r="K5" i="11" s="1"/>
  <c r="B6" i="10"/>
  <c r="D5" i="10"/>
  <c r="K5" i="10" s="1"/>
  <c r="B5" i="9"/>
  <c r="B10" i="8"/>
  <c r="D9" i="8"/>
  <c r="B7" i="8"/>
  <c r="D7" i="8" s="1"/>
  <c r="M9" i="6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K10" i="6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I38" i="7"/>
  <c r="K39" i="7"/>
  <c r="C263" i="7"/>
  <c r="N264" i="7"/>
  <c r="E263" i="7"/>
  <c r="O263" i="7"/>
  <c r="C256" i="7"/>
  <c r="O256" i="7"/>
  <c r="N255" i="7"/>
  <c r="E256" i="7"/>
  <c r="K232" i="7"/>
  <c r="E257" i="7"/>
  <c r="O257" i="7"/>
  <c r="E261" i="7"/>
  <c r="O261" i="7"/>
  <c r="C262" i="7"/>
  <c r="E262" i="7"/>
  <c r="C273" i="6"/>
  <c r="C261" i="6"/>
  <c r="C289" i="6"/>
  <c r="C267" i="6"/>
  <c r="C285" i="6"/>
  <c r="C269" i="6"/>
  <c r="C329" i="6"/>
  <c r="E261" i="6"/>
  <c r="E273" i="6"/>
  <c r="C301" i="6"/>
  <c r="C333" i="6"/>
  <c r="C263" i="6"/>
  <c r="C277" i="6"/>
  <c r="C305" i="6"/>
  <c r="C337" i="6"/>
  <c r="C265" i="6"/>
  <c r="E277" i="6"/>
  <c r="C309" i="6"/>
  <c r="C297" i="6"/>
  <c r="E265" i="6"/>
  <c r="C281" i="6"/>
  <c r="C313" i="6"/>
  <c r="C317" i="6"/>
  <c r="C321" i="6"/>
  <c r="E269" i="6"/>
  <c r="C293" i="6"/>
  <c r="C325" i="6"/>
  <c r="R340" i="6"/>
  <c r="S340" i="6" s="1"/>
  <c r="E339" i="6"/>
  <c r="C339" i="6"/>
  <c r="E281" i="6"/>
  <c r="E285" i="6"/>
  <c r="E289" i="6"/>
  <c r="E293" i="6"/>
  <c r="E297" i="6"/>
  <c r="E301" i="6"/>
  <c r="E305" i="6"/>
  <c r="E309" i="6"/>
  <c r="E313" i="6"/>
  <c r="E317" i="6"/>
  <c r="E321" i="6"/>
  <c r="E325" i="6"/>
  <c r="E329" i="6"/>
  <c r="E333" i="6"/>
  <c r="E337" i="6"/>
  <c r="C262" i="6"/>
  <c r="C266" i="6"/>
  <c r="C270" i="6"/>
  <c r="C274" i="6"/>
  <c r="C278" i="6"/>
  <c r="C282" i="6"/>
  <c r="C286" i="6"/>
  <c r="C290" i="6"/>
  <c r="C294" i="6"/>
  <c r="C298" i="6"/>
  <c r="C302" i="6"/>
  <c r="C306" i="6"/>
  <c r="C310" i="6"/>
  <c r="C314" i="6"/>
  <c r="C318" i="6"/>
  <c r="C322" i="6"/>
  <c r="C326" i="6"/>
  <c r="C330" i="6"/>
  <c r="C334" i="6"/>
  <c r="C338" i="6"/>
  <c r="E262" i="6"/>
  <c r="E266" i="6"/>
  <c r="E270" i="6"/>
  <c r="E274" i="6"/>
  <c r="E278" i="6"/>
  <c r="E282" i="6"/>
  <c r="E286" i="6"/>
  <c r="E290" i="6"/>
  <c r="E294" i="6"/>
  <c r="E298" i="6"/>
  <c r="E302" i="6"/>
  <c r="E306" i="6"/>
  <c r="E310" i="6"/>
  <c r="E314" i="6"/>
  <c r="E318" i="6"/>
  <c r="E322" i="6"/>
  <c r="E326" i="6"/>
  <c r="E330" i="6"/>
  <c r="E334" i="6"/>
  <c r="E338" i="6"/>
  <c r="C271" i="6"/>
  <c r="C275" i="6"/>
  <c r="C279" i="6"/>
  <c r="C283" i="6"/>
  <c r="C287" i="6"/>
  <c r="C291" i="6"/>
  <c r="C295" i="6"/>
  <c r="C299" i="6"/>
  <c r="C303" i="6"/>
  <c r="C307" i="6"/>
  <c r="C311" i="6"/>
  <c r="C315" i="6"/>
  <c r="C319" i="6"/>
  <c r="C323" i="6"/>
  <c r="C327" i="6"/>
  <c r="C331" i="6"/>
  <c r="C335" i="6"/>
  <c r="E263" i="6"/>
  <c r="E267" i="6"/>
  <c r="E271" i="6"/>
  <c r="E275" i="6"/>
  <c r="E279" i="6"/>
  <c r="E283" i="6"/>
  <c r="E287" i="6"/>
  <c r="E291" i="6"/>
  <c r="E295" i="6"/>
  <c r="E299" i="6"/>
  <c r="E303" i="6"/>
  <c r="E307" i="6"/>
  <c r="E311" i="6"/>
  <c r="E315" i="6"/>
  <c r="E319" i="6"/>
  <c r="E323" i="6"/>
  <c r="E327" i="6"/>
  <c r="E331" i="6"/>
  <c r="E335" i="6"/>
  <c r="C260" i="6"/>
  <c r="C264" i="6"/>
  <c r="C268" i="6"/>
  <c r="C272" i="6"/>
  <c r="C276" i="6"/>
  <c r="C280" i="6"/>
  <c r="C284" i="6"/>
  <c r="C288" i="6"/>
  <c r="C292" i="6"/>
  <c r="C296" i="6"/>
  <c r="C300" i="6"/>
  <c r="C304" i="6"/>
  <c r="C308" i="6"/>
  <c r="C312" i="6"/>
  <c r="C316" i="6"/>
  <c r="C320" i="6"/>
  <c r="C324" i="6"/>
  <c r="C328" i="6"/>
  <c r="C332" i="6"/>
  <c r="C336" i="6"/>
  <c r="E260" i="6"/>
  <c r="E264" i="6"/>
  <c r="E268" i="6"/>
  <c r="E272" i="6"/>
  <c r="E276" i="6"/>
  <c r="E280" i="6"/>
  <c r="E284" i="6"/>
  <c r="E288" i="6"/>
  <c r="E292" i="6"/>
  <c r="E296" i="6"/>
  <c r="E300" i="6"/>
  <c r="E304" i="6"/>
  <c r="E308" i="6"/>
  <c r="E312" i="6"/>
  <c r="E316" i="6"/>
  <c r="E320" i="6"/>
  <c r="E324" i="6"/>
  <c r="E328" i="6"/>
  <c r="E332" i="6"/>
  <c r="E336" i="6"/>
  <c r="R258" i="6"/>
  <c r="S258" i="6" s="1"/>
  <c r="S266" i="6"/>
  <c r="S306" i="6"/>
  <c r="S268" i="6"/>
  <c r="S276" i="6"/>
  <c r="S284" i="6"/>
  <c r="S292" i="6"/>
  <c r="S300" i="6"/>
  <c r="S308" i="6"/>
  <c r="S316" i="6"/>
  <c r="S324" i="6"/>
  <c r="S332" i="6"/>
  <c r="S261" i="6"/>
  <c r="S269" i="6"/>
  <c r="S277" i="6"/>
  <c r="S285" i="6"/>
  <c r="S293" i="6"/>
  <c r="S301" i="6"/>
  <c r="S309" i="6"/>
  <c r="S317" i="6"/>
  <c r="S325" i="6"/>
  <c r="S333" i="6"/>
  <c r="S262" i="6"/>
  <c r="S286" i="6"/>
  <c r="S310" i="6"/>
  <c r="S334" i="6"/>
  <c r="S270" i="6"/>
  <c r="S302" i="6"/>
  <c r="S271" i="6"/>
  <c r="S287" i="6"/>
  <c r="S303" i="6"/>
  <c r="S319" i="6"/>
  <c r="S335" i="6"/>
  <c r="S274" i="6"/>
  <c r="S278" i="6"/>
  <c r="S318" i="6"/>
  <c r="S263" i="6"/>
  <c r="S295" i="6"/>
  <c r="S327" i="6"/>
  <c r="S264" i="6"/>
  <c r="S272" i="6"/>
  <c r="S280" i="6"/>
  <c r="S288" i="6"/>
  <c r="S296" i="6"/>
  <c r="S304" i="6"/>
  <c r="S312" i="6"/>
  <c r="S320" i="6"/>
  <c r="S328" i="6"/>
  <c r="S336" i="6"/>
  <c r="S294" i="6"/>
  <c r="S326" i="6"/>
  <c r="S279" i="6"/>
  <c r="S311" i="6"/>
  <c r="S265" i="6"/>
  <c r="S273" i="6"/>
  <c r="S281" i="6"/>
  <c r="S289" i="6"/>
  <c r="S297" i="6"/>
  <c r="S305" i="6"/>
  <c r="S313" i="6"/>
  <c r="S321" i="6"/>
  <c r="S329" i="6"/>
  <c r="S337" i="6"/>
  <c r="S282" i="6"/>
  <c r="S298" i="6"/>
  <c r="S322" i="6"/>
  <c r="S330" i="6"/>
  <c r="S290" i="6"/>
  <c r="S314" i="6"/>
  <c r="S338" i="6"/>
  <c r="S267" i="6"/>
  <c r="S275" i="6"/>
  <c r="S283" i="6"/>
  <c r="S291" i="6"/>
  <c r="S299" i="6"/>
  <c r="S307" i="6"/>
  <c r="S315" i="6"/>
  <c r="S323" i="6"/>
  <c r="S331" i="6"/>
  <c r="S339" i="6"/>
  <c r="M269" i="6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I9" i="3"/>
  <c r="I10" i="3"/>
  <c r="I12" i="3"/>
  <c r="I6" i="3"/>
  <c r="K6" i="4"/>
  <c r="H7" i="4"/>
  <c r="B6" i="16" l="1"/>
  <c r="D5" i="16"/>
  <c r="K5" i="16" s="1"/>
  <c r="D7" i="15"/>
  <c r="K7" i="15" s="1"/>
  <c r="B8" i="15"/>
  <c r="D7" i="14"/>
  <c r="K7" i="14" s="1"/>
  <c r="B8" i="14"/>
  <c r="D5" i="13"/>
  <c r="K5" i="13" s="1"/>
  <c r="B8" i="13"/>
  <c r="D7" i="13"/>
  <c r="K7" i="13" s="1"/>
  <c r="D7" i="12"/>
  <c r="K7" i="12" s="1"/>
  <c r="B8" i="12"/>
  <c r="D7" i="11"/>
  <c r="K7" i="11" s="1"/>
  <c r="B8" i="11"/>
  <c r="D6" i="10"/>
  <c r="K6" i="10" s="1"/>
  <c r="B7" i="10"/>
  <c r="B6" i="9"/>
  <c r="D5" i="9"/>
  <c r="K5" i="9" s="1"/>
  <c r="D10" i="8"/>
  <c r="B11" i="8"/>
  <c r="K23" i="6"/>
  <c r="K24" i="6" s="1"/>
  <c r="K25" i="6" s="1"/>
  <c r="K26" i="6" s="1"/>
  <c r="K27" i="6" s="1"/>
  <c r="K28" i="6" s="1"/>
  <c r="K29" i="6" s="1"/>
  <c r="K30" i="6" s="1"/>
  <c r="M33" i="6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K32" i="6"/>
  <c r="K33" i="6" s="1"/>
  <c r="K34" i="6" s="1"/>
  <c r="K35" i="6" s="1"/>
  <c r="N254" i="7"/>
  <c r="O255" i="7"/>
  <c r="E255" i="7"/>
  <c r="C255" i="7"/>
  <c r="N265" i="7"/>
  <c r="E264" i="7"/>
  <c r="O264" i="7"/>
  <c r="C264" i="7"/>
  <c r="K233" i="7"/>
  <c r="I39" i="7"/>
  <c r="K40" i="7"/>
  <c r="R257" i="6"/>
  <c r="S257" i="6" s="1"/>
  <c r="E258" i="6"/>
  <c r="C258" i="6"/>
  <c r="R341" i="6"/>
  <c r="E340" i="6"/>
  <c r="C340" i="6"/>
  <c r="M374" i="6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K7" i="4"/>
  <c r="B7" i="16" l="1"/>
  <c r="D6" i="16"/>
  <c r="K6" i="16" s="1"/>
  <c r="D8" i="15"/>
  <c r="K8" i="15" s="1"/>
  <c r="B9" i="15"/>
  <c r="B9" i="14"/>
  <c r="D8" i="14"/>
  <c r="K8" i="14" s="1"/>
  <c r="D8" i="13"/>
  <c r="K8" i="13" s="1"/>
  <c r="B9" i="13"/>
  <c r="D8" i="12"/>
  <c r="K8" i="12" s="1"/>
  <c r="B9" i="12"/>
  <c r="D8" i="11"/>
  <c r="K8" i="11" s="1"/>
  <c r="B9" i="11"/>
  <c r="B8" i="10"/>
  <c r="D7" i="10"/>
  <c r="K7" i="10" s="1"/>
  <c r="D6" i="9"/>
  <c r="K6" i="9" s="1"/>
  <c r="B7" i="9"/>
  <c r="B12" i="8"/>
  <c r="D11" i="8"/>
  <c r="K36" i="6"/>
  <c r="K37" i="6" s="1"/>
  <c r="K38" i="6" s="1"/>
  <c r="K39" i="6" s="1"/>
  <c r="K40" i="6" s="1"/>
  <c r="K41" i="6" s="1"/>
  <c r="K42" i="6" s="1"/>
  <c r="K43" i="6" s="1"/>
  <c r="K234" i="7"/>
  <c r="I40" i="7"/>
  <c r="K41" i="7"/>
  <c r="E254" i="7"/>
  <c r="O254" i="7"/>
  <c r="N253" i="7"/>
  <c r="C254" i="7"/>
  <c r="O265" i="7"/>
  <c r="N266" i="7"/>
  <c r="E265" i="7"/>
  <c r="C265" i="7"/>
  <c r="M408" i="6"/>
  <c r="K45" i="6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R342" i="6"/>
  <c r="E341" i="6"/>
  <c r="C341" i="6"/>
  <c r="S341" i="6"/>
  <c r="R256" i="6"/>
  <c r="S256" i="6" s="1"/>
  <c r="E257" i="6"/>
  <c r="C257" i="6"/>
  <c r="D7" i="16" l="1"/>
  <c r="K7" i="16" s="1"/>
  <c r="B8" i="16"/>
  <c r="B10" i="15"/>
  <c r="D9" i="15"/>
  <c r="K9" i="15" s="1"/>
  <c r="B10" i="14"/>
  <c r="D9" i="14"/>
  <c r="K9" i="14" s="1"/>
  <c r="B10" i="13"/>
  <c r="D9" i="13"/>
  <c r="K9" i="13" s="1"/>
  <c r="B10" i="12"/>
  <c r="D9" i="12"/>
  <c r="K9" i="12" s="1"/>
  <c r="B10" i="11"/>
  <c r="D9" i="11"/>
  <c r="K9" i="11" s="1"/>
  <c r="D8" i="10"/>
  <c r="K8" i="10" s="1"/>
  <c r="B9" i="10"/>
  <c r="D7" i="9"/>
  <c r="K7" i="9" s="1"/>
  <c r="B8" i="9"/>
  <c r="B13" i="8"/>
  <c r="D12" i="8"/>
  <c r="O266" i="7"/>
  <c r="N267" i="7"/>
  <c r="E266" i="7"/>
  <c r="C266" i="7"/>
  <c r="I41" i="7"/>
  <c r="K42" i="7"/>
  <c r="K235" i="7"/>
  <c r="O253" i="7"/>
  <c r="N252" i="7"/>
  <c r="E253" i="7"/>
  <c r="C253" i="7"/>
  <c r="M409" i="6"/>
  <c r="K409" i="6" s="1"/>
  <c r="R255" i="6"/>
  <c r="S255" i="6" s="1"/>
  <c r="E256" i="6"/>
  <c r="C256" i="6"/>
  <c r="R343" i="6"/>
  <c r="E342" i="6"/>
  <c r="C342" i="6"/>
  <c r="S342" i="6"/>
  <c r="D8" i="16" l="1"/>
  <c r="K8" i="16" s="1"/>
  <c r="B9" i="16"/>
  <c r="D10" i="15"/>
  <c r="K10" i="15" s="1"/>
  <c r="B11" i="15"/>
  <c r="D10" i="14"/>
  <c r="K10" i="14" s="1"/>
  <c r="B11" i="14"/>
  <c r="D10" i="13"/>
  <c r="K10" i="13" s="1"/>
  <c r="B11" i="13"/>
  <c r="D10" i="12"/>
  <c r="K10" i="12" s="1"/>
  <c r="B11" i="12"/>
  <c r="D10" i="11"/>
  <c r="K10" i="11" s="1"/>
  <c r="B11" i="11"/>
  <c r="B10" i="10"/>
  <c r="D9" i="10"/>
  <c r="K9" i="10" s="1"/>
  <c r="B9" i="9"/>
  <c r="D8" i="9"/>
  <c r="K8" i="9" s="1"/>
  <c r="B14" i="8"/>
  <c r="D13" i="8"/>
  <c r="K236" i="7"/>
  <c r="N268" i="7"/>
  <c r="O267" i="7"/>
  <c r="E267" i="7"/>
  <c r="C267" i="7"/>
  <c r="C252" i="7"/>
  <c r="E252" i="7"/>
  <c r="O252" i="7"/>
  <c r="N251" i="7"/>
  <c r="I42" i="7"/>
  <c r="K43" i="7"/>
  <c r="M410" i="6"/>
  <c r="K410" i="6" s="1"/>
  <c r="R344" i="6"/>
  <c r="E343" i="6"/>
  <c r="C343" i="6"/>
  <c r="S343" i="6"/>
  <c r="R254" i="6"/>
  <c r="S254" i="6" s="1"/>
  <c r="E255" i="6"/>
  <c r="C255" i="6"/>
  <c r="D9" i="16" l="1"/>
  <c r="K9" i="16" s="1"/>
  <c r="B10" i="16"/>
  <c r="D11" i="15"/>
  <c r="K11" i="15" s="1"/>
  <c r="B12" i="15"/>
  <c r="D11" i="14"/>
  <c r="K11" i="14" s="1"/>
  <c r="B12" i="14"/>
  <c r="B12" i="13"/>
  <c r="D11" i="13"/>
  <c r="K11" i="13" s="1"/>
  <c r="D11" i="12"/>
  <c r="K11" i="12" s="1"/>
  <c r="B12" i="12"/>
  <c r="D11" i="11"/>
  <c r="K11" i="11" s="1"/>
  <c r="B12" i="11"/>
  <c r="D10" i="10"/>
  <c r="K10" i="10" s="1"/>
  <c r="B11" i="10"/>
  <c r="B10" i="9"/>
  <c r="D9" i="9"/>
  <c r="K9" i="9" s="1"/>
  <c r="B15" i="8"/>
  <c r="D14" i="8"/>
  <c r="I43" i="7"/>
  <c r="K44" i="7"/>
  <c r="K45" i="7" s="1"/>
  <c r="C268" i="7"/>
  <c r="O268" i="7"/>
  <c r="N269" i="7"/>
  <c r="E268" i="7"/>
  <c r="E251" i="7"/>
  <c r="O251" i="7"/>
  <c r="N250" i="7"/>
  <c r="C251" i="7"/>
  <c r="K237" i="7"/>
  <c r="M411" i="6"/>
  <c r="K411" i="6" s="1"/>
  <c r="R253" i="6"/>
  <c r="S253" i="6" s="1"/>
  <c r="E254" i="6"/>
  <c r="C254" i="6"/>
  <c r="R345" i="6"/>
  <c r="E344" i="6"/>
  <c r="C344" i="6"/>
  <c r="S344" i="6"/>
  <c r="B11" i="16" l="1"/>
  <c r="D10" i="16"/>
  <c r="K10" i="16" s="1"/>
  <c r="D12" i="15"/>
  <c r="K12" i="15" s="1"/>
  <c r="B13" i="15"/>
  <c r="D12" i="14"/>
  <c r="K12" i="14" s="1"/>
  <c r="B13" i="14"/>
  <c r="D12" i="13"/>
  <c r="K12" i="13" s="1"/>
  <c r="B13" i="13"/>
  <c r="D12" i="12"/>
  <c r="K12" i="12" s="1"/>
  <c r="B13" i="12"/>
  <c r="D12" i="11"/>
  <c r="K12" i="11" s="1"/>
  <c r="B13" i="11"/>
  <c r="D11" i="10"/>
  <c r="K11" i="10" s="1"/>
  <c r="B12" i="10"/>
  <c r="D10" i="9"/>
  <c r="K10" i="9" s="1"/>
  <c r="B11" i="9"/>
  <c r="B16" i="8"/>
  <c r="D15" i="8"/>
  <c r="K238" i="7"/>
  <c r="C250" i="7"/>
  <c r="O250" i="7"/>
  <c r="N249" i="7"/>
  <c r="E250" i="7"/>
  <c r="I45" i="7"/>
  <c r="K46" i="7"/>
  <c r="E269" i="7"/>
  <c r="O269" i="7"/>
  <c r="N270" i="7"/>
  <c r="C269" i="7"/>
  <c r="M412" i="6"/>
  <c r="K412" i="6" s="1"/>
  <c r="R346" i="6"/>
  <c r="E345" i="6"/>
  <c r="C345" i="6"/>
  <c r="S345" i="6"/>
  <c r="R252" i="6"/>
  <c r="S252" i="6" s="1"/>
  <c r="E253" i="6"/>
  <c r="C253" i="6"/>
  <c r="D11" i="16" l="1"/>
  <c r="K11" i="16" s="1"/>
  <c r="B12" i="16"/>
  <c r="B14" i="15"/>
  <c r="D13" i="15"/>
  <c r="K13" i="15" s="1"/>
  <c r="B14" i="14"/>
  <c r="D13" i="14"/>
  <c r="K13" i="14" s="1"/>
  <c r="B14" i="13"/>
  <c r="D13" i="13"/>
  <c r="K13" i="13" s="1"/>
  <c r="B14" i="12"/>
  <c r="D13" i="12"/>
  <c r="K13" i="12" s="1"/>
  <c r="B14" i="11"/>
  <c r="D13" i="11"/>
  <c r="K13" i="11" s="1"/>
  <c r="D12" i="10"/>
  <c r="K12" i="10" s="1"/>
  <c r="B13" i="10"/>
  <c r="B12" i="9"/>
  <c r="D11" i="9"/>
  <c r="K11" i="9" s="1"/>
  <c r="B17" i="8"/>
  <c r="D16" i="8"/>
  <c r="O270" i="7"/>
  <c r="E270" i="7"/>
  <c r="C270" i="7"/>
  <c r="N271" i="7"/>
  <c r="K239" i="7"/>
  <c r="K47" i="7"/>
  <c r="I46" i="7"/>
  <c r="C249" i="7"/>
  <c r="N248" i="7"/>
  <c r="O249" i="7"/>
  <c r="E249" i="7"/>
  <c r="M413" i="6"/>
  <c r="K413" i="6" s="1"/>
  <c r="R251" i="6"/>
  <c r="S251" i="6" s="1"/>
  <c r="E252" i="6"/>
  <c r="C252" i="6"/>
  <c r="R347" i="6"/>
  <c r="E346" i="6"/>
  <c r="C346" i="6"/>
  <c r="S346" i="6"/>
  <c r="D12" i="16" l="1"/>
  <c r="K12" i="16" s="1"/>
  <c r="D14" i="15"/>
  <c r="K14" i="15" s="1"/>
  <c r="B15" i="15"/>
  <c r="D14" i="14"/>
  <c r="K14" i="14" s="1"/>
  <c r="B15" i="14"/>
  <c r="D14" i="13"/>
  <c r="K14" i="13" s="1"/>
  <c r="B15" i="13"/>
  <c r="D14" i="12"/>
  <c r="K14" i="12" s="1"/>
  <c r="B15" i="12"/>
  <c r="D14" i="11"/>
  <c r="K14" i="11" s="1"/>
  <c r="B15" i="11"/>
  <c r="B14" i="10"/>
  <c r="D13" i="10"/>
  <c r="K13" i="10" s="1"/>
  <c r="D12" i="9"/>
  <c r="K12" i="9" s="1"/>
  <c r="B13" i="9"/>
  <c r="B18" i="8"/>
  <c r="D17" i="8"/>
  <c r="K48" i="7"/>
  <c r="I47" i="7"/>
  <c r="C271" i="7"/>
  <c r="O271" i="7"/>
  <c r="N272" i="7"/>
  <c r="E271" i="7"/>
  <c r="K240" i="7"/>
  <c r="O248" i="7"/>
  <c r="N247" i="7"/>
  <c r="C248" i="7"/>
  <c r="E248" i="7"/>
  <c r="M414" i="6"/>
  <c r="K414" i="6" s="1"/>
  <c r="R348" i="6"/>
  <c r="E347" i="6"/>
  <c r="C347" i="6"/>
  <c r="S347" i="6"/>
  <c r="R250" i="6"/>
  <c r="S250" i="6" s="1"/>
  <c r="E251" i="6"/>
  <c r="C251" i="6"/>
  <c r="D15" i="15" l="1"/>
  <c r="K15" i="15" s="1"/>
  <c r="B16" i="15"/>
  <c r="D15" i="14"/>
  <c r="K15" i="14" s="1"/>
  <c r="B16" i="14"/>
  <c r="D15" i="13"/>
  <c r="K15" i="13" s="1"/>
  <c r="B16" i="13"/>
  <c r="D15" i="12"/>
  <c r="K15" i="12" s="1"/>
  <c r="B16" i="12"/>
  <c r="D15" i="11"/>
  <c r="K15" i="11" s="1"/>
  <c r="B16" i="11"/>
  <c r="D14" i="10"/>
  <c r="K14" i="10" s="1"/>
  <c r="B15" i="10"/>
  <c r="B14" i="9"/>
  <c r="D13" i="9"/>
  <c r="D18" i="8"/>
  <c r="B19" i="8"/>
  <c r="N273" i="7"/>
  <c r="E272" i="7"/>
  <c r="O272" i="7"/>
  <c r="C272" i="7"/>
  <c r="K241" i="7"/>
  <c r="C247" i="7"/>
  <c r="N246" i="7"/>
  <c r="O247" i="7"/>
  <c r="E247" i="7"/>
  <c r="K49" i="7"/>
  <c r="I48" i="7"/>
  <c r="M415" i="6"/>
  <c r="K415" i="6" s="1"/>
  <c r="R249" i="6"/>
  <c r="S249" i="6" s="1"/>
  <c r="E250" i="6"/>
  <c r="C250" i="6"/>
  <c r="R349" i="6"/>
  <c r="E348" i="6"/>
  <c r="C348" i="6"/>
  <c r="S348" i="6"/>
  <c r="D16" i="15" l="1"/>
  <c r="K16" i="15" s="1"/>
  <c r="B17" i="15"/>
  <c r="D16" i="14"/>
  <c r="K16" i="14" s="1"/>
  <c r="B17" i="14"/>
  <c r="D16" i="13"/>
  <c r="K16" i="13" s="1"/>
  <c r="B17" i="13"/>
  <c r="D16" i="12"/>
  <c r="K16" i="12" s="1"/>
  <c r="B17" i="12"/>
  <c r="D16" i="11"/>
  <c r="K16" i="11" s="1"/>
  <c r="B17" i="11"/>
  <c r="D15" i="10"/>
  <c r="K15" i="10" s="1"/>
  <c r="B16" i="10"/>
  <c r="B15" i="9"/>
  <c r="D14" i="9"/>
  <c r="B20" i="8"/>
  <c r="D19" i="8"/>
  <c r="E246" i="7"/>
  <c r="N245" i="7"/>
  <c r="O246" i="7"/>
  <c r="C246" i="7"/>
  <c r="K242" i="7"/>
  <c r="K50" i="7"/>
  <c r="I49" i="7"/>
  <c r="O273" i="7"/>
  <c r="N274" i="7"/>
  <c r="E273" i="7"/>
  <c r="C273" i="7"/>
  <c r="M416" i="6"/>
  <c r="K416" i="6" s="1"/>
  <c r="M56" i="6"/>
  <c r="K56" i="6" s="1"/>
  <c r="R350" i="6"/>
  <c r="E349" i="6"/>
  <c r="C349" i="6"/>
  <c r="S349" i="6"/>
  <c r="R248" i="6"/>
  <c r="S248" i="6" s="1"/>
  <c r="E249" i="6"/>
  <c r="C249" i="6"/>
  <c r="D17" i="15" l="1"/>
  <c r="K17" i="15" s="1"/>
  <c r="B18" i="14"/>
  <c r="D17" i="14"/>
  <c r="K17" i="14" s="1"/>
  <c r="B18" i="13"/>
  <c r="D17" i="13"/>
  <c r="K17" i="13" s="1"/>
  <c r="B18" i="12"/>
  <c r="D17" i="12"/>
  <c r="K17" i="12" s="1"/>
  <c r="B18" i="11"/>
  <c r="D17" i="11"/>
  <c r="K17" i="11" s="1"/>
  <c r="D16" i="10"/>
  <c r="K16" i="10" s="1"/>
  <c r="B17" i="10"/>
  <c r="B16" i="9"/>
  <c r="D15" i="9"/>
  <c r="B21" i="8"/>
  <c r="D20" i="8"/>
  <c r="K51" i="7"/>
  <c r="I50" i="7"/>
  <c r="K243" i="7"/>
  <c r="O274" i="7"/>
  <c r="N275" i="7"/>
  <c r="E274" i="7"/>
  <c r="C274" i="7"/>
  <c r="E245" i="7"/>
  <c r="C245" i="7"/>
  <c r="N244" i="7"/>
  <c r="O245" i="7"/>
  <c r="M417" i="6"/>
  <c r="K417" i="6" s="1"/>
  <c r="M57" i="6"/>
  <c r="K57" i="6" s="1"/>
  <c r="R247" i="6"/>
  <c r="S247" i="6" s="1"/>
  <c r="E248" i="6"/>
  <c r="C248" i="6"/>
  <c r="R351" i="6"/>
  <c r="E350" i="6"/>
  <c r="C350" i="6"/>
  <c r="S350" i="6"/>
  <c r="D18" i="14" l="1"/>
  <c r="K18" i="14" s="1"/>
  <c r="B19" i="14"/>
  <c r="D18" i="13"/>
  <c r="K18" i="13" s="1"/>
  <c r="B19" i="13"/>
  <c r="D18" i="12"/>
  <c r="K18" i="12" s="1"/>
  <c r="B19" i="12"/>
  <c r="D18" i="11"/>
  <c r="K18" i="11" s="1"/>
  <c r="B19" i="11"/>
  <c r="B18" i="10"/>
  <c r="D17" i="10"/>
  <c r="K17" i="10" s="1"/>
  <c r="D16" i="9"/>
  <c r="B17" i="9"/>
  <c r="B22" i="8"/>
  <c r="D21" i="8"/>
  <c r="K244" i="7"/>
  <c r="N276" i="7"/>
  <c r="C275" i="7"/>
  <c r="O275" i="7"/>
  <c r="E275" i="7"/>
  <c r="C244" i="7"/>
  <c r="N243" i="7"/>
  <c r="O244" i="7"/>
  <c r="E244" i="7"/>
  <c r="K52" i="7"/>
  <c r="I51" i="7"/>
  <c r="M58" i="6"/>
  <c r="K58" i="6" s="1"/>
  <c r="R246" i="6"/>
  <c r="S246" i="6" s="1"/>
  <c r="E247" i="6"/>
  <c r="C247" i="6"/>
  <c r="R352" i="6"/>
  <c r="E351" i="6"/>
  <c r="C351" i="6"/>
  <c r="S351" i="6"/>
  <c r="D19" i="14" l="1"/>
  <c r="K19" i="14" s="1"/>
  <c r="B20" i="14"/>
  <c r="B20" i="13"/>
  <c r="D19" i="13"/>
  <c r="K19" i="13" s="1"/>
  <c r="D19" i="12"/>
  <c r="K19" i="12" s="1"/>
  <c r="B20" i="12"/>
  <c r="D19" i="11"/>
  <c r="K19" i="11" s="1"/>
  <c r="B20" i="11"/>
  <c r="D18" i="10"/>
  <c r="K18" i="10" s="1"/>
  <c r="B19" i="10"/>
  <c r="B18" i="9"/>
  <c r="D17" i="9"/>
  <c r="B23" i="8"/>
  <c r="D22" i="8"/>
  <c r="K53" i="7"/>
  <c r="I52" i="7"/>
  <c r="K245" i="7"/>
  <c r="E243" i="7"/>
  <c r="O243" i="7"/>
  <c r="N242" i="7"/>
  <c r="C243" i="7"/>
  <c r="C276" i="7"/>
  <c r="O276" i="7"/>
  <c r="N277" i="7"/>
  <c r="E276" i="7"/>
  <c r="M59" i="6"/>
  <c r="K59" i="6" s="1"/>
  <c r="R353" i="6"/>
  <c r="E352" i="6"/>
  <c r="C352" i="6"/>
  <c r="S352" i="6"/>
  <c r="R245" i="6"/>
  <c r="S245" i="6" s="1"/>
  <c r="E246" i="6"/>
  <c r="C246" i="6"/>
  <c r="D20" i="14" l="1"/>
  <c r="K20" i="14" s="1"/>
  <c r="B21" i="14"/>
  <c r="D20" i="13"/>
  <c r="K20" i="13" s="1"/>
  <c r="B21" i="13"/>
  <c r="B21" i="12"/>
  <c r="D20" i="12"/>
  <c r="K20" i="12" s="1"/>
  <c r="D20" i="11"/>
  <c r="K20" i="11" s="1"/>
  <c r="B21" i="11"/>
  <c r="B20" i="10"/>
  <c r="D19" i="10"/>
  <c r="K19" i="10" s="1"/>
  <c r="D18" i="9"/>
  <c r="B19" i="9"/>
  <c r="B24" i="8"/>
  <c r="D23" i="8"/>
  <c r="K246" i="7"/>
  <c r="C242" i="7"/>
  <c r="O242" i="7"/>
  <c r="N241" i="7"/>
  <c r="E242" i="7"/>
  <c r="E277" i="7"/>
  <c r="O277" i="7"/>
  <c r="N278" i="7"/>
  <c r="C277" i="7"/>
  <c r="K54" i="7"/>
  <c r="I53" i="7"/>
  <c r="M60" i="6"/>
  <c r="K60" i="6" s="1"/>
  <c r="R244" i="6"/>
  <c r="S244" i="6" s="1"/>
  <c r="E245" i="6"/>
  <c r="C245" i="6"/>
  <c r="R354" i="6"/>
  <c r="E353" i="6"/>
  <c r="C353" i="6"/>
  <c r="S353" i="6"/>
  <c r="B22" i="14" l="1"/>
  <c r="D21" i="14"/>
  <c r="K21" i="14" s="1"/>
  <c r="B22" i="13"/>
  <c r="D21" i="13"/>
  <c r="K21" i="13" s="1"/>
  <c r="B22" i="12"/>
  <c r="D21" i="12"/>
  <c r="K21" i="12" s="1"/>
  <c r="B22" i="11"/>
  <c r="D21" i="11"/>
  <c r="K21" i="11" s="1"/>
  <c r="D20" i="10"/>
  <c r="K20" i="10" s="1"/>
  <c r="B21" i="10"/>
  <c r="B20" i="9"/>
  <c r="D19" i="9"/>
  <c r="B25" i="8"/>
  <c r="D24" i="8"/>
  <c r="E241" i="7"/>
  <c r="N240" i="7"/>
  <c r="O241" i="7"/>
  <c r="C241" i="7"/>
  <c r="K55" i="7"/>
  <c r="I54" i="7"/>
  <c r="C278" i="7"/>
  <c r="O278" i="7"/>
  <c r="E278" i="7"/>
  <c r="N279" i="7"/>
  <c r="K247" i="7"/>
  <c r="M61" i="6"/>
  <c r="K61" i="6" s="1"/>
  <c r="R243" i="6"/>
  <c r="S243" i="6" s="1"/>
  <c r="E244" i="6"/>
  <c r="C244" i="6"/>
  <c r="R355" i="6"/>
  <c r="E354" i="6"/>
  <c r="C354" i="6"/>
  <c r="S354" i="6"/>
  <c r="D22" i="14" l="1"/>
  <c r="K22" i="14" s="1"/>
  <c r="B23" i="14"/>
  <c r="D22" i="13"/>
  <c r="K22" i="13" s="1"/>
  <c r="B23" i="13"/>
  <c r="D22" i="12"/>
  <c r="K22" i="12" s="1"/>
  <c r="B23" i="12"/>
  <c r="D22" i="11"/>
  <c r="K22" i="11" s="1"/>
  <c r="B23" i="11"/>
  <c r="B22" i="10"/>
  <c r="D21" i="10"/>
  <c r="K21" i="10" s="1"/>
  <c r="B21" i="9"/>
  <c r="D20" i="9"/>
  <c r="B26" i="8"/>
  <c r="D25" i="8"/>
  <c r="K56" i="7"/>
  <c r="I55" i="7"/>
  <c r="O240" i="7"/>
  <c r="N239" i="7"/>
  <c r="E240" i="7"/>
  <c r="C240" i="7"/>
  <c r="K248" i="7"/>
  <c r="C279" i="7"/>
  <c r="O279" i="7"/>
  <c r="E279" i="7"/>
  <c r="N280" i="7"/>
  <c r="M62" i="6"/>
  <c r="K62" i="6" s="1"/>
  <c r="R242" i="6"/>
  <c r="S242" i="6" s="1"/>
  <c r="C243" i="6"/>
  <c r="E243" i="6"/>
  <c r="R356" i="6"/>
  <c r="E355" i="6"/>
  <c r="C355" i="6"/>
  <c r="S355" i="6"/>
  <c r="D23" i="14" l="1"/>
  <c r="K23" i="14" s="1"/>
  <c r="B24" i="14"/>
  <c r="D23" i="13"/>
  <c r="K23" i="13" s="1"/>
  <c r="B24" i="13"/>
  <c r="D23" i="12"/>
  <c r="K23" i="12" s="1"/>
  <c r="B24" i="12"/>
  <c r="D23" i="11"/>
  <c r="K23" i="11" s="1"/>
  <c r="B24" i="11"/>
  <c r="D22" i="10"/>
  <c r="K22" i="10" s="1"/>
  <c r="B23" i="10"/>
  <c r="D21" i="9"/>
  <c r="B22" i="9"/>
  <c r="D26" i="8"/>
  <c r="B27" i="8"/>
  <c r="K249" i="7"/>
  <c r="N281" i="7"/>
  <c r="E280" i="7"/>
  <c r="C280" i="7"/>
  <c r="O280" i="7"/>
  <c r="O239" i="7"/>
  <c r="E239" i="7"/>
  <c r="N238" i="7"/>
  <c r="C239" i="7"/>
  <c r="K57" i="7"/>
  <c r="I56" i="7"/>
  <c r="M63" i="6"/>
  <c r="K63" i="6" s="1"/>
  <c r="R241" i="6"/>
  <c r="S241" i="6" s="1"/>
  <c r="E242" i="6"/>
  <c r="C242" i="6"/>
  <c r="R357" i="6"/>
  <c r="E356" i="6"/>
  <c r="C356" i="6"/>
  <c r="S356" i="6"/>
  <c r="D24" i="14" l="1"/>
  <c r="K24" i="14" s="1"/>
  <c r="B25" i="14"/>
  <c r="D24" i="13"/>
  <c r="K24" i="13" s="1"/>
  <c r="B25" i="13"/>
  <c r="B25" i="12"/>
  <c r="D24" i="12"/>
  <c r="K24" i="12" s="1"/>
  <c r="D24" i="11"/>
  <c r="K24" i="11" s="1"/>
  <c r="B25" i="11"/>
  <c r="B24" i="10"/>
  <c r="D23" i="10"/>
  <c r="K23" i="10" s="1"/>
  <c r="B23" i="9"/>
  <c r="D22" i="9"/>
  <c r="B28" i="8"/>
  <c r="D27" i="8"/>
  <c r="C281" i="7"/>
  <c r="O281" i="7"/>
  <c r="N282" i="7"/>
  <c r="E281" i="7"/>
  <c r="K58" i="7"/>
  <c r="I57" i="7"/>
  <c r="E238" i="7"/>
  <c r="N237" i="7"/>
  <c r="O238" i="7"/>
  <c r="C238" i="7"/>
  <c r="K250" i="7"/>
  <c r="M64" i="6"/>
  <c r="K64" i="6" s="1"/>
  <c r="R240" i="6"/>
  <c r="S240" i="6" s="1"/>
  <c r="E241" i="6"/>
  <c r="C241" i="6"/>
  <c r="R358" i="6"/>
  <c r="E357" i="6"/>
  <c r="C357" i="6"/>
  <c r="S357" i="6"/>
  <c r="B26" i="14" l="1"/>
  <c r="D25" i="14"/>
  <c r="K25" i="14" s="1"/>
  <c r="B26" i="13"/>
  <c r="D25" i="13"/>
  <c r="K25" i="13" s="1"/>
  <c r="B26" i="12"/>
  <c r="D25" i="12"/>
  <c r="K25" i="12" s="1"/>
  <c r="B26" i="11"/>
  <c r="D25" i="11"/>
  <c r="K25" i="11" s="1"/>
  <c r="D24" i="10"/>
  <c r="K24" i="10" s="1"/>
  <c r="B25" i="10"/>
  <c r="B24" i="9"/>
  <c r="D23" i="9"/>
  <c r="B29" i="8"/>
  <c r="D28" i="8"/>
  <c r="K59" i="7"/>
  <c r="I58" i="7"/>
  <c r="E237" i="7"/>
  <c r="C237" i="7"/>
  <c r="O237" i="7"/>
  <c r="N236" i="7"/>
  <c r="K251" i="7"/>
  <c r="O282" i="7"/>
  <c r="C282" i="7"/>
  <c r="N283" i="7"/>
  <c r="E282" i="7"/>
  <c r="M65" i="6"/>
  <c r="K65" i="6" s="1"/>
  <c r="R239" i="6"/>
  <c r="S239" i="6" s="1"/>
  <c r="E240" i="6"/>
  <c r="C240" i="6"/>
  <c r="R359" i="6"/>
  <c r="E358" i="6"/>
  <c r="C358" i="6"/>
  <c r="S358" i="6"/>
  <c r="D26" i="14" l="1"/>
  <c r="K26" i="14" s="1"/>
  <c r="B27" i="14"/>
  <c r="D26" i="13"/>
  <c r="K26" i="13" s="1"/>
  <c r="B27" i="13"/>
  <c r="D26" i="12"/>
  <c r="K26" i="12" s="1"/>
  <c r="B27" i="12"/>
  <c r="D26" i="11"/>
  <c r="K26" i="11" s="1"/>
  <c r="B27" i="11"/>
  <c r="B26" i="10"/>
  <c r="D25" i="10"/>
  <c r="K25" i="10" s="1"/>
  <c r="D24" i="9"/>
  <c r="B25" i="9"/>
  <c r="D29" i="8"/>
  <c r="B30" i="8"/>
  <c r="K252" i="7"/>
  <c r="C236" i="7"/>
  <c r="E236" i="7"/>
  <c r="N235" i="7"/>
  <c r="O236" i="7"/>
  <c r="N284" i="7"/>
  <c r="E283" i="7"/>
  <c r="C283" i="7"/>
  <c r="O283" i="7"/>
  <c r="K60" i="7"/>
  <c r="I59" i="7"/>
  <c r="M66" i="6"/>
  <c r="K66" i="6" s="1"/>
  <c r="R238" i="6"/>
  <c r="S238" i="6" s="1"/>
  <c r="E239" i="6"/>
  <c r="C239" i="6"/>
  <c r="R360" i="6"/>
  <c r="E359" i="6"/>
  <c r="C359" i="6"/>
  <c r="S359" i="6"/>
  <c r="D27" i="14" l="1"/>
  <c r="K27" i="14" s="1"/>
  <c r="B28" i="14"/>
  <c r="B28" i="13"/>
  <c r="D27" i="13"/>
  <c r="K27" i="13" s="1"/>
  <c r="D27" i="12"/>
  <c r="K27" i="12" s="1"/>
  <c r="B28" i="12"/>
  <c r="D27" i="11"/>
  <c r="K27" i="11" s="1"/>
  <c r="B28" i="11"/>
  <c r="D26" i="10"/>
  <c r="K26" i="10" s="1"/>
  <c r="B27" i="10"/>
  <c r="B26" i="9"/>
  <c r="D25" i="9"/>
  <c r="B31" i="8"/>
  <c r="D30" i="8"/>
  <c r="K61" i="7"/>
  <c r="I60" i="7"/>
  <c r="C284" i="7"/>
  <c r="E284" i="7"/>
  <c r="O284" i="7"/>
  <c r="N285" i="7"/>
  <c r="E235" i="7"/>
  <c r="O235" i="7"/>
  <c r="N234" i="7"/>
  <c r="C235" i="7"/>
  <c r="K253" i="7"/>
  <c r="M67" i="6"/>
  <c r="K67" i="6" s="1"/>
  <c r="R237" i="6"/>
  <c r="S237" i="6" s="1"/>
  <c r="E238" i="6"/>
  <c r="C238" i="6"/>
  <c r="R361" i="6"/>
  <c r="E360" i="6"/>
  <c r="C360" i="6"/>
  <c r="S360" i="6"/>
  <c r="D28" i="14" l="1"/>
  <c r="K28" i="14" s="1"/>
  <c r="B29" i="14"/>
  <c r="D28" i="13"/>
  <c r="K28" i="13" s="1"/>
  <c r="B29" i="13"/>
  <c r="D28" i="12"/>
  <c r="K28" i="12" s="1"/>
  <c r="B29" i="12"/>
  <c r="D28" i="11"/>
  <c r="K28" i="11" s="1"/>
  <c r="B29" i="11"/>
  <c r="B28" i="10"/>
  <c r="D27" i="10"/>
  <c r="K27" i="10" s="1"/>
  <c r="D26" i="9"/>
  <c r="B27" i="9"/>
  <c r="B32" i="8"/>
  <c r="D31" i="8"/>
  <c r="K254" i="7"/>
  <c r="E285" i="7"/>
  <c r="O285" i="7"/>
  <c r="N286" i="7"/>
  <c r="C285" i="7"/>
  <c r="C234" i="7"/>
  <c r="O234" i="7"/>
  <c r="N233" i="7"/>
  <c r="E234" i="7"/>
  <c r="K62" i="7"/>
  <c r="I61" i="7"/>
  <c r="M68" i="6"/>
  <c r="K68" i="6" s="1"/>
  <c r="R236" i="6"/>
  <c r="S236" i="6" s="1"/>
  <c r="E237" i="6"/>
  <c r="C237" i="6"/>
  <c r="R362" i="6"/>
  <c r="E361" i="6"/>
  <c r="C361" i="6"/>
  <c r="S361" i="6"/>
  <c r="B30" i="14" l="1"/>
  <c r="D29" i="14"/>
  <c r="K29" i="14" s="1"/>
  <c r="B30" i="13"/>
  <c r="D29" i="13"/>
  <c r="K29" i="13" s="1"/>
  <c r="B30" i="12"/>
  <c r="D29" i="12"/>
  <c r="K29" i="12" s="1"/>
  <c r="B30" i="11"/>
  <c r="D29" i="11"/>
  <c r="K29" i="11" s="1"/>
  <c r="D28" i="10"/>
  <c r="K28" i="10" s="1"/>
  <c r="B29" i="10"/>
  <c r="D27" i="9"/>
  <c r="B28" i="9"/>
  <c r="B33" i="8"/>
  <c r="D32" i="8"/>
  <c r="K63" i="7"/>
  <c r="I62" i="7"/>
  <c r="C286" i="7"/>
  <c r="E286" i="7"/>
  <c r="N287" i="7"/>
  <c r="O286" i="7"/>
  <c r="K255" i="7"/>
  <c r="C233" i="7"/>
  <c r="O233" i="7"/>
  <c r="E233" i="7"/>
  <c r="N232" i="7"/>
  <c r="M69" i="6"/>
  <c r="K69" i="6" s="1"/>
  <c r="R235" i="6"/>
  <c r="S235" i="6" s="1"/>
  <c r="E236" i="6"/>
  <c r="C236" i="6"/>
  <c r="R363" i="6"/>
  <c r="E362" i="6"/>
  <c r="C362" i="6"/>
  <c r="S362" i="6"/>
  <c r="D30" i="14" l="1"/>
  <c r="K30" i="14" s="1"/>
  <c r="B31" i="14"/>
  <c r="D30" i="13"/>
  <c r="K30" i="13" s="1"/>
  <c r="B31" i="13"/>
  <c r="D30" i="12"/>
  <c r="K30" i="12" s="1"/>
  <c r="B31" i="12"/>
  <c r="D30" i="11"/>
  <c r="K30" i="11" s="1"/>
  <c r="B31" i="11"/>
  <c r="B30" i="10"/>
  <c r="D29" i="10"/>
  <c r="K29" i="10" s="1"/>
  <c r="D28" i="9"/>
  <c r="B29" i="9"/>
  <c r="B34" i="8"/>
  <c r="D33" i="8"/>
  <c r="K256" i="7"/>
  <c r="E287" i="7"/>
  <c r="C287" i="7"/>
  <c r="N288" i="7"/>
  <c r="O287" i="7"/>
  <c r="O232" i="7"/>
  <c r="N231" i="7"/>
  <c r="E232" i="7"/>
  <c r="C232" i="7"/>
  <c r="K64" i="7"/>
  <c r="I63" i="7"/>
  <c r="M70" i="6"/>
  <c r="K70" i="6" s="1"/>
  <c r="R234" i="6"/>
  <c r="S234" i="6" s="1"/>
  <c r="E235" i="6"/>
  <c r="C235" i="6"/>
  <c r="R364" i="6"/>
  <c r="E363" i="6"/>
  <c r="C363" i="6"/>
  <c r="S363" i="6"/>
  <c r="D31" i="14" l="1"/>
  <c r="K31" i="14" s="1"/>
  <c r="B32" i="14"/>
  <c r="D31" i="13"/>
  <c r="K31" i="13" s="1"/>
  <c r="B32" i="13"/>
  <c r="D31" i="12"/>
  <c r="K31" i="12" s="1"/>
  <c r="B32" i="12"/>
  <c r="D31" i="11"/>
  <c r="K31" i="11" s="1"/>
  <c r="B32" i="11"/>
  <c r="D30" i="10"/>
  <c r="K30" i="10" s="1"/>
  <c r="B31" i="10"/>
  <c r="B30" i="9"/>
  <c r="D29" i="9"/>
  <c r="D34" i="8"/>
  <c r="B35" i="8"/>
  <c r="N289" i="7"/>
  <c r="E288" i="7"/>
  <c r="C288" i="7"/>
  <c r="O288" i="7"/>
  <c r="C231" i="7"/>
  <c r="N230" i="7"/>
  <c r="E231" i="7"/>
  <c r="O231" i="7"/>
  <c r="K257" i="7"/>
  <c r="K65" i="7"/>
  <c r="I64" i="7"/>
  <c r="M71" i="6"/>
  <c r="K71" i="6" s="1"/>
  <c r="R233" i="6"/>
  <c r="S233" i="6" s="1"/>
  <c r="E234" i="6"/>
  <c r="C234" i="6"/>
  <c r="R365" i="6"/>
  <c r="E364" i="6"/>
  <c r="C364" i="6"/>
  <c r="S364" i="6"/>
  <c r="B33" i="14" l="1"/>
  <c r="D32" i="14"/>
  <c r="K32" i="14" s="1"/>
  <c r="D32" i="13"/>
  <c r="K32" i="13" s="1"/>
  <c r="B33" i="13"/>
  <c r="D32" i="12"/>
  <c r="K32" i="12" s="1"/>
  <c r="B33" i="12"/>
  <c r="D32" i="11"/>
  <c r="K32" i="11" s="1"/>
  <c r="B33" i="11"/>
  <c r="D31" i="10"/>
  <c r="K31" i="10" s="1"/>
  <c r="B32" i="10"/>
  <c r="D30" i="9"/>
  <c r="B31" i="9"/>
  <c r="B36" i="8"/>
  <c r="D35" i="8"/>
  <c r="E230" i="7"/>
  <c r="C230" i="7"/>
  <c r="O230" i="7"/>
  <c r="N229" i="7"/>
  <c r="K66" i="7"/>
  <c r="I65" i="7"/>
  <c r="K258" i="7"/>
  <c r="E289" i="7"/>
  <c r="N290" i="7"/>
  <c r="O289" i="7"/>
  <c r="C289" i="7"/>
  <c r="M72" i="6"/>
  <c r="K72" i="6" s="1"/>
  <c r="R366" i="6"/>
  <c r="E365" i="6"/>
  <c r="C365" i="6"/>
  <c r="S365" i="6"/>
  <c r="R232" i="6"/>
  <c r="S232" i="6" s="1"/>
  <c r="E233" i="6"/>
  <c r="C233" i="6"/>
  <c r="B34" i="14" l="1"/>
  <c r="D33" i="14"/>
  <c r="K33" i="14" s="1"/>
  <c r="B34" i="13"/>
  <c r="D33" i="13"/>
  <c r="K33" i="13" s="1"/>
  <c r="B34" i="12"/>
  <c r="D33" i="12"/>
  <c r="K33" i="12" s="1"/>
  <c r="B34" i="11"/>
  <c r="D33" i="11"/>
  <c r="K33" i="11" s="1"/>
  <c r="D32" i="10"/>
  <c r="K32" i="10" s="1"/>
  <c r="B33" i="10"/>
  <c r="B32" i="9"/>
  <c r="D31" i="9"/>
  <c r="B37" i="8"/>
  <c r="D36" i="8"/>
  <c r="K259" i="7"/>
  <c r="K67" i="7"/>
  <c r="I66" i="7"/>
  <c r="C229" i="7"/>
  <c r="E229" i="7"/>
  <c r="O229" i="7"/>
  <c r="N228" i="7"/>
  <c r="O290" i="7"/>
  <c r="N291" i="7"/>
  <c r="E290" i="7"/>
  <c r="C290" i="7"/>
  <c r="M73" i="6"/>
  <c r="K73" i="6" s="1"/>
  <c r="R367" i="6"/>
  <c r="E366" i="6"/>
  <c r="C366" i="6"/>
  <c r="S366" i="6"/>
  <c r="R231" i="6"/>
  <c r="S231" i="6" s="1"/>
  <c r="E232" i="6"/>
  <c r="C232" i="6"/>
  <c r="D34" i="14" l="1"/>
  <c r="K34" i="14" s="1"/>
  <c r="B35" i="14"/>
  <c r="D34" i="13"/>
  <c r="K34" i="13" s="1"/>
  <c r="B35" i="13"/>
  <c r="D34" i="12"/>
  <c r="K34" i="12" s="1"/>
  <c r="B35" i="12"/>
  <c r="D34" i="11"/>
  <c r="K34" i="11" s="1"/>
  <c r="B35" i="11"/>
  <c r="B34" i="10"/>
  <c r="D33" i="10"/>
  <c r="K33" i="10" s="1"/>
  <c r="D32" i="9"/>
  <c r="B33" i="9"/>
  <c r="B38" i="8"/>
  <c r="D37" i="8"/>
  <c r="E228" i="7"/>
  <c r="O228" i="7"/>
  <c r="N227" i="7"/>
  <c r="C228" i="7"/>
  <c r="K260" i="7"/>
  <c r="K68" i="7"/>
  <c r="I67" i="7"/>
  <c r="N292" i="7"/>
  <c r="O291" i="7"/>
  <c r="E291" i="7"/>
  <c r="C291" i="7"/>
  <c r="M74" i="6"/>
  <c r="K74" i="6" s="1"/>
  <c r="R230" i="6"/>
  <c r="S230" i="6" s="1"/>
  <c r="E231" i="6"/>
  <c r="C231" i="6"/>
  <c r="R368" i="6"/>
  <c r="E367" i="6"/>
  <c r="C367" i="6"/>
  <c r="S367" i="6"/>
  <c r="D35" i="14" l="1"/>
  <c r="K35" i="14" s="1"/>
  <c r="B36" i="14"/>
  <c r="B36" i="13"/>
  <c r="D35" i="13"/>
  <c r="K35" i="13" s="1"/>
  <c r="D35" i="12"/>
  <c r="K35" i="12" s="1"/>
  <c r="B36" i="12"/>
  <c r="B36" i="11"/>
  <c r="D35" i="11"/>
  <c r="K35" i="11" s="1"/>
  <c r="D34" i="10"/>
  <c r="K34" i="10" s="1"/>
  <c r="B35" i="10"/>
  <c r="D33" i="9"/>
  <c r="B34" i="9"/>
  <c r="B39" i="8"/>
  <c r="D38" i="8"/>
  <c r="K69" i="7"/>
  <c r="I68" i="7"/>
  <c r="K261" i="7"/>
  <c r="C227" i="7"/>
  <c r="O227" i="7"/>
  <c r="N226" i="7"/>
  <c r="E227" i="7"/>
  <c r="C292" i="7"/>
  <c r="O292" i="7"/>
  <c r="N293" i="7"/>
  <c r="E292" i="7"/>
  <c r="M75" i="6"/>
  <c r="K75" i="6" s="1"/>
  <c r="E230" i="6"/>
  <c r="C230" i="6"/>
  <c r="R229" i="6"/>
  <c r="S229" i="6" s="1"/>
  <c r="R369" i="6"/>
  <c r="E368" i="6"/>
  <c r="C368" i="6"/>
  <c r="S368" i="6"/>
  <c r="D36" i="14" l="1"/>
  <c r="K36" i="14" s="1"/>
  <c r="B37" i="14"/>
  <c r="D36" i="13"/>
  <c r="K36" i="13" s="1"/>
  <c r="B37" i="13"/>
  <c r="D36" i="12"/>
  <c r="K36" i="12" s="1"/>
  <c r="B37" i="12"/>
  <c r="D36" i="11"/>
  <c r="K36" i="11" s="1"/>
  <c r="B37" i="11"/>
  <c r="D35" i="10"/>
  <c r="K35" i="10" s="1"/>
  <c r="B36" i="10"/>
  <c r="D34" i="9"/>
  <c r="B35" i="9"/>
  <c r="B40" i="8"/>
  <c r="D39" i="8"/>
  <c r="O226" i="7"/>
  <c r="C226" i="7"/>
  <c r="N225" i="7"/>
  <c r="E226" i="7"/>
  <c r="E293" i="7"/>
  <c r="O293" i="7"/>
  <c r="C293" i="7"/>
  <c r="N294" i="7"/>
  <c r="K262" i="7"/>
  <c r="K70" i="7"/>
  <c r="I69" i="7"/>
  <c r="M76" i="6"/>
  <c r="K76" i="6" s="1"/>
  <c r="R370" i="6"/>
  <c r="E369" i="6"/>
  <c r="C369" i="6"/>
  <c r="S369" i="6"/>
  <c r="R228" i="6"/>
  <c r="S228" i="6" s="1"/>
  <c r="E229" i="6"/>
  <c r="C229" i="6"/>
  <c r="B38" i="14" l="1"/>
  <c r="D37" i="14"/>
  <c r="K37" i="14" s="1"/>
  <c r="B38" i="13"/>
  <c r="D37" i="13"/>
  <c r="K37" i="13" s="1"/>
  <c r="B38" i="12"/>
  <c r="D37" i="12"/>
  <c r="K37" i="12" s="1"/>
  <c r="B38" i="11"/>
  <c r="D37" i="11"/>
  <c r="K37" i="11" s="1"/>
  <c r="D36" i="10"/>
  <c r="K36" i="10" s="1"/>
  <c r="B37" i="10"/>
  <c r="B36" i="9"/>
  <c r="D35" i="9"/>
  <c r="B41" i="8"/>
  <c r="D40" i="8"/>
  <c r="C294" i="7"/>
  <c r="O294" i="7"/>
  <c r="E294" i="7"/>
  <c r="N295" i="7"/>
  <c r="K71" i="7"/>
  <c r="I70" i="7"/>
  <c r="O225" i="7"/>
  <c r="N224" i="7"/>
  <c r="C225" i="7"/>
  <c r="E225" i="7"/>
  <c r="K263" i="7"/>
  <c r="M77" i="6"/>
  <c r="K77" i="6" s="1"/>
  <c r="R371" i="6"/>
  <c r="E370" i="6"/>
  <c r="C370" i="6"/>
  <c r="S370" i="6"/>
  <c r="R227" i="6"/>
  <c r="S227" i="6" s="1"/>
  <c r="E228" i="6"/>
  <c r="C228" i="6"/>
  <c r="D38" i="14" l="1"/>
  <c r="K38" i="14" s="1"/>
  <c r="B39" i="14"/>
  <c r="D38" i="13"/>
  <c r="K38" i="13" s="1"/>
  <c r="B39" i="13"/>
  <c r="D38" i="12"/>
  <c r="K38" i="12" s="1"/>
  <c r="B39" i="12"/>
  <c r="D38" i="11"/>
  <c r="K38" i="11" s="1"/>
  <c r="B39" i="11"/>
  <c r="B38" i="10"/>
  <c r="D37" i="10"/>
  <c r="K37" i="10" s="1"/>
  <c r="D36" i="9"/>
  <c r="B37" i="9"/>
  <c r="B42" i="8"/>
  <c r="D42" i="8" s="1"/>
  <c r="D41" i="8"/>
  <c r="N223" i="7"/>
  <c r="O224" i="7"/>
  <c r="C224" i="7"/>
  <c r="E224" i="7"/>
  <c r="K72" i="7"/>
  <c r="I71" i="7"/>
  <c r="E295" i="7"/>
  <c r="C295" i="7"/>
  <c r="O295" i="7"/>
  <c r="N296" i="7"/>
  <c r="K264" i="7"/>
  <c r="M78" i="6"/>
  <c r="K78" i="6" s="1"/>
  <c r="R372" i="6"/>
  <c r="E371" i="6"/>
  <c r="C371" i="6"/>
  <c r="S371" i="6"/>
  <c r="R226" i="6"/>
  <c r="S226" i="6" s="1"/>
  <c r="E227" i="6"/>
  <c r="C227" i="6"/>
  <c r="D39" i="14" l="1"/>
  <c r="K39" i="14" s="1"/>
  <c r="B40" i="14"/>
  <c r="D40" i="14" s="1"/>
  <c r="K40" i="14" s="1"/>
  <c r="D39" i="13"/>
  <c r="K39" i="13" s="1"/>
  <c r="B40" i="13"/>
  <c r="D40" i="13" s="1"/>
  <c r="K40" i="13" s="1"/>
  <c r="D39" i="12"/>
  <c r="K39" i="12" s="1"/>
  <c r="B40" i="12"/>
  <c r="D40" i="12" s="1"/>
  <c r="K40" i="12" s="1"/>
  <c r="D39" i="11"/>
  <c r="K39" i="11" s="1"/>
  <c r="B40" i="11"/>
  <c r="D40" i="11" s="1"/>
  <c r="K40" i="11" s="1"/>
  <c r="D38" i="10"/>
  <c r="K38" i="10" s="1"/>
  <c r="B39" i="10"/>
  <c r="D37" i="9"/>
  <c r="B38" i="9"/>
  <c r="K73" i="7"/>
  <c r="I72" i="7"/>
  <c r="K265" i="7"/>
  <c r="N297" i="7"/>
  <c r="E296" i="7"/>
  <c r="C296" i="7"/>
  <c r="O296" i="7"/>
  <c r="E223" i="7"/>
  <c r="C223" i="7"/>
  <c r="N222" i="7"/>
  <c r="O223" i="7"/>
  <c r="M79" i="6"/>
  <c r="K79" i="6" s="1"/>
  <c r="R373" i="6"/>
  <c r="E372" i="6"/>
  <c r="C372" i="6"/>
  <c r="S372" i="6"/>
  <c r="R225" i="6"/>
  <c r="S225" i="6" s="1"/>
  <c r="E226" i="6"/>
  <c r="C226" i="6"/>
  <c r="B40" i="10" l="1"/>
  <c r="D40" i="10" s="1"/>
  <c r="K40" i="10" s="1"/>
  <c r="D39" i="10"/>
  <c r="K39" i="10" s="1"/>
  <c r="B39" i="9"/>
  <c r="D38" i="9"/>
  <c r="E297" i="7"/>
  <c r="O297" i="7"/>
  <c r="C297" i="7"/>
  <c r="N298" i="7"/>
  <c r="E222" i="7"/>
  <c r="C222" i="7"/>
  <c r="N221" i="7"/>
  <c r="O222" i="7"/>
  <c r="K266" i="7"/>
  <c r="I73" i="7"/>
  <c r="K74" i="7"/>
  <c r="M80" i="6"/>
  <c r="K80" i="6" s="1"/>
  <c r="R374" i="6"/>
  <c r="E373" i="6"/>
  <c r="C373" i="6"/>
  <c r="S373" i="6"/>
  <c r="R224" i="6"/>
  <c r="S224" i="6" s="1"/>
  <c r="E225" i="6"/>
  <c r="C225" i="6"/>
  <c r="D39" i="9" l="1"/>
  <c r="B40" i="9"/>
  <c r="D40" i="9" s="1"/>
  <c r="O298" i="7"/>
  <c r="N299" i="7"/>
  <c r="E298" i="7"/>
  <c r="C298" i="7"/>
  <c r="C221" i="7"/>
  <c r="E221" i="7"/>
  <c r="N220" i="7"/>
  <c r="O221" i="7"/>
  <c r="K75" i="7"/>
  <c r="I74" i="7"/>
  <c r="K267" i="7"/>
  <c r="M81" i="6"/>
  <c r="K81" i="6" s="1"/>
  <c r="R375" i="6"/>
  <c r="E374" i="6"/>
  <c r="C374" i="6"/>
  <c r="S374" i="6"/>
  <c r="R223" i="6"/>
  <c r="S223" i="6" s="1"/>
  <c r="E224" i="6"/>
  <c r="C224" i="6"/>
  <c r="K268" i="7" l="1"/>
  <c r="N300" i="7"/>
  <c r="O299" i="7"/>
  <c r="E299" i="7"/>
  <c r="C299" i="7"/>
  <c r="E220" i="7"/>
  <c r="O220" i="7"/>
  <c r="N219" i="7"/>
  <c r="C220" i="7"/>
  <c r="K76" i="7"/>
  <c r="I75" i="7"/>
  <c r="M82" i="6"/>
  <c r="R376" i="6"/>
  <c r="E375" i="6"/>
  <c r="C375" i="6"/>
  <c r="S375" i="6"/>
  <c r="R222" i="6"/>
  <c r="S222" i="6" s="1"/>
  <c r="E223" i="6"/>
  <c r="C223" i="6"/>
  <c r="K77" i="7" l="1"/>
  <c r="I76" i="7"/>
  <c r="C300" i="7"/>
  <c r="O300" i="7"/>
  <c r="N301" i="7"/>
  <c r="E300" i="7"/>
  <c r="C219" i="7"/>
  <c r="O219" i="7"/>
  <c r="N218" i="7"/>
  <c r="E219" i="7"/>
  <c r="K269" i="7"/>
  <c r="M83" i="6"/>
  <c r="R221" i="6"/>
  <c r="S221" i="6" s="1"/>
  <c r="E222" i="6"/>
  <c r="C222" i="6"/>
  <c r="R377" i="6"/>
  <c r="E376" i="6"/>
  <c r="C376" i="6"/>
  <c r="S376" i="6"/>
  <c r="E301" i="7" l="1"/>
  <c r="O301" i="7"/>
  <c r="N302" i="7"/>
  <c r="C301" i="7"/>
  <c r="K270" i="7"/>
  <c r="E218" i="7"/>
  <c r="N217" i="7"/>
  <c r="O218" i="7"/>
  <c r="C218" i="7"/>
  <c r="K78" i="7"/>
  <c r="I77" i="7"/>
  <c r="M84" i="6"/>
  <c r="R220" i="6"/>
  <c r="S220" i="6" s="1"/>
  <c r="E221" i="6"/>
  <c r="C221" i="6"/>
  <c r="R378" i="6"/>
  <c r="E377" i="6"/>
  <c r="C377" i="6"/>
  <c r="S377" i="6"/>
  <c r="K271" i="7" l="1"/>
  <c r="O217" i="7"/>
  <c r="N216" i="7"/>
  <c r="E217" i="7"/>
  <c r="C217" i="7"/>
  <c r="K79" i="7"/>
  <c r="I78" i="7"/>
  <c r="C302" i="7"/>
  <c r="O302" i="7"/>
  <c r="E302" i="7"/>
  <c r="N303" i="7"/>
  <c r="M85" i="6"/>
  <c r="R379" i="6"/>
  <c r="E378" i="6"/>
  <c r="C378" i="6"/>
  <c r="S378" i="6"/>
  <c r="R219" i="6"/>
  <c r="S219" i="6" s="1"/>
  <c r="E220" i="6"/>
  <c r="C220" i="6"/>
  <c r="K272" i="7" l="1"/>
  <c r="K80" i="7"/>
  <c r="I79" i="7"/>
  <c r="E303" i="7"/>
  <c r="C303" i="7"/>
  <c r="N304" i="7"/>
  <c r="O303" i="7"/>
  <c r="E216" i="7"/>
  <c r="N215" i="7"/>
  <c r="O216" i="7"/>
  <c r="C216" i="7"/>
  <c r="M86" i="6"/>
  <c r="R380" i="6"/>
  <c r="E379" i="6"/>
  <c r="C379" i="6"/>
  <c r="S379" i="6"/>
  <c r="R218" i="6"/>
  <c r="S218" i="6" s="1"/>
  <c r="C219" i="6"/>
  <c r="E219" i="6"/>
  <c r="N305" i="7" l="1"/>
  <c r="E304" i="7"/>
  <c r="C304" i="7"/>
  <c r="O304" i="7"/>
  <c r="K81" i="7"/>
  <c r="I80" i="7"/>
  <c r="E215" i="7"/>
  <c r="O215" i="7"/>
  <c r="N214" i="7"/>
  <c r="C215" i="7"/>
  <c r="K273" i="7"/>
  <c r="M87" i="6"/>
  <c r="K87" i="6" s="1"/>
  <c r="R217" i="6"/>
  <c r="S217" i="6" s="1"/>
  <c r="E218" i="6"/>
  <c r="C218" i="6"/>
  <c r="R381" i="6"/>
  <c r="E380" i="6"/>
  <c r="C380" i="6"/>
  <c r="S380" i="6"/>
  <c r="I81" i="7" l="1"/>
  <c r="K82" i="7"/>
  <c r="K83" i="7" s="1"/>
  <c r="K84" i="7" s="1"/>
  <c r="K85" i="7" s="1"/>
  <c r="K86" i="7" s="1"/>
  <c r="K87" i="7" s="1"/>
  <c r="K274" i="7"/>
  <c r="E214" i="7"/>
  <c r="C214" i="7"/>
  <c r="N213" i="7"/>
  <c r="O214" i="7"/>
  <c r="E305" i="7"/>
  <c r="C305" i="7"/>
  <c r="N306" i="7"/>
  <c r="O305" i="7"/>
  <c r="M88" i="6"/>
  <c r="K88" i="6" s="1"/>
  <c r="R382" i="6"/>
  <c r="E381" i="6"/>
  <c r="C381" i="6"/>
  <c r="S381" i="6"/>
  <c r="R216" i="6"/>
  <c r="S216" i="6" s="1"/>
  <c r="E217" i="6"/>
  <c r="C217" i="6"/>
  <c r="C213" i="7" l="1"/>
  <c r="O213" i="7"/>
  <c r="E213" i="7"/>
  <c r="N212" i="7"/>
  <c r="K275" i="7"/>
  <c r="O306" i="7"/>
  <c r="N307" i="7"/>
  <c r="E306" i="7"/>
  <c r="C306" i="7"/>
  <c r="I87" i="7"/>
  <c r="K88" i="7"/>
  <c r="M89" i="6"/>
  <c r="K89" i="6" s="1"/>
  <c r="R215" i="6"/>
  <c r="S215" i="6" s="1"/>
  <c r="E216" i="6"/>
  <c r="C216" i="6"/>
  <c r="R383" i="6"/>
  <c r="E382" i="6"/>
  <c r="C382" i="6"/>
  <c r="S382" i="6"/>
  <c r="K276" i="7" l="1"/>
  <c r="E212" i="7"/>
  <c r="O212" i="7"/>
  <c r="N211" i="7"/>
  <c r="C212" i="7"/>
  <c r="N308" i="7"/>
  <c r="C307" i="7"/>
  <c r="O307" i="7"/>
  <c r="E307" i="7"/>
  <c r="K89" i="7"/>
  <c r="I88" i="7"/>
  <c r="M90" i="6"/>
  <c r="K90" i="6" s="1"/>
  <c r="R214" i="6"/>
  <c r="S214" i="6" s="1"/>
  <c r="E215" i="6"/>
  <c r="C215" i="6"/>
  <c r="R384" i="6"/>
  <c r="E383" i="6"/>
  <c r="C383" i="6"/>
  <c r="S383" i="6"/>
  <c r="C211" i="7" l="1"/>
  <c r="E211" i="7"/>
  <c r="N210" i="7"/>
  <c r="O211" i="7"/>
  <c r="C308" i="7"/>
  <c r="O308" i="7"/>
  <c r="N309" i="7"/>
  <c r="E308" i="7"/>
  <c r="K277" i="7"/>
  <c r="I89" i="7"/>
  <c r="K90" i="7"/>
  <c r="M91" i="6"/>
  <c r="K91" i="6" s="1"/>
  <c r="R385" i="6"/>
  <c r="E384" i="6"/>
  <c r="C384" i="6"/>
  <c r="S384" i="6"/>
  <c r="R213" i="6"/>
  <c r="S213" i="6" s="1"/>
  <c r="E214" i="6"/>
  <c r="C214" i="6"/>
  <c r="E309" i="7" l="1"/>
  <c r="O309" i="7"/>
  <c r="C309" i="7"/>
  <c r="N310" i="7"/>
  <c r="K91" i="7"/>
  <c r="I90" i="7"/>
  <c r="K278" i="7"/>
  <c r="C210" i="7"/>
  <c r="N209" i="7"/>
  <c r="O210" i="7"/>
  <c r="E210" i="7"/>
  <c r="M92" i="6"/>
  <c r="K92" i="6" s="1"/>
  <c r="R212" i="6"/>
  <c r="S212" i="6" s="1"/>
  <c r="E213" i="6"/>
  <c r="C213" i="6"/>
  <c r="R386" i="6"/>
  <c r="E385" i="6"/>
  <c r="C385" i="6"/>
  <c r="S385" i="6"/>
  <c r="K279" i="7" l="1"/>
  <c r="O209" i="7"/>
  <c r="N208" i="7"/>
  <c r="E209" i="7"/>
  <c r="C209" i="7"/>
  <c r="K92" i="7"/>
  <c r="I91" i="7"/>
  <c r="C310" i="7"/>
  <c r="O310" i="7"/>
  <c r="N311" i="7"/>
  <c r="E310" i="7"/>
  <c r="M93" i="6"/>
  <c r="K93" i="6" s="1"/>
  <c r="R387" i="6"/>
  <c r="E386" i="6"/>
  <c r="C386" i="6"/>
  <c r="S386" i="6"/>
  <c r="R211" i="6"/>
  <c r="S211" i="6" s="1"/>
  <c r="E212" i="6"/>
  <c r="C212" i="6"/>
  <c r="I92" i="7" l="1"/>
  <c r="K93" i="7"/>
  <c r="C208" i="7"/>
  <c r="N207" i="7"/>
  <c r="O208" i="7"/>
  <c r="E208" i="7"/>
  <c r="E311" i="7"/>
  <c r="C311" i="7"/>
  <c r="O311" i="7"/>
  <c r="N312" i="7"/>
  <c r="K280" i="7"/>
  <c r="M94" i="6"/>
  <c r="K94" i="6" s="1"/>
  <c r="R210" i="6"/>
  <c r="S210" i="6" s="1"/>
  <c r="E211" i="6"/>
  <c r="C211" i="6"/>
  <c r="R388" i="6"/>
  <c r="E387" i="6"/>
  <c r="C387" i="6"/>
  <c r="S387" i="6"/>
  <c r="E207" i="7" l="1"/>
  <c r="N206" i="7"/>
  <c r="C207" i="7"/>
  <c r="O207" i="7"/>
  <c r="I93" i="7"/>
  <c r="K94" i="7"/>
  <c r="K281" i="7"/>
  <c r="N313" i="7"/>
  <c r="E312" i="7"/>
  <c r="C312" i="7"/>
  <c r="O312" i="7"/>
  <c r="M95" i="6"/>
  <c r="K95" i="6" s="1"/>
  <c r="R209" i="6"/>
  <c r="S209" i="6" s="1"/>
  <c r="E210" i="6"/>
  <c r="C210" i="6"/>
  <c r="R389" i="6"/>
  <c r="E388" i="6"/>
  <c r="C388" i="6"/>
  <c r="S388" i="6"/>
  <c r="K95" i="7" l="1"/>
  <c r="I94" i="7"/>
  <c r="K282" i="7"/>
  <c r="C206" i="7"/>
  <c r="E206" i="7"/>
  <c r="N205" i="7"/>
  <c r="O206" i="7"/>
  <c r="N314" i="7"/>
  <c r="E313" i="7"/>
  <c r="O313" i="7"/>
  <c r="C313" i="7"/>
  <c r="M96" i="6"/>
  <c r="K96" i="6" s="1"/>
  <c r="R390" i="6"/>
  <c r="E389" i="6"/>
  <c r="C389" i="6"/>
  <c r="S389" i="6"/>
  <c r="R208" i="6"/>
  <c r="S208" i="6" s="1"/>
  <c r="E209" i="6"/>
  <c r="C209" i="6"/>
  <c r="K283" i="7" l="1"/>
  <c r="C205" i="7"/>
  <c r="O205" i="7"/>
  <c r="E205" i="7"/>
  <c r="N204" i="7"/>
  <c r="N315" i="7"/>
  <c r="E314" i="7"/>
  <c r="O314" i="7"/>
  <c r="C314" i="7"/>
  <c r="I95" i="7"/>
  <c r="K96" i="7"/>
  <c r="M97" i="6"/>
  <c r="K97" i="6" s="1"/>
  <c r="R207" i="6"/>
  <c r="S207" i="6" s="1"/>
  <c r="E208" i="6"/>
  <c r="C208" i="6"/>
  <c r="R391" i="6"/>
  <c r="E390" i="6"/>
  <c r="C390" i="6"/>
  <c r="S390" i="6"/>
  <c r="O315" i="7" l="1"/>
  <c r="C315" i="7"/>
  <c r="N316" i="7"/>
  <c r="E315" i="7"/>
  <c r="I96" i="7"/>
  <c r="K97" i="7"/>
  <c r="E204" i="7"/>
  <c r="O204" i="7"/>
  <c r="N203" i="7"/>
  <c r="C204" i="7"/>
  <c r="K284" i="7"/>
  <c r="M98" i="6"/>
  <c r="K98" i="6" s="1"/>
  <c r="R392" i="6"/>
  <c r="E391" i="6"/>
  <c r="C391" i="6"/>
  <c r="S391" i="6"/>
  <c r="R206" i="6"/>
  <c r="S206" i="6" s="1"/>
  <c r="E207" i="6"/>
  <c r="C207" i="6"/>
  <c r="K98" i="7" l="1"/>
  <c r="I97" i="7"/>
  <c r="K285" i="7"/>
  <c r="C316" i="7"/>
  <c r="O316" i="7"/>
  <c r="E316" i="7"/>
  <c r="N317" i="7"/>
  <c r="C203" i="7"/>
  <c r="E203" i="7"/>
  <c r="N202" i="7"/>
  <c r="O203" i="7"/>
  <c r="M99" i="6"/>
  <c r="K99" i="6" s="1"/>
  <c r="R205" i="6"/>
  <c r="S205" i="6" s="1"/>
  <c r="E206" i="6"/>
  <c r="C206" i="6"/>
  <c r="R393" i="6"/>
  <c r="E392" i="6"/>
  <c r="C392" i="6"/>
  <c r="S392" i="6"/>
  <c r="C317" i="7" l="1"/>
  <c r="E317" i="7"/>
  <c r="N318" i="7"/>
  <c r="O317" i="7"/>
  <c r="C202" i="7"/>
  <c r="O202" i="7"/>
  <c r="E202" i="7"/>
  <c r="N201" i="7"/>
  <c r="K286" i="7"/>
  <c r="K99" i="7"/>
  <c r="I98" i="7"/>
  <c r="M100" i="6"/>
  <c r="K100" i="6" s="1"/>
  <c r="R204" i="6"/>
  <c r="S204" i="6" s="1"/>
  <c r="E205" i="6"/>
  <c r="C205" i="6"/>
  <c r="R394" i="6"/>
  <c r="E393" i="6"/>
  <c r="C393" i="6"/>
  <c r="S393" i="6"/>
  <c r="E318" i="7" l="1"/>
  <c r="O318" i="7"/>
  <c r="N319" i="7"/>
  <c r="C318" i="7"/>
  <c r="O201" i="7"/>
  <c r="N200" i="7"/>
  <c r="E201" i="7"/>
  <c r="C201" i="7"/>
  <c r="K100" i="7"/>
  <c r="I99" i="7"/>
  <c r="K287" i="7"/>
  <c r="M101" i="6"/>
  <c r="K101" i="6" s="1"/>
  <c r="R203" i="6"/>
  <c r="S203" i="6" s="1"/>
  <c r="E204" i="6"/>
  <c r="C204" i="6"/>
  <c r="R395" i="6"/>
  <c r="E394" i="6"/>
  <c r="C394" i="6"/>
  <c r="S394" i="6"/>
  <c r="K288" i="7" l="1"/>
  <c r="O319" i="7"/>
  <c r="C319" i="7"/>
  <c r="N320" i="7"/>
  <c r="E319" i="7"/>
  <c r="C200" i="7"/>
  <c r="N199" i="7"/>
  <c r="O200" i="7"/>
  <c r="E200" i="7"/>
  <c r="K101" i="7"/>
  <c r="I100" i="7"/>
  <c r="M102" i="6"/>
  <c r="K102" i="6" s="1"/>
  <c r="R202" i="6"/>
  <c r="S202" i="6" s="1"/>
  <c r="C203" i="6"/>
  <c r="E203" i="6"/>
  <c r="R396" i="6"/>
  <c r="E395" i="6"/>
  <c r="C395" i="6"/>
  <c r="S395" i="6"/>
  <c r="E199" i="7" l="1"/>
  <c r="O199" i="7"/>
  <c r="C199" i="7"/>
  <c r="N198" i="7"/>
  <c r="C320" i="7"/>
  <c r="N321" i="7"/>
  <c r="O320" i="7"/>
  <c r="E320" i="7"/>
  <c r="I101" i="7"/>
  <c r="K102" i="7"/>
  <c r="K289" i="7"/>
  <c r="M103" i="6"/>
  <c r="K103" i="6" s="1"/>
  <c r="R201" i="6"/>
  <c r="S201" i="6" s="1"/>
  <c r="E202" i="6"/>
  <c r="C202" i="6"/>
  <c r="R397" i="6"/>
  <c r="E396" i="6"/>
  <c r="C396" i="6"/>
  <c r="S396" i="6"/>
  <c r="N322" i="7" l="1"/>
  <c r="E321" i="7"/>
  <c r="O321" i="7"/>
  <c r="C321" i="7"/>
  <c r="C198" i="7"/>
  <c r="O198" i="7"/>
  <c r="E198" i="7"/>
  <c r="N197" i="7"/>
  <c r="K290" i="7"/>
  <c r="I102" i="7"/>
  <c r="K103" i="7"/>
  <c r="M104" i="6"/>
  <c r="K104" i="6" s="1"/>
  <c r="R200" i="6"/>
  <c r="S200" i="6" s="1"/>
  <c r="E201" i="6"/>
  <c r="C201" i="6"/>
  <c r="R398" i="6"/>
  <c r="E397" i="6"/>
  <c r="C397" i="6"/>
  <c r="S397" i="6"/>
  <c r="K104" i="7" l="1"/>
  <c r="I103" i="7"/>
  <c r="C197" i="7"/>
  <c r="N196" i="7"/>
  <c r="O197" i="7"/>
  <c r="E197" i="7"/>
  <c r="K291" i="7"/>
  <c r="N323" i="7"/>
  <c r="O322" i="7"/>
  <c r="C322" i="7"/>
  <c r="E322" i="7"/>
  <c r="M105" i="6"/>
  <c r="K105" i="6" s="1"/>
  <c r="R199" i="6"/>
  <c r="S199" i="6" s="1"/>
  <c r="E200" i="6"/>
  <c r="C200" i="6"/>
  <c r="R399" i="6"/>
  <c r="E398" i="6"/>
  <c r="C398" i="6"/>
  <c r="S398" i="6"/>
  <c r="K292" i="7" l="1"/>
  <c r="E196" i="7"/>
  <c r="O196" i="7"/>
  <c r="N195" i="7"/>
  <c r="C196" i="7"/>
  <c r="O323" i="7"/>
  <c r="E323" i="7"/>
  <c r="N324" i="7"/>
  <c r="C323" i="7"/>
  <c r="I104" i="7"/>
  <c r="K105" i="7"/>
  <c r="M106" i="6"/>
  <c r="K106" i="6" s="1"/>
  <c r="R400" i="6"/>
  <c r="E399" i="6"/>
  <c r="C399" i="6"/>
  <c r="S399" i="6"/>
  <c r="R198" i="6"/>
  <c r="S198" i="6" s="1"/>
  <c r="E199" i="6"/>
  <c r="C199" i="6"/>
  <c r="I105" i="7" l="1"/>
  <c r="K106" i="7"/>
  <c r="C195" i="7"/>
  <c r="O195" i="7"/>
  <c r="E195" i="7"/>
  <c r="N194" i="7"/>
  <c r="O324" i="7"/>
  <c r="N325" i="7"/>
  <c r="E324" i="7"/>
  <c r="C324" i="7"/>
  <c r="K293" i="7"/>
  <c r="M107" i="6"/>
  <c r="K107" i="6" s="1"/>
  <c r="R401" i="6"/>
  <c r="E400" i="6"/>
  <c r="C400" i="6"/>
  <c r="S400" i="6"/>
  <c r="R197" i="6"/>
  <c r="S197" i="6" s="1"/>
  <c r="E198" i="6"/>
  <c r="C198" i="6"/>
  <c r="C325" i="7" l="1"/>
  <c r="O325" i="7"/>
  <c r="E325" i="7"/>
  <c r="N326" i="7"/>
  <c r="C194" i="7"/>
  <c r="N193" i="7"/>
  <c r="O194" i="7"/>
  <c r="E194" i="7"/>
  <c r="K107" i="7"/>
  <c r="I106" i="7"/>
  <c r="K294" i="7"/>
  <c r="M108" i="6"/>
  <c r="K108" i="6" s="1"/>
  <c r="R196" i="6"/>
  <c r="S196" i="6" s="1"/>
  <c r="E197" i="6"/>
  <c r="C197" i="6"/>
  <c r="R402" i="6"/>
  <c r="E401" i="6"/>
  <c r="C401" i="6"/>
  <c r="S401" i="6"/>
  <c r="O193" i="7" l="1"/>
  <c r="N192" i="7"/>
  <c r="E193" i="7"/>
  <c r="C193" i="7"/>
  <c r="K295" i="7"/>
  <c r="E326" i="7"/>
  <c r="C326" i="7"/>
  <c r="O326" i="7"/>
  <c r="N327" i="7"/>
  <c r="K108" i="7"/>
  <c r="I107" i="7"/>
  <c r="M109" i="6"/>
  <c r="K109" i="6" s="1"/>
  <c r="R195" i="6"/>
  <c r="S195" i="6" s="1"/>
  <c r="E196" i="6"/>
  <c r="C196" i="6"/>
  <c r="R403" i="6"/>
  <c r="R404" i="6" s="1"/>
  <c r="E402" i="6"/>
  <c r="C402" i="6"/>
  <c r="S402" i="6"/>
  <c r="E404" i="6" l="1"/>
  <c r="C404" i="6"/>
  <c r="R405" i="6"/>
  <c r="S404" i="6"/>
  <c r="I108" i="7"/>
  <c r="K109" i="7"/>
  <c r="E327" i="7"/>
  <c r="C327" i="7"/>
  <c r="N328" i="7"/>
  <c r="O327" i="7"/>
  <c r="K296" i="7"/>
  <c r="O192" i="7"/>
  <c r="E192" i="7"/>
  <c r="C192" i="7"/>
  <c r="N191" i="7"/>
  <c r="M110" i="6"/>
  <c r="K110" i="6" s="1"/>
  <c r="S403" i="6"/>
  <c r="E403" i="6"/>
  <c r="C403" i="6"/>
  <c r="R194" i="6"/>
  <c r="S194" i="6" s="1"/>
  <c r="E195" i="6"/>
  <c r="C195" i="6"/>
  <c r="C405" i="6" l="1"/>
  <c r="R406" i="6"/>
  <c r="S405" i="6"/>
  <c r="E405" i="6"/>
  <c r="K297" i="7"/>
  <c r="E191" i="7"/>
  <c r="N190" i="7"/>
  <c r="O191" i="7"/>
  <c r="C191" i="7"/>
  <c r="K110" i="7"/>
  <c r="I109" i="7"/>
  <c r="E328" i="7"/>
  <c r="C328" i="7"/>
  <c r="N329" i="7"/>
  <c r="O328" i="7"/>
  <c r="M111" i="6"/>
  <c r="K111" i="6" s="1"/>
  <c r="R193" i="6"/>
  <c r="S193" i="6" s="1"/>
  <c r="E194" i="6"/>
  <c r="C194" i="6"/>
  <c r="C406" i="6" l="1"/>
  <c r="S406" i="6"/>
  <c r="R407" i="6"/>
  <c r="E406" i="6"/>
  <c r="I110" i="7"/>
  <c r="K111" i="7"/>
  <c r="C190" i="7"/>
  <c r="O190" i="7"/>
  <c r="E190" i="7"/>
  <c r="N189" i="7"/>
  <c r="N330" i="7"/>
  <c r="E329" i="7"/>
  <c r="C329" i="7"/>
  <c r="O329" i="7"/>
  <c r="K298" i="7"/>
  <c r="M112" i="6"/>
  <c r="K112" i="6" s="1"/>
  <c r="R192" i="6"/>
  <c r="S192" i="6" s="1"/>
  <c r="E193" i="6"/>
  <c r="C193" i="6"/>
  <c r="E407" i="6" l="1"/>
  <c r="S407" i="6"/>
  <c r="C407" i="6"/>
  <c r="R408" i="6"/>
  <c r="E189" i="7"/>
  <c r="O189" i="7"/>
  <c r="C189" i="7"/>
  <c r="N188" i="7"/>
  <c r="K299" i="7"/>
  <c r="N331" i="7"/>
  <c r="C330" i="7"/>
  <c r="E330" i="7"/>
  <c r="O330" i="7"/>
  <c r="I111" i="7"/>
  <c r="K112" i="7"/>
  <c r="M113" i="6"/>
  <c r="K113" i="6" s="1"/>
  <c r="R191" i="6"/>
  <c r="S191" i="6" s="1"/>
  <c r="E192" i="6"/>
  <c r="C192" i="6"/>
  <c r="E408" i="6" l="1"/>
  <c r="C408" i="6"/>
  <c r="R409" i="6"/>
  <c r="S408" i="6"/>
  <c r="E331" i="7"/>
  <c r="O331" i="7"/>
  <c r="N332" i="7"/>
  <c r="C331" i="7"/>
  <c r="K300" i="7"/>
  <c r="E188" i="7"/>
  <c r="O188" i="7"/>
  <c r="N187" i="7"/>
  <c r="C188" i="7"/>
  <c r="I112" i="7"/>
  <c r="K113" i="7"/>
  <c r="M114" i="6"/>
  <c r="K114" i="6" s="1"/>
  <c r="R190" i="6"/>
  <c r="S190" i="6" s="1"/>
  <c r="C191" i="6"/>
  <c r="E191" i="6"/>
  <c r="E409" i="6" l="1"/>
  <c r="C409" i="6"/>
  <c r="R410" i="6"/>
  <c r="S409" i="6"/>
  <c r="K301" i="7"/>
  <c r="I113" i="7"/>
  <c r="K114" i="7"/>
  <c r="O332" i="7"/>
  <c r="N333" i="7"/>
  <c r="E332" i="7"/>
  <c r="C332" i="7"/>
  <c r="C187" i="7"/>
  <c r="O187" i="7"/>
  <c r="E187" i="7"/>
  <c r="N186" i="7"/>
  <c r="M115" i="6"/>
  <c r="K115" i="6" s="1"/>
  <c r="R189" i="6"/>
  <c r="S189" i="6" s="1"/>
  <c r="E190" i="6"/>
  <c r="C190" i="6"/>
  <c r="E410" i="6" l="1"/>
  <c r="S410" i="6"/>
  <c r="R411" i="6"/>
  <c r="C410" i="6"/>
  <c r="C333" i="7"/>
  <c r="O333" i="7"/>
  <c r="E333" i="7"/>
  <c r="N334" i="7"/>
  <c r="E186" i="7"/>
  <c r="N185" i="7"/>
  <c r="O186" i="7"/>
  <c r="C186" i="7"/>
  <c r="K115" i="7"/>
  <c r="I114" i="7"/>
  <c r="K302" i="7"/>
  <c r="M116" i="6"/>
  <c r="K116" i="6" s="1"/>
  <c r="R188" i="6"/>
  <c r="S188" i="6" s="1"/>
  <c r="E189" i="6"/>
  <c r="C189" i="6"/>
  <c r="E411" i="6" l="1"/>
  <c r="R412" i="6"/>
  <c r="C411" i="6"/>
  <c r="S411" i="6"/>
  <c r="K303" i="7"/>
  <c r="N335" i="7"/>
  <c r="E334" i="7"/>
  <c r="C334" i="7"/>
  <c r="O334" i="7"/>
  <c r="E185" i="7"/>
  <c r="C185" i="7"/>
  <c r="N184" i="7"/>
  <c r="O185" i="7"/>
  <c r="K116" i="7"/>
  <c r="I115" i="7"/>
  <c r="M117" i="6"/>
  <c r="K117" i="6" s="1"/>
  <c r="R187" i="6"/>
  <c r="S187" i="6" s="1"/>
  <c r="E188" i="6"/>
  <c r="C188" i="6"/>
  <c r="C412" i="6" l="1"/>
  <c r="S412" i="6"/>
  <c r="E412" i="6"/>
  <c r="R413" i="6"/>
  <c r="E335" i="7"/>
  <c r="C335" i="7"/>
  <c r="O335" i="7"/>
  <c r="N336" i="7"/>
  <c r="I116" i="7"/>
  <c r="K117" i="7"/>
  <c r="K304" i="7"/>
  <c r="C184" i="7"/>
  <c r="E184" i="7"/>
  <c r="O184" i="7"/>
  <c r="N183" i="7"/>
  <c r="M118" i="6"/>
  <c r="K118" i="6" s="1"/>
  <c r="R186" i="6"/>
  <c r="S186" i="6" s="1"/>
  <c r="E187" i="6"/>
  <c r="C187" i="6"/>
  <c r="R414" i="6" l="1"/>
  <c r="S413" i="6"/>
  <c r="E413" i="6"/>
  <c r="C413" i="6"/>
  <c r="I117" i="7"/>
  <c r="K118" i="7"/>
  <c r="K305" i="7"/>
  <c r="O183" i="7"/>
  <c r="N182" i="7"/>
  <c r="C183" i="7"/>
  <c r="E183" i="7"/>
  <c r="O336" i="7"/>
  <c r="E336" i="7"/>
  <c r="C336" i="7"/>
  <c r="N337" i="7"/>
  <c r="M119" i="6"/>
  <c r="K119" i="6" s="1"/>
  <c r="R185" i="6"/>
  <c r="S185" i="6" s="1"/>
  <c r="E186" i="6"/>
  <c r="C186" i="6"/>
  <c r="R415" i="6" l="1"/>
  <c r="S414" i="6"/>
  <c r="C414" i="6"/>
  <c r="E414" i="6"/>
  <c r="O182" i="7"/>
  <c r="N181" i="7"/>
  <c r="C182" i="7"/>
  <c r="E182" i="7"/>
  <c r="K306" i="7"/>
  <c r="N338" i="7"/>
  <c r="E337" i="7"/>
  <c r="O337" i="7"/>
  <c r="C337" i="7"/>
  <c r="I118" i="7"/>
  <c r="K119" i="7"/>
  <c r="M120" i="6"/>
  <c r="K120" i="6" s="1"/>
  <c r="R184" i="6"/>
  <c r="S184" i="6" s="1"/>
  <c r="E185" i="6"/>
  <c r="C185" i="6"/>
  <c r="E415" i="6" l="1"/>
  <c r="C415" i="6"/>
  <c r="R416" i="6"/>
  <c r="S415" i="6"/>
  <c r="C338" i="7"/>
  <c r="N339" i="7"/>
  <c r="E338" i="7"/>
  <c r="O338" i="7"/>
  <c r="K307" i="7"/>
  <c r="I119" i="7"/>
  <c r="K120" i="7"/>
  <c r="E181" i="7"/>
  <c r="C181" i="7"/>
  <c r="N180" i="7"/>
  <c r="O181" i="7"/>
  <c r="M121" i="6"/>
  <c r="K121" i="6" s="1"/>
  <c r="R183" i="6"/>
  <c r="S183" i="6" s="1"/>
  <c r="E184" i="6"/>
  <c r="C184" i="6"/>
  <c r="R417" i="6" l="1"/>
  <c r="E416" i="6"/>
  <c r="C416" i="6"/>
  <c r="S416" i="6"/>
  <c r="K121" i="7"/>
  <c r="I120" i="7"/>
  <c r="K308" i="7"/>
  <c r="C180" i="7"/>
  <c r="E180" i="7"/>
  <c r="N179" i="7"/>
  <c r="O180" i="7"/>
  <c r="E339" i="7"/>
  <c r="O339" i="7"/>
  <c r="N340" i="7"/>
  <c r="C339" i="7"/>
  <c r="M122" i="6"/>
  <c r="K122" i="6" s="1"/>
  <c r="R182" i="6"/>
  <c r="S182" i="6" s="1"/>
  <c r="E183" i="6"/>
  <c r="C183" i="6"/>
  <c r="C417" i="6" l="1"/>
  <c r="E417" i="6"/>
  <c r="S417" i="6"/>
  <c r="K309" i="7"/>
  <c r="C179" i="7"/>
  <c r="N178" i="7"/>
  <c r="E179" i="7"/>
  <c r="O179" i="7"/>
  <c r="O340" i="7"/>
  <c r="N341" i="7"/>
  <c r="E340" i="7"/>
  <c r="C340" i="7"/>
  <c r="I121" i="7"/>
  <c r="K122" i="7"/>
  <c r="M123" i="6"/>
  <c r="K123" i="6" s="1"/>
  <c r="R181" i="6"/>
  <c r="S181" i="6" s="1"/>
  <c r="E182" i="6"/>
  <c r="C182" i="6"/>
  <c r="C178" i="7" l="1"/>
  <c r="O178" i="7"/>
  <c r="E178" i="7"/>
  <c r="N177" i="7"/>
  <c r="C341" i="7"/>
  <c r="O341" i="7"/>
  <c r="E341" i="7"/>
  <c r="N342" i="7"/>
  <c r="K123" i="7"/>
  <c r="I122" i="7"/>
  <c r="K310" i="7"/>
  <c r="M124" i="6"/>
  <c r="K124" i="6" s="1"/>
  <c r="R180" i="6"/>
  <c r="S180" i="6" s="1"/>
  <c r="E181" i="6"/>
  <c r="C181" i="6"/>
  <c r="N343" i="7" l="1"/>
  <c r="E342" i="7"/>
  <c r="C342" i="7"/>
  <c r="O342" i="7"/>
  <c r="N176" i="7"/>
  <c r="O177" i="7"/>
  <c r="E177" i="7"/>
  <c r="C177" i="7"/>
  <c r="K311" i="7"/>
  <c r="K124" i="7"/>
  <c r="I123" i="7"/>
  <c r="M125" i="6"/>
  <c r="K125" i="6" s="1"/>
  <c r="R179" i="6"/>
  <c r="S179" i="6" s="1"/>
  <c r="E180" i="6"/>
  <c r="C180" i="6"/>
  <c r="I124" i="7" l="1"/>
  <c r="K125" i="7"/>
  <c r="E176" i="7"/>
  <c r="O176" i="7"/>
  <c r="C176" i="7"/>
  <c r="N175" i="7"/>
  <c r="K312" i="7"/>
  <c r="E343" i="7"/>
  <c r="C343" i="7"/>
  <c r="O343" i="7"/>
  <c r="N344" i="7"/>
  <c r="M126" i="6"/>
  <c r="K126" i="6" s="1"/>
  <c r="R178" i="6"/>
  <c r="S178" i="6" s="1"/>
  <c r="E179" i="6"/>
  <c r="C179" i="6"/>
  <c r="I125" i="7" l="1"/>
  <c r="K126" i="7"/>
  <c r="K313" i="7"/>
  <c r="C175" i="7"/>
  <c r="N174" i="7"/>
  <c r="O175" i="7"/>
  <c r="E175" i="7"/>
  <c r="O344" i="7"/>
  <c r="E344" i="7"/>
  <c r="C344" i="7"/>
  <c r="N345" i="7"/>
  <c r="M127" i="6"/>
  <c r="K127" i="6" s="1"/>
  <c r="R177" i="6"/>
  <c r="S177" i="6" s="1"/>
  <c r="E178" i="6"/>
  <c r="C178" i="6"/>
  <c r="K314" i="7" l="1"/>
  <c r="O174" i="7"/>
  <c r="E174" i="7"/>
  <c r="C174" i="7"/>
  <c r="N173" i="7"/>
  <c r="N346" i="7"/>
  <c r="E345" i="7"/>
  <c r="C345" i="7"/>
  <c r="O345" i="7"/>
  <c r="I126" i="7"/>
  <c r="K127" i="7"/>
  <c r="M128" i="6"/>
  <c r="R176" i="6"/>
  <c r="S176" i="6" s="1"/>
  <c r="E177" i="6"/>
  <c r="C177" i="6"/>
  <c r="K128" i="7" l="1"/>
  <c r="K129" i="7" s="1"/>
  <c r="I127" i="7"/>
  <c r="E173" i="7"/>
  <c r="O173" i="7"/>
  <c r="N172" i="7"/>
  <c r="C173" i="7"/>
  <c r="C346" i="7"/>
  <c r="N347" i="7"/>
  <c r="O346" i="7"/>
  <c r="E346" i="7"/>
  <c r="K315" i="7"/>
  <c r="M129" i="6"/>
  <c r="K129" i="6" s="1"/>
  <c r="R175" i="6"/>
  <c r="S175" i="6" s="1"/>
  <c r="E176" i="6"/>
  <c r="C176" i="6"/>
  <c r="E347" i="7" l="1"/>
  <c r="O347" i="7"/>
  <c r="N348" i="7"/>
  <c r="C347" i="7"/>
  <c r="E172" i="7"/>
  <c r="C172" i="7"/>
  <c r="N171" i="7"/>
  <c r="O172" i="7"/>
  <c r="K316" i="7"/>
  <c r="K130" i="7"/>
  <c r="I129" i="7"/>
  <c r="M130" i="6"/>
  <c r="K130" i="6" s="1"/>
  <c r="R174" i="6"/>
  <c r="S174" i="6" s="1"/>
  <c r="C175" i="6"/>
  <c r="E175" i="6"/>
  <c r="K131" i="7" l="1"/>
  <c r="I130" i="7"/>
  <c r="O348" i="7"/>
  <c r="N349" i="7"/>
  <c r="E348" i="7"/>
  <c r="C348" i="7"/>
  <c r="C171" i="7"/>
  <c r="N170" i="7"/>
  <c r="E171" i="7"/>
  <c r="O171" i="7"/>
  <c r="K317" i="7"/>
  <c r="M131" i="6"/>
  <c r="K131" i="6" s="1"/>
  <c r="R173" i="6"/>
  <c r="S173" i="6" s="1"/>
  <c r="E174" i="6"/>
  <c r="C174" i="6"/>
  <c r="O170" i="7" l="1"/>
  <c r="N169" i="7"/>
  <c r="C170" i="7"/>
  <c r="E170" i="7"/>
  <c r="K318" i="7"/>
  <c r="C349" i="7"/>
  <c r="O349" i="7"/>
  <c r="N350" i="7"/>
  <c r="E349" i="7"/>
  <c r="K132" i="7"/>
  <c r="I131" i="7"/>
  <c r="M132" i="6"/>
  <c r="K132" i="6" s="1"/>
  <c r="R172" i="6"/>
  <c r="S172" i="6" s="1"/>
  <c r="E173" i="6"/>
  <c r="C173" i="6"/>
  <c r="K319" i="7" l="1"/>
  <c r="I132" i="7"/>
  <c r="K133" i="7"/>
  <c r="O169" i="7"/>
  <c r="N168" i="7"/>
  <c r="C169" i="7"/>
  <c r="E169" i="7"/>
  <c r="N351" i="7"/>
  <c r="E350" i="7"/>
  <c r="C350" i="7"/>
  <c r="O350" i="7"/>
  <c r="M133" i="6"/>
  <c r="K133" i="6" s="1"/>
  <c r="R171" i="6"/>
  <c r="S171" i="6" s="1"/>
  <c r="E172" i="6"/>
  <c r="C172" i="6"/>
  <c r="E168" i="7" l="1"/>
  <c r="C168" i="7"/>
  <c r="N167" i="7"/>
  <c r="O168" i="7"/>
  <c r="K134" i="7"/>
  <c r="I133" i="7"/>
  <c r="K320" i="7"/>
  <c r="E351" i="7"/>
  <c r="C351" i="7"/>
  <c r="N352" i="7"/>
  <c r="O351" i="7"/>
  <c r="M134" i="6"/>
  <c r="K134" i="6" s="1"/>
  <c r="R170" i="6"/>
  <c r="S170" i="6" s="1"/>
  <c r="E171" i="6"/>
  <c r="C171" i="6"/>
  <c r="K321" i="7" l="1"/>
  <c r="O352" i="7"/>
  <c r="E352" i="7"/>
  <c r="C352" i="7"/>
  <c r="N353" i="7"/>
  <c r="K135" i="7"/>
  <c r="I134" i="7"/>
  <c r="C167" i="7"/>
  <c r="E167" i="7"/>
  <c r="O167" i="7"/>
  <c r="N166" i="7"/>
  <c r="M135" i="6"/>
  <c r="K135" i="6" s="1"/>
  <c r="R169" i="6"/>
  <c r="S169" i="6" s="1"/>
  <c r="E170" i="6"/>
  <c r="C170" i="6"/>
  <c r="K136" i="7" l="1"/>
  <c r="I135" i="7"/>
  <c r="N354" i="7"/>
  <c r="E353" i="7"/>
  <c r="C353" i="7"/>
  <c r="O353" i="7"/>
  <c r="E166" i="7"/>
  <c r="N165" i="7"/>
  <c r="O166" i="7"/>
  <c r="C166" i="7"/>
  <c r="K322" i="7"/>
  <c r="M136" i="6"/>
  <c r="K136" i="6" s="1"/>
  <c r="R168" i="6"/>
  <c r="S168" i="6" s="1"/>
  <c r="E169" i="6"/>
  <c r="C169" i="6"/>
  <c r="C354" i="7" l="1"/>
  <c r="N355" i="7"/>
  <c r="E354" i="7"/>
  <c r="O354" i="7"/>
  <c r="E165" i="7"/>
  <c r="O165" i="7"/>
  <c r="N164" i="7"/>
  <c r="C165" i="7"/>
  <c r="K323" i="7"/>
  <c r="K137" i="7"/>
  <c r="I136" i="7"/>
  <c r="M137" i="6"/>
  <c r="K137" i="6" s="1"/>
  <c r="R167" i="6"/>
  <c r="S167" i="6" s="1"/>
  <c r="E168" i="6"/>
  <c r="C168" i="6"/>
  <c r="K138" i="7" l="1"/>
  <c r="I137" i="7"/>
  <c r="E355" i="7"/>
  <c r="O355" i="7"/>
  <c r="N356" i="7"/>
  <c r="C355" i="7"/>
  <c r="E164" i="7"/>
  <c r="N163" i="7"/>
  <c r="C164" i="7"/>
  <c r="O164" i="7"/>
  <c r="K324" i="7"/>
  <c r="M138" i="6"/>
  <c r="K138" i="6" s="1"/>
  <c r="R166" i="6"/>
  <c r="S166" i="6" s="1"/>
  <c r="E167" i="6"/>
  <c r="C167" i="6"/>
  <c r="K325" i="7" l="1"/>
  <c r="O356" i="7"/>
  <c r="N357" i="7"/>
  <c r="E356" i="7"/>
  <c r="C356" i="7"/>
  <c r="C163" i="7"/>
  <c r="O163" i="7"/>
  <c r="E163" i="7"/>
  <c r="N162" i="7"/>
  <c r="K139" i="7"/>
  <c r="I138" i="7"/>
  <c r="M139" i="6"/>
  <c r="K139" i="6" s="1"/>
  <c r="R165" i="6"/>
  <c r="S165" i="6" s="1"/>
  <c r="E166" i="6"/>
  <c r="C166" i="6"/>
  <c r="I139" i="7" l="1"/>
  <c r="K140" i="7"/>
  <c r="K326" i="7"/>
  <c r="C357" i="7"/>
  <c r="O357" i="7"/>
  <c r="N358" i="7"/>
  <c r="E357" i="7"/>
  <c r="E162" i="7"/>
  <c r="O162" i="7"/>
  <c r="C162" i="7"/>
  <c r="N161" i="7"/>
  <c r="M140" i="6"/>
  <c r="K140" i="6" s="1"/>
  <c r="R164" i="6"/>
  <c r="S164" i="6" s="1"/>
  <c r="E165" i="6"/>
  <c r="C165" i="6"/>
  <c r="N359" i="7" l="1"/>
  <c r="E358" i="7"/>
  <c r="C358" i="7"/>
  <c r="O358" i="7"/>
  <c r="O161" i="7"/>
  <c r="N160" i="7"/>
  <c r="C161" i="7"/>
  <c r="E161" i="7"/>
  <c r="K141" i="7"/>
  <c r="I140" i="7"/>
  <c r="K327" i="7"/>
  <c r="M141" i="6"/>
  <c r="K141" i="6" s="1"/>
  <c r="R163" i="6"/>
  <c r="S163" i="6" s="1"/>
  <c r="E164" i="6"/>
  <c r="C164" i="6"/>
  <c r="K328" i="7" l="1"/>
  <c r="E160" i="7"/>
  <c r="O160" i="7"/>
  <c r="C160" i="7"/>
  <c r="N159" i="7"/>
  <c r="I141" i="7"/>
  <c r="K142" i="7"/>
  <c r="E359" i="7"/>
  <c r="C359" i="7"/>
  <c r="N360" i="7"/>
  <c r="O359" i="7"/>
  <c r="M142" i="6"/>
  <c r="K142" i="6" s="1"/>
  <c r="R162" i="6"/>
  <c r="S162" i="6" s="1"/>
  <c r="C163" i="6"/>
  <c r="E163" i="6"/>
  <c r="K329" i="7" l="1"/>
  <c r="K143" i="7"/>
  <c r="I142" i="7"/>
  <c r="C159" i="7"/>
  <c r="E159" i="7"/>
  <c r="O159" i="7"/>
  <c r="N158" i="7"/>
  <c r="O360" i="7"/>
  <c r="E360" i="7"/>
  <c r="C360" i="7"/>
  <c r="N361" i="7"/>
  <c r="M143" i="6"/>
  <c r="K143" i="6" s="1"/>
  <c r="R161" i="6"/>
  <c r="S161" i="6" s="1"/>
  <c r="E162" i="6"/>
  <c r="C162" i="6"/>
  <c r="N157" i="7" l="1"/>
  <c r="C158" i="7"/>
  <c r="O158" i="7"/>
  <c r="E158" i="7"/>
  <c r="N362" i="7"/>
  <c r="E361" i="7"/>
  <c r="O361" i="7"/>
  <c r="C361" i="7"/>
  <c r="I143" i="7"/>
  <c r="K144" i="7"/>
  <c r="K330" i="7"/>
  <c r="M144" i="6"/>
  <c r="K144" i="6" s="1"/>
  <c r="R160" i="6"/>
  <c r="S160" i="6" s="1"/>
  <c r="E161" i="6"/>
  <c r="C161" i="6"/>
  <c r="K331" i="7" l="1"/>
  <c r="C362" i="7"/>
  <c r="N363" i="7"/>
  <c r="O362" i="7"/>
  <c r="E362" i="7"/>
  <c r="K145" i="7"/>
  <c r="I144" i="7"/>
  <c r="C157" i="7"/>
  <c r="N156" i="7"/>
  <c r="O157" i="7"/>
  <c r="E157" i="7"/>
  <c r="M145" i="6"/>
  <c r="K145" i="6" s="1"/>
  <c r="R159" i="6"/>
  <c r="S159" i="6" s="1"/>
  <c r="E160" i="6"/>
  <c r="C160" i="6"/>
  <c r="K146" i="7" l="1"/>
  <c r="I145" i="7"/>
  <c r="E363" i="7"/>
  <c r="O363" i="7"/>
  <c r="N364" i="7"/>
  <c r="C363" i="7"/>
  <c r="E156" i="7"/>
  <c r="N155" i="7"/>
  <c r="C156" i="7"/>
  <c r="O156" i="7"/>
  <c r="K332" i="7"/>
  <c r="M146" i="6"/>
  <c r="K146" i="6" s="1"/>
  <c r="R158" i="6"/>
  <c r="S158" i="6" s="1"/>
  <c r="E159" i="6"/>
  <c r="C159" i="6"/>
  <c r="C155" i="7" l="1"/>
  <c r="E155" i="7"/>
  <c r="O155" i="7"/>
  <c r="N154" i="7"/>
  <c r="O364" i="7"/>
  <c r="N365" i="7"/>
  <c r="E364" i="7"/>
  <c r="C364" i="7"/>
  <c r="K333" i="7"/>
  <c r="K147" i="7"/>
  <c r="I146" i="7"/>
  <c r="M147" i="6"/>
  <c r="K147" i="6" s="1"/>
  <c r="R157" i="6"/>
  <c r="S157" i="6" s="1"/>
  <c r="E158" i="6"/>
  <c r="C158" i="6"/>
  <c r="N153" i="7" l="1"/>
  <c r="E154" i="7"/>
  <c r="C154" i="7"/>
  <c r="O154" i="7"/>
  <c r="C365" i="7"/>
  <c r="O365" i="7"/>
  <c r="E365" i="7"/>
  <c r="N366" i="7"/>
  <c r="K148" i="7"/>
  <c r="I147" i="7"/>
  <c r="K334" i="7"/>
  <c r="M148" i="6"/>
  <c r="K148" i="6" s="1"/>
  <c r="R156" i="6"/>
  <c r="S156" i="6" s="1"/>
  <c r="E157" i="6"/>
  <c r="C157" i="6"/>
  <c r="N367" i="7" l="1"/>
  <c r="E366" i="7"/>
  <c r="C366" i="7"/>
  <c r="O366" i="7"/>
  <c r="K335" i="7"/>
  <c r="I148" i="7"/>
  <c r="K149" i="7"/>
  <c r="O153" i="7"/>
  <c r="N152" i="7"/>
  <c r="E153" i="7"/>
  <c r="C153" i="7"/>
  <c r="M149" i="6"/>
  <c r="K149" i="6" s="1"/>
  <c r="R155" i="6"/>
  <c r="S155" i="6" s="1"/>
  <c r="E156" i="6"/>
  <c r="C156" i="6"/>
  <c r="K150" i="7" l="1"/>
  <c r="I149" i="7"/>
  <c r="O152" i="7"/>
  <c r="E152" i="7"/>
  <c r="C152" i="7"/>
  <c r="N151" i="7"/>
  <c r="K336" i="7"/>
  <c r="E367" i="7"/>
  <c r="C367" i="7"/>
  <c r="N368" i="7"/>
  <c r="O367" i="7"/>
  <c r="M150" i="6"/>
  <c r="K150" i="6" s="1"/>
  <c r="R154" i="6"/>
  <c r="S154" i="6" s="1"/>
  <c r="E155" i="6"/>
  <c r="C155" i="6"/>
  <c r="E151" i="7" l="1"/>
  <c r="O151" i="7"/>
  <c r="C151" i="7"/>
  <c r="N150" i="7"/>
  <c r="K337" i="7"/>
  <c r="O368" i="7"/>
  <c r="E368" i="7"/>
  <c r="C368" i="7"/>
  <c r="N369" i="7"/>
  <c r="K151" i="7"/>
  <c r="I150" i="7"/>
  <c r="M151" i="6"/>
  <c r="K151" i="6" s="1"/>
  <c r="R153" i="6"/>
  <c r="S153" i="6" s="1"/>
  <c r="E154" i="6"/>
  <c r="C154" i="6"/>
  <c r="K338" i="7" l="1"/>
  <c r="E150" i="7"/>
  <c r="C150" i="7"/>
  <c r="O150" i="7"/>
  <c r="N149" i="7"/>
  <c r="I151" i="7"/>
  <c r="K152" i="7"/>
  <c r="N370" i="7"/>
  <c r="E369" i="7"/>
  <c r="O369" i="7"/>
  <c r="C369" i="7"/>
  <c r="M152" i="6"/>
  <c r="K152" i="6" s="1"/>
  <c r="R152" i="6"/>
  <c r="S152" i="6" s="1"/>
  <c r="E153" i="6"/>
  <c r="C153" i="6"/>
  <c r="I152" i="7" l="1"/>
  <c r="K153" i="7"/>
  <c r="O149" i="7"/>
  <c r="N148" i="7"/>
  <c r="C149" i="7"/>
  <c r="E149" i="7"/>
  <c r="C370" i="7"/>
  <c r="N371" i="7"/>
  <c r="O370" i="7"/>
  <c r="E370" i="7"/>
  <c r="K339" i="7"/>
  <c r="M153" i="6"/>
  <c r="K153" i="6" s="1"/>
  <c r="R151" i="6"/>
  <c r="S151" i="6" s="1"/>
  <c r="E152" i="6"/>
  <c r="C152" i="6"/>
  <c r="E371" i="7" l="1"/>
  <c r="O371" i="7"/>
  <c r="N372" i="7"/>
  <c r="C371" i="7"/>
  <c r="K340" i="7"/>
  <c r="I153" i="7"/>
  <c r="K154" i="7"/>
  <c r="E148" i="7"/>
  <c r="O148" i="7"/>
  <c r="N147" i="7"/>
  <c r="C148" i="7"/>
  <c r="M154" i="6"/>
  <c r="K154" i="6" s="1"/>
  <c r="R150" i="6"/>
  <c r="S150" i="6" s="1"/>
  <c r="C151" i="6"/>
  <c r="E151" i="6"/>
  <c r="I154" i="7" l="1"/>
  <c r="K155" i="7"/>
  <c r="C147" i="7"/>
  <c r="O147" i="7"/>
  <c r="N146" i="7"/>
  <c r="E147" i="7"/>
  <c r="K341" i="7"/>
  <c r="O372" i="7"/>
  <c r="C372" i="7"/>
  <c r="N373" i="7"/>
  <c r="E372" i="7"/>
  <c r="M155" i="6"/>
  <c r="K155" i="6" s="1"/>
  <c r="R149" i="6"/>
  <c r="S149" i="6" s="1"/>
  <c r="E150" i="6"/>
  <c r="C150" i="6"/>
  <c r="K342" i="7" l="1"/>
  <c r="C373" i="7"/>
  <c r="O373" i="7"/>
  <c r="N374" i="7"/>
  <c r="E373" i="7"/>
  <c r="E146" i="7"/>
  <c r="C146" i="7"/>
  <c r="N145" i="7"/>
  <c r="O146" i="7"/>
  <c r="I155" i="7"/>
  <c r="K156" i="7"/>
  <c r="M156" i="6"/>
  <c r="K156" i="6" s="1"/>
  <c r="R148" i="6"/>
  <c r="S148" i="6" s="1"/>
  <c r="E149" i="6"/>
  <c r="C149" i="6"/>
  <c r="O374" i="7" l="1"/>
  <c r="N375" i="7"/>
  <c r="E374" i="7"/>
  <c r="C374" i="7"/>
  <c r="I156" i="7"/>
  <c r="K157" i="7"/>
  <c r="O145" i="7"/>
  <c r="N144" i="7"/>
  <c r="E145" i="7"/>
  <c r="C145" i="7"/>
  <c r="K343" i="7"/>
  <c r="M157" i="6"/>
  <c r="K157" i="6" s="1"/>
  <c r="R147" i="6"/>
  <c r="S147" i="6" s="1"/>
  <c r="E148" i="6"/>
  <c r="C148" i="6"/>
  <c r="K158" i="7" l="1"/>
  <c r="I157" i="7"/>
  <c r="E144" i="7"/>
  <c r="C144" i="7"/>
  <c r="N143" i="7"/>
  <c r="O144" i="7"/>
  <c r="K344" i="7"/>
  <c r="N376" i="7"/>
  <c r="E375" i="7"/>
  <c r="C375" i="7"/>
  <c r="O375" i="7"/>
  <c r="M158" i="6"/>
  <c r="K158" i="6" s="1"/>
  <c r="R146" i="6"/>
  <c r="S146" i="6" s="1"/>
  <c r="E147" i="6"/>
  <c r="C147" i="6"/>
  <c r="K345" i="7" l="1"/>
  <c r="C143" i="7"/>
  <c r="E143" i="7"/>
  <c r="O143" i="7"/>
  <c r="N142" i="7"/>
  <c r="E376" i="7"/>
  <c r="O376" i="7"/>
  <c r="C376" i="7"/>
  <c r="N377" i="7"/>
  <c r="K159" i="7"/>
  <c r="I158" i="7"/>
  <c r="M159" i="6"/>
  <c r="K159" i="6" s="1"/>
  <c r="R145" i="6"/>
  <c r="S145" i="6" s="1"/>
  <c r="E146" i="6"/>
  <c r="C146" i="6"/>
  <c r="E142" i="7" l="1"/>
  <c r="C142" i="7"/>
  <c r="N141" i="7"/>
  <c r="O142" i="7"/>
  <c r="C377" i="7"/>
  <c r="O377" i="7"/>
  <c r="N378" i="7"/>
  <c r="E377" i="7"/>
  <c r="K160" i="7"/>
  <c r="I159" i="7"/>
  <c r="K346" i="7"/>
  <c r="M160" i="6"/>
  <c r="K160" i="6" s="1"/>
  <c r="R144" i="6"/>
  <c r="S144" i="6" s="1"/>
  <c r="E145" i="6"/>
  <c r="C145" i="6"/>
  <c r="O141" i="7" l="1"/>
  <c r="N140" i="7"/>
  <c r="C141" i="7"/>
  <c r="E141" i="7"/>
  <c r="O378" i="7"/>
  <c r="N379" i="7"/>
  <c r="E378" i="7"/>
  <c r="C378" i="7"/>
  <c r="K347" i="7"/>
  <c r="K161" i="7"/>
  <c r="I160" i="7"/>
  <c r="M161" i="6"/>
  <c r="K161" i="6" s="1"/>
  <c r="R143" i="6"/>
  <c r="S143" i="6" s="1"/>
  <c r="E144" i="6"/>
  <c r="C144" i="6"/>
  <c r="N380" i="7" l="1"/>
  <c r="E379" i="7"/>
  <c r="O379" i="7"/>
  <c r="C379" i="7"/>
  <c r="E140" i="7"/>
  <c r="O140" i="7"/>
  <c r="N139" i="7"/>
  <c r="C140" i="7"/>
  <c r="I161" i="7"/>
  <c r="K162" i="7"/>
  <c r="K348" i="7"/>
  <c r="M162" i="6"/>
  <c r="K162" i="6" s="1"/>
  <c r="R142" i="6"/>
  <c r="S142" i="6" s="1"/>
  <c r="E143" i="6"/>
  <c r="C143" i="6"/>
  <c r="K163" i="7" l="1"/>
  <c r="I162" i="7"/>
  <c r="C139" i="7"/>
  <c r="O139" i="7"/>
  <c r="N138" i="7"/>
  <c r="E139" i="7"/>
  <c r="K349" i="7"/>
  <c r="E380" i="7"/>
  <c r="O380" i="7"/>
  <c r="N381" i="7"/>
  <c r="C380" i="7"/>
  <c r="M163" i="6"/>
  <c r="K163" i="6" s="1"/>
  <c r="R141" i="6"/>
  <c r="S141" i="6" s="1"/>
  <c r="E142" i="6"/>
  <c r="C142" i="6"/>
  <c r="K350" i="7" l="1"/>
  <c r="C381" i="7"/>
  <c r="O381" i="7"/>
  <c r="E381" i="7"/>
  <c r="N382" i="7"/>
  <c r="O138" i="7"/>
  <c r="E138" i="7"/>
  <c r="C138" i="7"/>
  <c r="N137" i="7"/>
  <c r="K164" i="7"/>
  <c r="I163" i="7"/>
  <c r="M164" i="6"/>
  <c r="K164" i="6" s="1"/>
  <c r="R140" i="6"/>
  <c r="S140" i="6" s="1"/>
  <c r="E141" i="6"/>
  <c r="C141" i="6"/>
  <c r="O382" i="7" l="1"/>
  <c r="N383" i="7"/>
  <c r="E382" i="7"/>
  <c r="C382" i="7"/>
  <c r="O137" i="7"/>
  <c r="N136" i="7"/>
  <c r="E137" i="7"/>
  <c r="C137" i="7"/>
  <c r="I164" i="7"/>
  <c r="K165" i="7"/>
  <c r="K351" i="7"/>
  <c r="M165" i="6"/>
  <c r="K165" i="6" s="1"/>
  <c r="R139" i="6"/>
  <c r="S139" i="6" s="1"/>
  <c r="E140" i="6"/>
  <c r="C140" i="6"/>
  <c r="K352" i="7" l="1"/>
  <c r="N384" i="7"/>
  <c r="E383" i="7"/>
  <c r="C383" i="7"/>
  <c r="O383" i="7"/>
  <c r="E136" i="7"/>
  <c r="O136" i="7"/>
  <c r="C136" i="7"/>
  <c r="N135" i="7"/>
  <c r="I165" i="7"/>
  <c r="K166" i="7"/>
  <c r="M166" i="6"/>
  <c r="K166" i="6" s="1"/>
  <c r="R138" i="6"/>
  <c r="S138" i="6" s="1"/>
  <c r="E139" i="6"/>
  <c r="C139" i="6"/>
  <c r="E384" i="7" l="1"/>
  <c r="O384" i="7"/>
  <c r="N385" i="7"/>
  <c r="C384" i="7"/>
  <c r="K353" i="7"/>
  <c r="K167" i="7"/>
  <c r="I166" i="7"/>
  <c r="C135" i="7"/>
  <c r="E135" i="7"/>
  <c r="N134" i="7"/>
  <c r="O135" i="7"/>
  <c r="M167" i="6"/>
  <c r="K167" i="6" s="1"/>
  <c r="R137" i="6"/>
  <c r="S137" i="6" s="1"/>
  <c r="E138" i="6"/>
  <c r="C138" i="6"/>
  <c r="K168" i="7" l="1"/>
  <c r="I167" i="7"/>
  <c r="C385" i="7"/>
  <c r="O385" i="7"/>
  <c r="N386" i="7"/>
  <c r="E385" i="7"/>
  <c r="K354" i="7"/>
  <c r="E134" i="7"/>
  <c r="C134" i="7"/>
  <c r="O134" i="7"/>
  <c r="N133" i="7"/>
  <c r="M168" i="6"/>
  <c r="K168" i="6" s="1"/>
  <c r="R136" i="6"/>
  <c r="S136" i="6" s="1"/>
  <c r="E137" i="6"/>
  <c r="C137" i="6"/>
  <c r="K355" i="7" l="1"/>
  <c r="O386" i="7"/>
  <c r="N387" i="7"/>
  <c r="E386" i="7"/>
  <c r="C386" i="7"/>
  <c r="O133" i="7"/>
  <c r="N132" i="7"/>
  <c r="C133" i="7"/>
  <c r="E133" i="7"/>
  <c r="I168" i="7"/>
  <c r="K169" i="7"/>
  <c r="M169" i="6"/>
  <c r="K169" i="6" s="1"/>
  <c r="R135" i="6"/>
  <c r="S135" i="6" s="1"/>
  <c r="E136" i="6"/>
  <c r="C136" i="6"/>
  <c r="E132" i="7" l="1"/>
  <c r="O132" i="7"/>
  <c r="N131" i="7"/>
  <c r="C132" i="7"/>
  <c r="I169" i="7"/>
  <c r="K170" i="7"/>
  <c r="N388" i="7"/>
  <c r="E387" i="7"/>
  <c r="C387" i="7"/>
  <c r="O387" i="7"/>
  <c r="K356" i="7"/>
  <c r="M170" i="6"/>
  <c r="K170" i="6" s="1"/>
  <c r="R134" i="6"/>
  <c r="S134" i="6" s="1"/>
  <c r="E135" i="6"/>
  <c r="C135" i="6"/>
  <c r="K171" i="7" l="1"/>
  <c r="I170" i="7"/>
  <c r="E388" i="7"/>
  <c r="O388" i="7"/>
  <c r="C388" i="7"/>
  <c r="N389" i="7"/>
  <c r="K357" i="7"/>
  <c r="C131" i="7"/>
  <c r="O131" i="7"/>
  <c r="N130" i="7"/>
  <c r="E131" i="7"/>
  <c r="M171" i="6"/>
  <c r="K171" i="6" s="1"/>
  <c r="R133" i="6"/>
  <c r="S133" i="6" s="1"/>
  <c r="E134" i="6"/>
  <c r="C134" i="6"/>
  <c r="K358" i="7" l="1"/>
  <c r="E130" i="7"/>
  <c r="C130" i="7"/>
  <c r="N129" i="7"/>
  <c r="O130" i="7"/>
  <c r="C389" i="7"/>
  <c r="O389" i="7"/>
  <c r="E389" i="7"/>
  <c r="N390" i="7"/>
  <c r="K172" i="7"/>
  <c r="I171" i="7"/>
  <c r="M172" i="6"/>
  <c r="K172" i="6" s="1"/>
  <c r="R132" i="6"/>
  <c r="S132" i="6" s="1"/>
  <c r="C133" i="6"/>
  <c r="E133" i="6"/>
  <c r="O390" i="7" l="1"/>
  <c r="N391" i="7"/>
  <c r="E390" i="7"/>
  <c r="C390" i="7"/>
  <c r="O129" i="7"/>
  <c r="N128" i="7"/>
  <c r="E129" i="7"/>
  <c r="C129" i="7"/>
  <c r="K173" i="7"/>
  <c r="I172" i="7"/>
  <c r="K359" i="7"/>
  <c r="M173" i="6"/>
  <c r="K173" i="6" s="1"/>
  <c r="R131" i="6"/>
  <c r="S131" i="6" s="1"/>
  <c r="E132" i="6"/>
  <c r="C132" i="6"/>
  <c r="K360" i="7" l="1"/>
  <c r="N392" i="7"/>
  <c r="E391" i="7"/>
  <c r="O391" i="7"/>
  <c r="C391" i="7"/>
  <c r="E128" i="7"/>
  <c r="C128" i="7"/>
  <c r="N127" i="7"/>
  <c r="O128" i="7"/>
  <c r="K174" i="7"/>
  <c r="I173" i="7"/>
  <c r="M174" i="6"/>
  <c r="K174" i="6" s="1"/>
  <c r="R130" i="6"/>
  <c r="S130" i="6" s="1"/>
  <c r="E131" i="6"/>
  <c r="C131" i="6"/>
  <c r="K175" i="7" l="1"/>
  <c r="I174" i="7"/>
  <c r="E392" i="7"/>
  <c r="O392" i="7"/>
  <c r="N393" i="7"/>
  <c r="C392" i="7"/>
  <c r="C127" i="7"/>
  <c r="O127" i="7"/>
  <c r="E127" i="7"/>
  <c r="N126" i="7"/>
  <c r="K361" i="7"/>
  <c r="M175" i="6"/>
  <c r="K175" i="6" s="1"/>
  <c r="R129" i="6"/>
  <c r="S129" i="6" s="1"/>
  <c r="E130" i="6"/>
  <c r="C130" i="6"/>
  <c r="K362" i="7" l="1"/>
  <c r="E126" i="7"/>
  <c r="O126" i="7"/>
  <c r="N125" i="7"/>
  <c r="C126" i="7"/>
  <c r="C393" i="7"/>
  <c r="O393" i="7"/>
  <c r="E393" i="7"/>
  <c r="N394" i="7"/>
  <c r="K176" i="7"/>
  <c r="I175" i="7"/>
  <c r="M176" i="6"/>
  <c r="K176" i="6" s="1"/>
  <c r="R128" i="6"/>
  <c r="S128" i="6" s="1"/>
  <c r="E129" i="6"/>
  <c r="C129" i="6"/>
  <c r="I176" i="7" l="1"/>
  <c r="K177" i="7"/>
  <c r="K178" i="7" s="1"/>
  <c r="K179" i="7" s="1"/>
  <c r="C125" i="7"/>
  <c r="O125" i="7"/>
  <c r="N124" i="7"/>
  <c r="E125" i="7"/>
  <c r="O394" i="7"/>
  <c r="N395" i="7"/>
  <c r="E394" i="7"/>
  <c r="C394" i="7"/>
  <c r="K363" i="7"/>
  <c r="M177" i="6"/>
  <c r="R127" i="6"/>
  <c r="S127" i="6" s="1"/>
  <c r="E128" i="6"/>
  <c r="C128" i="6"/>
  <c r="K180" i="7" l="1"/>
  <c r="I179" i="7"/>
  <c r="O395" i="7"/>
  <c r="N396" i="7"/>
  <c r="E395" i="7"/>
  <c r="C395" i="7"/>
  <c r="E124" i="7"/>
  <c r="C124" i="7"/>
  <c r="N123" i="7"/>
  <c r="O124" i="7"/>
  <c r="K364" i="7"/>
  <c r="M178" i="6"/>
  <c r="R126" i="6"/>
  <c r="S126" i="6" s="1"/>
  <c r="E127" i="6"/>
  <c r="C127" i="6"/>
  <c r="N397" i="7" l="1"/>
  <c r="E396" i="7"/>
  <c r="O396" i="7"/>
  <c r="C396" i="7"/>
  <c r="K365" i="7"/>
  <c r="C123" i="7"/>
  <c r="N122" i="7"/>
  <c r="O123" i="7"/>
  <c r="E123" i="7"/>
  <c r="K181" i="7"/>
  <c r="I180" i="7"/>
  <c r="M179" i="6"/>
  <c r="K179" i="6" s="1"/>
  <c r="R125" i="6"/>
  <c r="S125" i="6" s="1"/>
  <c r="E126" i="6"/>
  <c r="C126" i="6"/>
  <c r="O122" i="7" l="1"/>
  <c r="E122" i="7"/>
  <c r="C122" i="7"/>
  <c r="N121" i="7"/>
  <c r="K366" i="7"/>
  <c r="K182" i="7"/>
  <c r="I181" i="7"/>
  <c r="N398" i="7"/>
  <c r="E397" i="7"/>
  <c r="C397" i="7"/>
  <c r="O397" i="7"/>
  <c r="M180" i="6"/>
  <c r="K180" i="6" s="1"/>
  <c r="R124" i="6"/>
  <c r="S124" i="6" s="1"/>
  <c r="E125" i="6"/>
  <c r="C125" i="6"/>
  <c r="I182" i="7" l="1"/>
  <c r="K183" i="7"/>
  <c r="E121" i="7"/>
  <c r="C121" i="7"/>
  <c r="N120" i="7"/>
  <c r="O121" i="7"/>
  <c r="K367" i="7"/>
  <c r="N399" i="7"/>
  <c r="E398" i="7"/>
  <c r="C398" i="7"/>
  <c r="O398" i="7"/>
  <c r="M181" i="6"/>
  <c r="K181" i="6" s="1"/>
  <c r="R123" i="6"/>
  <c r="S123" i="6" s="1"/>
  <c r="E124" i="6"/>
  <c r="C124" i="6"/>
  <c r="E120" i="7" l="1"/>
  <c r="C120" i="7"/>
  <c r="N119" i="7"/>
  <c r="O120" i="7"/>
  <c r="K368" i="7"/>
  <c r="K184" i="7"/>
  <c r="I183" i="7"/>
  <c r="C399" i="7"/>
  <c r="O399" i="7"/>
  <c r="N400" i="7"/>
  <c r="E399" i="7"/>
  <c r="M182" i="6"/>
  <c r="K182" i="6" s="1"/>
  <c r="R122" i="6"/>
  <c r="S122" i="6" s="1"/>
  <c r="E123" i="6"/>
  <c r="C123" i="6"/>
  <c r="K369" i="7" l="1"/>
  <c r="C119" i="7"/>
  <c r="O119" i="7"/>
  <c r="E119" i="7"/>
  <c r="N118" i="7"/>
  <c r="K185" i="7"/>
  <c r="I184" i="7"/>
  <c r="N401" i="7"/>
  <c r="C400" i="7"/>
  <c r="O400" i="7"/>
  <c r="E400" i="7"/>
  <c r="M183" i="6"/>
  <c r="K183" i="6" s="1"/>
  <c r="R121" i="6"/>
  <c r="S121" i="6" s="1"/>
  <c r="E122" i="6"/>
  <c r="C122" i="6"/>
  <c r="K186" i="7" l="1"/>
  <c r="I185" i="7"/>
  <c r="O118" i="7"/>
  <c r="N117" i="7"/>
  <c r="E118" i="7"/>
  <c r="C118" i="7"/>
  <c r="N402" i="7"/>
  <c r="E401" i="7"/>
  <c r="C401" i="7"/>
  <c r="O401" i="7"/>
  <c r="K370" i="7"/>
  <c r="M184" i="6"/>
  <c r="K184" i="6" s="1"/>
  <c r="R120" i="6"/>
  <c r="S120" i="6" s="1"/>
  <c r="E121" i="6"/>
  <c r="C121" i="6"/>
  <c r="N403" i="7" l="1"/>
  <c r="E402" i="7"/>
  <c r="C402" i="7"/>
  <c r="O402" i="7"/>
  <c r="K371" i="7"/>
  <c r="O117" i="7"/>
  <c r="N116" i="7"/>
  <c r="C117" i="7"/>
  <c r="E117" i="7"/>
  <c r="K187" i="7"/>
  <c r="I186" i="7"/>
  <c r="M185" i="6"/>
  <c r="K185" i="6" s="1"/>
  <c r="R119" i="6"/>
  <c r="S119" i="6" s="1"/>
  <c r="E120" i="6"/>
  <c r="C120" i="6"/>
  <c r="K372" i="7" l="1"/>
  <c r="O116" i="7"/>
  <c r="E116" i="7"/>
  <c r="C116" i="7"/>
  <c r="N115" i="7"/>
  <c r="K188" i="7"/>
  <c r="I187" i="7"/>
  <c r="C403" i="7"/>
  <c r="O403" i="7"/>
  <c r="N404" i="7"/>
  <c r="E403" i="7"/>
  <c r="M186" i="6"/>
  <c r="K186" i="6" s="1"/>
  <c r="R118" i="6"/>
  <c r="S118" i="6" s="1"/>
  <c r="E119" i="6"/>
  <c r="C119" i="6"/>
  <c r="E115" i="7" l="1"/>
  <c r="C115" i="7"/>
  <c r="N114" i="7"/>
  <c r="O115" i="7"/>
  <c r="I188" i="7"/>
  <c r="K189" i="7"/>
  <c r="N405" i="7"/>
  <c r="C404" i="7"/>
  <c r="O404" i="7"/>
  <c r="E404" i="7"/>
  <c r="K373" i="7"/>
  <c r="M187" i="6"/>
  <c r="K187" i="6" s="1"/>
  <c r="R117" i="6"/>
  <c r="S117" i="6" s="1"/>
  <c r="E118" i="6"/>
  <c r="C118" i="6"/>
  <c r="N406" i="7" l="1"/>
  <c r="E405" i="7"/>
  <c r="C405" i="7"/>
  <c r="O405" i="7"/>
  <c r="K374" i="7"/>
  <c r="I189" i="7"/>
  <c r="K190" i="7"/>
  <c r="N113" i="7"/>
  <c r="O114" i="7"/>
  <c r="E114" i="7"/>
  <c r="C114" i="7"/>
  <c r="M188" i="6"/>
  <c r="K188" i="6" s="1"/>
  <c r="R116" i="6"/>
  <c r="S116" i="6" s="1"/>
  <c r="E117" i="6"/>
  <c r="C117" i="6"/>
  <c r="K191" i="7" l="1"/>
  <c r="I190" i="7"/>
  <c r="K375" i="7"/>
  <c r="E113" i="7"/>
  <c r="O113" i="7"/>
  <c r="C113" i="7"/>
  <c r="N112" i="7"/>
  <c r="N407" i="7"/>
  <c r="E406" i="7"/>
  <c r="C406" i="7"/>
  <c r="O406" i="7"/>
  <c r="M189" i="6"/>
  <c r="K189" i="6" s="1"/>
  <c r="R115" i="6"/>
  <c r="S115" i="6" s="1"/>
  <c r="E116" i="6"/>
  <c r="C116" i="6"/>
  <c r="K376" i="7" l="1"/>
  <c r="E112" i="7"/>
  <c r="C112" i="7"/>
  <c r="N111" i="7"/>
  <c r="O112" i="7"/>
  <c r="C407" i="7"/>
  <c r="O407" i="7"/>
  <c r="N408" i="7"/>
  <c r="E407" i="7"/>
  <c r="I191" i="7"/>
  <c r="K192" i="7"/>
  <c r="M190" i="6"/>
  <c r="K190" i="6" s="1"/>
  <c r="R114" i="6"/>
  <c r="S114" i="6" s="1"/>
  <c r="E115" i="6"/>
  <c r="C115" i="6"/>
  <c r="C111" i="7" l="1"/>
  <c r="N110" i="7"/>
  <c r="O111" i="7"/>
  <c r="E111" i="7"/>
  <c r="I192" i="7"/>
  <c r="K193" i="7"/>
  <c r="K377" i="7"/>
  <c r="C408" i="7"/>
  <c r="O408" i="7"/>
  <c r="E408" i="7"/>
  <c r="N409" i="7"/>
  <c r="M191" i="6"/>
  <c r="K191" i="6" s="1"/>
  <c r="R113" i="6"/>
  <c r="S113" i="6" s="1"/>
  <c r="E114" i="6"/>
  <c r="C114" i="6"/>
  <c r="K378" i="7" l="1"/>
  <c r="K194" i="7"/>
  <c r="I193" i="7"/>
  <c r="O110" i="7"/>
  <c r="N109" i="7"/>
  <c r="E110" i="7"/>
  <c r="C110" i="7"/>
  <c r="O409" i="7"/>
  <c r="N410" i="7"/>
  <c r="E409" i="7"/>
  <c r="C409" i="7"/>
  <c r="M192" i="6"/>
  <c r="K192" i="6" s="1"/>
  <c r="R112" i="6"/>
  <c r="S112" i="6" s="1"/>
  <c r="E113" i="6"/>
  <c r="C113" i="6"/>
  <c r="I194" i="7" l="1"/>
  <c r="K195" i="7"/>
  <c r="O109" i="7"/>
  <c r="N108" i="7"/>
  <c r="E109" i="7"/>
  <c r="C109" i="7"/>
  <c r="O410" i="7"/>
  <c r="N411" i="7"/>
  <c r="E410" i="7"/>
  <c r="C410" i="7"/>
  <c r="K379" i="7"/>
  <c r="M193" i="6"/>
  <c r="K193" i="6" s="1"/>
  <c r="R111" i="6"/>
  <c r="S111" i="6" s="1"/>
  <c r="E112" i="6"/>
  <c r="C112" i="6"/>
  <c r="E411" i="7" l="1"/>
  <c r="O411" i="7"/>
  <c r="N412" i="7"/>
  <c r="C411" i="7"/>
  <c r="I195" i="7"/>
  <c r="K196" i="7"/>
  <c r="K380" i="7"/>
  <c r="N107" i="7"/>
  <c r="O108" i="7"/>
  <c r="E108" i="7"/>
  <c r="C108" i="7"/>
  <c r="M194" i="6"/>
  <c r="K194" i="6" s="1"/>
  <c r="R110" i="6"/>
  <c r="S110" i="6" s="1"/>
  <c r="E111" i="6"/>
  <c r="C111" i="6"/>
  <c r="K381" i="7" l="1"/>
  <c r="E412" i="7"/>
  <c r="C412" i="7"/>
  <c r="O412" i="7"/>
  <c r="N413" i="7"/>
  <c r="K197" i="7"/>
  <c r="I196" i="7"/>
  <c r="O107" i="7"/>
  <c r="E107" i="7"/>
  <c r="C107" i="7"/>
  <c r="N106" i="7"/>
  <c r="M195" i="6"/>
  <c r="K195" i="6" s="1"/>
  <c r="R109" i="6"/>
  <c r="S109" i="6" s="1"/>
  <c r="E110" i="6"/>
  <c r="C110" i="6"/>
  <c r="K382" i="7" l="1"/>
  <c r="O413" i="7"/>
  <c r="N414" i="7"/>
  <c r="E413" i="7"/>
  <c r="C413" i="7"/>
  <c r="I197" i="7"/>
  <c r="K198" i="7"/>
  <c r="E106" i="7"/>
  <c r="C106" i="7"/>
  <c r="N105" i="7"/>
  <c r="O106" i="7"/>
  <c r="M196" i="6"/>
  <c r="K196" i="6" s="1"/>
  <c r="R108" i="6"/>
  <c r="S108" i="6" s="1"/>
  <c r="E109" i="6"/>
  <c r="C109" i="6"/>
  <c r="K199" i="7" l="1"/>
  <c r="I198" i="7"/>
  <c r="O414" i="7"/>
  <c r="N415" i="7"/>
  <c r="E414" i="7"/>
  <c r="C414" i="7"/>
  <c r="E105" i="7"/>
  <c r="N104" i="7"/>
  <c r="O105" i="7"/>
  <c r="C105" i="7"/>
  <c r="K383" i="7"/>
  <c r="M197" i="6"/>
  <c r="K197" i="6" s="1"/>
  <c r="R107" i="6"/>
  <c r="S107" i="6" s="1"/>
  <c r="E108" i="6"/>
  <c r="C108" i="6"/>
  <c r="E415" i="7" l="1"/>
  <c r="O415" i="7"/>
  <c r="N416" i="7"/>
  <c r="C415" i="7"/>
  <c r="K384" i="7"/>
  <c r="E104" i="7"/>
  <c r="C104" i="7"/>
  <c r="N103" i="7"/>
  <c r="O104" i="7"/>
  <c r="K200" i="7"/>
  <c r="I199" i="7"/>
  <c r="M198" i="6"/>
  <c r="K198" i="6" s="1"/>
  <c r="R106" i="6"/>
  <c r="S106" i="6" s="1"/>
  <c r="E107" i="6"/>
  <c r="C107" i="6"/>
  <c r="E416" i="7" l="1"/>
  <c r="C416" i="7"/>
  <c r="O416" i="7"/>
  <c r="N417" i="7"/>
  <c r="K385" i="7"/>
  <c r="I200" i="7"/>
  <c r="K201" i="7"/>
  <c r="C103" i="7"/>
  <c r="E103" i="7"/>
  <c r="N102" i="7"/>
  <c r="O103" i="7"/>
  <c r="M199" i="6"/>
  <c r="K199" i="6" s="1"/>
  <c r="R105" i="6"/>
  <c r="S105" i="6" s="1"/>
  <c r="E106" i="6"/>
  <c r="C106" i="6"/>
  <c r="K202" i="7" l="1"/>
  <c r="I201" i="7"/>
  <c r="O417" i="7"/>
  <c r="E417" i="7"/>
  <c r="C417" i="7"/>
  <c r="K386" i="7"/>
  <c r="O102" i="7"/>
  <c r="N101" i="7"/>
  <c r="E102" i="7"/>
  <c r="C102" i="7"/>
  <c r="M200" i="6"/>
  <c r="K200" i="6" s="1"/>
  <c r="R104" i="6"/>
  <c r="E105" i="6"/>
  <c r="C105" i="6"/>
  <c r="K387" i="7" l="1"/>
  <c r="O101" i="7"/>
  <c r="N100" i="7"/>
  <c r="E101" i="7"/>
  <c r="C101" i="7"/>
  <c r="K203" i="7"/>
  <c r="I202" i="7"/>
  <c r="R103" i="6"/>
  <c r="S103" i="6" s="1"/>
  <c r="S104" i="6"/>
  <c r="M201" i="6"/>
  <c r="K201" i="6" s="1"/>
  <c r="E104" i="6"/>
  <c r="C104" i="6"/>
  <c r="C103" i="6" l="1"/>
  <c r="E103" i="6"/>
  <c r="R102" i="6"/>
  <c r="S102" i="6" s="1"/>
  <c r="K388" i="7"/>
  <c r="I203" i="7"/>
  <c r="K204" i="7"/>
  <c r="E100" i="7"/>
  <c r="C100" i="7"/>
  <c r="N99" i="7"/>
  <c r="O100" i="7"/>
  <c r="E102" i="6"/>
  <c r="C102" i="6"/>
  <c r="M202" i="6"/>
  <c r="K202" i="6" s="1"/>
  <c r="R101" i="6" l="1"/>
  <c r="S101" i="6" s="1"/>
  <c r="N98" i="7"/>
  <c r="O99" i="7"/>
  <c r="E99" i="7"/>
  <c r="C99" i="7"/>
  <c r="I204" i="7"/>
  <c r="K205" i="7"/>
  <c r="K389" i="7"/>
  <c r="R100" i="6"/>
  <c r="S100" i="6" s="1"/>
  <c r="E101" i="6"/>
  <c r="C101" i="6"/>
  <c r="M203" i="6"/>
  <c r="K203" i="6" s="1"/>
  <c r="K206" i="7" l="1"/>
  <c r="I205" i="7"/>
  <c r="K390" i="7"/>
  <c r="E98" i="7"/>
  <c r="C98" i="7"/>
  <c r="N97" i="7"/>
  <c r="O98" i="7"/>
  <c r="R99" i="6"/>
  <c r="S99" i="6" s="1"/>
  <c r="E100" i="6"/>
  <c r="C100" i="6"/>
  <c r="M204" i="6"/>
  <c r="K204" i="6" s="1"/>
  <c r="E97" i="7" l="1"/>
  <c r="C97" i="7"/>
  <c r="N96" i="7"/>
  <c r="O97" i="7"/>
  <c r="K391" i="7"/>
  <c r="K207" i="7"/>
  <c r="I206" i="7"/>
  <c r="R98" i="6"/>
  <c r="S98" i="6" s="1"/>
  <c r="E99" i="6"/>
  <c r="C99" i="6"/>
  <c r="M205" i="6"/>
  <c r="K205" i="6" s="1"/>
  <c r="K392" i="7" l="1"/>
  <c r="I207" i="7"/>
  <c r="K208" i="7"/>
  <c r="E96" i="7"/>
  <c r="C96" i="7"/>
  <c r="O96" i="7"/>
  <c r="N95" i="7"/>
  <c r="R97" i="6"/>
  <c r="S97" i="6" s="1"/>
  <c r="E98" i="6"/>
  <c r="C98" i="6"/>
  <c r="M206" i="6"/>
  <c r="K206" i="6" s="1"/>
  <c r="C95" i="7" l="1"/>
  <c r="E95" i="7"/>
  <c r="N94" i="7"/>
  <c r="O95" i="7"/>
  <c r="K393" i="7"/>
  <c r="K209" i="7"/>
  <c r="I208" i="7"/>
  <c r="R96" i="6"/>
  <c r="S96" i="6" s="1"/>
  <c r="E97" i="6"/>
  <c r="C97" i="6"/>
  <c r="M207" i="6"/>
  <c r="K207" i="6" s="1"/>
  <c r="K210" i="7" l="1"/>
  <c r="I209" i="7"/>
  <c r="O94" i="7"/>
  <c r="N93" i="7"/>
  <c r="E94" i="7"/>
  <c r="C94" i="7"/>
  <c r="K394" i="7"/>
  <c r="R95" i="6"/>
  <c r="S95" i="6" s="1"/>
  <c r="C96" i="6"/>
  <c r="E96" i="6"/>
  <c r="M208" i="6"/>
  <c r="K208" i="6" s="1"/>
  <c r="K395" i="7" l="1"/>
  <c r="O93" i="7"/>
  <c r="N92" i="7"/>
  <c r="E93" i="7"/>
  <c r="C93" i="7"/>
  <c r="I210" i="7"/>
  <c r="K211" i="7"/>
  <c r="R94" i="6"/>
  <c r="S94" i="6" s="1"/>
  <c r="E95" i="6"/>
  <c r="C95" i="6"/>
  <c r="M209" i="6"/>
  <c r="K209" i="6" s="1"/>
  <c r="K212" i="7" l="1"/>
  <c r="I211" i="7"/>
  <c r="E92" i="7"/>
  <c r="C92" i="7"/>
  <c r="N91" i="7"/>
  <c r="O92" i="7"/>
  <c r="K396" i="7"/>
  <c r="R93" i="6"/>
  <c r="S93" i="6" s="1"/>
  <c r="E94" i="6"/>
  <c r="C94" i="6"/>
  <c r="M210" i="6"/>
  <c r="K210" i="6" s="1"/>
  <c r="K213" i="7" l="1"/>
  <c r="I212" i="7"/>
  <c r="C91" i="7"/>
  <c r="N90" i="7"/>
  <c r="O91" i="7"/>
  <c r="E91" i="7"/>
  <c r="K397" i="7"/>
  <c r="K398" i="7" s="1"/>
  <c r="R92" i="6"/>
  <c r="S92" i="6" s="1"/>
  <c r="E93" i="6"/>
  <c r="C93" i="6"/>
  <c r="M211" i="6"/>
  <c r="K211" i="6" s="1"/>
  <c r="K214" i="7" l="1"/>
  <c r="I213" i="7"/>
  <c r="I398" i="7"/>
  <c r="K399" i="7"/>
  <c r="O90" i="7"/>
  <c r="E90" i="7"/>
  <c r="C90" i="7"/>
  <c r="N89" i="7"/>
  <c r="R91" i="6"/>
  <c r="S91" i="6" s="1"/>
  <c r="C92" i="6"/>
  <c r="E92" i="6"/>
  <c r="M212" i="6"/>
  <c r="K212" i="6" s="1"/>
  <c r="E89" i="7" l="1"/>
  <c r="C89" i="7"/>
  <c r="N88" i="7"/>
  <c r="O89" i="7"/>
  <c r="K215" i="7"/>
  <c r="I214" i="7"/>
  <c r="I399" i="7"/>
  <c r="K400" i="7"/>
  <c r="R90" i="6"/>
  <c r="S90" i="6" s="1"/>
  <c r="E91" i="6"/>
  <c r="C91" i="6"/>
  <c r="M213" i="6"/>
  <c r="K213" i="6" s="1"/>
  <c r="I400" i="7" l="1"/>
  <c r="K401" i="7"/>
  <c r="E88" i="7"/>
  <c r="C88" i="7"/>
  <c r="N87" i="7"/>
  <c r="O88" i="7"/>
  <c r="I215" i="7"/>
  <c r="K216" i="7"/>
  <c r="R89" i="6"/>
  <c r="S89" i="6" s="1"/>
  <c r="E90" i="6"/>
  <c r="C90" i="6"/>
  <c r="M214" i="6"/>
  <c r="K214" i="6" s="1"/>
  <c r="K217" i="7" l="1"/>
  <c r="I216" i="7"/>
  <c r="O87" i="7"/>
  <c r="N86" i="7"/>
  <c r="E87" i="7"/>
  <c r="C87" i="7"/>
  <c r="I401" i="7"/>
  <c r="K402" i="7"/>
  <c r="R88" i="6"/>
  <c r="S88" i="6" s="1"/>
  <c r="E89" i="6"/>
  <c r="C89" i="6"/>
  <c r="M215" i="6"/>
  <c r="K215" i="6" s="1"/>
  <c r="I402" i="7" l="1"/>
  <c r="K403" i="7"/>
  <c r="O86" i="7"/>
  <c r="E86" i="7"/>
  <c r="C86" i="7"/>
  <c r="N85" i="7"/>
  <c r="K218" i="7"/>
  <c r="I217" i="7"/>
  <c r="R87" i="6"/>
  <c r="S87" i="6" s="1"/>
  <c r="E88" i="6"/>
  <c r="C88" i="6"/>
  <c r="M216" i="6"/>
  <c r="K216" i="6" s="1"/>
  <c r="I218" i="7" l="1"/>
  <c r="K219" i="7"/>
  <c r="E85" i="7"/>
  <c r="C85" i="7"/>
  <c r="N84" i="7"/>
  <c r="O85" i="7"/>
  <c r="I403" i="7"/>
  <c r="K404" i="7"/>
  <c r="R86" i="6"/>
  <c r="S86" i="6" s="1"/>
  <c r="E87" i="6"/>
  <c r="C87" i="6"/>
  <c r="M217" i="6"/>
  <c r="K217" i="6" s="1"/>
  <c r="E84" i="7" l="1"/>
  <c r="C84" i="7"/>
  <c r="N83" i="7"/>
  <c r="O84" i="7"/>
  <c r="I404" i="7"/>
  <c r="K405" i="7"/>
  <c r="I219" i="7"/>
  <c r="K220" i="7"/>
  <c r="R85" i="6"/>
  <c r="S85" i="6" s="1"/>
  <c r="E86" i="6"/>
  <c r="C86" i="6"/>
  <c r="M218" i="6"/>
  <c r="K218" i="6" s="1"/>
  <c r="I405" i="7" l="1"/>
  <c r="K406" i="7"/>
  <c r="N82" i="7"/>
  <c r="O83" i="7"/>
  <c r="E83" i="7"/>
  <c r="C83" i="7"/>
  <c r="I220" i="7"/>
  <c r="K221" i="7"/>
  <c r="R84" i="6"/>
  <c r="S84" i="6" s="1"/>
  <c r="E85" i="6"/>
  <c r="C85" i="6"/>
  <c r="M219" i="6"/>
  <c r="K219" i="6" s="1"/>
  <c r="O82" i="7" l="1"/>
  <c r="C82" i="7"/>
  <c r="E82" i="7"/>
  <c r="N81" i="7"/>
  <c r="I221" i="7"/>
  <c r="K222" i="7"/>
  <c r="I406" i="7"/>
  <c r="K407" i="7"/>
  <c r="R83" i="6"/>
  <c r="S83" i="6" s="1"/>
  <c r="C84" i="6"/>
  <c r="E84" i="6"/>
  <c r="M220" i="6"/>
  <c r="K220" i="6" s="1"/>
  <c r="K408" i="7" l="1"/>
  <c r="K409" i="7" s="1"/>
  <c r="I407" i="7"/>
  <c r="K223" i="7"/>
  <c r="I222" i="7"/>
  <c r="E81" i="7"/>
  <c r="C81" i="7"/>
  <c r="O81" i="7"/>
  <c r="N80" i="7"/>
  <c r="R82" i="6"/>
  <c r="S82" i="6" s="1"/>
  <c r="E83" i="6"/>
  <c r="C83" i="6"/>
  <c r="M221" i="6"/>
  <c r="K221" i="6" s="1"/>
  <c r="K224" i="7" l="1"/>
  <c r="I223" i="7"/>
  <c r="E80" i="7"/>
  <c r="C80" i="7"/>
  <c r="O80" i="7"/>
  <c r="N79" i="7"/>
  <c r="I409" i="7"/>
  <c r="K410" i="7"/>
  <c r="R81" i="6"/>
  <c r="S81" i="6" s="1"/>
  <c r="E82" i="6"/>
  <c r="C82" i="6"/>
  <c r="M222" i="6"/>
  <c r="K222" i="6" s="1"/>
  <c r="I410" i="7" l="1"/>
  <c r="K411" i="7"/>
  <c r="E79" i="7"/>
  <c r="C79" i="7"/>
  <c r="O79" i="7"/>
  <c r="N78" i="7"/>
  <c r="K225" i="7"/>
  <c r="I224" i="7"/>
  <c r="R80" i="6"/>
  <c r="S80" i="6" s="1"/>
  <c r="E81" i="6"/>
  <c r="C81" i="6"/>
  <c r="M223" i="6"/>
  <c r="K223" i="6" s="1"/>
  <c r="K412" i="7" l="1"/>
  <c r="I411" i="7"/>
  <c r="K226" i="7"/>
  <c r="I225" i="7"/>
  <c r="C78" i="7"/>
  <c r="O78" i="7"/>
  <c r="N77" i="7"/>
  <c r="E78" i="7"/>
  <c r="R79" i="6"/>
  <c r="S79" i="6" s="1"/>
  <c r="E80" i="6"/>
  <c r="C80" i="6"/>
  <c r="M224" i="6"/>
  <c r="K224" i="6" s="1"/>
  <c r="O77" i="7" l="1"/>
  <c r="N76" i="7"/>
  <c r="E77" i="7"/>
  <c r="C77" i="7"/>
  <c r="I226" i="7"/>
  <c r="K227" i="7"/>
  <c r="K413" i="7"/>
  <c r="I412" i="7"/>
  <c r="R78" i="6"/>
  <c r="S78" i="6" s="1"/>
  <c r="E79" i="6"/>
  <c r="C79" i="6"/>
  <c r="M225" i="6"/>
  <c r="K225" i="6" s="1"/>
  <c r="K228" i="7" l="1"/>
  <c r="I227" i="7"/>
  <c r="I413" i="7"/>
  <c r="K414" i="7"/>
  <c r="O76" i="7"/>
  <c r="N75" i="7"/>
  <c r="E76" i="7"/>
  <c r="C76" i="7"/>
  <c r="R77" i="6"/>
  <c r="S77" i="6" s="1"/>
  <c r="E78" i="6"/>
  <c r="C78" i="6"/>
  <c r="M226" i="6"/>
  <c r="K226" i="6" s="1"/>
  <c r="E75" i="7" l="1"/>
  <c r="C75" i="7"/>
  <c r="O75" i="7"/>
  <c r="N74" i="7"/>
  <c r="I414" i="7"/>
  <c r="K415" i="7"/>
  <c r="I228" i="7"/>
  <c r="K229" i="7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I278" i="7" s="1"/>
  <c r="I279" i="7" s="1"/>
  <c r="I280" i="7" s="1"/>
  <c r="I281" i="7" s="1"/>
  <c r="I282" i="7" s="1"/>
  <c r="I283" i="7" s="1"/>
  <c r="I284" i="7" s="1"/>
  <c r="I285" i="7" s="1"/>
  <c r="I286" i="7" s="1"/>
  <c r="I287" i="7" s="1"/>
  <c r="I288" i="7" s="1"/>
  <c r="I289" i="7" s="1"/>
  <c r="I290" i="7" s="1"/>
  <c r="I291" i="7" s="1"/>
  <c r="I292" i="7" s="1"/>
  <c r="I293" i="7" s="1"/>
  <c r="I294" i="7" s="1"/>
  <c r="I295" i="7" s="1"/>
  <c r="I296" i="7" s="1"/>
  <c r="I297" i="7" s="1"/>
  <c r="I298" i="7" s="1"/>
  <c r="I299" i="7" s="1"/>
  <c r="I300" i="7" s="1"/>
  <c r="I301" i="7" s="1"/>
  <c r="I302" i="7" s="1"/>
  <c r="I303" i="7" s="1"/>
  <c r="I304" i="7" s="1"/>
  <c r="I305" i="7" s="1"/>
  <c r="I306" i="7" s="1"/>
  <c r="I307" i="7" s="1"/>
  <c r="I308" i="7" s="1"/>
  <c r="I309" i="7" s="1"/>
  <c r="I310" i="7" s="1"/>
  <c r="I311" i="7" s="1"/>
  <c r="I312" i="7" s="1"/>
  <c r="I313" i="7" s="1"/>
  <c r="I314" i="7" s="1"/>
  <c r="I315" i="7" s="1"/>
  <c r="I316" i="7" s="1"/>
  <c r="I317" i="7" s="1"/>
  <c r="I318" i="7" s="1"/>
  <c r="I319" i="7" s="1"/>
  <c r="I320" i="7" s="1"/>
  <c r="I321" i="7" s="1"/>
  <c r="I322" i="7" s="1"/>
  <c r="I323" i="7" s="1"/>
  <c r="I324" i="7" s="1"/>
  <c r="I325" i="7" s="1"/>
  <c r="I326" i="7" s="1"/>
  <c r="I327" i="7" s="1"/>
  <c r="I328" i="7" s="1"/>
  <c r="I329" i="7" s="1"/>
  <c r="I330" i="7" s="1"/>
  <c r="I331" i="7" s="1"/>
  <c r="I332" i="7" s="1"/>
  <c r="I333" i="7" s="1"/>
  <c r="I334" i="7" s="1"/>
  <c r="I335" i="7" s="1"/>
  <c r="I336" i="7" s="1"/>
  <c r="I337" i="7" s="1"/>
  <c r="I338" i="7" s="1"/>
  <c r="I339" i="7" s="1"/>
  <c r="I340" i="7" s="1"/>
  <c r="I341" i="7" s="1"/>
  <c r="I342" i="7" s="1"/>
  <c r="I343" i="7" s="1"/>
  <c r="I344" i="7" s="1"/>
  <c r="I345" i="7" s="1"/>
  <c r="I346" i="7" s="1"/>
  <c r="I347" i="7" s="1"/>
  <c r="I348" i="7" s="1"/>
  <c r="I349" i="7" s="1"/>
  <c r="I350" i="7" s="1"/>
  <c r="I351" i="7" s="1"/>
  <c r="I352" i="7" s="1"/>
  <c r="I353" i="7" s="1"/>
  <c r="I354" i="7" s="1"/>
  <c r="I355" i="7" s="1"/>
  <c r="I356" i="7" s="1"/>
  <c r="I357" i="7" s="1"/>
  <c r="I358" i="7" s="1"/>
  <c r="I359" i="7" s="1"/>
  <c r="I360" i="7" s="1"/>
  <c r="I361" i="7" s="1"/>
  <c r="I362" i="7" s="1"/>
  <c r="I363" i="7" s="1"/>
  <c r="I364" i="7" s="1"/>
  <c r="I365" i="7" s="1"/>
  <c r="I366" i="7" s="1"/>
  <c r="I367" i="7" s="1"/>
  <c r="I368" i="7" s="1"/>
  <c r="I369" i="7" s="1"/>
  <c r="I370" i="7" s="1"/>
  <c r="I371" i="7" s="1"/>
  <c r="I372" i="7" s="1"/>
  <c r="I373" i="7" s="1"/>
  <c r="I374" i="7" s="1"/>
  <c r="I375" i="7" s="1"/>
  <c r="I376" i="7" s="1"/>
  <c r="I377" i="7" s="1"/>
  <c r="I378" i="7" s="1"/>
  <c r="I379" i="7" s="1"/>
  <c r="I380" i="7" s="1"/>
  <c r="I381" i="7" s="1"/>
  <c r="I382" i="7" s="1"/>
  <c r="I383" i="7" s="1"/>
  <c r="I384" i="7" s="1"/>
  <c r="I385" i="7" s="1"/>
  <c r="I386" i="7" s="1"/>
  <c r="I387" i="7" s="1"/>
  <c r="I388" i="7" s="1"/>
  <c r="I389" i="7" s="1"/>
  <c r="I390" i="7" s="1"/>
  <c r="I391" i="7" s="1"/>
  <c r="I392" i="7" s="1"/>
  <c r="I393" i="7" s="1"/>
  <c r="I394" i="7" s="1"/>
  <c r="I395" i="7" s="1"/>
  <c r="I396" i="7" s="1"/>
  <c r="R76" i="6"/>
  <c r="S76" i="6" s="1"/>
  <c r="E77" i="6"/>
  <c r="C77" i="6"/>
  <c r="M227" i="6"/>
  <c r="K227" i="6" s="1"/>
  <c r="K416" i="7" l="1"/>
  <c r="I415" i="7"/>
  <c r="E74" i="7"/>
  <c r="C74" i="7"/>
  <c r="O74" i="7"/>
  <c r="N73" i="7"/>
  <c r="R75" i="6"/>
  <c r="S75" i="6" s="1"/>
  <c r="C76" i="6"/>
  <c r="E76" i="6"/>
  <c r="M228" i="6"/>
  <c r="K228" i="6" s="1"/>
  <c r="E73" i="7" l="1"/>
  <c r="C73" i="7"/>
  <c r="O73" i="7"/>
  <c r="N72" i="7"/>
  <c r="K417" i="7"/>
  <c r="I417" i="7" s="1"/>
  <c r="I416" i="7"/>
  <c r="R74" i="6"/>
  <c r="S74" i="6" s="1"/>
  <c r="E75" i="6"/>
  <c r="C75" i="6"/>
  <c r="M229" i="6"/>
  <c r="K229" i="6" s="1"/>
  <c r="K230" i="6" l="1"/>
  <c r="E72" i="7"/>
  <c r="C72" i="7"/>
  <c r="O72" i="7"/>
  <c r="N71" i="7"/>
  <c r="R73" i="6"/>
  <c r="S73" i="6" s="1"/>
  <c r="E74" i="6"/>
  <c r="C74" i="6"/>
  <c r="K231" i="6" l="1"/>
  <c r="C71" i="7"/>
  <c r="O71" i="7"/>
  <c r="N70" i="7"/>
  <c r="E71" i="7"/>
  <c r="R72" i="6"/>
  <c r="S72" i="6" s="1"/>
  <c r="E73" i="6"/>
  <c r="C73" i="6"/>
  <c r="K232" i="6" l="1"/>
  <c r="C70" i="7"/>
  <c r="O70" i="7"/>
  <c r="N69" i="7"/>
  <c r="E70" i="7"/>
  <c r="R71" i="6"/>
  <c r="S71" i="6" s="1"/>
  <c r="E72" i="6"/>
  <c r="C72" i="6"/>
  <c r="K233" i="6" l="1"/>
  <c r="O69" i="7"/>
  <c r="N68" i="7"/>
  <c r="E69" i="7"/>
  <c r="C69" i="7"/>
  <c r="R70" i="6"/>
  <c r="S70" i="6" s="1"/>
  <c r="E71" i="6"/>
  <c r="C71" i="6"/>
  <c r="K234" i="6" l="1"/>
  <c r="O68" i="7"/>
  <c r="N67" i="7"/>
  <c r="E68" i="7"/>
  <c r="C68" i="7"/>
  <c r="R69" i="6"/>
  <c r="S69" i="6" s="1"/>
  <c r="E70" i="6"/>
  <c r="C70" i="6"/>
  <c r="K235" i="6" l="1"/>
  <c r="E67" i="7"/>
  <c r="C67" i="7"/>
  <c r="O67" i="7"/>
  <c r="N66" i="7"/>
  <c r="R68" i="6"/>
  <c r="S68" i="6" s="1"/>
  <c r="E69" i="6"/>
  <c r="C69" i="6"/>
  <c r="K236" i="6" l="1"/>
  <c r="E66" i="7"/>
  <c r="C66" i="7"/>
  <c r="O66" i="7"/>
  <c r="N65" i="7"/>
  <c r="R67" i="6"/>
  <c r="S67" i="6" s="1"/>
  <c r="C68" i="6"/>
  <c r="E68" i="6"/>
  <c r="K237" i="6" l="1"/>
  <c r="E65" i="7"/>
  <c r="C65" i="7"/>
  <c r="O65" i="7"/>
  <c r="N64" i="7"/>
  <c r="R66" i="6"/>
  <c r="S66" i="6" s="1"/>
  <c r="E67" i="6"/>
  <c r="C67" i="6"/>
  <c r="K238" i="6" l="1"/>
  <c r="E64" i="7"/>
  <c r="C64" i="7"/>
  <c r="O64" i="7"/>
  <c r="N63" i="7"/>
  <c r="R65" i="6"/>
  <c r="S65" i="6" s="1"/>
  <c r="E66" i="6"/>
  <c r="C66" i="6"/>
  <c r="K239" i="6" l="1"/>
  <c r="E63" i="7"/>
  <c r="C63" i="7"/>
  <c r="O63" i="7"/>
  <c r="N62" i="7"/>
  <c r="R64" i="6"/>
  <c r="S64" i="6" s="1"/>
  <c r="E65" i="6"/>
  <c r="C65" i="6"/>
  <c r="K240" i="6" l="1"/>
  <c r="C62" i="7"/>
  <c r="O62" i="7"/>
  <c r="N61" i="7"/>
  <c r="E62" i="7"/>
  <c r="R63" i="6"/>
  <c r="S63" i="6" s="1"/>
  <c r="E64" i="6"/>
  <c r="C64" i="6"/>
  <c r="K241" i="6" l="1"/>
  <c r="O61" i="7"/>
  <c r="N60" i="7"/>
  <c r="E61" i="7"/>
  <c r="C61" i="7"/>
  <c r="R62" i="6"/>
  <c r="S62" i="6" s="1"/>
  <c r="E63" i="6"/>
  <c r="C63" i="6"/>
  <c r="K242" i="6" l="1"/>
  <c r="O60" i="7"/>
  <c r="N59" i="7"/>
  <c r="E60" i="7"/>
  <c r="C60" i="7"/>
  <c r="R61" i="6"/>
  <c r="S61" i="6" s="1"/>
  <c r="E62" i="6"/>
  <c r="C62" i="6"/>
  <c r="K243" i="6" l="1"/>
  <c r="E59" i="7"/>
  <c r="C59" i="7"/>
  <c r="O59" i="7"/>
  <c r="N58" i="7"/>
  <c r="R60" i="6"/>
  <c r="S60" i="6" s="1"/>
  <c r="E61" i="6"/>
  <c r="C61" i="6"/>
  <c r="K244" i="6" l="1"/>
  <c r="E58" i="7"/>
  <c r="C58" i="7"/>
  <c r="O58" i="7"/>
  <c r="N57" i="7"/>
  <c r="R59" i="6"/>
  <c r="S59" i="6" s="1"/>
  <c r="C60" i="6"/>
  <c r="E60" i="6"/>
  <c r="K245" i="6" l="1"/>
  <c r="E57" i="7"/>
  <c r="C57" i="7"/>
  <c r="O57" i="7"/>
  <c r="N56" i="7"/>
  <c r="R58" i="6"/>
  <c r="S58" i="6" s="1"/>
  <c r="E59" i="6"/>
  <c r="C59" i="6"/>
  <c r="K246" i="6" l="1"/>
  <c r="C56" i="7"/>
  <c r="N55" i="7"/>
  <c r="O56" i="7"/>
  <c r="E56" i="7"/>
  <c r="R57" i="6"/>
  <c r="S57" i="6" s="1"/>
  <c r="E58" i="6"/>
  <c r="C58" i="6"/>
  <c r="K247" i="6" l="1"/>
  <c r="E55" i="7"/>
  <c r="O55" i="7"/>
  <c r="N54" i="7"/>
  <c r="C55" i="7"/>
  <c r="R56" i="6"/>
  <c r="S56" i="6" s="1"/>
  <c r="E57" i="6"/>
  <c r="C57" i="6"/>
  <c r="K248" i="6" l="1"/>
  <c r="C54" i="7"/>
  <c r="O54" i="7"/>
  <c r="N53" i="7"/>
  <c r="E54" i="7"/>
  <c r="R55" i="6"/>
  <c r="S55" i="6" s="1"/>
  <c r="E56" i="6"/>
  <c r="C56" i="6"/>
  <c r="K249" i="6" l="1"/>
  <c r="E53" i="7"/>
  <c r="C53" i="7"/>
  <c r="O53" i="7"/>
  <c r="N52" i="7"/>
  <c r="R54" i="6"/>
  <c r="S54" i="6" s="1"/>
  <c r="E55" i="6"/>
  <c r="C55" i="6"/>
  <c r="K250" i="6" l="1"/>
  <c r="C52" i="7"/>
  <c r="N51" i="7"/>
  <c r="O52" i="7"/>
  <c r="E52" i="7"/>
  <c r="R53" i="6"/>
  <c r="S53" i="6" s="1"/>
  <c r="E54" i="6"/>
  <c r="C54" i="6"/>
  <c r="K251" i="6" l="1"/>
  <c r="E51" i="7"/>
  <c r="O51" i="7"/>
  <c r="N50" i="7"/>
  <c r="C51" i="7"/>
  <c r="R52" i="6"/>
  <c r="S52" i="6" s="1"/>
  <c r="E53" i="6"/>
  <c r="C53" i="6"/>
  <c r="K252" i="6" l="1"/>
  <c r="E50" i="7"/>
  <c r="C50" i="7"/>
  <c r="O50" i="7"/>
  <c r="N49" i="7"/>
  <c r="R51" i="6"/>
  <c r="S51" i="6" s="1"/>
  <c r="C52" i="6"/>
  <c r="E52" i="6"/>
  <c r="K253" i="6" l="1"/>
  <c r="E49" i="7"/>
  <c r="C49" i="7"/>
  <c r="O49" i="7"/>
  <c r="N48" i="7"/>
  <c r="R50" i="6"/>
  <c r="S50" i="6" s="1"/>
  <c r="E51" i="6"/>
  <c r="C51" i="6"/>
  <c r="K254" i="6" l="1"/>
  <c r="C48" i="7"/>
  <c r="O48" i="7"/>
  <c r="N47" i="7"/>
  <c r="E48" i="7"/>
  <c r="R49" i="6"/>
  <c r="S49" i="6" s="1"/>
  <c r="E50" i="6"/>
  <c r="C50" i="6"/>
  <c r="K255" i="6" l="1"/>
  <c r="E47" i="7"/>
  <c r="O47" i="7"/>
  <c r="N46" i="7"/>
  <c r="C47" i="7"/>
  <c r="R48" i="6"/>
  <c r="S48" i="6" s="1"/>
  <c r="E49" i="6"/>
  <c r="C49" i="6"/>
  <c r="K256" i="6" l="1"/>
  <c r="O46" i="7"/>
  <c r="N45" i="7"/>
  <c r="E46" i="7"/>
  <c r="C46" i="7"/>
  <c r="R47" i="6"/>
  <c r="S47" i="6" s="1"/>
  <c r="E48" i="6"/>
  <c r="C48" i="6"/>
  <c r="K257" i="6" l="1"/>
  <c r="E45" i="7"/>
  <c r="C45" i="7"/>
  <c r="O45" i="7"/>
  <c r="N44" i="7"/>
  <c r="R46" i="6"/>
  <c r="S46" i="6" s="1"/>
  <c r="E47" i="6"/>
  <c r="C47" i="6"/>
  <c r="K258" i="6" l="1"/>
  <c r="C44" i="7"/>
  <c r="E44" i="7"/>
  <c r="N43" i="7"/>
  <c r="O44" i="7"/>
  <c r="R45" i="6"/>
  <c r="S45" i="6" s="1"/>
  <c r="E46" i="6"/>
  <c r="C46" i="6"/>
  <c r="K259" i="6" l="1"/>
  <c r="C43" i="7"/>
  <c r="N42" i="7"/>
  <c r="O43" i="7"/>
  <c r="E43" i="7"/>
  <c r="R44" i="6"/>
  <c r="S44" i="6" s="1"/>
  <c r="E45" i="6"/>
  <c r="C45" i="6"/>
  <c r="K260" i="6" l="1"/>
  <c r="C42" i="7"/>
  <c r="N41" i="7"/>
  <c r="O42" i="7"/>
  <c r="E42" i="7"/>
  <c r="R43" i="6"/>
  <c r="C44" i="6"/>
  <c r="E44" i="6"/>
  <c r="K261" i="6" l="1"/>
  <c r="C41" i="7"/>
  <c r="N40" i="7"/>
  <c r="O41" i="7"/>
  <c r="E41" i="7"/>
  <c r="S43" i="6"/>
  <c r="R42" i="6"/>
  <c r="E43" i="6"/>
  <c r="C43" i="6"/>
  <c r="K262" i="6" l="1"/>
  <c r="C40" i="7"/>
  <c r="E40" i="7"/>
  <c r="N39" i="7"/>
  <c r="O40" i="7"/>
  <c r="E42" i="6"/>
  <c r="R41" i="6"/>
  <c r="S42" i="6"/>
  <c r="C42" i="6"/>
  <c r="K263" i="6" l="1"/>
  <c r="C39" i="7"/>
  <c r="N38" i="7"/>
  <c r="O39" i="7"/>
  <c r="E39" i="7"/>
  <c r="E41" i="6"/>
  <c r="S41" i="6"/>
  <c r="R40" i="6"/>
  <c r="C41" i="6"/>
  <c r="K264" i="6" l="1"/>
  <c r="C38" i="7"/>
  <c r="N37" i="7"/>
  <c r="O38" i="7"/>
  <c r="E38" i="7"/>
  <c r="S40" i="6"/>
  <c r="C40" i="6"/>
  <c r="R39" i="6"/>
  <c r="E40" i="6"/>
  <c r="K265" i="6" l="1"/>
  <c r="E37" i="7"/>
  <c r="C37" i="7"/>
  <c r="N36" i="7"/>
  <c r="O37" i="7"/>
  <c r="S39" i="6"/>
  <c r="E39" i="6"/>
  <c r="R38" i="6"/>
  <c r="C39" i="6"/>
  <c r="K266" i="6" l="1"/>
  <c r="N35" i="7"/>
  <c r="C36" i="7"/>
  <c r="E36" i="7"/>
  <c r="O36" i="7"/>
  <c r="S38" i="6"/>
  <c r="R37" i="6"/>
  <c r="R36" i="6" s="1"/>
  <c r="C38" i="6"/>
  <c r="E38" i="6"/>
  <c r="K267" i="6" l="1"/>
  <c r="C35" i="7"/>
  <c r="E35" i="7"/>
  <c r="N34" i="7"/>
  <c r="O35" i="7"/>
  <c r="R35" i="6"/>
  <c r="E36" i="6"/>
  <c r="S36" i="6"/>
  <c r="C36" i="6"/>
  <c r="E37" i="6"/>
  <c r="S37" i="6"/>
  <c r="C37" i="6"/>
  <c r="K268" i="6" l="1"/>
  <c r="N33" i="7"/>
  <c r="E34" i="7"/>
  <c r="C34" i="7"/>
  <c r="O34" i="7"/>
  <c r="R34" i="6"/>
  <c r="S35" i="6"/>
  <c r="E35" i="6"/>
  <c r="C35" i="6"/>
  <c r="K269" i="6" l="1"/>
  <c r="E33" i="7"/>
  <c r="C33" i="7"/>
  <c r="N32" i="7"/>
  <c r="O33" i="7"/>
  <c r="R33" i="6"/>
  <c r="S34" i="6"/>
  <c r="C34" i="6"/>
  <c r="E34" i="6"/>
  <c r="K270" i="6" l="1"/>
  <c r="C32" i="7"/>
  <c r="N31" i="7"/>
  <c r="E32" i="7"/>
  <c r="O32" i="7"/>
  <c r="R32" i="6"/>
  <c r="E33" i="6"/>
  <c r="S33" i="6"/>
  <c r="C33" i="6"/>
  <c r="K271" i="6" l="1"/>
  <c r="E31" i="7"/>
  <c r="C31" i="7"/>
  <c r="N30" i="7"/>
  <c r="O31" i="7"/>
  <c r="R31" i="6"/>
  <c r="E32" i="6"/>
  <c r="C32" i="6"/>
  <c r="S32" i="6"/>
  <c r="K272" i="6" l="1"/>
  <c r="N29" i="7"/>
  <c r="C30" i="7"/>
  <c r="E30" i="7"/>
  <c r="O30" i="7"/>
  <c r="R30" i="6"/>
  <c r="E31" i="6"/>
  <c r="S31" i="6"/>
  <c r="C31" i="6"/>
  <c r="K273" i="6" l="1"/>
  <c r="C29" i="7"/>
  <c r="E29" i="7"/>
  <c r="N28" i="7"/>
  <c r="O29" i="7"/>
  <c r="R29" i="6"/>
  <c r="S30" i="6"/>
  <c r="E30" i="6"/>
  <c r="C30" i="6"/>
  <c r="K274" i="6" l="1"/>
  <c r="N27" i="7"/>
  <c r="E28" i="7"/>
  <c r="C28" i="7"/>
  <c r="O28" i="7"/>
  <c r="R28" i="6"/>
  <c r="E29" i="6"/>
  <c r="C29" i="6"/>
  <c r="S29" i="6"/>
  <c r="K275" i="6" l="1"/>
  <c r="E27" i="7"/>
  <c r="N26" i="7"/>
  <c r="O27" i="7"/>
  <c r="C27" i="7"/>
  <c r="R27" i="6"/>
  <c r="S28" i="6"/>
  <c r="E28" i="6"/>
  <c r="C28" i="6"/>
  <c r="K276" i="6" l="1"/>
  <c r="N25" i="7"/>
  <c r="E26" i="7"/>
  <c r="O26" i="7"/>
  <c r="C26" i="7"/>
  <c r="R26" i="6"/>
  <c r="S27" i="6"/>
  <c r="E27" i="6"/>
  <c r="C27" i="6"/>
  <c r="K277" i="6" l="1"/>
  <c r="E25" i="7"/>
  <c r="N24" i="7"/>
  <c r="C25" i="7"/>
  <c r="O25" i="7"/>
  <c r="R25" i="6"/>
  <c r="S26" i="6"/>
  <c r="E26" i="6"/>
  <c r="C26" i="6"/>
  <c r="K278" i="6" l="1"/>
  <c r="N23" i="7"/>
  <c r="E24" i="7"/>
  <c r="C24" i="7"/>
  <c r="O24" i="7"/>
  <c r="R24" i="6"/>
  <c r="E25" i="6"/>
  <c r="S25" i="6"/>
  <c r="C25" i="6"/>
  <c r="K279" i="6" l="1"/>
  <c r="E23" i="7"/>
  <c r="N22" i="7"/>
  <c r="O23" i="7"/>
  <c r="C23" i="7"/>
  <c r="R23" i="6"/>
  <c r="E24" i="6"/>
  <c r="C24" i="6"/>
  <c r="S24" i="6"/>
  <c r="K280" i="6" l="1"/>
  <c r="N21" i="7"/>
  <c r="E22" i="7"/>
  <c r="O22" i="7"/>
  <c r="C22" i="7"/>
  <c r="R22" i="6"/>
  <c r="E23" i="6"/>
  <c r="C23" i="6"/>
  <c r="S23" i="6"/>
  <c r="K281" i="6" l="1"/>
  <c r="E21" i="7"/>
  <c r="N20" i="7"/>
  <c r="O21" i="7"/>
  <c r="C21" i="7"/>
  <c r="R21" i="6"/>
  <c r="S22" i="6"/>
  <c r="E22" i="6"/>
  <c r="C22" i="6"/>
  <c r="K282" i="6" l="1"/>
  <c r="N19" i="7"/>
  <c r="E20" i="7"/>
  <c r="C20" i="7"/>
  <c r="O20" i="7"/>
  <c r="R20" i="6"/>
  <c r="E21" i="6"/>
  <c r="S21" i="6"/>
  <c r="C21" i="6"/>
  <c r="K283" i="6" l="1"/>
  <c r="E19" i="7"/>
  <c r="N18" i="7"/>
  <c r="O19" i="7"/>
  <c r="C19" i="7"/>
  <c r="R19" i="6"/>
  <c r="C20" i="6"/>
  <c r="E20" i="6"/>
  <c r="S20" i="6"/>
  <c r="K284" i="6" l="1"/>
  <c r="N17" i="7"/>
  <c r="E18" i="7"/>
  <c r="O18" i="7"/>
  <c r="C18" i="7"/>
  <c r="R18" i="6"/>
  <c r="S19" i="6"/>
  <c r="E19" i="6"/>
  <c r="C19" i="6"/>
  <c r="K285" i="6" l="1"/>
  <c r="E17" i="7"/>
  <c r="N16" i="7"/>
  <c r="C17" i="7"/>
  <c r="O17" i="7"/>
  <c r="S18" i="6"/>
  <c r="C18" i="6"/>
  <c r="E18" i="6"/>
  <c r="R17" i="6"/>
  <c r="K286" i="6" l="1"/>
  <c r="N15" i="7"/>
  <c r="E16" i="7"/>
  <c r="C16" i="7"/>
  <c r="O16" i="7"/>
  <c r="E17" i="6"/>
  <c r="S17" i="6"/>
  <c r="R16" i="6"/>
  <c r="C17" i="6"/>
  <c r="K287" i="6" l="1"/>
  <c r="E15" i="7"/>
  <c r="N14" i="7"/>
  <c r="O15" i="7"/>
  <c r="C15" i="7"/>
  <c r="R15" i="6"/>
  <c r="E16" i="6"/>
  <c r="C16" i="6"/>
  <c r="S16" i="6"/>
  <c r="K288" i="6" l="1"/>
  <c r="N13" i="7"/>
  <c r="E14" i="7"/>
  <c r="O14" i="7"/>
  <c r="C14" i="7"/>
  <c r="R14" i="6"/>
  <c r="E15" i="6"/>
  <c r="S15" i="6"/>
  <c r="C15" i="6"/>
  <c r="K289" i="6" l="1"/>
  <c r="E13" i="7"/>
  <c r="N12" i="7"/>
  <c r="O13" i="7"/>
  <c r="C13" i="7"/>
  <c r="R13" i="6"/>
  <c r="S14" i="6"/>
  <c r="C14" i="6"/>
  <c r="E14" i="6"/>
  <c r="K290" i="6" l="1"/>
  <c r="N11" i="7"/>
  <c r="E12" i="7"/>
  <c r="C12" i="7"/>
  <c r="O12" i="7"/>
  <c r="R12" i="6"/>
  <c r="E13" i="6"/>
  <c r="C13" i="6"/>
  <c r="S13" i="6"/>
  <c r="K291" i="6" l="1"/>
  <c r="E11" i="7"/>
  <c r="N10" i="7"/>
  <c r="O11" i="7"/>
  <c r="C11" i="7"/>
  <c r="R11" i="6"/>
  <c r="E12" i="6"/>
  <c r="S12" i="6"/>
  <c r="C12" i="6"/>
  <c r="K292" i="6" l="1"/>
  <c r="N9" i="7"/>
  <c r="E10" i="7"/>
  <c r="O10" i="7"/>
  <c r="C10" i="7"/>
  <c r="R10" i="6"/>
  <c r="S11" i="6"/>
  <c r="E11" i="6"/>
  <c r="C11" i="6"/>
  <c r="K293" i="6" l="1"/>
  <c r="E9" i="7"/>
  <c r="N8" i="7"/>
  <c r="C9" i="7"/>
  <c r="O9" i="7"/>
  <c r="R9" i="6"/>
  <c r="S10" i="6"/>
  <c r="E10" i="6"/>
  <c r="C10" i="6"/>
  <c r="K294" i="6" l="1"/>
  <c r="N7" i="7"/>
  <c r="E8" i="7"/>
  <c r="C8" i="7"/>
  <c r="O8" i="7"/>
  <c r="R8" i="6"/>
  <c r="E9" i="6"/>
  <c r="S9" i="6"/>
  <c r="C9" i="6"/>
  <c r="K295" i="6" l="1"/>
  <c r="E7" i="7"/>
  <c r="O7" i="7"/>
  <c r="C7" i="7"/>
  <c r="S8" i="6"/>
  <c r="E8" i="6"/>
  <c r="R7" i="6"/>
  <c r="C8" i="6"/>
  <c r="K296" i="6" l="1"/>
  <c r="C7" i="6"/>
  <c r="E7" i="6"/>
  <c r="S7" i="6"/>
  <c r="K297" i="6" l="1"/>
  <c r="K298" i="6" l="1"/>
  <c r="K299" i="6" l="1"/>
  <c r="K300" i="6" l="1"/>
  <c r="K301" i="6" l="1"/>
  <c r="K302" i="6" l="1"/>
  <c r="K303" i="6" l="1"/>
  <c r="K304" i="6" l="1"/>
  <c r="K305" i="6" l="1"/>
  <c r="K306" i="6" l="1"/>
  <c r="K307" i="6" l="1"/>
  <c r="K308" i="6" l="1"/>
  <c r="K309" i="6" l="1"/>
  <c r="K310" i="6" l="1"/>
  <c r="K311" i="6" l="1"/>
  <c r="K312" i="6" l="1"/>
  <c r="K313" i="6" l="1"/>
  <c r="K314" i="6" l="1"/>
  <c r="K315" i="6" l="1"/>
  <c r="K316" i="6" l="1"/>
  <c r="K317" i="6" l="1"/>
  <c r="K318" i="6" l="1"/>
  <c r="K319" i="6" l="1"/>
  <c r="K320" i="6" l="1"/>
  <c r="K321" i="6" l="1"/>
  <c r="K322" i="6" l="1"/>
  <c r="K323" i="6" l="1"/>
  <c r="K324" i="6" l="1"/>
  <c r="K325" i="6" l="1"/>
  <c r="K326" i="6" l="1"/>
  <c r="K327" i="6" l="1"/>
  <c r="K328" i="6" l="1"/>
  <c r="K329" i="6" l="1"/>
  <c r="K330" i="6" l="1"/>
  <c r="K331" i="6" l="1"/>
  <c r="K332" i="6" l="1"/>
  <c r="K333" i="6" l="1"/>
  <c r="K334" i="6" l="1"/>
  <c r="K335" i="6" l="1"/>
  <c r="K336" i="6" l="1"/>
  <c r="K337" i="6" l="1"/>
  <c r="K338" i="6" l="1"/>
  <c r="K339" i="6" l="1"/>
  <c r="K340" i="6" l="1"/>
  <c r="K341" i="6" l="1"/>
  <c r="K342" i="6" l="1"/>
  <c r="K343" i="6" l="1"/>
  <c r="K344" i="6" l="1"/>
  <c r="K345" i="6" l="1"/>
  <c r="K346" i="6" l="1"/>
  <c r="K347" i="6" l="1"/>
  <c r="K348" i="6" l="1"/>
  <c r="K349" i="6" l="1"/>
  <c r="K350" i="6" l="1"/>
  <c r="K351" i="6" l="1"/>
  <c r="K352" i="6" l="1"/>
  <c r="K353" i="6" l="1"/>
  <c r="K354" i="6" l="1"/>
  <c r="K355" i="6" l="1"/>
  <c r="K356" i="6" l="1"/>
  <c r="K357" i="6" l="1"/>
  <c r="K358" i="6" l="1"/>
  <c r="K359" i="6" l="1"/>
  <c r="K360" i="6" l="1"/>
  <c r="K361" i="6" l="1"/>
  <c r="K362" i="6" l="1"/>
  <c r="K363" i="6" l="1"/>
  <c r="K364" i="6" l="1"/>
  <c r="K365" i="6" l="1"/>
  <c r="K366" i="6" l="1"/>
  <c r="K367" i="6" l="1"/>
  <c r="K368" i="6" l="1"/>
  <c r="K369" i="6" l="1"/>
  <c r="K370" i="6" l="1"/>
  <c r="K371" i="6" l="1"/>
  <c r="K372" i="6" l="1"/>
  <c r="K373" i="6" l="1"/>
  <c r="K374" i="6" l="1"/>
  <c r="K375" i="6" l="1"/>
  <c r="K376" i="6" l="1"/>
  <c r="K377" i="6" l="1"/>
  <c r="K378" i="6" l="1"/>
  <c r="K379" i="6" l="1"/>
  <c r="K380" i="6" l="1"/>
  <c r="K381" i="6" l="1"/>
  <c r="K382" i="6" l="1"/>
  <c r="K383" i="6" l="1"/>
  <c r="K384" i="6" l="1"/>
  <c r="K385" i="6" l="1"/>
  <c r="K386" i="6" l="1"/>
  <c r="K387" i="6" l="1"/>
  <c r="K388" i="6" l="1"/>
  <c r="K389" i="6" l="1"/>
  <c r="K390" i="6" l="1"/>
  <c r="K391" i="6" l="1"/>
  <c r="K392" i="6" l="1"/>
  <c r="K393" i="6" l="1"/>
  <c r="K394" i="6" l="1"/>
  <c r="K395" i="6" l="1"/>
  <c r="K396" i="6" l="1"/>
  <c r="K398" i="6" l="1"/>
  <c r="K399" i="6" l="1"/>
  <c r="K400" i="6" l="1"/>
  <c r="K401" i="6" l="1"/>
  <c r="K402" i="6" l="1"/>
  <c r="K403" i="6" l="1"/>
  <c r="K404" i="6" l="1"/>
  <c r="K405" i="6" l="1"/>
  <c r="K406" i="6" l="1"/>
  <c r="K407" i="6" l="1"/>
</calcChain>
</file>

<file path=xl/sharedStrings.xml><?xml version="1.0" encoding="utf-8"?>
<sst xmlns="http://schemas.openxmlformats.org/spreadsheetml/2006/main" count="6545" uniqueCount="312">
  <si>
    <t>"3/7/2024": { nombre: "NUESTRA SEÑORA DE ITATÍ", enlace: "/salterios/tiempo/santos/julio/09-NUESTRA SEÑORA DE ITATÍ" },</t>
  </si>
  <si>
    <t>03-SANTO TOMÁS, apóstol</t>
  </si>
  <si>
    <t>09-NUESTRA SEÑORA DE ITATÍ</t>
  </si>
  <si>
    <t>09-NUESTRA SEÑORA DEL ROSARIO DE CHIQUINQUIRÁ, patrona de Colombia</t>
  </si>
  <si>
    <t>11-SAN BENITO ABAD, patrono de Europa</t>
  </si>
  <si>
    <t>15-SAN BUENAVENTURA, obispo y doctor de la Iglesia</t>
  </si>
  <si>
    <t>16-NUESTRA SEÑORA DEL CARMEN</t>
  </si>
  <si>
    <t>22-SANTA MARÍA MAGDALENA</t>
  </si>
  <si>
    <t>24-SAN FRANCISCO SOLANO, presbítero</t>
  </si>
  <si>
    <t>25-SANTIAGO, apóstol</t>
  </si>
  <si>
    <t>26-SANTOS JOAQUÍN Y ANA, padres de la Santísima Virgen María</t>
  </si>
  <si>
    <t>29-SANTA MARTA</t>
  </si>
  <si>
    <t>31-SAN IGNACIO DE LOYOLA, presbítero</t>
  </si>
  <si>
    <t>Santo Tomás, Apóstol</t>
  </si>
  <si>
    <t>Nuestra Señora De Itatí</t>
  </si>
  <si>
    <t>Nuestra Señora Del Rosario De Chiquinquirá, Patrona De Colombia</t>
  </si>
  <si>
    <t>San Benito Abad, Patrono De Europa</t>
  </si>
  <si>
    <t>San Buenaventura, Obispo Y Doctor De La Iglesia</t>
  </si>
  <si>
    <t>Nuestra Señora Del Carmen</t>
  </si>
  <si>
    <t>Santa María Magdalena</t>
  </si>
  <si>
    <t>San Francisco Solano, Presbítero</t>
  </si>
  <si>
    <t>Santiago, Apóstol</t>
  </si>
  <si>
    <t>Santos Joaquín Y Ana, Padres De La Santísima Virgen María</t>
  </si>
  <si>
    <t>Santa Marta</t>
  </si>
  <si>
    <t>San Ignacio De Loyola, Presbítero</t>
  </si>
  <si>
    <t>"</t>
  </si>
  <si>
    <t>", enlace: "/salterios/tiempo/santos/</t>
  </si>
  <si>
    <t>01-SANTA_MARÍA_MADRE_DE_DIOS</t>
  </si>
  <si>
    <t>02-SANTOS_BASILIO_MAGNO_Y_GREGORIO_NACIANZO</t>
  </si>
  <si>
    <t>17-SAN ANTONIO, ABAD</t>
  </si>
  <si>
    <t>21-SANTA INÉS, virgen y mártir</t>
  </si>
  <si>
    <t>24-SANTA MARÍA, REINA DE LA PAZ-SAN FRANCISCO DE SALES-SAN FRANCISCO DE SALES</t>
  </si>
  <si>
    <t>25-LA CONVERSIÓN DE SAN PABLO</t>
  </si>
  <si>
    <t>26-SANTOS TIMOTEO Y TITO, obispos</t>
  </si>
  <si>
    <t>28-SANTO TOMÁS DE AQUINO</t>
  </si>
  <si>
    <t>31-SAN JUAN BOSCO</t>
  </si>
  <si>
    <t>Santa_María_Madre_De_Dios</t>
  </si>
  <si>
    <t>Santos_Basilio_Magno_Y_Gregorio_Nacianzo</t>
  </si>
  <si>
    <t>San Antonio, Abad</t>
  </si>
  <si>
    <t>Santa Inés, Virgen Y Mártir</t>
  </si>
  <si>
    <t>Santa María, Reina De La Paz-San Francisco De Sales-San Francisco De Sales</t>
  </si>
  <si>
    <t>La Conversión De San Pablo</t>
  </si>
  <si>
    <t>Santos Timoteo Y Tito, Obispos</t>
  </si>
  <si>
    <t>Santo Tomás De Aquino</t>
  </si>
  <si>
    <t>San Juan Bosco</t>
  </si>
  <si>
    <t>", enlace: "/salterios/tiempo/santos/enero/</t>
  </si>
  <si>
    <t>1/1"</t>
  </si>
  <si>
    <t>2/1"</t>
  </si>
  <si>
    <t>17/1"</t>
  </si>
  <si>
    <t>21/1"</t>
  </si>
  <si>
    <t>24/1"</t>
  </si>
  <si>
    <t>25/1"</t>
  </si>
  <si>
    <t>26/1"</t>
  </si>
  <si>
    <t>28/1"</t>
  </si>
  <si>
    <t>31/1"</t>
  </si>
  <si>
    <t>La Presentación Del Señor</t>
  </si>
  <si>
    <t>Santa Águeda, Virgen Y Mártir</t>
  </si>
  <si>
    <t>San Felipe De Jesús</t>
  </si>
  <si>
    <t>Santos Pablo Miki Y Compañeros</t>
  </si>
  <si>
    <t>Santa Escolástica, Virgen</t>
  </si>
  <si>
    <t>Santos Cirilo, Monje Y Metodio, Obispo</t>
  </si>
  <si>
    <t>La Cátedra De San Pedro, Apóstol</t>
  </si>
  <si>
    <t>San Policarpo, Obispo Y Mártir</t>
  </si>
  <si>
    <t>02-LA PRESENTACIÓN DEL SEÑOR</t>
  </si>
  <si>
    <t>04-SANTA ÁGUEDA, virgen y mártir</t>
  </si>
  <si>
    <t>05-SAN FELIPE DE JESÚS</t>
  </si>
  <si>
    <t>06-SANTOS PABLO MIKI Y COMPAÑEROS</t>
  </si>
  <si>
    <t>10-SANTA ESCOLÁSTICA, virgen</t>
  </si>
  <si>
    <t>14-SANTOS CIRILO, monje y METODIO, obispo</t>
  </si>
  <si>
    <t>22-LA CÁTEDRA DE SAN PEDRO, APÓSTOL</t>
  </si>
  <si>
    <t>23-SAN POLICARPO, obispo y mártir</t>
  </si>
  <si>
    <t>febrero/</t>
  </si>
  <si>
    <t>1/2"</t>
  </si>
  <si>
    <t>2/2"</t>
  </si>
  <si>
    <t>17/2"</t>
  </si>
  <si>
    <t>21/2"</t>
  </si>
  <si>
    <t>24/2"</t>
  </si>
  <si>
    <t>25/2"</t>
  </si>
  <si>
    <t>26/2"</t>
  </si>
  <si>
    <t>28/2"</t>
  </si>
  <si>
    <t>01-SAN ALFONSO MARÍA DE LIGORIO</t>
  </si>
  <si>
    <t>04-SAN JUAN MARÍA VIANNEY, presbítero</t>
  </si>
  <si>
    <t>06-LA TRANSFIGURACIÓN DEL SEÑOR</t>
  </si>
  <si>
    <t>08-SANTO DOMINGO, presbítero</t>
  </si>
  <si>
    <t>10-SAN LORENZO, diácono y mártir</t>
  </si>
  <si>
    <t>11-SANTA CLARA, vírgen</t>
  </si>
  <si>
    <t>14-SAN MAXIMILIANO MARÍA KOLBE, presbítero y mártir</t>
  </si>
  <si>
    <t>15-LA ASUNCIÓN DE LA SANTÍSIMA VIRGEN MARÍA</t>
  </si>
  <si>
    <t>20-SAN BERNARDO, abad y doctor de la Iglesia</t>
  </si>
  <si>
    <t>21-SAN PIO X, papa</t>
  </si>
  <si>
    <t>22-LA SANTÍSIMA VIRGEN MARÍA, REINA</t>
  </si>
  <si>
    <t>23-SANTA ROSA DE LIMA, virgen, Patrona de América Latina</t>
  </si>
  <si>
    <t>24-SAN BARTOLOMÉ, apóstol</t>
  </si>
  <si>
    <t>27-SANTA MÓNICA</t>
  </si>
  <si>
    <t>28-SAN AGUSTÍN, obispo y doctor de la iglesia</t>
  </si>
  <si>
    <t>29-EL MARTIRIO DE SAN JUAN BAUTISTA</t>
  </si>
  <si>
    <t>30-SANTA ROSA DE LIMA, virgen, Patrona de América Latina</t>
  </si>
  <si>
    <t>San Alfonso María De Ligorio</t>
  </si>
  <si>
    <t>San Juan María Vianney, Presbítero</t>
  </si>
  <si>
    <t>La Transfiguración Del Señor</t>
  </si>
  <si>
    <t>Santo Domingo, Presbítero</t>
  </si>
  <si>
    <t>San Lorenzo, Diácono Y Mártir</t>
  </si>
  <si>
    <t>Santa Clara, Vírgen</t>
  </si>
  <si>
    <t>San Maximiliano María Kolbe, Presbítero Y Mártir</t>
  </si>
  <si>
    <t>La Asunción De La Santísima Virgen María</t>
  </si>
  <si>
    <t>San Bernardo, Abad Y Doctor De La Iglesia</t>
  </si>
  <si>
    <t>San Pio X, Papa</t>
  </si>
  <si>
    <t>La Santísima Virgen María, Reina</t>
  </si>
  <si>
    <t>Santa Rosa De Lima, Virgen, Patrona De América Latina</t>
  </si>
  <si>
    <t>San Bartolomé, Apóstol</t>
  </si>
  <si>
    <t>Santa Mónica</t>
  </si>
  <si>
    <t>San Agustín, Obispo Y Doctor De La Iglesia</t>
  </si>
  <si>
    <t>El Martirio De San Juan Bautista</t>
  </si>
  <si>
    <t>marzo/</t>
  </si>
  <si>
    <t>DAVID REVISAR Y ARREGLAR QUE FUE SUPLANTADO POR AGOSTO</t>
  </si>
  <si>
    <t>const catalogoSalmodia = {</t>
  </si>
  <si>
    <t xml:space="preserve">    // Añade más fechas y enlaces según sea necesario</t>
  </si>
  <si>
    <t>};</t>
  </si>
  <si>
    <t>"11/7": "/salterios/tiempo/ordinario/s14/jueves",</t>
  </si>
  <si>
    <t>/</t>
  </si>
  <si>
    <t>domingo</t>
  </si>
  <si>
    <t>",</t>
  </si>
  <si>
    <t>jueves</t>
  </si>
  <si>
    <t>viernes</t>
  </si>
  <si>
    <t>Today</t>
  </si>
  <si>
    <t>": "/salterios/tiempo/</t>
  </si>
  <si>
    <t>/s</t>
  </si>
  <si>
    <t>/s"</t>
  </si>
  <si>
    <t>ordinario</t>
  </si>
  <si>
    <t>adviento</t>
  </si>
  <si>
    <t>Inicia Tiempo Ordinario</t>
  </si>
  <si>
    <t>navidad</t>
  </si>
  <si>
    <t>Adviento empieza el 1mer domingo de diciembre</t>
  </si>
  <si>
    <t>cuaresma</t>
  </si>
  <si>
    <t>/ceniza"</t>
  </si>
  <si>
    <t>/s0"</t>
  </si>
  <si>
    <t>pentecostes</t>
  </si>
  <si>
    <t>Ordinario</t>
  </si>
  <si>
    <t>Ramos</t>
  </si>
  <si>
    <t>Santo</t>
  </si>
  <si>
    <t>Resurección</t>
  </si>
  <si>
    <t>8va</t>
  </si>
  <si>
    <t>pascual</t>
  </si>
  <si>
    <t>/navidad/0"</t>
  </si>
  <si>
    <t>/s0</t>
  </si>
  <si>
    <t>adviento/navidad/dias/se1 - 1ro Enero - Miercoles - OCTAVA DE LA NATIVIDAD DEL SEÑOR - Santa Maria Madre de Dios</t>
  </si>
  <si>
    <t>adviento/navidad/dias/se2 - 2do Enero - SANTOS BASILIO MAGNO Y GREGORIO NACIANZO</t>
  </si>
  <si>
    <t>adviento/navidad/dias/se6 - La Epifania del Señor</t>
  </si>
  <si>
    <t>adviento/navidad/dias/sd25</t>
  </si>
  <si>
    <t>adviento/navidad/dias/sd26</t>
  </si>
  <si>
    <t>adviento/navidad/dias/sd27</t>
  </si>
  <si>
    <t>adviento/navidad/dias/sd28</t>
  </si>
  <si>
    <t>/ceniza</t>
  </si>
  <si>
    <t>/navidad/0</t>
  </si>
  <si>
    <t>: [{ nombre: "</t>
  </si>
  <si>
    <t>" }],</t>
  </si>
  <si>
    <t>19-SAN JOSE, ESPOSO DE LA BIENAVENTURADA VIRGEN MARÍA</t>
  </si>
  <si>
    <t>25-LA ANUNCIACIÓN DEL SEÑOR</t>
  </si>
  <si>
    <t>San Jose, Esposo De La Bienaventurada Virgen María</t>
  </si>
  <si>
    <t>La Anunciación Del Señor</t>
  </si>
  <si>
    <t>07-SAN JUAN BAUTISTA DE LA SALLE</t>
  </si>
  <si>
    <t>11-SAN ESTANISLAO, Obispo y mártir</t>
  </si>
  <si>
    <t>25-NUESTRA SEÑORA DEL VALLE</t>
  </si>
  <si>
    <t>25-SAN MARCOS, Evangelista</t>
  </si>
  <si>
    <t>27-SANTO TORIBIO DE MOGROVEJO, obispo</t>
  </si>
  <si>
    <t>29-SANTA CATALINA DE SIENA, virgen y doctora de la Iglesia</t>
  </si>
  <si>
    <t>San Juan Bautista De La Salle</t>
  </si>
  <si>
    <t>San Estanislao, Obispo Y Mártir</t>
  </si>
  <si>
    <t>Nuestra Señora Del Valle</t>
  </si>
  <si>
    <t>San Marcos, Evangelista</t>
  </si>
  <si>
    <t>Santo Toribio De Mogrovejo, Obispo</t>
  </si>
  <si>
    <t>Santa Catalina De Siena, Virgen Y Doctora De La Iglesia</t>
  </si>
  <si>
    <t>01-SAN JOSÉ OBRERO</t>
  </si>
  <si>
    <t>02-SAN ATANASIO, obispo y doctor de la Iglesia</t>
  </si>
  <si>
    <t>03-EXALTACIÓN DE LA SANTA CRUZ</t>
  </si>
  <si>
    <t>03-SANTOS FELIPE Y SANTIAGO, apóstoles</t>
  </si>
  <si>
    <t>08-NUESTRA SEÑORA DE LUJÁN, Patrona de la República Argentina</t>
  </si>
  <si>
    <t>14-SAN MATÍAS, apóstol</t>
  </si>
  <si>
    <t>20-MARÍA, MADRE DE LA IGLESIA</t>
  </si>
  <si>
    <t>26-SAN FELIPE NERI, presbítero</t>
  </si>
  <si>
    <t>26-SANTA MARIANA DE JESÚS PAREDES, virgen</t>
  </si>
  <si>
    <t>San José Obrero</t>
  </si>
  <si>
    <t>San Atanasio, Obispo Y Doctor De La Iglesia</t>
  </si>
  <si>
    <t>Exaltación De La Santa Cruz</t>
  </si>
  <si>
    <t>Santos Felipe Y Santiago, Apóstoles</t>
  </si>
  <si>
    <t>Nuestra Señora De Luján, Patrona De La República Argentina</t>
  </si>
  <si>
    <t>San Matías, Apóstol</t>
  </si>
  <si>
    <t>María, Madre De La Iglesia</t>
  </si>
  <si>
    <t>San Felipe Neri, Presbítero</t>
  </si>
  <si>
    <t>Santa Mariana De Jesús Paredes, Virgen</t>
  </si>
  <si>
    <t>01-MARÍA, MADRE DE LA IGLESIA</t>
  </si>
  <si>
    <t>01-SAN JUSTINO, mártir</t>
  </si>
  <si>
    <t>03-SANTOS CARLOS LWANGA y COMPAÑEROS, mártires</t>
  </si>
  <si>
    <t>05-SAN BONIFACIO, obispo y mártir</t>
  </si>
  <si>
    <t>07-LA SANTÍSIMA TRINIDAD</t>
  </si>
  <si>
    <t>11-SAN BERNABÉ, apóstol</t>
  </si>
  <si>
    <t>13-SAN ANTONIO DE PADUA, presbítero y doctor de la Iglesia</t>
  </si>
  <si>
    <t>14-EL SANTÍSIMO CUERPO Y SANGRE DE CRISTO</t>
  </si>
  <si>
    <t>19-EL SAGRADO CORAZÓN DE JESÚS</t>
  </si>
  <si>
    <t>20-EL INMACULADO CORAZÓN DE LA SANTÍSIMA VIRGEN MARÍA</t>
  </si>
  <si>
    <t>21-SAN LUIS GONZAGA, religioso</t>
  </si>
  <si>
    <t>24-EL NACIMIENTO DE SAN JUAN BAUTISTA</t>
  </si>
  <si>
    <t>28-SAN IRENEO, obispo y mártir</t>
  </si>
  <si>
    <t>29-SANTOS PEDRO Y PABLO, APÓSTOLES</t>
  </si>
  <si>
    <t>San Justino, Mártir</t>
  </si>
  <si>
    <t>Santos Carlos Lwanga Y Compañeros, Mártires</t>
  </si>
  <si>
    <t>San Bonifacio, Obispo Y Mártir</t>
  </si>
  <si>
    <t>La Santísima Trinidad</t>
  </si>
  <si>
    <t>San Bernabé, Apóstol</t>
  </si>
  <si>
    <t>San Antonio De Padua, Presbítero Y Doctor De La Iglesia</t>
  </si>
  <si>
    <t>El Santísimo Cuerpo Y Sangre De Cristo</t>
  </si>
  <si>
    <t>El Sagrado Corazón De Jesús</t>
  </si>
  <si>
    <t>El Inmaculado Corazón De La Santísima Virgen María</t>
  </si>
  <si>
    <t>San Luis Gonzaga, Religioso</t>
  </si>
  <si>
    <t>El Nacimiento De San Juan Bautista</t>
  </si>
  <si>
    <t>San Ireneo, Obispo Y Mártir</t>
  </si>
  <si>
    <t>Santos Pedro Y Pablo, Apóstoles</t>
  </si>
  <si>
    <t>junio</t>
  </si>
  <si>
    <t>julio</t>
  </si>
  <si>
    <t>agosto</t>
  </si>
  <si>
    <t>septiembre</t>
  </si>
  <si>
    <t>03-SAN GREGORIO MAGNO, papa y doctor de la Iglesia</t>
  </si>
  <si>
    <t>08-LA NATIVIDAD DE LA SANTÍSIMA VIRGEN MARÍA</t>
  </si>
  <si>
    <t>13-SAN JUAN CRISÓSTOMO, obispo y doctor de la Iglesia</t>
  </si>
  <si>
    <t>14-EXALTACIÓN DE LA SANTA CRUZ</t>
  </si>
  <si>
    <t>15-NUESTRA SEÑORA DE LOS DOLORES</t>
  </si>
  <si>
    <t>16-SANTOS CORNELIO, Papa, y CIPRIANO, obispo, mártires</t>
  </si>
  <si>
    <t>20-SANTOS ANDRÉS KIM TAEGON, presbítero, PABLO CHONG HASANG y compañeros mártires</t>
  </si>
  <si>
    <t>21-SAN MATEO, apóstol y evangelista</t>
  </si>
  <si>
    <t>23-SAN PÍO DE PIETRELCINA, presbítero</t>
  </si>
  <si>
    <t>27-SAN VICENTE DE PAÚL, presbítero</t>
  </si>
  <si>
    <t>29-SANTOS ARCÁNGELES MIGUEL GABRIEL Y RAFAEL</t>
  </si>
  <si>
    <t>30-SAN JERÓNIMO, presbítero y doctor de la iglesia</t>
  </si>
  <si>
    <t>San Gregorio Magno, Papa Y Doctor De La Iglesia</t>
  </si>
  <si>
    <t>La Natividad De La Santísima Virgen María</t>
  </si>
  <si>
    <t>San Juan Crisóstomo, Obispo Y Doctor De La Iglesia</t>
  </si>
  <si>
    <t>Nuestra Señora De Los Dolores</t>
  </si>
  <si>
    <t>Santos Cornelio, Papa, Y Cipriano, Obispo, Mártires</t>
  </si>
  <si>
    <t>Santos Andrés Kim Taegon, Presbítero, Pablo Chong Hasang Y Compañeros Mártires</t>
  </si>
  <si>
    <t>San Mateo, Apóstol Y Evangelista</t>
  </si>
  <si>
    <t>San Pío De Pietrelcina, Presbítero</t>
  </si>
  <si>
    <t>San Vicente De Paúl, Presbítero</t>
  </si>
  <si>
    <t>Santos Arcángeles Miguel Gabriel Y Rafael</t>
  </si>
  <si>
    <t>San Jerónimo, Presbítero Y Doctor De La Iglesia</t>
  </si>
  <si>
    <t>octubre</t>
  </si>
  <si>
    <t>01-SANTA TERESA DEL NIÑO JESÚS</t>
  </si>
  <si>
    <t>02-LOS SANTOS ÁNGELES CUSTODIOS</t>
  </si>
  <si>
    <t>04-SAN FRANCISCO DE ASÍS</t>
  </si>
  <si>
    <t>07-NUESTRA SEÑORA DEL ROSARIO</t>
  </si>
  <si>
    <t>12-NUESTRA SEÑORA DEL PILAR</t>
  </si>
  <si>
    <t>15-SANTA TERESA DE JESÚS, virgen y doctora de la Iglesia</t>
  </si>
  <si>
    <t>17-SAN IGNACIO DE ANTIOQUÍA, obispo y mártir</t>
  </si>
  <si>
    <t>18-SAN LUCAS, evangelista</t>
  </si>
  <si>
    <t>28-SANTOS SIMÓN Y JUDAS, apóstoles</t>
  </si>
  <si>
    <t>Santa Teresa Del Niño Jesús</t>
  </si>
  <si>
    <t>Los Santos Ángeles Custodios</t>
  </si>
  <si>
    <t>San Francisco De Asís</t>
  </si>
  <si>
    <t>Nuestra Señora Del Rosario</t>
  </si>
  <si>
    <t>Nuestra Señora Del Pilar</t>
  </si>
  <si>
    <t>Santa Teresa De Jesús, Virgen Y Doctora De La Iglesia</t>
  </si>
  <si>
    <t>San Ignacio De Antioquía, Obispo Y Mártir</t>
  </si>
  <si>
    <t>San Lucas, Evangelista</t>
  </si>
  <si>
    <t>Santos Simón Y Judas, Apóstoles</t>
  </si>
  <si>
    <t>noviembre</t>
  </si>
  <si>
    <t>01-TODOS LOS SANTOS</t>
  </si>
  <si>
    <t>02-TODOS LOS FIELES DIFUNTOS</t>
  </si>
  <si>
    <t>03-SAN MARTIN DE PORRES, religioso</t>
  </si>
  <si>
    <t>04-SAN CARLOS BORROMEO, obispo</t>
  </si>
  <si>
    <t>07-MARÍA, MEDIANERA DE TODAS LAS GRACIAS</t>
  </si>
  <si>
    <t>09-LA DEDICACIÓN DE LA BASÍLICA DE SAN JUAN DE LETRÁN</t>
  </si>
  <si>
    <t>10-SAN LEÓN MAGNO, papa y doctor de la Iglesia</t>
  </si>
  <si>
    <t>11-SAN MARTÍN DE TOURS, obispo</t>
  </si>
  <si>
    <t>12-SAN JOSAFAT, obispo y mártir</t>
  </si>
  <si>
    <t>19-SANTA ISABEL DE HUNGRÍA</t>
  </si>
  <si>
    <t>19-SANTA MARÍA VIRGEN, MADRE DE LA DIVINA PROVIDENCIA</t>
  </si>
  <si>
    <t>21-LA PRESENTACIÓN DE LA SANTÍSIMA VIRGEN MARÍA</t>
  </si>
  <si>
    <t>22-SANTA CECILIA, virgen y mártir</t>
  </si>
  <si>
    <t>24-SANTOS ANDRÉS DUNG-LAC, presbítero, y compañeros, mártires</t>
  </si>
  <si>
    <t>Todos Los Santos</t>
  </si>
  <si>
    <t>Todos Los Fieles Difuntos</t>
  </si>
  <si>
    <t>San Martin De Porres, Religioso</t>
  </si>
  <si>
    <t>San Carlos Borromeo, Obispo</t>
  </si>
  <si>
    <t>María, Medianera De Todas Las Gracias</t>
  </si>
  <si>
    <t>La Dedicación De La Basílica De San Juan De Letrán</t>
  </si>
  <si>
    <t>San León Magno, Papa Y Doctor De La Iglesia</t>
  </si>
  <si>
    <t>San Martín De Tours, Obispo</t>
  </si>
  <si>
    <t>San Josafat, Obispo Y Mártir</t>
  </si>
  <si>
    <t>Santa Isabel De Hungría</t>
  </si>
  <si>
    <t>Santa María Virgen, Madre De La Divina Providencia</t>
  </si>
  <si>
    <t>La Presentación De La Santísima Virgen María</t>
  </si>
  <si>
    <t>Santa Cecilia, Virgen Y Mártir</t>
  </si>
  <si>
    <t>Santos Andrés Dung-Lac, Presbítero, Y Compañeros, Mártires</t>
  </si>
  <si>
    <t>07-SAN AMBROSIO</t>
  </si>
  <si>
    <t>08-LA INMACULADA CONCEPCIÓN DE LA SANTÍSIMA VIRGEN MARIA</t>
  </si>
  <si>
    <t>12-NUESTRA SEÑORA DE GUADALUPE</t>
  </si>
  <si>
    <t>13-SANTA LUCÍA</t>
  </si>
  <si>
    <t>14-SAN JUAN DE LA CRUZ</t>
  </si>
  <si>
    <t>25-SOLEMNIDAD DE LA NATIVIDAD DEL SEÑOR</t>
  </si>
  <si>
    <t>26-SAN ESTEBAN, protomártir (FIESTA)</t>
  </si>
  <si>
    <t>27-SAN JUAN, apóstol y evangelista.(FIESTA)</t>
  </si>
  <si>
    <t>28-LOS SANTOS INOCENTES, mártires. (FIESTA)</t>
  </si>
  <si>
    <t>San Ambrosio</t>
  </si>
  <si>
    <t>La Inmaculada Concepción De La Santísima Virgen Maria</t>
  </si>
  <si>
    <t>Nuestra Señora De Guadalupe</t>
  </si>
  <si>
    <t>Santa Lucía</t>
  </si>
  <si>
    <t>San Juan De La Cruz</t>
  </si>
  <si>
    <t>Solemnidad De La Natividad Del Señor</t>
  </si>
  <si>
    <t>San Esteban, Protomártir (Fiesta)</t>
  </si>
  <si>
    <t>San Juan, Apóstol Y Evangelista.(Fiesta)</t>
  </si>
  <si>
    <t>Los Santos Inocentes, Mártires. (Fiesta)</t>
  </si>
  <si>
    <t>diciembre</t>
  </si>
  <si>
    <t>Fiesta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</si>
</sst>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horizontal="right"/>
    </xf>
    <xf numFmtId="0" fontId="0" fillId="0" borderId="0" xfId="0" quotePrefix="1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  <xf numFmtId="1" fontId="0" fillId="0" borderId="0" xfId="0" applyNumberFormat="1"/>
    <xf numFmtId="0" fontId="2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40"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F90FE-B0C7-4E27-A26E-358A1C5E2CA1}">
  <dimension ref="A2:S420"/>
  <sheetViews>
    <sheetView topLeftCell="A399" zoomScale="145" zoomScaleNormal="145" workbookViewId="0">
      <selection activeCell="O7" sqref="O7:O417"/>
    </sheetView>
  </sheetViews>
  <sheetFormatPr defaultRowHeight="14.4" x14ac:dyDescent="0.3"/>
  <cols>
    <col min="1" max="1" width="10.6640625" customWidth="1"/>
    <col min="2" max="2" width="1.77734375" bestFit="1" customWidth="1"/>
    <col min="3" max="3" width="3" bestFit="1" customWidth="1"/>
    <col min="4" max="4" width="1.77734375" bestFit="1" customWidth="1"/>
    <col min="5" max="5" width="3" bestFit="1" customWidth="1"/>
    <col min="6" max="6" width="1.77734375" bestFit="1" customWidth="1"/>
    <col min="7" max="7" width="5.21875" bestFit="1" customWidth="1"/>
    <col min="8" max="8" width="18.88671875" bestFit="1" customWidth="1"/>
    <col min="9" max="9" width="19.77734375" customWidth="1"/>
    <col min="10" max="10" width="6.21875" customWidth="1"/>
    <col min="11" max="11" width="3" bestFit="1" customWidth="1"/>
    <col min="12" max="12" width="1.77734375" bestFit="1" customWidth="1"/>
    <col min="13" max="13" width="8.109375" bestFit="1" customWidth="1"/>
    <col min="14" max="14" width="2.21875" bestFit="1" customWidth="1"/>
    <col min="15" max="15" width="49" customWidth="1"/>
    <col min="16" max="16" width="2.21875" customWidth="1"/>
    <col min="18" max="18" width="10.88671875" bestFit="1" customWidth="1"/>
    <col min="19" max="19" width="28.5546875" bestFit="1" customWidth="1"/>
  </cols>
  <sheetData>
    <row r="2" spans="1:19" x14ac:dyDescent="0.3">
      <c r="H2" t="s">
        <v>132</v>
      </c>
    </row>
    <row r="4" spans="1:19" x14ac:dyDescent="0.3">
      <c r="A4" t="s">
        <v>115</v>
      </c>
    </row>
    <row r="5" spans="1:19" x14ac:dyDescent="0.3">
      <c r="A5" t="s">
        <v>118</v>
      </c>
      <c r="K5">
        <v>14</v>
      </c>
    </row>
    <row r="6" spans="1:19" x14ac:dyDescent="0.3">
      <c r="O6" t="s">
        <v>118</v>
      </c>
    </row>
    <row r="7" spans="1:19" x14ac:dyDescent="0.3">
      <c r="A7" t="s">
        <v>128</v>
      </c>
      <c r="B7" t="s">
        <v>25</v>
      </c>
      <c r="C7">
        <f t="shared" ref="C7:C8" si="0">DAY(R7)</f>
        <v>1</v>
      </c>
      <c r="D7" s="3" t="s">
        <v>119</v>
      </c>
      <c r="E7">
        <f t="shared" ref="E7:E8" si="1">MONTH(R7)</f>
        <v>12</v>
      </c>
      <c r="F7" s="3" t="s">
        <v>119</v>
      </c>
      <c r="G7" s="7">
        <f>YEAR(R7)</f>
        <v>2023</v>
      </c>
      <c r="H7" t="s">
        <v>125</v>
      </c>
      <c r="I7" s="6" t="s">
        <v>128</v>
      </c>
      <c r="J7" s="3" t="s">
        <v>144</v>
      </c>
      <c r="K7">
        <v>5</v>
      </c>
      <c r="L7" s="3" t="s">
        <v>119</v>
      </c>
      <c r="M7" t="s">
        <v>123</v>
      </c>
      <c r="N7" t="s">
        <v>121</v>
      </c>
      <c r="O7" t="str">
        <f>_xlfn.CONCAT(B7,C7,D7,E7,F7,G7,H7,I7,J7,K7,L7,M7,N7)</f>
        <v>"1/12/2023": "/salterios/tiempo/ordinario/s05/viernes",</v>
      </c>
      <c r="R7" s="4">
        <f t="shared" ref="R7:R8" si="2">+R8-1</f>
        <v>45261</v>
      </c>
      <c r="S7" s="5">
        <f t="shared" ref="S7:S36" si="3">R7</f>
        <v>45261</v>
      </c>
    </row>
    <row r="8" spans="1:19" x14ac:dyDescent="0.3">
      <c r="B8" t="s">
        <v>25</v>
      </c>
      <c r="C8">
        <f t="shared" si="0"/>
        <v>2</v>
      </c>
      <c r="D8" s="3" t="s">
        <v>119</v>
      </c>
      <c r="E8">
        <f t="shared" si="1"/>
        <v>12</v>
      </c>
      <c r="F8" s="3" t="s">
        <v>119</v>
      </c>
      <c r="G8" s="7">
        <f t="shared" ref="G8:G71" si="4">YEAR(R8)</f>
        <v>2023</v>
      </c>
      <c r="H8" t="s">
        <v>125</v>
      </c>
      <c r="I8" s="6" t="s">
        <v>128</v>
      </c>
      <c r="J8" s="3" t="s">
        <v>144</v>
      </c>
      <c r="K8">
        <f t="shared" ref="K8:K30" si="5">IF(M8="domingo", IF(K7=34, 1, K7+1), K7)</f>
        <v>5</v>
      </c>
      <c r="L8" s="3" t="s">
        <v>119</v>
      </c>
      <c r="M8" t="str">
        <f t="shared" ref="M8:M38" si="6">IF(M7="domingo","lunes",IF(M7="lunes","martes",IF(M7="martes","miercoles",IF(M7="miercoles","jueves",IF(M7="jueves","viernes",IF(M7="viernes","sabado",IF(M7="sabado","domingo")))))))</f>
        <v>sabado</v>
      </c>
      <c r="N8" t="s">
        <v>121</v>
      </c>
      <c r="O8" t="str">
        <f t="shared" ref="O8:O71" si="7">_xlfn.CONCAT(B8,C8,D8,E8,F8,G8,H8,I8,J8,K8,L8,M8,N8)</f>
        <v>"2/12/2023": "/salterios/tiempo/ordinario/s05/sabado",</v>
      </c>
      <c r="R8" s="4">
        <f t="shared" si="2"/>
        <v>45262</v>
      </c>
      <c r="S8" s="5">
        <f t="shared" si="3"/>
        <v>45262</v>
      </c>
    </row>
    <row r="9" spans="1:19" x14ac:dyDescent="0.3">
      <c r="A9" t="s">
        <v>129</v>
      </c>
      <c r="B9" t="s">
        <v>25</v>
      </c>
      <c r="C9">
        <f t="shared" ref="C9:C36" si="8">DAY(R9)</f>
        <v>3</v>
      </c>
      <c r="D9" s="3" t="s">
        <v>119</v>
      </c>
      <c r="E9">
        <f t="shared" ref="E9:E36" si="9">MONTH(R9)</f>
        <v>12</v>
      </c>
      <c r="F9" s="3" t="s">
        <v>119</v>
      </c>
      <c r="G9" s="7">
        <f t="shared" si="4"/>
        <v>2023</v>
      </c>
      <c r="H9" t="s">
        <v>125</v>
      </c>
      <c r="I9" s="6" t="s">
        <v>129</v>
      </c>
      <c r="J9" s="3" t="s">
        <v>144</v>
      </c>
      <c r="K9">
        <v>1</v>
      </c>
      <c r="L9" s="3" t="s">
        <v>119</v>
      </c>
      <c r="M9" t="str">
        <f t="shared" si="6"/>
        <v>domingo</v>
      </c>
      <c r="N9" t="s">
        <v>121</v>
      </c>
      <c r="O9" t="str">
        <f t="shared" si="7"/>
        <v>"3/12/2023": "/salterios/tiempo/adviento/s01/domingo",</v>
      </c>
      <c r="R9" s="4">
        <f t="shared" ref="R9:R17" si="10">+R10-1</f>
        <v>45263</v>
      </c>
      <c r="S9" s="5">
        <f t="shared" si="3"/>
        <v>45263</v>
      </c>
    </row>
    <row r="10" spans="1:19" x14ac:dyDescent="0.3">
      <c r="B10" t="s">
        <v>25</v>
      </c>
      <c r="C10">
        <f t="shared" si="8"/>
        <v>4</v>
      </c>
      <c r="D10" s="3" t="s">
        <v>119</v>
      </c>
      <c r="E10">
        <f t="shared" si="9"/>
        <v>12</v>
      </c>
      <c r="F10" s="3" t="s">
        <v>119</v>
      </c>
      <c r="G10" s="7">
        <f t="shared" si="4"/>
        <v>2023</v>
      </c>
      <c r="H10" t="s">
        <v>125</v>
      </c>
      <c r="I10" s="6" t="s">
        <v>129</v>
      </c>
      <c r="J10" s="3" t="s">
        <v>144</v>
      </c>
      <c r="K10">
        <f t="shared" si="5"/>
        <v>1</v>
      </c>
      <c r="L10" s="3" t="s">
        <v>119</v>
      </c>
      <c r="M10" t="str">
        <f t="shared" si="6"/>
        <v>lunes</v>
      </c>
      <c r="N10" t="s">
        <v>121</v>
      </c>
      <c r="O10" t="str">
        <f t="shared" si="7"/>
        <v>"4/12/2023": "/salterios/tiempo/adviento/s01/lunes",</v>
      </c>
      <c r="R10" s="4">
        <f t="shared" si="10"/>
        <v>45264</v>
      </c>
      <c r="S10" s="5">
        <f t="shared" si="3"/>
        <v>45264</v>
      </c>
    </row>
    <row r="11" spans="1:19" x14ac:dyDescent="0.3">
      <c r="B11" t="s">
        <v>25</v>
      </c>
      <c r="C11">
        <f t="shared" si="8"/>
        <v>5</v>
      </c>
      <c r="D11" s="3" t="s">
        <v>119</v>
      </c>
      <c r="E11">
        <f t="shared" si="9"/>
        <v>12</v>
      </c>
      <c r="F11" s="3" t="s">
        <v>119</v>
      </c>
      <c r="G11" s="7">
        <f t="shared" si="4"/>
        <v>2023</v>
      </c>
      <c r="H11" t="s">
        <v>125</v>
      </c>
      <c r="I11" s="6" t="s">
        <v>129</v>
      </c>
      <c r="J11" s="3" t="s">
        <v>144</v>
      </c>
      <c r="K11">
        <f t="shared" si="5"/>
        <v>1</v>
      </c>
      <c r="L11" s="3" t="s">
        <v>119</v>
      </c>
      <c r="M11" t="str">
        <f t="shared" si="6"/>
        <v>martes</v>
      </c>
      <c r="N11" t="s">
        <v>121</v>
      </c>
      <c r="O11" t="str">
        <f t="shared" si="7"/>
        <v>"5/12/2023": "/salterios/tiempo/adviento/s01/martes",</v>
      </c>
      <c r="R11" s="4">
        <f t="shared" si="10"/>
        <v>45265</v>
      </c>
      <c r="S11" s="5">
        <f t="shared" si="3"/>
        <v>45265</v>
      </c>
    </row>
    <row r="12" spans="1:19" x14ac:dyDescent="0.3">
      <c r="B12" t="s">
        <v>25</v>
      </c>
      <c r="C12">
        <f t="shared" si="8"/>
        <v>6</v>
      </c>
      <c r="D12" s="3" t="s">
        <v>119</v>
      </c>
      <c r="E12">
        <f t="shared" si="9"/>
        <v>12</v>
      </c>
      <c r="F12" s="3" t="s">
        <v>119</v>
      </c>
      <c r="G12" s="7">
        <f t="shared" si="4"/>
        <v>2023</v>
      </c>
      <c r="H12" t="s">
        <v>125</v>
      </c>
      <c r="I12" s="6" t="s">
        <v>129</v>
      </c>
      <c r="J12" s="3" t="s">
        <v>144</v>
      </c>
      <c r="K12">
        <f t="shared" si="5"/>
        <v>1</v>
      </c>
      <c r="L12" s="3" t="s">
        <v>119</v>
      </c>
      <c r="M12" t="str">
        <f t="shared" si="6"/>
        <v>miercoles</v>
      </c>
      <c r="N12" t="s">
        <v>121</v>
      </c>
      <c r="O12" t="str">
        <f t="shared" si="7"/>
        <v>"6/12/2023": "/salterios/tiempo/adviento/s01/miercoles",</v>
      </c>
      <c r="R12" s="4">
        <f t="shared" si="10"/>
        <v>45266</v>
      </c>
      <c r="S12" s="5">
        <f t="shared" si="3"/>
        <v>45266</v>
      </c>
    </row>
    <row r="13" spans="1:19" x14ac:dyDescent="0.3">
      <c r="B13" t="s">
        <v>25</v>
      </c>
      <c r="C13">
        <f t="shared" si="8"/>
        <v>7</v>
      </c>
      <c r="D13" s="3" t="s">
        <v>119</v>
      </c>
      <c r="E13">
        <f t="shared" si="9"/>
        <v>12</v>
      </c>
      <c r="F13" s="3" t="s">
        <v>119</v>
      </c>
      <c r="G13" s="7">
        <f t="shared" si="4"/>
        <v>2023</v>
      </c>
      <c r="H13" t="s">
        <v>125</v>
      </c>
      <c r="I13" s="6" t="s">
        <v>129</v>
      </c>
      <c r="J13" s="3" t="s">
        <v>144</v>
      </c>
      <c r="K13">
        <f t="shared" si="5"/>
        <v>1</v>
      </c>
      <c r="L13" s="3" t="s">
        <v>119</v>
      </c>
      <c r="M13" t="str">
        <f t="shared" si="6"/>
        <v>jueves</v>
      </c>
      <c r="N13" t="s">
        <v>121</v>
      </c>
      <c r="O13" t="str">
        <f t="shared" si="7"/>
        <v>"7/12/2023": "/salterios/tiempo/adviento/s01/jueves",</v>
      </c>
      <c r="R13" s="4">
        <f t="shared" si="10"/>
        <v>45267</v>
      </c>
      <c r="S13" s="5">
        <f t="shared" si="3"/>
        <v>45267</v>
      </c>
    </row>
    <row r="14" spans="1:19" x14ac:dyDescent="0.3">
      <c r="B14" t="s">
        <v>25</v>
      </c>
      <c r="C14">
        <f t="shared" si="8"/>
        <v>8</v>
      </c>
      <c r="D14" s="3" t="s">
        <v>119</v>
      </c>
      <c r="E14">
        <f t="shared" si="9"/>
        <v>12</v>
      </c>
      <c r="F14" s="3" t="s">
        <v>119</v>
      </c>
      <c r="G14" s="7">
        <f t="shared" si="4"/>
        <v>2023</v>
      </c>
      <c r="H14" t="s">
        <v>125</v>
      </c>
      <c r="I14" s="6" t="s">
        <v>129</v>
      </c>
      <c r="J14" s="3" t="s">
        <v>144</v>
      </c>
      <c r="K14">
        <f t="shared" si="5"/>
        <v>1</v>
      </c>
      <c r="L14" s="3" t="s">
        <v>119</v>
      </c>
      <c r="M14" t="str">
        <f t="shared" si="6"/>
        <v>viernes</v>
      </c>
      <c r="N14" t="s">
        <v>121</v>
      </c>
      <c r="O14" t="str">
        <f t="shared" si="7"/>
        <v>"8/12/2023": "/salterios/tiempo/adviento/s01/viernes",</v>
      </c>
      <c r="R14" s="4">
        <f t="shared" si="10"/>
        <v>45268</v>
      </c>
      <c r="S14" s="5">
        <f t="shared" si="3"/>
        <v>45268</v>
      </c>
    </row>
    <row r="15" spans="1:19" x14ac:dyDescent="0.3">
      <c r="B15" t="s">
        <v>25</v>
      </c>
      <c r="C15">
        <f t="shared" si="8"/>
        <v>9</v>
      </c>
      <c r="D15" s="3" t="s">
        <v>119</v>
      </c>
      <c r="E15">
        <f t="shared" si="9"/>
        <v>12</v>
      </c>
      <c r="F15" s="3" t="s">
        <v>119</v>
      </c>
      <c r="G15" s="7">
        <f t="shared" si="4"/>
        <v>2023</v>
      </c>
      <c r="H15" t="s">
        <v>125</v>
      </c>
      <c r="I15" s="6" t="s">
        <v>129</v>
      </c>
      <c r="J15" s="3" t="s">
        <v>144</v>
      </c>
      <c r="K15">
        <f t="shared" si="5"/>
        <v>1</v>
      </c>
      <c r="L15" s="3" t="s">
        <v>119</v>
      </c>
      <c r="M15" t="str">
        <f t="shared" si="6"/>
        <v>sabado</v>
      </c>
      <c r="N15" t="s">
        <v>121</v>
      </c>
      <c r="O15" t="str">
        <f t="shared" si="7"/>
        <v>"9/12/2023": "/salterios/tiempo/adviento/s01/sabado",</v>
      </c>
      <c r="R15" s="4">
        <f t="shared" si="10"/>
        <v>45269</v>
      </c>
      <c r="S15" s="5">
        <f t="shared" si="3"/>
        <v>45269</v>
      </c>
    </row>
    <row r="16" spans="1:19" x14ac:dyDescent="0.3">
      <c r="B16" t="s">
        <v>25</v>
      </c>
      <c r="C16">
        <f t="shared" si="8"/>
        <v>10</v>
      </c>
      <c r="D16" s="3" t="s">
        <v>119</v>
      </c>
      <c r="E16">
        <f t="shared" si="9"/>
        <v>12</v>
      </c>
      <c r="F16" s="3" t="s">
        <v>119</v>
      </c>
      <c r="G16" s="7">
        <f t="shared" si="4"/>
        <v>2023</v>
      </c>
      <c r="H16" t="s">
        <v>125</v>
      </c>
      <c r="I16" s="6" t="s">
        <v>129</v>
      </c>
      <c r="J16" s="3" t="s">
        <v>144</v>
      </c>
      <c r="K16">
        <f t="shared" si="5"/>
        <v>2</v>
      </c>
      <c r="L16" s="3" t="s">
        <v>119</v>
      </c>
      <c r="M16" t="str">
        <f t="shared" si="6"/>
        <v>domingo</v>
      </c>
      <c r="N16" t="s">
        <v>121</v>
      </c>
      <c r="O16" t="str">
        <f t="shared" si="7"/>
        <v>"10/12/2023": "/salterios/tiempo/adviento/s02/domingo",</v>
      </c>
      <c r="R16" s="4">
        <f t="shared" si="10"/>
        <v>45270</v>
      </c>
      <c r="S16" s="5">
        <f t="shared" si="3"/>
        <v>45270</v>
      </c>
    </row>
    <row r="17" spans="1:19" x14ac:dyDescent="0.3">
      <c r="B17" t="s">
        <v>25</v>
      </c>
      <c r="C17">
        <f t="shared" si="8"/>
        <v>11</v>
      </c>
      <c r="D17" s="3" t="s">
        <v>119</v>
      </c>
      <c r="E17">
        <f t="shared" si="9"/>
        <v>12</v>
      </c>
      <c r="F17" s="3" t="s">
        <v>119</v>
      </c>
      <c r="G17" s="7">
        <f t="shared" si="4"/>
        <v>2023</v>
      </c>
      <c r="H17" t="s">
        <v>125</v>
      </c>
      <c r="I17" s="6" t="s">
        <v>129</v>
      </c>
      <c r="J17" s="3" t="s">
        <v>144</v>
      </c>
      <c r="K17">
        <f t="shared" si="5"/>
        <v>2</v>
      </c>
      <c r="L17" s="3" t="s">
        <v>119</v>
      </c>
      <c r="M17" t="str">
        <f t="shared" si="6"/>
        <v>lunes</v>
      </c>
      <c r="N17" t="s">
        <v>121</v>
      </c>
      <c r="O17" t="str">
        <f t="shared" si="7"/>
        <v>"11/12/2023": "/salterios/tiempo/adviento/s02/lunes",</v>
      </c>
      <c r="R17" s="4">
        <f t="shared" si="10"/>
        <v>45271</v>
      </c>
      <c r="S17" s="5">
        <f t="shared" si="3"/>
        <v>45271</v>
      </c>
    </row>
    <row r="18" spans="1:19" x14ac:dyDescent="0.3">
      <c r="B18" t="s">
        <v>25</v>
      </c>
      <c r="C18">
        <f t="shared" si="8"/>
        <v>12</v>
      </c>
      <c r="D18" s="3" t="s">
        <v>119</v>
      </c>
      <c r="E18">
        <f t="shared" si="9"/>
        <v>12</v>
      </c>
      <c r="F18" s="3" t="s">
        <v>119</v>
      </c>
      <c r="G18" s="7">
        <f t="shared" si="4"/>
        <v>2023</v>
      </c>
      <c r="H18" t="s">
        <v>125</v>
      </c>
      <c r="I18" s="6" t="s">
        <v>129</v>
      </c>
      <c r="J18" s="3" t="s">
        <v>144</v>
      </c>
      <c r="K18">
        <f t="shared" si="5"/>
        <v>2</v>
      </c>
      <c r="L18" s="3" t="s">
        <v>119</v>
      </c>
      <c r="M18" t="str">
        <f t="shared" si="6"/>
        <v>martes</v>
      </c>
      <c r="N18" t="s">
        <v>121</v>
      </c>
      <c r="O18" t="str">
        <f t="shared" si="7"/>
        <v>"12/12/2023": "/salterios/tiempo/adviento/s02/martes",</v>
      </c>
      <c r="R18" s="4">
        <f t="shared" ref="R18:R36" si="11">+R19-1</f>
        <v>45272</v>
      </c>
      <c r="S18" s="5">
        <f t="shared" si="3"/>
        <v>45272</v>
      </c>
    </row>
    <row r="19" spans="1:19" x14ac:dyDescent="0.3">
      <c r="B19" t="s">
        <v>25</v>
      </c>
      <c r="C19">
        <f t="shared" si="8"/>
        <v>13</v>
      </c>
      <c r="D19" s="3" t="s">
        <v>119</v>
      </c>
      <c r="E19">
        <f t="shared" si="9"/>
        <v>12</v>
      </c>
      <c r="F19" s="3" t="s">
        <v>119</v>
      </c>
      <c r="G19" s="7">
        <f t="shared" si="4"/>
        <v>2023</v>
      </c>
      <c r="H19" t="s">
        <v>125</v>
      </c>
      <c r="I19" s="6" t="s">
        <v>129</v>
      </c>
      <c r="J19" s="3" t="s">
        <v>144</v>
      </c>
      <c r="K19">
        <f t="shared" si="5"/>
        <v>2</v>
      </c>
      <c r="L19" s="3" t="s">
        <v>119</v>
      </c>
      <c r="M19" t="str">
        <f t="shared" si="6"/>
        <v>miercoles</v>
      </c>
      <c r="N19" t="s">
        <v>121</v>
      </c>
      <c r="O19" t="str">
        <f t="shared" si="7"/>
        <v>"13/12/2023": "/salterios/tiempo/adviento/s02/miercoles",</v>
      </c>
      <c r="R19" s="4">
        <f t="shared" si="11"/>
        <v>45273</v>
      </c>
      <c r="S19" s="5">
        <f t="shared" si="3"/>
        <v>45273</v>
      </c>
    </row>
    <row r="20" spans="1:19" x14ac:dyDescent="0.3">
      <c r="B20" t="s">
        <v>25</v>
      </c>
      <c r="C20">
        <f t="shared" si="8"/>
        <v>14</v>
      </c>
      <c r="D20" s="3" t="s">
        <v>119</v>
      </c>
      <c r="E20">
        <f t="shared" si="9"/>
        <v>12</v>
      </c>
      <c r="F20" s="3" t="s">
        <v>119</v>
      </c>
      <c r="G20" s="7">
        <f t="shared" si="4"/>
        <v>2023</v>
      </c>
      <c r="H20" t="s">
        <v>125</v>
      </c>
      <c r="I20" s="6" t="s">
        <v>129</v>
      </c>
      <c r="J20" s="3" t="s">
        <v>144</v>
      </c>
      <c r="K20">
        <f t="shared" si="5"/>
        <v>2</v>
      </c>
      <c r="L20" s="3" t="s">
        <v>119</v>
      </c>
      <c r="M20" t="str">
        <f t="shared" si="6"/>
        <v>jueves</v>
      </c>
      <c r="N20" t="s">
        <v>121</v>
      </c>
      <c r="O20" t="str">
        <f t="shared" si="7"/>
        <v>"14/12/2023": "/salterios/tiempo/adviento/s02/jueves",</v>
      </c>
      <c r="R20" s="4">
        <f t="shared" si="11"/>
        <v>45274</v>
      </c>
      <c r="S20" s="5">
        <f t="shared" si="3"/>
        <v>45274</v>
      </c>
    </row>
    <row r="21" spans="1:19" x14ac:dyDescent="0.3">
      <c r="B21" t="s">
        <v>25</v>
      </c>
      <c r="C21">
        <f t="shared" si="8"/>
        <v>15</v>
      </c>
      <c r="D21" s="3" t="s">
        <v>119</v>
      </c>
      <c r="E21">
        <f t="shared" si="9"/>
        <v>12</v>
      </c>
      <c r="F21" s="3" t="s">
        <v>119</v>
      </c>
      <c r="G21" s="7">
        <f t="shared" si="4"/>
        <v>2023</v>
      </c>
      <c r="H21" t="s">
        <v>125</v>
      </c>
      <c r="I21" s="6" t="s">
        <v>129</v>
      </c>
      <c r="J21" s="3" t="s">
        <v>144</v>
      </c>
      <c r="K21">
        <f t="shared" si="5"/>
        <v>2</v>
      </c>
      <c r="L21" s="3" t="s">
        <v>119</v>
      </c>
      <c r="M21" t="str">
        <f t="shared" si="6"/>
        <v>viernes</v>
      </c>
      <c r="N21" t="s">
        <v>121</v>
      </c>
      <c r="O21" t="str">
        <f t="shared" si="7"/>
        <v>"15/12/2023": "/salterios/tiempo/adviento/s02/viernes",</v>
      </c>
      <c r="R21" s="4">
        <f t="shared" si="11"/>
        <v>45275</v>
      </c>
      <c r="S21" s="5">
        <f t="shared" si="3"/>
        <v>45275</v>
      </c>
    </row>
    <row r="22" spans="1:19" x14ac:dyDescent="0.3">
      <c r="B22" t="s">
        <v>25</v>
      </c>
      <c r="C22">
        <f t="shared" si="8"/>
        <v>16</v>
      </c>
      <c r="D22" s="3" t="s">
        <v>119</v>
      </c>
      <c r="E22">
        <f t="shared" si="9"/>
        <v>12</v>
      </c>
      <c r="F22" s="3" t="s">
        <v>119</v>
      </c>
      <c r="G22" s="7">
        <f t="shared" si="4"/>
        <v>2023</v>
      </c>
      <c r="H22" t="s">
        <v>125</v>
      </c>
      <c r="I22" s="6" t="s">
        <v>129</v>
      </c>
      <c r="J22" s="3" t="s">
        <v>144</v>
      </c>
      <c r="K22">
        <f t="shared" si="5"/>
        <v>2</v>
      </c>
      <c r="L22" s="3" t="s">
        <v>119</v>
      </c>
      <c r="M22" t="str">
        <f t="shared" si="6"/>
        <v>sabado</v>
      </c>
      <c r="N22" t="s">
        <v>121</v>
      </c>
      <c r="O22" t="str">
        <f t="shared" si="7"/>
        <v>"16/12/2023": "/salterios/tiempo/adviento/s02/sabado",</v>
      </c>
      <c r="R22" s="4">
        <f t="shared" si="11"/>
        <v>45276</v>
      </c>
      <c r="S22" s="5">
        <f t="shared" si="3"/>
        <v>45276</v>
      </c>
    </row>
    <row r="23" spans="1:19" x14ac:dyDescent="0.3">
      <c r="B23" t="s">
        <v>25</v>
      </c>
      <c r="C23">
        <f t="shared" si="8"/>
        <v>17</v>
      </c>
      <c r="D23" s="3" t="s">
        <v>119</v>
      </c>
      <c r="E23">
        <f t="shared" si="9"/>
        <v>12</v>
      </c>
      <c r="F23" s="3" t="s">
        <v>119</v>
      </c>
      <c r="G23" s="7">
        <f t="shared" si="4"/>
        <v>2023</v>
      </c>
      <c r="H23" t="s">
        <v>125</v>
      </c>
      <c r="I23" s="6" t="s">
        <v>129</v>
      </c>
      <c r="J23" s="3" t="s">
        <v>144</v>
      </c>
      <c r="K23">
        <f t="shared" si="5"/>
        <v>3</v>
      </c>
      <c r="L23" s="3" t="s">
        <v>119</v>
      </c>
      <c r="M23" t="str">
        <f t="shared" si="6"/>
        <v>domingo</v>
      </c>
      <c r="N23" t="s">
        <v>121</v>
      </c>
      <c r="O23" t="str">
        <f t="shared" si="7"/>
        <v>"17/12/2023": "/salterios/tiempo/adviento/s03/domingo",</v>
      </c>
      <c r="R23" s="4">
        <f t="shared" si="11"/>
        <v>45277</v>
      </c>
      <c r="S23" s="5">
        <f t="shared" si="3"/>
        <v>45277</v>
      </c>
    </row>
    <row r="24" spans="1:19" x14ac:dyDescent="0.3">
      <c r="B24" t="s">
        <v>25</v>
      </c>
      <c r="C24">
        <f t="shared" si="8"/>
        <v>18</v>
      </c>
      <c r="D24" s="3" t="s">
        <v>119</v>
      </c>
      <c r="E24">
        <f t="shared" si="9"/>
        <v>12</v>
      </c>
      <c r="F24" s="3" t="s">
        <v>119</v>
      </c>
      <c r="G24" s="7">
        <f t="shared" si="4"/>
        <v>2023</v>
      </c>
      <c r="H24" t="s">
        <v>125</v>
      </c>
      <c r="I24" s="6" t="s">
        <v>129</v>
      </c>
      <c r="J24" s="3" t="s">
        <v>144</v>
      </c>
      <c r="K24">
        <f t="shared" si="5"/>
        <v>3</v>
      </c>
      <c r="L24" s="3" t="s">
        <v>119</v>
      </c>
      <c r="M24" t="str">
        <f t="shared" si="6"/>
        <v>lunes</v>
      </c>
      <c r="N24" t="s">
        <v>121</v>
      </c>
      <c r="O24" t="str">
        <f t="shared" si="7"/>
        <v>"18/12/2023": "/salterios/tiempo/adviento/s03/lunes",</v>
      </c>
      <c r="R24" s="4">
        <f t="shared" si="11"/>
        <v>45278</v>
      </c>
      <c r="S24" s="5">
        <f t="shared" si="3"/>
        <v>45278</v>
      </c>
    </row>
    <row r="25" spans="1:19" x14ac:dyDescent="0.3">
      <c r="B25" t="s">
        <v>25</v>
      </c>
      <c r="C25">
        <f t="shared" si="8"/>
        <v>19</v>
      </c>
      <c r="D25" s="3" t="s">
        <v>119</v>
      </c>
      <c r="E25">
        <f t="shared" si="9"/>
        <v>12</v>
      </c>
      <c r="F25" s="3" t="s">
        <v>119</v>
      </c>
      <c r="G25" s="7">
        <f t="shared" si="4"/>
        <v>2023</v>
      </c>
      <c r="H25" t="s">
        <v>125</v>
      </c>
      <c r="I25" s="6" t="s">
        <v>129</v>
      </c>
      <c r="J25" s="3" t="s">
        <v>144</v>
      </c>
      <c r="K25">
        <f t="shared" si="5"/>
        <v>3</v>
      </c>
      <c r="L25" s="3" t="s">
        <v>119</v>
      </c>
      <c r="M25" t="str">
        <f t="shared" si="6"/>
        <v>martes</v>
      </c>
      <c r="N25" t="s">
        <v>121</v>
      </c>
      <c r="O25" t="str">
        <f t="shared" si="7"/>
        <v>"19/12/2023": "/salterios/tiempo/adviento/s03/martes",</v>
      </c>
      <c r="R25" s="4">
        <f t="shared" si="11"/>
        <v>45279</v>
      </c>
      <c r="S25" s="5">
        <f t="shared" si="3"/>
        <v>45279</v>
      </c>
    </row>
    <row r="26" spans="1:19" x14ac:dyDescent="0.3">
      <c r="B26" t="s">
        <v>25</v>
      </c>
      <c r="C26">
        <f t="shared" si="8"/>
        <v>20</v>
      </c>
      <c r="D26" s="3" t="s">
        <v>119</v>
      </c>
      <c r="E26">
        <f t="shared" si="9"/>
        <v>12</v>
      </c>
      <c r="F26" s="3" t="s">
        <v>119</v>
      </c>
      <c r="G26" s="7">
        <f t="shared" si="4"/>
        <v>2023</v>
      </c>
      <c r="H26" t="s">
        <v>125</v>
      </c>
      <c r="I26" s="6" t="s">
        <v>129</v>
      </c>
      <c r="J26" s="3" t="s">
        <v>144</v>
      </c>
      <c r="K26">
        <f t="shared" si="5"/>
        <v>3</v>
      </c>
      <c r="L26" s="3" t="s">
        <v>119</v>
      </c>
      <c r="M26" t="str">
        <f t="shared" si="6"/>
        <v>miercoles</v>
      </c>
      <c r="N26" t="s">
        <v>121</v>
      </c>
      <c r="O26" t="str">
        <f t="shared" si="7"/>
        <v>"20/12/2023": "/salterios/tiempo/adviento/s03/miercoles",</v>
      </c>
      <c r="R26" s="4">
        <f t="shared" si="11"/>
        <v>45280</v>
      </c>
      <c r="S26" s="5">
        <f t="shared" si="3"/>
        <v>45280</v>
      </c>
    </row>
    <row r="27" spans="1:19" x14ac:dyDescent="0.3">
      <c r="B27" t="s">
        <v>25</v>
      </c>
      <c r="C27">
        <f t="shared" si="8"/>
        <v>21</v>
      </c>
      <c r="D27" s="3" t="s">
        <v>119</v>
      </c>
      <c r="E27">
        <f t="shared" si="9"/>
        <v>12</v>
      </c>
      <c r="F27" s="3" t="s">
        <v>119</v>
      </c>
      <c r="G27" s="7">
        <f t="shared" si="4"/>
        <v>2023</v>
      </c>
      <c r="H27" t="s">
        <v>125</v>
      </c>
      <c r="I27" s="6" t="s">
        <v>129</v>
      </c>
      <c r="J27" s="3" t="s">
        <v>144</v>
      </c>
      <c r="K27">
        <f t="shared" si="5"/>
        <v>3</v>
      </c>
      <c r="L27" s="3" t="s">
        <v>119</v>
      </c>
      <c r="M27" t="str">
        <f t="shared" si="6"/>
        <v>jueves</v>
      </c>
      <c r="N27" t="s">
        <v>121</v>
      </c>
      <c r="O27" t="str">
        <f t="shared" si="7"/>
        <v>"21/12/2023": "/salterios/tiempo/adviento/s03/jueves",</v>
      </c>
      <c r="R27" s="4">
        <f t="shared" si="11"/>
        <v>45281</v>
      </c>
      <c r="S27" s="5">
        <f t="shared" si="3"/>
        <v>45281</v>
      </c>
    </row>
    <row r="28" spans="1:19" x14ac:dyDescent="0.3">
      <c r="B28" t="s">
        <v>25</v>
      </c>
      <c r="C28">
        <f t="shared" si="8"/>
        <v>22</v>
      </c>
      <c r="D28" s="3" t="s">
        <v>119</v>
      </c>
      <c r="E28">
        <f t="shared" si="9"/>
        <v>12</v>
      </c>
      <c r="F28" s="3" t="s">
        <v>119</v>
      </c>
      <c r="G28" s="7">
        <f t="shared" si="4"/>
        <v>2023</v>
      </c>
      <c r="H28" t="s">
        <v>125</v>
      </c>
      <c r="I28" s="6" t="s">
        <v>129</v>
      </c>
      <c r="J28" s="3" t="s">
        <v>144</v>
      </c>
      <c r="K28">
        <f t="shared" si="5"/>
        <v>3</v>
      </c>
      <c r="L28" s="3" t="s">
        <v>119</v>
      </c>
      <c r="M28" t="str">
        <f t="shared" si="6"/>
        <v>viernes</v>
      </c>
      <c r="N28" t="s">
        <v>121</v>
      </c>
      <c r="O28" t="str">
        <f t="shared" si="7"/>
        <v>"22/12/2023": "/salterios/tiempo/adviento/s03/viernes",</v>
      </c>
      <c r="R28" s="4">
        <f t="shared" si="11"/>
        <v>45282</v>
      </c>
      <c r="S28" s="5">
        <f t="shared" si="3"/>
        <v>45282</v>
      </c>
    </row>
    <row r="29" spans="1:19" x14ac:dyDescent="0.3">
      <c r="B29" t="s">
        <v>25</v>
      </c>
      <c r="C29">
        <f t="shared" si="8"/>
        <v>23</v>
      </c>
      <c r="D29" s="3" t="s">
        <v>119</v>
      </c>
      <c r="E29">
        <f t="shared" si="9"/>
        <v>12</v>
      </c>
      <c r="F29" s="3" t="s">
        <v>119</v>
      </c>
      <c r="G29" s="7">
        <f t="shared" si="4"/>
        <v>2023</v>
      </c>
      <c r="H29" t="s">
        <v>125</v>
      </c>
      <c r="I29" s="6" t="s">
        <v>129</v>
      </c>
      <c r="J29" s="3" t="s">
        <v>144</v>
      </c>
      <c r="K29">
        <f t="shared" si="5"/>
        <v>3</v>
      </c>
      <c r="L29" s="3" t="s">
        <v>119</v>
      </c>
      <c r="M29" t="str">
        <f t="shared" si="6"/>
        <v>sabado</v>
      </c>
      <c r="N29" t="s">
        <v>121</v>
      </c>
      <c r="O29" t="str">
        <f t="shared" si="7"/>
        <v>"23/12/2023": "/salterios/tiempo/adviento/s03/sabado",</v>
      </c>
      <c r="R29" s="4">
        <f t="shared" si="11"/>
        <v>45283</v>
      </c>
      <c r="S29" s="5">
        <f t="shared" si="3"/>
        <v>45283</v>
      </c>
    </row>
    <row r="30" spans="1:19" x14ac:dyDescent="0.3">
      <c r="B30" t="s">
        <v>25</v>
      </c>
      <c r="C30">
        <f t="shared" si="8"/>
        <v>24</v>
      </c>
      <c r="D30" s="3" t="s">
        <v>119</v>
      </c>
      <c r="E30">
        <f t="shared" si="9"/>
        <v>12</v>
      </c>
      <c r="F30" s="3" t="s">
        <v>119</v>
      </c>
      <c r="G30" s="7">
        <f t="shared" si="4"/>
        <v>2023</v>
      </c>
      <c r="H30" t="s">
        <v>125</v>
      </c>
      <c r="I30" s="6" t="s">
        <v>129</v>
      </c>
      <c r="J30" s="3" t="s">
        <v>144</v>
      </c>
      <c r="K30">
        <f t="shared" si="5"/>
        <v>4</v>
      </c>
      <c r="L30" s="3" t="s">
        <v>119</v>
      </c>
      <c r="M30" t="str">
        <f t="shared" si="6"/>
        <v>domingo</v>
      </c>
      <c r="N30" t="s">
        <v>121</v>
      </c>
      <c r="O30" t="str">
        <f t="shared" si="7"/>
        <v>"24/12/2023": "/salterios/tiempo/adviento/s04/domingo",</v>
      </c>
      <c r="R30" s="4">
        <f t="shared" si="11"/>
        <v>45284</v>
      </c>
      <c r="S30" s="5">
        <f t="shared" si="3"/>
        <v>45284</v>
      </c>
    </row>
    <row r="31" spans="1:19" x14ac:dyDescent="0.3">
      <c r="A31" t="s">
        <v>131</v>
      </c>
      <c r="B31" t="s">
        <v>25</v>
      </c>
      <c r="C31">
        <f t="shared" si="8"/>
        <v>25</v>
      </c>
      <c r="D31" s="3" t="s">
        <v>119</v>
      </c>
      <c r="E31">
        <f t="shared" si="9"/>
        <v>12</v>
      </c>
      <c r="F31" s="3" t="s">
        <v>119</v>
      </c>
      <c r="G31" s="7">
        <f t="shared" si="4"/>
        <v>2023</v>
      </c>
      <c r="H31" t="s">
        <v>125</v>
      </c>
      <c r="I31" s="6" t="s">
        <v>148</v>
      </c>
      <c r="J31" s="3" t="s">
        <v>144</v>
      </c>
      <c r="K31">
        <v>1</v>
      </c>
      <c r="L31" s="3" t="s">
        <v>119</v>
      </c>
      <c r="M31" t="str">
        <f t="shared" si="6"/>
        <v>lunes</v>
      </c>
      <c r="N31" t="s">
        <v>121</v>
      </c>
      <c r="O31" t="str">
        <f t="shared" si="7"/>
        <v>"25/12/2023": "/salterios/tiempo/adviento/navidad/dias/sd25/s01/lunes",</v>
      </c>
      <c r="R31" s="4">
        <f t="shared" si="11"/>
        <v>45285</v>
      </c>
      <c r="S31" s="5">
        <f t="shared" si="3"/>
        <v>45285</v>
      </c>
    </row>
    <row r="32" spans="1:19" x14ac:dyDescent="0.3">
      <c r="B32" t="s">
        <v>25</v>
      </c>
      <c r="C32">
        <f t="shared" si="8"/>
        <v>26</v>
      </c>
      <c r="D32" s="3" t="s">
        <v>119</v>
      </c>
      <c r="E32">
        <f t="shared" si="9"/>
        <v>12</v>
      </c>
      <c r="F32" s="3" t="s">
        <v>119</v>
      </c>
      <c r="G32" s="7">
        <f t="shared" si="4"/>
        <v>2023</v>
      </c>
      <c r="H32" t="s">
        <v>125</v>
      </c>
      <c r="I32" s="6" t="s">
        <v>149</v>
      </c>
      <c r="J32" s="3" t="s">
        <v>144</v>
      </c>
      <c r="K32">
        <f t="shared" ref="K32:K41" si="12">IF(M32="domingo", IF(K31=34, 1, K31+1), K31)</f>
        <v>1</v>
      </c>
      <c r="L32" s="3" t="s">
        <v>119</v>
      </c>
      <c r="M32" t="str">
        <f t="shared" si="6"/>
        <v>martes</v>
      </c>
      <c r="N32" t="s">
        <v>121</v>
      </c>
      <c r="O32" t="str">
        <f t="shared" si="7"/>
        <v>"26/12/2023": "/salterios/tiempo/adviento/navidad/dias/sd26/s01/martes",</v>
      </c>
      <c r="R32" s="4">
        <f t="shared" si="11"/>
        <v>45286</v>
      </c>
      <c r="S32" s="5">
        <f t="shared" si="3"/>
        <v>45286</v>
      </c>
    </row>
    <row r="33" spans="1:19" x14ac:dyDescent="0.3">
      <c r="B33" t="s">
        <v>25</v>
      </c>
      <c r="C33">
        <f t="shared" si="8"/>
        <v>27</v>
      </c>
      <c r="D33" s="3" t="s">
        <v>119</v>
      </c>
      <c r="E33">
        <f t="shared" si="9"/>
        <v>12</v>
      </c>
      <c r="F33" s="3" t="s">
        <v>119</v>
      </c>
      <c r="G33" s="7">
        <f t="shared" si="4"/>
        <v>2023</v>
      </c>
      <c r="H33" t="s">
        <v>125</v>
      </c>
      <c r="I33" s="6" t="s">
        <v>150</v>
      </c>
      <c r="J33" s="3" t="s">
        <v>144</v>
      </c>
      <c r="K33">
        <f t="shared" si="12"/>
        <v>1</v>
      </c>
      <c r="L33" s="3" t="s">
        <v>119</v>
      </c>
      <c r="M33" t="str">
        <f t="shared" si="6"/>
        <v>miercoles</v>
      </c>
      <c r="N33" t="s">
        <v>121</v>
      </c>
      <c r="O33" t="str">
        <f t="shared" si="7"/>
        <v>"27/12/2023": "/salterios/tiempo/adviento/navidad/dias/sd27/s01/miercoles",</v>
      </c>
      <c r="R33" s="4">
        <f t="shared" si="11"/>
        <v>45287</v>
      </c>
      <c r="S33" s="5">
        <f t="shared" si="3"/>
        <v>45287</v>
      </c>
    </row>
    <row r="34" spans="1:19" x14ac:dyDescent="0.3">
      <c r="B34" t="s">
        <v>25</v>
      </c>
      <c r="C34">
        <f t="shared" si="8"/>
        <v>28</v>
      </c>
      <c r="D34" s="3" t="s">
        <v>119</v>
      </c>
      <c r="E34">
        <f t="shared" si="9"/>
        <v>12</v>
      </c>
      <c r="F34" s="3" t="s">
        <v>119</v>
      </c>
      <c r="G34" s="7">
        <f t="shared" si="4"/>
        <v>2023</v>
      </c>
      <c r="H34" t="s">
        <v>125</v>
      </c>
      <c r="I34" s="6" t="s">
        <v>151</v>
      </c>
      <c r="J34" s="3" t="s">
        <v>144</v>
      </c>
      <c r="K34">
        <f t="shared" si="12"/>
        <v>1</v>
      </c>
      <c r="L34" s="3" t="s">
        <v>119</v>
      </c>
      <c r="M34" t="str">
        <f t="shared" si="6"/>
        <v>jueves</v>
      </c>
      <c r="N34" t="s">
        <v>121</v>
      </c>
      <c r="O34" t="str">
        <f t="shared" si="7"/>
        <v>"28/12/2023": "/salterios/tiempo/adviento/navidad/dias/sd28/s01/jueves",</v>
      </c>
      <c r="R34" s="4">
        <f t="shared" si="11"/>
        <v>45288</v>
      </c>
      <c r="S34" s="5">
        <f t="shared" si="3"/>
        <v>45288</v>
      </c>
    </row>
    <row r="35" spans="1:19" x14ac:dyDescent="0.3">
      <c r="B35" t="s">
        <v>25</v>
      </c>
      <c r="C35">
        <f t="shared" si="8"/>
        <v>29</v>
      </c>
      <c r="D35" s="3" t="s">
        <v>119</v>
      </c>
      <c r="E35">
        <f t="shared" si="9"/>
        <v>12</v>
      </c>
      <c r="F35" s="3" t="s">
        <v>119</v>
      </c>
      <c r="G35" s="7">
        <f t="shared" si="4"/>
        <v>2023</v>
      </c>
      <c r="H35" t="s">
        <v>125</v>
      </c>
      <c r="I35" s="6" t="s">
        <v>151</v>
      </c>
      <c r="J35" s="3" t="s">
        <v>144</v>
      </c>
      <c r="K35">
        <f t="shared" si="12"/>
        <v>1</v>
      </c>
      <c r="L35" s="3" t="s">
        <v>119</v>
      </c>
      <c r="M35" t="str">
        <f t="shared" si="6"/>
        <v>viernes</v>
      </c>
      <c r="N35" t="s">
        <v>121</v>
      </c>
      <c r="O35" t="str">
        <f t="shared" si="7"/>
        <v>"29/12/2023": "/salterios/tiempo/adviento/navidad/dias/sd28/s01/viernes",</v>
      </c>
      <c r="R35" s="4">
        <f t="shared" si="11"/>
        <v>45289</v>
      </c>
      <c r="S35" s="5">
        <f t="shared" si="3"/>
        <v>45289</v>
      </c>
    </row>
    <row r="36" spans="1:19" x14ac:dyDescent="0.3">
      <c r="B36" t="s">
        <v>25</v>
      </c>
      <c r="C36">
        <f t="shared" si="8"/>
        <v>30</v>
      </c>
      <c r="D36" s="3" t="s">
        <v>119</v>
      </c>
      <c r="E36">
        <f t="shared" si="9"/>
        <v>12</v>
      </c>
      <c r="F36" s="3" t="s">
        <v>119</v>
      </c>
      <c r="G36" s="7">
        <f t="shared" si="4"/>
        <v>2023</v>
      </c>
      <c r="H36" t="s">
        <v>125</v>
      </c>
      <c r="I36" s="6" t="s">
        <v>151</v>
      </c>
      <c r="J36" s="3" t="s">
        <v>144</v>
      </c>
      <c r="K36">
        <f t="shared" si="12"/>
        <v>1</v>
      </c>
      <c r="L36" s="3" t="s">
        <v>119</v>
      </c>
      <c r="M36" t="str">
        <f t="shared" si="6"/>
        <v>sabado</v>
      </c>
      <c r="N36" t="s">
        <v>121</v>
      </c>
      <c r="O36" t="str">
        <f t="shared" si="7"/>
        <v>"30/12/2023": "/salterios/tiempo/adviento/navidad/dias/sd28/s01/sabado",</v>
      </c>
      <c r="R36" s="4">
        <f t="shared" si="11"/>
        <v>45290</v>
      </c>
      <c r="S36" s="5">
        <f t="shared" si="3"/>
        <v>45290</v>
      </c>
    </row>
    <row r="37" spans="1:19" x14ac:dyDescent="0.3">
      <c r="B37" t="s">
        <v>25</v>
      </c>
      <c r="C37">
        <f t="shared" ref="C37" si="13">DAY(R37)</f>
        <v>31</v>
      </c>
      <c r="D37" s="3" t="s">
        <v>119</v>
      </c>
      <c r="E37">
        <f t="shared" ref="E37" si="14">MONTH(R37)</f>
        <v>12</v>
      </c>
      <c r="F37" s="3" t="s">
        <v>119</v>
      </c>
      <c r="G37" s="7">
        <f t="shared" si="4"/>
        <v>2023</v>
      </c>
      <c r="H37" t="s">
        <v>125</v>
      </c>
      <c r="I37" s="6" t="s">
        <v>129</v>
      </c>
      <c r="J37" s="3" t="s">
        <v>144</v>
      </c>
      <c r="K37">
        <f t="shared" si="12"/>
        <v>2</v>
      </c>
      <c r="L37" s="3" t="s">
        <v>119</v>
      </c>
      <c r="M37" t="str">
        <f t="shared" si="6"/>
        <v>domingo</v>
      </c>
      <c r="N37" t="s">
        <v>121</v>
      </c>
      <c r="O37" t="str">
        <f t="shared" si="7"/>
        <v>"31/12/2023": "/salterios/tiempo/adviento/s02/domingo",</v>
      </c>
      <c r="R37" s="4">
        <f t="shared" ref="R37" si="15">+R38-1</f>
        <v>45291</v>
      </c>
      <c r="S37" s="5">
        <f>R37</f>
        <v>45291</v>
      </c>
    </row>
    <row r="38" spans="1:19" x14ac:dyDescent="0.3">
      <c r="A38" t="s">
        <v>128</v>
      </c>
      <c r="B38" t="s">
        <v>25</v>
      </c>
      <c r="C38">
        <f t="shared" ref="C38:C42" si="16">DAY(R38)</f>
        <v>1</v>
      </c>
      <c r="D38" s="3" t="s">
        <v>119</v>
      </c>
      <c r="E38">
        <f t="shared" ref="E38:E42" si="17">MONTH(R38)</f>
        <v>1</v>
      </c>
      <c r="F38" s="3" t="s">
        <v>119</v>
      </c>
      <c r="G38" s="7">
        <f t="shared" si="4"/>
        <v>2024</v>
      </c>
      <c r="H38" t="s">
        <v>125</v>
      </c>
      <c r="I38" s="6" t="s">
        <v>145</v>
      </c>
      <c r="J38" s="3" t="s">
        <v>144</v>
      </c>
      <c r="K38">
        <f t="shared" si="12"/>
        <v>2</v>
      </c>
      <c r="L38" s="3" t="s">
        <v>119</v>
      </c>
      <c r="M38" t="str">
        <f t="shared" si="6"/>
        <v>lunes</v>
      </c>
      <c r="N38" t="s">
        <v>121</v>
      </c>
      <c r="O38" t="str">
        <f t="shared" si="7"/>
        <v>"1/1/2024": "/salterios/tiempo/adviento/navidad/dias/se1 - 1ro Enero - Miercoles - OCTAVA DE LA NATIVIDAD DEL SEÑOR - Santa Maria Madre de Dios/s02/lunes",</v>
      </c>
      <c r="R38" s="4">
        <f t="shared" ref="R38:R42" si="18">+R39-1</f>
        <v>45292</v>
      </c>
      <c r="S38" s="5">
        <f t="shared" ref="S38:S101" si="19">R38</f>
        <v>45292</v>
      </c>
    </row>
    <row r="39" spans="1:19" x14ac:dyDescent="0.3">
      <c r="B39" t="s">
        <v>25</v>
      </c>
      <c r="C39">
        <f t="shared" si="16"/>
        <v>2</v>
      </c>
      <c r="D39" s="3" t="s">
        <v>119</v>
      </c>
      <c r="E39">
        <f t="shared" si="17"/>
        <v>1</v>
      </c>
      <c r="F39" s="3" t="s">
        <v>119</v>
      </c>
      <c r="G39" s="7">
        <f t="shared" si="4"/>
        <v>2024</v>
      </c>
      <c r="H39" t="s">
        <v>125</v>
      </c>
      <c r="I39" s="6" t="s">
        <v>146</v>
      </c>
      <c r="J39" s="3" t="s">
        <v>144</v>
      </c>
      <c r="K39">
        <f t="shared" si="12"/>
        <v>2</v>
      </c>
      <c r="L39" s="3" t="s">
        <v>119</v>
      </c>
      <c r="M39" t="str">
        <f t="shared" ref="M39:M55" si="20">IF(M38="domingo","lunes",IF(M38="lunes","martes",IF(M38="martes","miercoles",IF(M38="miercoles","jueves",IF(M38="jueves","viernes",IF(M38="viernes","sabado",IF(M38="sabado","domingo")))))))</f>
        <v>martes</v>
      </c>
      <c r="N39" t="s">
        <v>121</v>
      </c>
      <c r="O39" t="str">
        <f t="shared" si="7"/>
        <v>"2/1/2024": "/salterios/tiempo/adviento/navidad/dias/se2 - 2do Enero - SANTOS BASILIO MAGNO Y GREGORIO NACIANZO/s02/martes",</v>
      </c>
      <c r="R39" s="4">
        <f t="shared" si="18"/>
        <v>45293</v>
      </c>
      <c r="S39" s="5">
        <f t="shared" si="19"/>
        <v>45293</v>
      </c>
    </row>
    <row r="40" spans="1:19" x14ac:dyDescent="0.3">
      <c r="B40" t="s">
        <v>25</v>
      </c>
      <c r="C40">
        <f t="shared" si="16"/>
        <v>3</v>
      </c>
      <c r="D40" s="3" t="s">
        <v>119</v>
      </c>
      <c r="E40">
        <f t="shared" si="17"/>
        <v>1</v>
      </c>
      <c r="F40" s="3" t="s">
        <v>119</v>
      </c>
      <c r="G40" s="7">
        <f t="shared" si="4"/>
        <v>2024</v>
      </c>
      <c r="H40" t="s">
        <v>125</v>
      </c>
      <c r="I40" s="6" t="s">
        <v>128</v>
      </c>
      <c r="J40" s="3" t="s">
        <v>144</v>
      </c>
      <c r="K40">
        <f t="shared" si="12"/>
        <v>2</v>
      </c>
      <c r="L40" s="3" t="s">
        <v>119</v>
      </c>
      <c r="M40" t="str">
        <f t="shared" si="20"/>
        <v>miercoles</v>
      </c>
      <c r="N40" t="s">
        <v>121</v>
      </c>
      <c r="O40" t="str">
        <f t="shared" si="7"/>
        <v>"3/1/2024": "/salterios/tiempo/ordinario/s02/miercoles",</v>
      </c>
      <c r="R40" s="4">
        <f t="shared" si="18"/>
        <v>45294</v>
      </c>
      <c r="S40" s="5">
        <f t="shared" si="19"/>
        <v>45294</v>
      </c>
    </row>
    <row r="41" spans="1:19" x14ac:dyDescent="0.3">
      <c r="B41" t="s">
        <v>25</v>
      </c>
      <c r="C41">
        <f t="shared" si="16"/>
        <v>4</v>
      </c>
      <c r="D41" s="3" t="s">
        <v>119</v>
      </c>
      <c r="E41">
        <f t="shared" si="17"/>
        <v>1</v>
      </c>
      <c r="F41" s="3" t="s">
        <v>119</v>
      </c>
      <c r="G41" s="7">
        <f t="shared" si="4"/>
        <v>2024</v>
      </c>
      <c r="H41" t="s">
        <v>125</v>
      </c>
      <c r="I41" s="6" t="s">
        <v>128</v>
      </c>
      <c r="J41" s="3" t="s">
        <v>144</v>
      </c>
      <c r="K41">
        <f t="shared" si="12"/>
        <v>2</v>
      </c>
      <c r="L41" s="3" t="s">
        <v>119</v>
      </c>
      <c r="M41" t="str">
        <f t="shared" si="20"/>
        <v>jueves</v>
      </c>
      <c r="N41" t="s">
        <v>121</v>
      </c>
      <c r="O41" t="str">
        <f t="shared" si="7"/>
        <v>"4/1/2024": "/salterios/tiempo/ordinario/s02/jueves",</v>
      </c>
      <c r="R41" s="4">
        <f t="shared" si="18"/>
        <v>45295</v>
      </c>
      <c r="S41" s="5">
        <f t="shared" si="19"/>
        <v>45295</v>
      </c>
    </row>
    <row r="42" spans="1:19" x14ac:dyDescent="0.3">
      <c r="B42" t="s">
        <v>25</v>
      </c>
      <c r="C42">
        <f t="shared" si="16"/>
        <v>5</v>
      </c>
      <c r="D42" s="3" t="s">
        <v>119</v>
      </c>
      <c r="E42">
        <f t="shared" si="17"/>
        <v>1</v>
      </c>
      <c r="F42" s="3" t="s">
        <v>119</v>
      </c>
      <c r="G42" s="7">
        <f t="shared" si="4"/>
        <v>2024</v>
      </c>
      <c r="H42" t="s">
        <v>125</v>
      </c>
      <c r="I42" s="6" t="s">
        <v>128</v>
      </c>
      <c r="J42" s="3" t="s">
        <v>144</v>
      </c>
      <c r="K42">
        <f t="shared" ref="K42:K101" si="21">IF(M42="domingo", IF(K41=34, 1, K41+1), K41)</f>
        <v>2</v>
      </c>
      <c r="L42" s="3" t="s">
        <v>119</v>
      </c>
      <c r="M42" t="str">
        <f t="shared" si="20"/>
        <v>viernes</v>
      </c>
      <c r="N42" t="s">
        <v>121</v>
      </c>
      <c r="O42" t="str">
        <f t="shared" si="7"/>
        <v>"5/1/2024": "/salterios/tiempo/ordinario/s02/viernes",</v>
      </c>
      <c r="R42" s="4">
        <f t="shared" si="18"/>
        <v>45296</v>
      </c>
      <c r="S42" s="5">
        <f t="shared" si="19"/>
        <v>45296</v>
      </c>
    </row>
    <row r="43" spans="1:19" x14ac:dyDescent="0.3">
      <c r="B43" t="s">
        <v>25</v>
      </c>
      <c r="C43">
        <f t="shared" ref="C43:C103" si="22">DAY(R43)</f>
        <v>6</v>
      </c>
      <c r="D43" s="3" t="s">
        <v>119</v>
      </c>
      <c r="E43">
        <f t="shared" ref="E43:E103" si="23">MONTH(R43)</f>
        <v>1</v>
      </c>
      <c r="F43" s="3" t="s">
        <v>119</v>
      </c>
      <c r="G43" s="7">
        <f t="shared" si="4"/>
        <v>2024</v>
      </c>
      <c r="H43" t="s">
        <v>125</v>
      </c>
      <c r="I43" s="6" t="s">
        <v>147</v>
      </c>
      <c r="J43" s="3" t="s">
        <v>144</v>
      </c>
      <c r="K43">
        <f t="shared" si="21"/>
        <v>2</v>
      </c>
      <c r="L43" s="3" t="s">
        <v>119</v>
      </c>
      <c r="M43" t="str">
        <f t="shared" si="20"/>
        <v>sabado</v>
      </c>
      <c r="N43" t="s">
        <v>121</v>
      </c>
      <c r="O43" t="str">
        <f t="shared" si="7"/>
        <v>"6/1/2024": "/salterios/tiempo/adviento/navidad/dias/se6 - La Epifania del Señor/s02/sabado",</v>
      </c>
      <c r="R43" s="4">
        <f t="shared" ref="R43:R103" si="24">+R44-1</f>
        <v>45297</v>
      </c>
      <c r="S43" s="5">
        <f t="shared" si="19"/>
        <v>45297</v>
      </c>
    </row>
    <row r="44" spans="1:19" x14ac:dyDescent="0.3">
      <c r="B44" t="s">
        <v>25</v>
      </c>
      <c r="C44">
        <f t="shared" si="22"/>
        <v>7</v>
      </c>
      <c r="D44" s="3" t="s">
        <v>119</v>
      </c>
      <c r="E44">
        <f t="shared" si="23"/>
        <v>1</v>
      </c>
      <c r="F44" s="3" t="s">
        <v>119</v>
      </c>
      <c r="G44" s="7">
        <f t="shared" si="4"/>
        <v>2024</v>
      </c>
      <c r="H44" t="s">
        <v>125</v>
      </c>
      <c r="I44" s="6" t="s">
        <v>128</v>
      </c>
      <c r="J44" s="3" t="s">
        <v>144</v>
      </c>
      <c r="K44">
        <v>1</v>
      </c>
      <c r="L44" s="3" t="s">
        <v>119</v>
      </c>
      <c r="M44" t="str">
        <f t="shared" si="20"/>
        <v>domingo</v>
      </c>
      <c r="N44" t="s">
        <v>121</v>
      </c>
      <c r="O44" t="str">
        <f t="shared" si="7"/>
        <v>"7/1/2024": "/salterios/tiempo/ordinario/s01/domingo",</v>
      </c>
      <c r="Q44" t="s">
        <v>130</v>
      </c>
      <c r="R44" s="4">
        <f t="shared" si="24"/>
        <v>45298</v>
      </c>
      <c r="S44" s="5">
        <f t="shared" si="19"/>
        <v>45298</v>
      </c>
    </row>
    <row r="45" spans="1:19" x14ac:dyDescent="0.3">
      <c r="B45" t="s">
        <v>25</v>
      </c>
      <c r="C45">
        <f t="shared" si="22"/>
        <v>8</v>
      </c>
      <c r="D45" s="3" t="s">
        <v>119</v>
      </c>
      <c r="E45">
        <f t="shared" si="23"/>
        <v>1</v>
      </c>
      <c r="F45" s="3" t="s">
        <v>119</v>
      </c>
      <c r="G45" s="7">
        <f t="shared" si="4"/>
        <v>2024</v>
      </c>
      <c r="H45" t="s">
        <v>125</v>
      </c>
      <c r="I45" s="6" t="str">
        <f>I44</f>
        <v>ordinario</v>
      </c>
      <c r="J45" s="3" t="s">
        <v>144</v>
      </c>
      <c r="K45">
        <f t="shared" si="21"/>
        <v>1</v>
      </c>
      <c r="L45" s="3" t="s">
        <v>119</v>
      </c>
      <c r="M45" t="str">
        <f t="shared" si="20"/>
        <v>lunes</v>
      </c>
      <c r="N45" t="s">
        <v>121</v>
      </c>
      <c r="O45" t="str">
        <f t="shared" si="7"/>
        <v>"8/1/2024": "/salterios/tiempo/ordinario/s01/lunes",</v>
      </c>
      <c r="R45" s="4">
        <f t="shared" si="24"/>
        <v>45299</v>
      </c>
      <c r="S45" s="5">
        <f t="shared" si="19"/>
        <v>45299</v>
      </c>
    </row>
    <row r="46" spans="1:19" x14ac:dyDescent="0.3">
      <c r="B46" t="s">
        <v>25</v>
      </c>
      <c r="C46">
        <f t="shared" si="22"/>
        <v>9</v>
      </c>
      <c r="D46" s="3" t="s">
        <v>119</v>
      </c>
      <c r="E46">
        <f t="shared" si="23"/>
        <v>1</v>
      </c>
      <c r="F46" s="3" t="s">
        <v>119</v>
      </c>
      <c r="G46" s="7">
        <f t="shared" si="4"/>
        <v>2024</v>
      </c>
      <c r="H46" t="s">
        <v>125</v>
      </c>
      <c r="I46" s="6" t="str">
        <f t="shared" ref="I46:I109" si="25">I45</f>
        <v>ordinario</v>
      </c>
      <c r="J46" s="3" t="s">
        <v>144</v>
      </c>
      <c r="K46">
        <f t="shared" si="21"/>
        <v>1</v>
      </c>
      <c r="L46" s="3" t="s">
        <v>119</v>
      </c>
      <c r="M46" t="str">
        <f t="shared" si="20"/>
        <v>martes</v>
      </c>
      <c r="N46" t="s">
        <v>121</v>
      </c>
      <c r="O46" t="str">
        <f t="shared" si="7"/>
        <v>"9/1/2024": "/salterios/tiempo/ordinario/s01/martes",</v>
      </c>
      <c r="R46" s="4">
        <f t="shared" si="24"/>
        <v>45300</v>
      </c>
      <c r="S46" s="5">
        <f t="shared" si="19"/>
        <v>45300</v>
      </c>
    </row>
    <row r="47" spans="1:19" x14ac:dyDescent="0.3">
      <c r="B47" t="s">
        <v>25</v>
      </c>
      <c r="C47">
        <f t="shared" si="22"/>
        <v>10</v>
      </c>
      <c r="D47" s="3" t="s">
        <v>119</v>
      </c>
      <c r="E47">
        <f t="shared" si="23"/>
        <v>1</v>
      </c>
      <c r="F47" s="3" t="s">
        <v>119</v>
      </c>
      <c r="G47" s="7">
        <f t="shared" si="4"/>
        <v>2024</v>
      </c>
      <c r="H47" t="s">
        <v>125</v>
      </c>
      <c r="I47" s="6" t="str">
        <f t="shared" si="25"/>
        <v>ordinario</v>
      </c>
      <c r="J47" s="3" t="s">
        <v>144</v>
      </c>
      <c r="K47">
        <f t="shared" si="21"/>
        <v>1</v>
      </c>
      <c r="L47" s="3" t="s">
        <v>119</v>
      </c>
      <c r="M47" t="str">
        <f t="shared" si="20"/>
        <v>miercoles</v>
      </c>
      <c r="N47" t="s">
        <v>121</v>
      </c>
      <c r="O47" t="str">
        <f t="shared" si="7"/>
        <v>"10/1/2024": "/salterios/tiempo/ordinario/s01/miercoles",</v>
      </c>
      <c r="R47" s="4">
        <f t="shared" si="24"/>
        <v>45301</v>
      </c>
      <c r="S47" s="5">
        <f t="shared" si="19"/>
        <v>45301</v>
      </c>
    </row>
    <row r="48" spans="1:19" x14ac:dyDescent="0.3">
      <c r="B48" t="s">
        <v>25</v>
      </c>
      <c r="C48">
        <f t="shared" si="22"/>
        <v>11</v>
      </c>
      <c r="D48" s="3" t="s">
        <v>119</v>
      </c>
      <c r="E48">
        <f t="shared" si="23"/>
        <v>1</v>
      </c>
      <c r="F48" s="3" t="s">
        <v>119</v>
      </c>
      <c r="G48" s="7">
        <f t="shared" si="4"/>
        <v>2024</v>
      </c>
      <c r="H48" t="s">
        <v>125</v>
      </c>
      <c r="I48" s="6" t="str">
        <f t="shared" si="25"/>
        <v>ordinario</v>
      </c>
      <c r="J48" s="3" t="s">
        <v>144</v>
      </c>
      <c r="K48">
        <f t="shared" si="21"/>
        <v>1</v>
      </c>
      <c r="L48" s="3" t="s">
        <v>119</v>
      </c>
      <c r="M48" t="str">
        <f t="shared" si="20"/>
        <v>jueves</v>
      </c>
      <c r="N48" t="s">
        <v>121</v>
      </c>
      <c r="O48" t="str">
        <f t="shared" si="7"/>
        <v>"11/1/2024": "/salterios/tiempo/ordinario/s01/jueves",</v>
      </c>
      <c r="R48" s="4">
        <f t="shared" si="24"/>
        <v>45302</v>
      </c>
      <c r="S48" s="5">
        <f t="shared" si="19"/>
        <v>45302</v>
      </c>
    </row>
    <row r="49" spans="2:19" x14ac:dyDescent="0.3">
      <c r="B49" t="s">
        <v>25</v>
      </c>
      <c r="C49">
        <f t="shared" si="22"/>
        <v>12</v>
      </c>
      <c r="D49" s="3" t="s">
        <v>119</v>
      </c>
      <c r="E49">
        <f t="shared" si="23"/>
        <v>1</v>
      </c>
      <c r="F49" s="3" t="s">
        <v>119</v>
      </c>
      <c r="G49" s="7">
        <f t="shared" si="4"/>
        <v>2024</v>
      </c>
      <c r="H49" t="s">
        <v>125</v>
      </c>
      <c r="I49" s="6" t="str">
        <f t="shared" si="25"/>
        <v>ordinario</v>
      </c>
      <c r="J49" s="3" t="s">
        <v>144</v>
      </c>
      <c r="K49">
        <f t="shared" si="21"/>
        <v>1</v>
      </c>
      <c r="L49" s="3" t="s">
        <v>119</v>
      </c>
      <c r="M49" t="str">
        <f t="shared" si="20"/>
        <v>viernes</v>
      </c>
      <c r="N49" t="s">
        <v>121</v>
      </c>
      <c r="O49" t="str">
        <f t="shared" si="7"/>
        <v>"12/1/2024": "/salterios/tiempo/ordinario/s01/viernes",</v>
      </c>
      <c r="R49" s="4">
        <f t="shared" si="24"/>
        <v>45303</v>
      </c>
      <c r="S49" s="5">
        <f t="shared" si="19"/>
        <v>45303</v>
      </c>
    </row>
    <row r="50" spans="2:19" x14ac:dyDescent="0.3">
      <c r="B50" t="s">
        <v>25</v>
      </c>
      <c r="C50">
        <f t="shared" si="22"/>
        <v>13</v>
      </c>
      <c r="D50" s="3" t="s">
        <v>119</v>
      </c>
      <c r="E50">
        <f t="shared" si="23"/>
        <v>1</v>
      </c>
      <c r="F50" s="3" t="s">
        <v>119</v>
      </c>
      <c r="G50" s="7">
        <f t="shared" si="4"/>
        <v>2024</v>
      </c>
      <c r="H50" t="s">
        <v>125</v>
      </c>
      <c r="I50" s="6" t="str">
        <f t="shared" si="25"/>
        <v>ordinario</v>
      </c>
      <c r="J50" s="3" t="s">
        <v>144</v>
      </c>
      <c r="K50">
        <f t="shared" si="21"/>
        <v>1</v>
      </c>
      <c r="L50" s="3" t="s">
        <v>119</v>
      </c>
      <c r="M50" t="str">
        <f t="shared" si="20"/>
        <v>sabado</v>
      </c>
      <c r="N50" t="s">
        <v>121</v>
      </c>
      <c r="O50" t="str">
        <f t="shared" si="7"/>
        <v>"13/1/2024": "/salterios/tiempo/ordinario/s01/sabado",</v>
      </c>
      <c r="R50" s="4">
        <f t="shared" si="24"/>
        <v>45304</v>
      </c>
      <c r="S50" s="5">
        <f t="shared" si="19"/>
        <v>45304</v>
      </c>
    </row>
    <row r="51" spans="2:19" x14ac:dyDescent="0.3">
      <c r="B51" t="s">
        <v>25</v>
      </c>
      <c r="C51">
        <f t="shared" si="22"/>
        <v>14</v>
      </c>
      <c r="D51" s="3" t="s">
        <v>119</v>
      </c>
      <c r="E51">
        <f t="shared" si="23"/>
        <v>1</v>
      </c>
      <c r="F51" s="3" t="s">
        <v>119</v>
      </c>
      <c r="G51" s="7">
        <f t="shared" si="4"/>
        <v>2024</v>
      </c>
      <c r="H51" t="s">
        <v>125</v>
      </c>
      <c r="I51" s="6" t="str">
        <f t="shared" si="25"/>
        <v>ordinario</v>
      </c>
      <c r="J51" s="3" t="s">
        <v>144</v>
      </c>
      <c r="K51">
        <f t="shared" si="21"/>
        <v>2</v>
      </c>
      <c r="L51" s="3" t="s">
        <v>119</v>
      </c>
      <c r="M51" t="str">
        <f t="shared" si="20"/>
        <v>domingo</v>
      </c>
      <c r="N51" t="s">
        <v>121</v>
      </c>
      <c r="O51" t="str">
        <f t="shared" si="7"/>
        <v>"14/1/2024": "/salterios/tiempo/ordinario/s02/domingo",</v>
      </c>
      <c r="R51" s="4">
        <f t="shared" si="24"/>
        <v>45305</v>
      </c>
      <c r="S51" s="5">
        <f t="shared" si="19"/>
        <v>45305</v>
      </c>
    </row>
    <row r="52" spans="2:19" x14ac:dyDescent="0.3">
      <c r="B52" t="s">
        <v>25</v>
      </c>
      <c r="C52">
        <f t="shared" si="22"/>
        <v>15</v>
      </c>
      <c r="D52" s="3" t="s">
        <v>119</v>
      </c>
      <c r="E52">
        <f t="shared" si="23"/>
        <v>1</v>
      </c>
      <c r="F52" s="3" t="s">
        <v>119</v>
      </c>
      <c r="G52" s="7">
        <f t="shared" si="4"/>
        <v>2024</v>
      </c>
      <c r="H52" t="s">
        <v>125</v>
      </c>
      <c r="I52" s="6" t="str">
        <f t="shared" si="25"/>
        <v>ordinario</v>
      </c>
      <c r="J52" s="3" t="s">
        <v>144</v>
      </c>
      <c r="K52">
        <f t="shared" si="21"/>
        <v>2</v>
      </c>
      <c r="L52" s="3" t="s">
        <v>119</v>
      </c>
      <c r="M52" t="str">
        <f t="shared" si="20"/>
        <v>lunes</v>
      </c>
      <c r="N52" t="s">
        <v>121</v>
      </c>
      <c r="O52" t="str">
        <f t="shared" si="7"/>
        <v>"15/1/2024": "/salterios/tiempo/ordinario/s02/lunes",</v>
      </c>
      <c r="R52" s="4">
        <f t="shared" si="24"/>
        <v>45306</v>
      </c>
      <c r="S52" s="5">
        <f t="shared" si="19"/>
        <v>45306</v>
      </c>
    </row>
    <row r="53" spans="2:19" x14ac:dyDescent="0.3">
      <c r="B53" t="s">
        <v>25</v>
      </c>
      <c r="C53">
        <f t="shared" si="22"/>
        <v>16</v>
      </c>
      <c r="D53" s="3" t="s">
        <v>119</v>
      </c>
      <c r="E53">
        <f t="shared" si="23"/>
        <v>1</v>
      </c>
      <c r="F53" s="3" t="s">
        <v>119</v>
      </c>
      <c r="G53" s="7">
        <f t="shared" si="4"/>
        <v>2024</v>
      </c>
      <c r="H53" t="s">
        <v>125</v>
      </c>
      <c r="I53" s="6" t="str">
        <f t="shared" si="25"/>
        <v>ordinario</v>
      </c>
      <c r="J53" s="3" t="s">
        <v>144</v>
      </c>
      <c r="K53">
        <f t="shared" si="21"/>
        <v>2</v>
      </c>
      <c r="L53" s="3" t="s">
        <v>119</v>
      </c>
      <c r="M53" t="str">
        <f t="shared" si="20"/>
        <v>martes</v>
      </c>
      <c r="N53" t="s">
        <v>121</v>
      </c>
      <c r="O53" t="str">
        <f t="shared" si="7"/>
        <v>"16/1/2024": "/salterios/tiempo/ordinario/s02/martes",</v>
      </c>
      <c r="R53" s="4">
        <f t="shared" si="24"/>
        <v>45307</v>
      </c>
      <c r="S53" s="5">
        <f t="shared" si="19"/>
        <v>45307</v>
      </c>
    </row>
    <row r="54" spans="2:19" x14ac:dyDescent="0.3">
      <c r="B54" t="s">
        <v>25</v>
      </c>
      <c r="C54">
        <f t="shared" si="22"/>
        <v>17</v>
      </c>
      <c r="D54" s="3" t="s">
        <v>119</v>
      </c>
      <c r="E54">
        <f t="shared" si="23"/>
        <v>1</v>
      </c>
      <c r="F54" s="3" t="s">
        <v>119</v>
      </c>
      <c r="G54" s="7">
        <f t="shared" si="4"/>
        <v>2024</v>
      </c>
      <c r="H54" t="s">
        <v>125</v>
      </c>
      <c r="I54" s="6" t="str">
        <f t="shared" si="25"/>
        <v>ordinario</v>
      </c>
      <c r="J54" s="3" t="s">
        <v>144</v>
      </c>
      <c r="K54">
        <f t="shared" si="21"/>
        <v>2</v>
      </c>
      <c r="L54" s="3" t="s">
        <v>119</v>
      </c>
      <c r="M54" t="str">
        <f t="shared" si="20"/>
        <v>miercoles</v>
      </c>
      <c r="N54" t="s">
        <v>121</v>
      </c>
      <c r="O54" t="str">
        <f t="shared" si="7"/>
        <v>"17/1/2024": "/salterios/tiempo/ordinario/s02/miercoles",</v>
      </c>
      <c r="R54" s="4">
        <f t="shared" si="24"/>
        <v>45308</v>
      </c>
      <c r="S54" s="5">
        <f t="shared" si="19"/>
        <v>45308</v>
      </c>
    </row>
    <row r="55" spans="2:19" x14ac:dyDescent="0.3">
      <c r="B55" t="s">
        <v>25</v>
      </c>
      <c r="C55">
        <f t="shared" si="22"/>
        <v>18</v>
      </c>
      <c r="D55" s="3" t="s">
        <v>119</v>
      </c>
      <c r="E55">
        <f t="shared" si="23"/>
        <v>1</v>
      </c>
      <c r="F55" s="3" t="s">
        <v>119</v>
      </c>
      <c r="G55" s="7">
        <f t="shared" si="4"/>
        <v>2024</v>
      </c>
      <c r="H55" t="s">
        <v>125</v>
      </c>
      <c r="I55" s="6" t="str">
        <f t="shared" si="25"/>
        <v>ordinario</v>
      </c>
      <c r="J55" s="3" t="s">
        <v>144</v>
      </c>
      <c r="K55">
        <f t="shared" si="21"/>
        <v>2</v>
      </c>
      <c r="L55" s="3" t="s">
        <v>119</v>
      </c>
      <c r="M55" t="str">
        <f t="shared" si="20"/>
        <v>jueves</v>
      </c>
      <c r="N55" t="s">
        <v>121</v>
      </c>
      <c r="O55" t="str">
        <f t="shared" si="7"/>
        <v>"18/1/2024": "/salterios/tiempo/ordinario/s02/jueves",</v>
      </c>
      <c r="R55" s="4">
        <f t="shared" si="24"/>
        <v>45309</v>
      </c>
      <c r="S55" s="5">
        <f t="shared" si="19"/>
        <v>45309</v>
      </c>
    </row>
    <row r="56" spans="2:19" x14ac:dyDescent="0.3">
      <c r="B56" t="s">
        <v>25</v>
      </c>
      <c r="C56">
        <f t="shared" si="22"/>
        <v>19</v>
      </c>
      <c r="D56" s="3" t="s">
        <v>119</v>
      </c>
      <c r="E56">
        <f t="shared" si="23"/>
        <v>1</v>
      </c>
      <c r="F56" s="3" t="s">
        <v>119</v>
      </c>
      <c r="G56" s="7">
        <f t="shared" si="4"/>
        <v>2024</v>
      </c>
      <c r="H56" t="s">
        <v>125</v>
      </c>
      <c r="I56" s="6" t="str">
        <f t="shared" si="25"/>
        <v>ordinario</v>
      </c>
      <c r="J56" s="3" t="s">
        <v>144</v>
      </c>
      <c r="K56">
        <f t="shared" si="21"/>
        <v>2</v>
      </c>
      <c r="L56" s="3" t="s">
        <v>119</v>
      </c>
      <c r="M56" t="str">
        <f t="shared" ref="M56:M103" si="26">IF(M55="domingo","lunes",IF(M55="lunes","martes",IF(M55="martes","miercoles",IF(M55="miercoles","jueves",IF(M55="jueves","viernes",IF(M55="viernes","sabado",IF(M55="sabado","domingo")))))))</f>
        <v>viernes</v>
      </c>
      <c r="N56" t="s">
        <v>121</v>
      </c>
      <c r="O56" t="str">
        <f t="shared" si="7"/>
        <v>"19/1/2024": "/salterios/tiempo/ordinario/s02/viernes",</v>
      </c>
      <c r="R56" s="4">
        <f t="shared" si="24"/>
        <v>45310</v>
      </c>
      <c r="S56" s="5">
        <f t="shared" si="19"/>
        <v>45310</v>
      </c>
    </row>
    <row r="57" spans="2:19" x14ac:dyDescent="0.3">
      <c r="B57" t="s">
        <v>25</v>
      </c>
      <c r="C57">
        <f t="shared" si="22"/>
        <v>20</v>
      </c>
      <c r="D57" s="3" t="s">
        <v>119</v>
      </c>
      <c r="E57">
        <f t="shared" si="23"/>
        <v>1</v>
      </c>
      <c r="F57" s="3" t="s">
        <v>119</v>
      </c>
      <c r="G57" s="7">
        <f t="shared" si="4"/>
        <v>2024</v>
      </c>
      <c r="H57" t="s">
        <v>125</v>
      </c>
      <c r="I57" s="6" t="str">
        <f t="shared" si="25"/>
        <v>ordinario</v>
      </c>
      <c r="J57" s="3" t="s">
        <v>144</v>
      </c>
      <c r="K57">
        <f t="shared" si="21"/>
        <v>2</v>
      </c>
      <c r="L57" s="3" t="s">
        <v>119</v>
      </c>
      <c r="M57" t="str">
        <f t="shared" si="26"/>
        <v>sabado</v>
      </c>
      <c r="N57" t="s">
        <v>121</v>
      </c>
      <c r="O57" t="str">
        <f t="shared" si="7"/>
        <v>"20/1/2024": "/salterios/tiempo/ordinario/s02/sabado",</v>
      </c>
      <c r="R57" s="4">
        <f t="shared" si="24"/>
        <v>45311</v>
      </c>
      <c r="S57" s="5">
        <f t="shared" si="19"/>
        <v>45311</v>
      </c>
    </row>
    <row r="58" spans="2:19" x14ac:dyDescent="0.3">
      <c r="B58" t="s">
        <v>25</v>
      </c>
      <c r="C58">
        <f t="shared" si="22"/>
        <v>21</v>
      </c>
      <c r="D58" s="3" t="s">
        <v>119</v>
      </c>
      <c r="E58">
        <f t="shared" si="23"/>
        <v>1</v>
      </c>
      <c r="F58" s="3" t="s">
        <v>119</v>
      </c>
      <c r="G58" s="7">
        <f t="shared" si="4"/>
        <v>2024</v>
      </c>
      <c r="H58" t="s">
        <v>125</v>
      </c>
      <c r="I58" s="6" t="str">
        <f t="shared" si="25"/>
        <v>ordinario</v>
      </c>
      <c r="J58" s="3" t="s">
        <v>144</v>
      </c>
      <c r="K58">
        <f t="shared" si="21"/>
        <v>3</v>
      </c>
      <c r="L58" s="3" t="s">
        <v>119</v>
      </c>
      <c r="M58" t="str">
        <f t="shared" si="26"/>
        <v>domingo</v>
      </c>
      <c r="N58" t="s">
        <v>121</v>
      </c>
      <c r="O58" t="str">
        <f t="shared" si="7"/>
        <v>"21/1/2024": "/salterios/tiempo/ordinario/s03/domingo",</v>
      </c>
      <c r="R58" s="4">
        <f t="shared" si="24"/>
        <v>45312</v>
      </c>
      <c r="S58" s="5">
        <f t="shared" si="19"/>
        <v>45312</v>
      </c>
    </row>
    <row r="59" spans="2:19" x14ac:dyDescent="0.3">
      <c r="B59" t="s">
        <v>25</v>
      </c>
      <c r="C59">
        <f t="shared" si="22"/>
        <v>22</v>
      </c>
      <c r="D59" s="3" t="s">
        <v>119</v>
      </c>
      <c r="E59">
        <f t="shared" si="23"/>
        <v>1</v>
      </c>
      <c r="F59" s="3" t="s">
        <v>119</v>
      </c>
      <c r="G59" s="7">
        <f t="shared" si="4"/>
        <v>2024</v>
      </c>
      <c r="H59" t="s">
        <v>125</v>
      </c>
      <c r="I59" s="6" t="str">
        <f t="shared" si="25"/>
        <v>ordinario</v>
      </c>
      <c r="J59" s="3" t="s">
        <v>144</v>
      </c>
      <c r="K59">
        <f t="shared" si="21"/>
        <v>3</v>
      </c>
      <c r="L59" s="3" t="s">
        <v>119</v>
      </c>
      <c r="M59" t="str">
        <f t="shared" si="26"/>
        <v>lunes</v>
      </c>
      <c r="N59" t="s">
        <v>121</v>
      </c>
      <c r="O59" t="str">
        <f t="shared" si="7"/>
        <v>"22/1/2024": "/salterios/tiempo/ordinario/s03/lunes",</v>
      </c>
      <c r="R59" s="4">
        <f t="shared" si="24"/>
        <v>45313</v>
      </c>
      <c r="S59" s="5">
        <f t="shared" si="19"/>
        <v>45313</v>
      </c>
    </row>
    <row r="60" spans="2:19" x14ac:dyDescent="0.3">
      <c r="B60" t="s">
        <v>25</v>
      </c>
      <c r="C60">
        <f t="shared" si="22"/>
        <v>23</v>
      </c>
      <c r="D60" s="3" t="s">
        <v>119</v>
      </c>
      <c r="E60">
        <f t="shared" si="23"/>
        <v>1</v>
      </c>
      <c r="F60" s="3" t="s">
        <v>119</v>
      </c>
      <c r="G60" s="7">
        <f t="shared" si="4"/>
        <v>2024</v>
      </c>
      <c r="H60" t="s">
        <v>125</v>
      </c>
      <c r="I60" s="6" t="str">
        <f t="shared" si="25"/>
        <v>ordinario</v>
      </c>
      <c r="J60" s="3" t="s">
        <v>144</v>
      </c>
      <c r="K60">
        <f t="shared" si="21"/>
        <v>3</v>
      </c>
      <c r="L60" s="3" t="s">
        <v>119</v>
      </c>
      <c r="M60" t="str">
        <f t="shared" si="26"/>
        <v>martes</v>
      </c>
      <c r="N60" t="s">
        <v>121</v>
      </c>
      <c r="O60" t="str">
        <f t="shared" si="7"/>
        <v>"23/1/2024": "/salterios/tiempo/ordinario/s03/martes",</v>
      </c>
      <c r="R60" s="4">
        <f t="shared" si="24"/>
        <v>45314</v>
      </c>
      <c r="S60" s="5">
        <f t="shared" si="19"/>
        <v>45314</v>
      </c>
    </row>
    <row r="61" spans="2:19" x14ac:dyDescent="0.3">
      <c r="B61" t="s">
        <v>25</v>
      </c>
      <c r="C61">
        <f t="shared" si="22"/>
        <v>24</v>
      </c>
      <c r="D61" s="3" t="s">
        <v>119</v>
      </c>
      <c r="E61">
        <f t="shared" si="23"/>
        <v>1</v>
      </c>
      <c r="F61" s="3" t="s">
        <v>119</v>
      </c>
      <c r="G61" s="7">
        <f t="shared" si="4"/>
        <v>2024</v>
      </c>
      <c r="H61" t="s">
        <v>125</v>
      </c>
      <c r="I61" s="6" t="str">
        <f t="shared" si="25"/>
        <v>ordinario</v>
      </c>
      <c r="J61" s="3" t="s">
        <v>144</v>
      </c>
      <c r="K61">
        <f t="shared" si="21"/>
        <v>3</v>
      </c>
      <c r="L61" s="3" t="s">
        <v>119</v>
      </c>
      <c r="M61" t="str">
        <f t="shared" si="26"/>
        <v>miercoles</v>
      </c>
      <c r="N61" t="s">
        <v>121</v>
      </c>
      <c r="O61" t="str">
        <f t="shared" si="7"/>
        <v>"24/1/2024": "/salterios/tiempo/ordinario/s03/miercoles",</v>
      </c>
      <c r="R61" s="4">
        <f t="shared" si="24"/>
        <v>45315</v>
      </c>
      <c r="S61" s="5">
        <f t="shared" si="19"/>
        <v>45315</v>
      </c>
    </row>
    <row r="62" spans="2:19" x14ac:dyDescent="0.3">
      <c r="B62" t="s">
        <v>25</v>
      </c>
      <c r="C62">
        <f t="shared" si="22"/>
        <v>25</v>
      </c>
      <c r="D62" s="3" t="s">
        <v>119</v>
      </c>
      <c r="E62">
        <f t="shared" si="23"/>
        <v>1</v>
      </c>
      <c r="F62" s="3" t="s">
        <v>119</v>
      </c>
      <c r="G62" s="7">
        <f t="shared" si="4"/>
        <v>2024</v>
      </c>
      <c r="H62" t="s">
        <v>125</v>
      </c>
      <c r="I62" s="6" t="str">
        <f t="shared" si="25"/>
        <v>ordinario</v>
      </c>
      <c r="J62" s="3" t="s">
        <v>144</v>
      </c>
      <c r="K62">
        <f t="shared" si="21"/>
        <v>3</v>
      </c>
      <c r="L62" s="3" t="s">
        <v>119</v>
      </c>
      <c r="M62" t="str">
        <f t="shared" si="26"/>
        <v>jueves</v>
      </c>
      <c r="N62" t="s">
        <v>121</v>
      </c>
      <c r="O62" t="str">
        <f t="shared" si="7"/>
        <v>"25/1/2024": "/salterios/tiempo/ordinario/s03/jueves",</v>
      </c>
      <c r="R62" s="4">
        <f t="shared" si="24"/>
        <v>45316</v>
      </c>
      <c r="S62" s="5">
        <f t="shared" si="19"/>
        <v>45316</v>
      </c>
    </row>
    <row r="63" spans="2:19" x14ac:dyDescent="0.3">
      <c r="B63" t="s">
        <v>25</v>
      </c>
      <c r="C63">
        <f t="shared" si="22"/>
        <v>26</v>
      </c>
      <c r="D63" s="3" t="s">
        <v>119</v>
      </c>
      <c r="E63">
        <f t="shared" si="23"/>
        <v>1</v>
      </c>
      <c r="F63" s="3" t="s">
        <v>119</v>
      </c>
      <c r="G63" s="7">
        <f t="shared" si="4"/>
        <v>2024</v>
      </c>
      <c r="H63" t="s">
        <v>125</v>
      </c>
      <c r="I63" s="6" t="str">
        <f t="shared" si="25"/>
        <v>ordinario</v>
      </c>
      <c r="J63" s="3" t="s">
        <v>144</v>
      </c>
      <c r="K63">
        <f t="shared" si="21"/>
        <v>3</v>
      </c>
      <c r="L63" s="3" t="s">
        <v>119</v>
      </c>
      <c r="M63" t="str">
        <f t="shared" si="26"/>
        <v>viernes</v>
      </c>
      <c r="N63" t="s">
        <v>121</v>
      </c>
      <c r="O63" t="str">
        <f t="shared" si="7"/>
        <v>"26/1/2024": "/salterios/tiempo/ordinario/s03/viernes",</v>
      </c>
      <c r="R63" s="4">
        <f t="shared" si="24"/>
        <v>45317</v>
      </c>
      <c r="S63" s="5">
        <f t="shared" si="19"/>
        <v>45317</v>
      </c>
    </row>
    <row r="64" spans="2:19" x14ac:dyDescent="0.3">
      <c r="B64" t="s">
        <v>25</v>
      </c>
      <c r="C64">
        <f t="shared" si="22"/>
        <v>27</v>
      </c>
      <c r="D64" s="3" t="s">
        <v>119</v>
      </c>
      <c r="E64">
        <f t="shared" si="23"/>
        <v>1</v>
      </c>
      <c r="F64" s="3" t="s">
        <v>119</v>
      </c>
      <c r="G64" s="7">
        <f t="shared" si="4"/>
        <v>2024</v>
      </c>
      <c r="H64" t="s">
        <v>125</v>
      </c>
      <c r="I64" s="6" t="str">
        <f t="shared" si="25"/>
        <v>ordinario</v>
      </c>
      <c r="J64" s="3" t="s">
        <v>144</v>
      </c>
      <c r="K64">
        <f t="shared" si="21"/>
        <v>3</v>
      </c>
      <c r="L64" s="3" t="s">
        <v>119</v>
      </c>
      <c r="M64" t="str">
        <f t="shared" si="26"/>
        <v>sabado</v>
      </c>
      <c r="N64" t="s">
        <v>121</v>
      </c>
      <c r="O64" t="str">
        <f t="shared" si="7"/>
        <v>"27/1/2024": "/salterios/tiempo/ordinario/s03/sabado",</v>
      </c>
      <c r="R64" s="4">
        <f t="shared" si="24"/>
        <v>45318</v>
      </c>
      <c r="S64" s="5">
        <f t="shared" si="19"/>
        <v>45318</v>
      </c>
    </row>
    <row r="65" spans="2:19" x14ac:dyDescent="0.3">
      <c r="B65" t="s">
        <v>25</v>
      </c>
      <c r="C65">
        <f t="shared" si="22"/>
        <v>28</v>
      </c>
      <c r="D65" s="3" t="s">
        <v>119</v>
      </c>
      <c r="E65">
        <f t="shared" si="23"/>
        <v>1</v>
      </c>
      <c r="F65" s="3" t="s">
        <v>119</v>
      </c>
      <c r="G65" s="7">
        <f t="shared" si="4"/>
        <v>2024</v>
      </c>
      <c r="H65" t="s">
        <v>125</v>
      </c>
      <c r="I65" s="6" t="str">
        <f t="shared" si="25"/>
        <v>ordinario</v>
      </c>
      <c r="J65" s="3" t="s">
        <v>144</v>
      </c>
      <c r="K65">
        <f t="shared" si="21"/>
        <v>4</v>
      </c>
      <c r="L65" s="3" t="s">
        <v>119</v>
      </c>
      <c r="M65" t="str">
        <f t="shared" si="26"/>
        <v>domingo</v>
      </c>
      <c r="N65" t="s">
        <v>121</v>
      </c>
      <c r="O65" t="str">
        <f t="shared" si="7"/>
        <v>"28/1/2024": "/salterios/tiempo/ordinario/s04/domingo",</v>
      </c>
      <c r="R65" s="4">
        <f t="shared" si="24"/>
        <v>45319</v>
      </c>
      <c r="S65" s="5">
        <f t="shared" si="19"/>
        <v>45319</v>
      </c>
    </row>
    <row r="66" spans="2:19" x14ac:dyDescent="0.3">
      <c r="B66" t="s">
        <v>25</v>
      </c>
      <c r="C66">
        <f t="shared" si="22"/>
        <v>29</v>
      </c>
      <c r="D66" s="3" t="s">
        <v>119</v>
      </c>
      <c r="E66">
        <f t="shared" si="23"/>
        <v>1</v>
      </c>
      <c r="F66" s="3" t="s">
        <v>119</v>
      </c>
      <c r="G66" s="7">
        <f t="shared" si="4"/>
        <v>2024</v>
      </c>
      <c r="H66" t="s">
        <v>125</v>
      </c>
      <c r="I66" s="6" t="str">
        <f t="shared" si="25"/>
        <v>ordinario</v>
      </c>
      <c r="J66" s="3" t="s">
        <v>144</v>
      </c>
      <c r="K66">
        <f t="shared" si="21"/>
        <v>4</v>
      </c>
      <c r="L66" s="3" t="s">
        <v>119</v>
      </c>
      <c r="M66" t="str">
        <f t="shared" si="26"/>
        <v>lunes</v>
      </c>
      <c r="N66" t="s">
        <v>121</v>
      </c>
      <c r="O66" t="str">
        <f t="shared" si="7"/>
        <v>"29/1/2024": "/salterios/tiempo/ordinario/s04/lunes",</v>
      </c>
      <c r="R66" s="4">
        <f t="shared" si="24"/>
        <v>45320</v>
      </c>
      <c r="S66" s="5">
        <f t="shared" si="19"/>
        <v>45320</v>
      </c>
    </row>
    <row r="67" spans="2:19" x14ac:dyDescent="0.3">
      <c r="B67" t="s">
        <v>25</v>
      </c>
      <c r="C67">
        <f t="shared" si="22"/>
        <v>30</v>
      </c>
      <c r="D67" s="3" t="s">
        <v>119</v>
      </c>
      <c r="E67">
        <f t="shared" si="23"/>
        <v>1</v>
      </c>
      <c r="F67" s="3" t="s">
        <v>119</v>
      </c>
      <c r="G67" s="7">
        <f t="shared" si="4"/>
        <v>2024</v>
      </c>
      <c r="H67" t="s">
        <v>125</v>
      </c>
      <c r="I67" s="6" t="str">
        <f t="shared" si="25"/>
        <v>ordinario</v>
      </c>
      <c r="J67" s="3" t="s">
        <v>144</v>
      </c>
      <c r="K67">
        <f t="shared" si="21"/>
        <v>4</v>
      </c>
      <c r="L67" s="3" t="s">
        <v>119</v>
      </c>
      <c r="M67" t="str">
        <f t="shared" si="26"/>
        <v>martes</v>
      </c>
      <c r="N67" t="s">
        <v>121</v>
      </c>
      <c r="O67" t="str">
        <f t="shared" si="7"/>
        <v>"30/1/2024": "/salterios/tiempo/ordinario/s04/martes",</v>
      </c>
      <c r="R67" s="4">
        <f t="shared" si="24"/>
        <v>45321</v>
      </c>
      <c r="S67" s="5">
        <f t="shared" si="19"/>
        <v>45321</v>
      </c>
    </row>
    <row r="68" spans="2:19" x14ac:dyDescent="0.3">
      <c r="B68" t="s">
        <v>25</v>
      </c>
      <c r="C68">
        <f t="shared" si="22"/>
        <v>31</v>
      </c>
      <c r="D68" s="3" t="s">
        <v>119</v>
      </c>
      <c r="E68">
        <f t="shared" si="23"/>
        <v>1</v>
      </c>
      <c r="F68" s="3" t="s">
        <v>119</v>
      </c>
      <c r="G68" s="7">
        <f t="shared" si="4"/>
        <v>2024</v>
      </c>
      <c r="H68" t="s">
        <v>125</v>
      </c>
      <c r="I68" s="6" t="str">
        <f t="shared" si="25"/>
        <v>ordinario</v>
      </c>
      <c r="J68" s="3" t="s">
        <v>144</v>
      </c>
      <c r="K68">
        <f t="shared" si="21"/>
        <v>4</v>
      </c>
      <c r="L68" s="3" t="s">
        <v>119</v>
      </c>
      <c r="M68" t="str">
        <f t="shared" si="26"/>
        <v>miercoles</v>
      </c>
      <c r="N68" t="s">
        <v>121</v>
      </c>
      <c r="O68" t="str">
        <f t="shared" si="7"/>
        <v>"31/1/2024": "/salterios/tiempo/ordinario/s04/miercoles",</v>
      </c>
      <c r="R68" s="4">
        <f t="shared" si="24"/>
        <v>45322</v>
      </c>
      <c r="S68" s="5">
        <f t="shared" si="19"/>
        <v>45322</v>
      </c>
    </row>
    <row r="69" spans="2:19" x14ac:dyDescent="0.3">
      <c r="B69" t="s">
        <v>25</v>
      </c>
      <c r="C69">
        <f t="shared" si="22"/>
        <v>1</v>
      </c>
      <c r="D69" s="3" t="s">
        <v>119</v>
      </c>
      <c r="E69">
        <f t="shared" si="23"/>
        <v>2</v>
      </c>
      <c r="F69" s="3" t="s">
        <v>119</v>
      </c>
      <c r="G69" s="7">
        <f t="shared" si="4"/>
        <v>2024</v>
      </c>
      <c r="H69" t="s">
        <v>125</v>
      </c>
      <c r="I69" s="6" t="str">
        <f t="shared" si="25"/>
        <v>ordinario</v>
      </c>
      <c r="J69" s="3" t="s">
        <v>144</v>
      </c>
      <c r="K69">
        <f t="shared" si="21"/>
        <v>4</v>
      </c>
      <c r="L69" s="3" t="s">
        <v>119</v>
      </c>
      <c r="M69" t="str">
        <f t="shared" si="26"/>
        <v>jueves</v>
      </c>
      <c r="N69" t="s">
        <v>121</v>
      </c>
      <c r="O69" t="str">
        <f t="shared" si="7"/>
        <v>"1/2/2024": "/salterios/tiempo/ordinario/s04/jueves",</v>
      </c>
      <c r="R69" s="4">
        <f t="shared" si="24"/>
        <v>45323</v>
      </c>
      <c r="S69" s="5">
        <f t="shared" si="19"/>
        <v>45323</v>
      </c>
    </row>
    <row r="70" spans="2:19" x14ac:dyDescent="0.3">
      <c r="B70" t="s">
        <v>25</v>
      </c>
      <c r="C70">
        <f t="shared" si="22"/>
        <v>2</v>
      </c>
      <c r="D70" s="3" t="s">
        <v>119</v>
      </c>
      <c r="E70">
        <f t="shared" si="23"/>
        <v>2</v>
      </c>
      <c r="F70" s="3" t="s">
        <v>119</v>
      </c>
      <c r="G70" s="7">
        <f t="shared" si="4"/>
        <v>2024</v>
      </c>
      <c r="H70" t="s">
        <v>125</v>
      </c>
      <c r="I70" s="6" t="str">
        <f t="shared" si="25"/>
        <v>ordinario</v>
      </c>
      <c r="J70" s="3" t="s">
        <v>144</v>
      </c>
      <c r="K70">
        <f t="shared" si="21"/>
        <v>4</v>
      </c>
      <c r="L70" s="3" t="s">
        <v>119</v>
      </c>
      <c r="M70" t="str">
        <f t="shared" si="26"/>
        <v>viernes</v>
      </c>
      <c r="N70" t="s">
        <v>121</v>
      </c>
      <c r="O70" t="str">
        <f t="shared" si="7"/>
        <v>"2/2/2024": "/salterios/tiempo/ordinario/s04/viernes",</v>
      </c>
      <c r="R70" s="4">
        <f t="shared" si="24"/>
        <v>45324</v>
      </c>
      <c r="S70" s="5">
        <f t="shared" si="19"/>
        <v>45324</v>
      </c>
    </row>
    <row r="71" spans="2:19" x14ac:dyDescent="0.3">
      <c r="B71" t="s">
        <v>25</v>
      </c>
      <c r="C71">
        <f t="shared" si="22"/>
        <v>3</v>
      </c>
      <c r="D71" s="3" t="s">
        <v>119</v>
      </c>
      <c r="E71">
        <f t="shared" si="23"/>
        <v>2</v>
      </c>
      <c r="F71" s="3" t="s">
        <v>119</v>
      </c>
      <c r="G71" s="7">
        <f t="shared" si="4"/>
        <v>2024</v>
      </c>
      <c r="H71" t="s">
        <v>125</v>
      </c>
      <c r="I71" s="6" t="str">
        <f t="shared" si="25"/>
        <v>ordinario</v>
      </c>
      <c r="J71" s="3" t="s">
        <v>144</v>
      </c>
      <c r="K71">
        <f t="shared" si="21"/>
        <v>4</v>
      </c>
      <c r="L71" s="3" t="s">
        <v>119</v>
      </c>
      <c r="M71" t="str">
        <f t="shared" si="26"/>
        <v>sabado</v>
      </c>
      <c r="N71" t="s">
        <v>121</v>
      </c>
      <c r="O71" t="str">
        <f t="shared" si="7"/>
        <v>"3/2/2024": "/salterios/tiempo/ordinario/s04/sabado",</v>
      </c>
      <c r="R71" s="4">
        <f t="shared" si="24"/>
        <v>45325</v>
      </c>
      <c r="S71" s="5">
        <f t="shared" si="19"/>
        <v>45325</v>
      </c>
    </row>
    <row r="72" spans="2:19" x14ac:dyDescent="0.3">
      <c r="B72" t="s">
        <v>25</v>
      </c>
      <c r="C72">
        <f t="shared" si="22"/>
        <v>4</v>
      </c>
      <c r="D72" s="3" t="s">
        <v>119</v>
      </c>
      <c r="E72">
        <f t="shared" si="23"/>
        <v>2</v>
      </c>
      <c r="F72" s="3" t="s">
        <v>119</v>
      </c>
      <c r="G72" s="7">
        <f t="shared" ref="G72:G135" si="27">YEAR(R72)</f>
        <v>2024</v>
      </c>
      <c r="H72" t="s">
        <v>125</v>
      </c>
      <c r="I72" s="6" t="str">
        <f t="shared" si="25"/>
        <v>ordinario</v>
      </c>
      <c r="J72" s="3" t="s">
        <v>144</v>
      </c>
      <c r="K72">
        <f t="shared" si="21"/>
        <v>5</v>
      </c>
      <c r="L72" s="3" t="s">
        <v>119</v>
      </c>
      <c r="M72" t="str">
        <f t="shared" si="26"/>
        <v>domingo</v>
      </c>
      <c r="N72" t="s">
        <v>121</v>
      </c>
      <c r="O72" t="str">
        <f t="shared" ref="O72:O135" si="28">_xlfn.CONCAT(B72,C72,D72,E72,F72,G72,H72,I72,J72,K72,L72,M72,N72)</f>
        <v>"4/2/2024": "/salterios/tiempo/ordinario/s05/domingo",</v>
      </c>
      <c r="R72" s="4">
        <f t="shared" si="24"/>
        <v>45326</v>
      </c>
      <c r="S72" s="5">
        <f t="shared" si="19"/>
        <v>45326</v>
      </c>
    </row>
    <row r="73" spans="2:19" x14ac:dyDescent="0.3">
      <c r="B73" t="s">
        <v>25</v>
      </c>
      <c r="C73">
        <f t="shared" si="22"/>
        <v>5</v>
      </c>
      <c r="D73" s="3" t="s">
        <v>119</v>
      </c>
      <c r="E73">
        <f t="shared" si="23"/>
        <v>2</v>
      </c>
      <c r="F73" s="3" t="s">
        <v>119</v>
      </c>
      <c r="G73" s="7">
        <f t="shared" si="27"/>
        <v>2024</v>
      </c>
      <c r="H73" t="s">
        <v>125</v>
      </c>
      <c r="I73" s="6" t="str">
        <f t="shared" si="25"/>
        <v>ordinario</v>
      </c>
      <c r="J73" s="3" t="s">
        <v>144</v>
      </c>
      <c r="K73">
        <f t="shared" si="21"/>
        <v>5</v>
      </c>
      <c r="L73" s="3" t="s">
        <v>119</v>
      </c>
      <c r="M73" t="str">
        <f t="shared" si="26"/>
        <v>lunes</v>
      </c>
      <c r="N73" t="s">
        <v>121</v>
      </c>
      <c r="O73" t="str">
        <f t="shared" si="28"/>
        <v>"5/2/2024": "/salterios/tiempo/ordinario/s05/lunes",</v>
      </c>
      <c r="R73" s="4">
        <f t="shared" si="24"/>
        <v>45327</v>
      </c>
      <c r="S73" s="5">
        <f t="shared" si="19"/>
        <v>45327</v>
      </c>
    </row>
    <row r="74" spans="2:19" x14ac:dyDescent="0.3">
      <c r="B74" t="s">
        <v>25</v>
      </c>
      <c r="C74">
        <f t="shared" si="22"/>
        <v>6</v>
      </c>
      <c r="D74" s="3" t="s">
        <v>119</v>
      </c>
      <c r="E74">
        <f t="shared" si="23"/>
        <v>2</v>
      </c>
      <c r="F74" s="3" t="s">
        <v>119</v>
      </c>
      <c r="G74" s="7">
        <f t="shared" si="27"/>
        <v>2024</v>
      </c>
      <c r="H74" t="s">
        <v>125</v>
      </c>
      <c r="I74" s="6" t="str">
        <f t="shared" si="25"/>
        <v>ordinario</v>
      </c>
      <c r="J74" s="3" t="s">
        <v>144</v>
      </c>
      <c r="K74">
        <f t="shared" si="21"/>
        <v>5</v>
      </c>
      <c r="L74" s="3" t="s">
        <v>119</v>
      </c>
      <c r="M74" t="str">
        <f t="shared" si="26"/>
        <v>martes</v>
      </c>
      <c r="N74" t="s">
        <v>121</v>
      </c>
      <c r="O74" t="str">
        <f t="shared" si="28"/>
        <v>"6/2/2024": "/salterios/tiempo/ordinario/s05/martes",</v>
      </c>
      <c r="R74" s="4">
        <f t="shared" si="24"/>
        <v>45328</v>
      </c>
      <c r="S74" s="5">
        <f t="shared" si="19"/>
        <v>45328</v>
      </c>
    </row>
    <row r="75" spans="2:19" x14ac:dyDescent="0.3">
      <c r="B75" t="s">
        <v>25</v>
      </c>
      <c r="C75">
        <f t="shared" si="22"/>
        <v>7</v>
      </c>
      <c r="D75" s="3" t="s">
        <v>119</v>
      </c>
      <c r="E75">
        <f t="shared" si="23"/>
        <v>2</v>
      </c>
      <c r="F75" s="3" t="s">
        <v>119</v>
      </c>
      <c r="G75" s="7">
        <f t="shared" si="27"/>
        <v>2024</v>
      </c>
      <c r="H75" t="s">
        <v>125</v>
      </c>
      <c r="I75" s="6" t="str">
        <f t="shared" si="25"/>
        <v>ordinario</v>
      </c>
      <c r="J75" s="3" t="s">
        <v>144</v>
      </c>
      <c r="K75">
        <f t="shared" si="21"/>
        <v>5</v>
      </c>
      <c r="L75" s="3" t="s">
        <v>119</v>
      </c>
      <c r="M75" t="str">
        <f t="shared" si="26"/>
        <v>miercoles</v>
      </c>
      <c r="N75" t="s">
        <v>121</v>
      </c>
      <c r="O75" t="str">
        <f t="shared" si="28"/>
        <v>"7/2/2024": "/salterios/tiempo/ordinario/s05/miercoles",</v>
      </c>
      <c r="R75" s="4">
        <f t="shared" si="24"/>
        <v>45329</v>
      </c>
      <c r="S75" s="5">
        <f t="shared" si="19"/>
        <v>45329</v>
      </c>
    </row>
    <row r="76" spans="2:19" x14ac:dyDescent="0.3">
      <c r="B76" t="s">
        <v>25</v>
      </c>
      <c r="C76">
        <f t="shared" si="22"/>
        <v>8</v>
      </c>
      <c r="D76" s="3" t="s">
        <v>119</v>
      </c>
      <c r="E76">
        <f t="shared" si="23"/>
        <v>2</v>
      </c>
      <c r="F76" s="3" t="s">
        <v>119</v>
      </c>
      <c r="G76" s="7">
        <f t="shared" si="27"/>
        <v>2024</v>
      </c>
      <c r="H76" t="s">
        <v>125</v>
      </c>
      <c r="I76" s="6" t="str">
        <f t="shared" si="25"/>
        <v>ordinario</v>
      </c>
      <c r="J76" s="3" t="s">
        <v>144</v>
      </c>
      <c r="K76">
        <f t="shared" si="21"/>
        <v>5</v>
      </c>
      <c r="L76" s="3" t="s">
        <v>119</v>
      </c>
      <c r="M76" t="str">
        <f t="shared" si="26"/>
        <v>jueves</v>
      </c>
      <c r="N76" t="s">
        <v>121</v>
      </c>
      <c r="O76" t="str">
        <f t="shared" si="28"/>
        <v>"8/2/2024": "/salterios/tiempo/ordinario/s05/jueves",</v>
      </c>
      <c r="R76" s="4">
        <f t="shared" si="24"/>
        <v>45330</v>
      </c>
      <c r="S76" s="5">
        <f t="shared" si="19"/>
        <v>45330</v>
      </c>
    </row>
    <row r="77" spans="2:19" x14ac:dyDescent="0.3">
      <c r="B77" t="s">
        <v>25</v>
      </c>
      <c r="C77">
        <f t="shared" si="22"/>
        <v>9</v>
      </c>
      <c r="D77" s="3" t="s">
        <v>119</v>
      </c>
      <c r="E77">
        <f t="shared" si="23"/>
        <v>2</v>
      </c>
      <c r="F77" s="3" t="s">
        <v>119</v>
      </c>
      <c r="G77" s="7">
        <f t="shared" si="27"/>
        <v>2024</v>
      </c>
      <c r="H77" t="s">
        <v>125</v>
      </c>
      <c r="I77" s="6" t="str">
        <f t="shared" si="25"/>
        <v>ordinario</v>
      </c>
      <c r="J77" s="3" t="s">
        <v>144</v>
      </c>
      <c r="K77">
        <f t="shared" si="21"/>
        <v>5</v>
      </c>
      <c r="L77" s="3" t="s">
        <v>119</v>
      </c>
      <c r="M77" t="str">
        <f t="shared" si="26"/>
        <v>viernes</v>
      </c>
      <c r="N77" t="s">
        <v>121</v>
      </c>
      <c r="O77" t="str">
        <f t="shared" si="28"/>
        <v>"9/2/2024": "/salterios/tiempo/ordinario/s05/viernes",</v>
      </c>
      <c r="R77" s="4">
        <f t="shared" si="24"/>
        <v>45331</v>
      </c>
      <c r="S77" s="5">
        <f t="shared" si="19"/>
        <v>45331</v>
      </c>
    </row>
    <row r="78" spans="2:19" x14ac:dyDescent="0.3">
      <c r="B78" t="s">
        <v>25</v>
      </c>
      <c r="C78">
        <f t="shared" si="22"/>
        <v>10</v>
      </c>
      <c r="D78" s="3" t="s">
        <v>119</v>
      </c>
      <c r="E78">
        <f t="shared" si="23"/>
        <v>2</v>
      </c>
      <c r="F78" s="3" t="s">
        <v>119</v>
      </c>
      <c r="G78" s="7">
        <f t="shared" si="27"/>
        <v>2024</v>
      </c>
      <c r="H78" t="s">
        <v>125</v>
      </c>
      <c r="I78" s="6" t="str">
        <f t="shared" si="25"/>
        <v>ordinario</v>
      </c>
      <c r="J78" s="3" t="s">
        <v>144</v>
      </c>
      <c r="K78">
        <f t="shared" si="21"/>
        <v>5</v>
      </c>
      <c r="L78" s="3" t="s">
        <v>119</v>
      </c>
      <c r="M78" t="str">
        <f t="shared" si="26"/>
        <v>sabado</v>
      </c>
      <c r="N78" t="s">
        <v>121</v>
      </c>
      <c r="O78" t="str">
        <f t="shared" si="28"/>
        <v>"10/2/2024": "/salterios/tiempo/ordinario/s05/sabado",</v>
      </c>
      <c r="R78" s="4">
        <f t="shared" si="24"/>
        <v>45332</v>
      </c>
      <c r="S78" s="5">
        <f t="shared" si="19"/>
        <v>45332</v>
      </c>
    </row>
    <row r="79" spans="2:19" x14ac:dyDescent="0.3">
      <c r="B79" t="s">
        <v>25</v>
      </c>
      <c r="C79">
        <f t="shared" si="22"/>
        <v>11</v>
      </c>
      <c r="D79" s="3" t="s">
        <v>119</v>
      </c>
      <c r="E79">
        <f t="shared" si="23"/>
        <v>2</v>
      </c>
      <c r="F79" s="3" t="s">
        <v>119</v>
      </c>
      <c r="G79" s="7">
        <f t="shared" si="27"/>
        <v>2024</v>
      </c>
      <c r="H79" t="s">
        <v>125</v>
      </c>
      <c r="I79" s="6" t="str">
        <f t="shared" si="25"/>
        <v>ordinario</v>
      </c>
      <c r="J79" s="3" t="s">
        <v>144</v>
      </c>
      <c r="K79">
        <f t="shared" si="21"/>
        <v>6</v>
      </c>
      <c r="L79" s="3" t="s">
        <v>119</v>
      </c>
      <c r="M79" t="str">
        <f t="shared" si="26"/>
        <v>domingo</v>
      </c>
      <c r="N79" t="s">
        <v>121</v>
      </c>
      <c r="O79" t="str">
        <f t="shared" si="28"/>
        <v>"11/2/2024": "/salterios/tiempo/ordinario/s06/domingo",</v>
      </c>
      <c r="R79" s="4">
        <f t="shared" si="24"/>
        <v>45333</v>
      </c>
      <c r="S79" s="5">
        <f t="shared" si="19"/>
        <v>45333</v>
      </c>
    </row>
    <row r="80" spans="2:19" x14ac:dyDescent="0.3">
      <c r="B80" t="s">
        <v>25</v>
      </c>
      <c r="C80">
        <f t="shared" si="22"/>
        <v>12</v>
      </c>
      <c r="D80" s="3" t="s">
        <v>119</v>
      </c>
      <c r="E80">
        <f t="shared" si="23"/>
        <v>2</v>
      </c>
      <c r="F80" s="3" t="s">
        <v>119</v>
      </c>
      <c r="G80" s="7">
        <f t="shared" si="27"/>
        <v>2024</v>
      </c>
      <c r="H80" t="s">
        <v>125</v>
      </c>
      <c r="I80" s="6" t="str">
        <f t="shared" si="25"/>
        <v>ordinario</v>
      </c>
      <c r="J80" s="3" t="s">
        <v>144</v>
      </c>
      <c r="K80">
        <f t="shared" si="21"/>
        <v>6</v>
      </c>
      <c r="L80" s="3" t="s">
        <v>119</v>
      </c>
      <c r="M80" t="str">
        <f t="shared" si="26"/>
        <v>lunes</v>
      </c>
      <c r="N80" t="s">
        <v>121</v>
      </c>
      <c r="O80" t="str">
        <f t="shared" si="28"/>
        <v>"12/2/2024": "/salterios/tiempo/ordinario/s06/lunes",</v>
      </c>
      <c r="R80" s="4">
        <f t="shared" si="24"/>
        <v>45334</v>
      </c>
      <c r="S80" s="5">
        <f t="shared" si="19"/>
        <v>45334</v>
      </c>
    </row>
    <row r="81" spans="1:19" x14ac:dyDescent="0.3">
      <c r="B81" t="s">
        <v>25</v>
      </c>
      <c r="C81">
        <f t="shared" si="22"/>
        <v>13</v>
      </c>
      <c r="D81" s="3" t="s">
        <v>119</v>
      </c>
      <c r="E81">
        <f t="shared" si="23"/>
        <v>2</v>
      </c>
      <c r="F81" s="3" t="s">
        <v>119</v>
      </c>
      <c r="G81" s="7">
        <f t="shared" si="27"/>
        <v>2024</v>
      </c>
      <c r="H81" t="s">
        <v>125</v>
      </c>
      <c r="I81" s="6" t="str">
        <f t="shared" si="25"/>
        <v>ordinario</v>
      </c>
      <c r="J81" s="3" t="s">
        <v>144</v>
      </c>
      <c r="K81">
        <f t="shared" si="21"/>
        <v>6</v>
      </c>
      <c r="L81" s="3" t="s">
        <v>119</v>
      </c>
      <c r="M81" t="str">
        <f t="shared" si="26"/>
        <v>martes</v>
      </c>
      <c r="N81" t="s">
        <v>121</v>
      </c>
      <c r="O81" t="str">
        <f t="shared" si="28"/>
        <v>"13/2/2024": "/salterios/tiempo/ordinario/s06/martes",</v>
      </c>
      <c r="R81" s="4">
        <f t="shared" si="24"/>
        <v>45335</v>
      </c>
      <c r="S81" s="5">
        <f t="shared" si="19"/>
        <v>45335</v>
      </c>
    </row>
    <row r="82" spans="1:19" x14ac:dyDescent="0.3">
      <c r="A82" t="s">
        <v>133</v>
      </c>
      <c r="B82" t="s">
        <v>25</v>
      </c>
      <c r="C82">
        <f t="shared" si="22"/>
        <v>14</v>
      </c>
      <c r="D82" s="3" t="s">
        <v>119</v>
      </c>
      <c r="E82">
        <f t="shared" si="23"/>
        <v>2</v>
      </c>
      <c r="F82" s="3" t="s">
        <v>119</v>
      </c>
      <c r="G82" s="7">
        <f t="shared" si="27"/>
        <v>2024</v>
      </c>
      <c r="H82" t="s">
        <v>125</v>
      </c>
      <c r="I82" s="6" t="s">
        <v>133</v>
      </c>
      <c r="J82" s="3" t="s">
        <v>152</v>
      </c>
      <c r="L82" s="3" t="s">
        <v>119</v>
      </c>
      <c r="M82" t="str">
        <f t="shared" si="26"/>
        <v>miercoles</v>
      </c>
      <c r="N82" t="s">
        <v>121</v>
      </c>
      <c r="O82" t="str">
        <f t="shared" si="28"/>
        <v>"14/2/2024": "/salterios/tiempo/cuaresma/ceniza/miercoles",</v>
      </c>
      <c r="R82" s="4">
        <f t="shared" si="24"/>
        <v>45336</v>
      </c>
      <c r="S82" s="5">
        <f t="shared" si="19"/>
        <v>45336</v>
      </c>
    </row>
    <row r="83" spans="1:19" x14ac:dyDescent="0.3">
      <c r="B83" t="s">
        <v>25</v>
      </c>
      <c r="C83">
        <f t="shared" si="22"/>
        <v>15</v>
      </c>
      <c r="D83" s="3" t="s">
        <v>119</v>
      </c>
      <c r="E83">
        <f t="shared" si="23"/>
        <v>2</v>
      </c>
      <c r="F83" s="3" t="s">
        <v>119</v>
      </c>
      <c r="G83" s="7">
        <f t="shared" si="27"/>
        <v>2024</v>
      </c>
      <c r="H83" t="s">
        <v>125</v>
      </c>
      <c r="I83" s="6" t="str">
        <f t="shared" si="25"/>
        <v>cuaresma</v>
      </c>
      <c r="J83" s="3" t="s">
        <v>152</v>
      </c>
      <c r="L83" s="3" t="s">
        <v>119</v>
      </c>
      <c r="M83" t="str">
        <f t="shared" si="26"/>
        <v>jueves</v>
      </c>
      <c r="N83" t="s">
        <v>121</v>
      </c>
      <c r="O83" t="str">
        <f t="shared" si="28"/>
        <v>"15/2/2024": "/salterios/tiempo/cuaresma/ceniza/jueves",</v>
      </c>
      <c r="R83" s="4">
        <f t="shared" si="24"/>
        <v>45337</v>
      </c>
      <c r="S83" s="5">
        <f t="shared" si="19"/>
        <v>45337</v>
      </c>
    </row>
    <row r="84" spans="1:19" x14ac:dyDescent="0.3">
      <c r="B84" t="s">
        <v>25</v>
      </c>
      <c r="C84">
        <f t="shared" si="22"/>
        <v>16</v>
      </c>
      <c r="D84" s="3" t="s">
        <v>119</v>
      </c>
      <c r="E84">
        <f t="shared" si="23"/>
        <v>2</v>
      </c>
      <c r="F84" s="3" t="s">
        <v>119</v>
      </c>
      <c r="G84" s="7">
        <f t="shared" si="27"/>
        <v>2024</v>
      </c>
      <c r="H84" t="s">
        <v>125</v>
      </c>
      <c r="I84" s="6" t="str">
        <f t="shared" si="25"/>
        <v>cuaresma</v>
      </c>
      <c r="J84" s="3" t="s">
        <v>152</v>
      </c>
      <c r="L84" s="3" t="s">
        <v>119</v>
      </c>
      <c r="M84" t="str">
        <f t="shared" si="26"/>
        <v>viernes</v>
      </c>
      <c r="N84" t="s">
        <v>121</v>
      </c>
      <c r="O84" t="str">
        <f t="shared" si="28"/>
        <v>"16/2/2024": "/salterios/tiempo/cuaresma/ceniza/viernes",</v>
      </c>
      <c r="R84" s="4">
        <f t="shared" si="24"/>
        <v>45338</v>
      </c>
      <c r="S84" s="5">
        <f t="shared" si="19"/>
        <v>45338</v>
      </c>
    </row>
    <row r="85" spans="1:19" x14ac:dyDescent="0.3">
      <c r="B85" t="s">
        <v>25</v>
      </c>
      <c r="C85">
        <f t="shared" si="22"/>
        <v>17</v>
      </c>
      <c r="D85" s="3" t="s">
        <v>119</v>
      </c>
      <c r="E85">
        <f t="shared" si="23"/>
        <v>2</v>
      </c>
      <c r="F85" s="3" t="s">
        <v>119</v>
      </c>
      <c r="G85" s="7">
        <f t="shared" si="27"/>
        <v>2024</v>
      </c>
      <c r="H85" t="s">
        <v>125</v>
      </c>
      <c r="I85" s="6" t="str">
        <f t="shared" si="25"/>
        <v>cuaresma</v>
      </c>
      <c r="J85" s="3" t="s">
        <v>152</v>
      </c>
      <c r="L85" s="3" t="s">
        <v>119</v>
      </c>
      <c r="M85" t="str">
        <f t="shared" si="26"/>
        <v>sabado</v>
      </c>
      <c r="N85" t="s">
        <v>121</v>
      </c>
      <c r="O85" t="str">
        <f t="shared" si="28"/>
        <v>"17/2/2024": "/salterios/tiempo/cuaresma/ceniza/sabado",</v>
      </c>
      <c r="R85" s="4">
        <f t="shared" si="24"/>
        <v>45339</v>
      </c>
      <c r="S85" s="5">
        <f t="shared" si="19"/>
        <v>45339</v>
      </c>
    </row>
    <row r="86" spans="1:19" x14ac:dyDescent="0.3">
      <c r="B86" t="s">
        <v>25</v>
      </c>
      <c r="C86">
        <f t="shared" si="22"/>
        <v>18</v>
      </c>
      <c r="D86" s="3" t="s">
        <v>119</v>
      </c>
      <c r="E86">
        <f t="shared" si="23"/>
        <v>2</v>
      </c>
      <c r="F86" s="3" t="s">
        <v>119</v>
      </c>
      <c r="G86" s="7">
        <f t="shared" si="27"/>
        <v>2024</v>
      </c>
      <c r="H86" t="s">
        <v>125</v>
      </c>
      <c r="I86" s="6" t="str">
        <f t="shared" si="25"/>
        <v>cuaresma</v>
      </c>
      <c r="J86" s="3" t="s">
        <v>144</v>
      </c>
      <c r="K86">
        <v>1</v>
      </c>
      <c r="L86" s="3" t="s">
        <v>119</v>
      </c>
      <c r="M86" t="str">
        <f t="shared" si="26"/>
        <v>domingo</v>
      </c>
      <c r="N86" t="s">
        <v>121</v>
      </c>
      <c r="O86" t="str">
        <f t="shared" si="28"/>
        <v>"18/2/2024": "/salterios/tiempo/cuaresma/s01/domingo",</v>
      </c>
      <c r="R86" s="4">
        <f t="shared" si="24"/>
        <v>45340</v>
      </c>
      <c r="S86" s="5">
        <f t="shared" si="19"/>
        <v>45340</v>
      </c>
    </row>
    <row r="87" spans="1:19" x14ac:dyDescent="0.3">
      <c r="B87" t="s">
        <v>25</v>
      </c>
      <c r="C87">
        <f t="shared" si="22"/>
        <v>19</v>
      </c>
      <c r="D87" s="3" t="s">
        <v>119</v>
      </c>
      <c r="E87">
        <f t="shared" si="23"/>
        <v>2</v>
      </c>
      <c r="F87" s="3" t="s">
        <v>119</v>
      </c>
      <c r="G87" s="7">
        <f t="shared" si="27"/>
        <v>2024</v>
      </c>
      <c r="H87" t="s">
        <v>125</v>
      </c>
      <c r="I87" s="6" t="str">
        <f t="shared" si="25"/>
        <v>cuaresma</v>
      </c>
      <c r="J87" s="3" t="s">
        <v>144</v>
      </c>
      <c r="K87">
        <f t="shared" ref="K87" si="29">IF(M87="domingo", IF(K86=34, 1, K86+1), K86)</f>
        <v>1</v>
      </c>
      <c r="L87" s="3" t="s">
        <v>119</v>
      </c>
      <c r="M87" t="str">
        <f t="shared" si="26"/>
        <v>lunes</v>
      </c>
      <c r="N87" t="s">
        <v>121</v>
      </c>
      <c r="O87" t="str">
        <f t="shared" si="28"/>
        <v>"19/2/2024": "/salterios/tiempo/cuaresma/s01/lunes",</v>
      </c>
      <c r="R87" s="4">
        <f t="shared" si="24"/>
        <v>45341</v>
      </c>
      <c r="S87" s="5">
        <f t="shared" si="19"/>
        <v>45341</v>
      </c>
    </row>
    <row r="88" spans="1:19" x14ac:dyDescent="0.3">
      <c r="B88" t="s">
        <v>25</v>
      </c>
      <c r="C88">
        <f t="shared" si="22"/>
        <v>20</v>
      </c>
      <c r="D88" s="3" t="s">
        <v>119</v>
      </c>
      <c r="E88">
        <f t="shared" si="23"/>
        <v>2</v>
      </c>
      <c r="F88" s="3" t="s">
        <v>119</v>
      </c>
      <c r="G88" s="7">
        <f t="shared" si="27"/>
        <v>2024</v>
      </c>
      <c r="H88" t="s">
        <v>125</v>
      </c>
      <c r="I88" s="6" t="str">
        <f t="shared" si="25"/>
        <v>cuaresma</v>
      </c>
      <c r="J88" s="3" t="s">
        <v>144</v>
      </c>
      <c r="K88">
        <f t="shared" si="21"/>
        <v>1</v>
      </c>
      <c r="L88" s="3" t="s">
        <v>119</v>
      </c>
      <c r="M88" t="str">
        <f t="shared" si="26"/>
        <v>martes</v>
      </c>
      <c r="N88" t="s">
        <v>121</v>
      </c>
      <c r="O88" t="str">
        <f t="shared" si="28"/>
        <v>"20/2/2024": "/salterios/tiempo/cuaresma/s01/martes",</v>
      </c>
      <c r="R88" s="4">
        <f t="shared" si="24"/>
        <v>45342</v>
      </c>
      <c r="S88" s="5">
        <f t="shared" si="19"/>
        <v>45342</v>
      </c>
    </row>
    <row r="89" spans="1:19" x14ac:dyDescent="0.3">
      <c r="B89" t="s">
        <v>25</v>
      </c>
      <c r="C89">
        <f t="shared" si="22"/>
        <v>21</v>
      </c>
      <c r="D89" s="3" t="s">
        <v>119</v>
      </c>
      <c r="E89">
        <f t="shared" si="23"/>
        <v>2</v>
      </c>
      <c r="F89" s="3" t="s">
        <v>119</v>
      </c>
      <c r="G89" s="7">
        <f t="shared" si="27"/>
        <v>2024</v>
      </c>
      <c r="H89" t="s">
        <v>125</v>
      </c>
      <c r="I89" s="6" t="str">
        <f t="shared" si="25"/>
        <v>cuaresma</v>
      </c>
      <c r="J89" s="3" t="s">
        <v>144</v>
      </c>
      <c r="K89">
        <f t="shared" si="21"/>
        <v>1</v>
      </c>
      <c r="L89" s="3" t="s">
        <v>119</v>
      </c>
      <c r="M89" t="str">
        <f t="shared" si="26"/>
        <v>miercoles</v>
      </c>
      <c r="N89" t="s">
        <v>121</v>
      </c>
      <c r="O89" t="str">
        <f t="shared" si="28"/>
        <v>"21/2/2024": "/salterios/tiempo/cuaresma/s01/miercoles",</v>
      </c>
      <c r="R89" s="4">
        <f t="shared" si="24"/>
        <v>45343</v>
      </c>
      <c r="S89" s="5">
        <f t="shared" si="19"/>
        <v>45343</v>
      </c>
    </row>
    <row r="90" spans="1:19" x14ac:dyDescent="0.3">
      <c r="B90" t="s">
        <v>25</v>
      </c>
      <c r="C90">
        <f t="shared" si="22"/>
        <v>22</v>
      </c>
      <c r="D90" s="3" t="s">
        <v>119</v>
      </c>
      <c r="E90">
        <f t="shared" si="23"/>
        <v>2</v>
      </c>
      <c r="F90" s="3" t="s">
        <v>119</v>
      </c>
      <c r="G90" s="7">
        <f t="shared" si="27"/>
        <v>2024</v>
      </c>
      <c r="H90" t="s">
        <v>125</v>
      </c>
      <c r="I90" s="6" t="str">
        <f t="shared" si="25"/>
        <v>cuaresma</v>
      </c>
      <c r="J90" s="3" t="s">
        <v>144</v>
      </c>
      <c r="K90">
        <f t="shared" si="21"/>
        <v>1</v>
      </c>
      <c r="L90" s="3" t="s">
        <v>119</v>
      </c>
      <c r="M90" t="str">
        <f t="shared" si="26"/>
        <v>jueves</v>
      </c>
      <c r="N90" t="s">
        <v>121</v>
      </c>
      <c r="O90" t="str">
        <f t="shared" si="28"/>
        <v>"22/2/2024": "/salterios/tiempo/cuaresma/s01/jueves",</v>
      </c>
      <c r="R90" s="4">
        <f t="shared" si="24"/>
        <v>45344</v>
      </c>
      <c r="S90" s="5">
        <f t="shared" si="19"/>
        <v>45344</v>
      </c>
    </row>
    <row r="91" spans="1:19" x14ac:dyDescent="0.3">
      <c r="B91" t="s">
        <v>25</v>
      </c>
      <c r="C91">
        <f t="shared" si="22"/>
        <v>23</v>
      </c>
      <c r="D91" s="3" t="s">
        <v>119</v>
      </c>
      <c r="E91">
        <f t="shared" si="23"/>
        <v>2</v>
      </c>
      <c r="F91" s="3" t="s">
        <v>119</v>
      </c>
      <c r="G91" s="7">
        <f t="shared" si="27"/>
        <v>2024</v>
      </c>
      <c r="H91" t="s">
        <v>125</v>
      </c>
      <c r="I91" s="6" t="str">
        <f t="shared" si="25"/>
        <v>cuaresma</v>
      </c>
      <c r="J91" s="3" t="s">
        <v>144</v>
      </c>
      <c r="K91">
        <f t="shared" si="21"/>
        <v>1</v>
      </c>
      <c r="L91" s="3" t="s">
        <v>119</v>
      </c>
      <c r="M91" t="str">
        <f t="shared" si="26"/>
        <v>viernes</v>
      </c>
      <c r="N91" t="s">
        <v>121</v>
      </c>
      <c r="O91" t="str">
        <f t="shared" si="28"/>
        <v>"23/2/2024": "/salterios/tiempo/cuaresma/s01/viernes",</v>
      </c>
      <c r="R91" s="4">
        <f t="shared" si="24"/>
        <v>45345</v>
      </c>
      <c r="S91" s="5">
        <f t="shared" si="19"/>
        <v>45345</v>
      </c>
    </row>
    <row r="92" spans="1:19" x14ac:dyDescent="0.3">
      <c r="B92" t="s">
        <v>25</v>
      </c>
      <c r="C92">
        <f t="shared" si="22"/>
        <v>24</v>
      </c>
      <c r="D92" s="3" t="s">
        <v>119</v>
      </c>
      <c r="E92">
        <f t="shared" si="23"/>
        <v>2</v>
      </c>
      <c r="F92" s="3" t="s">
        <v>119</v>
      </c>
      <c r="G92" s="7">
        <f t="shared" si="27"/>
        <v>2024</v>
      </c>
      <c r="H92" t="s">
        <v>125</v>
      </c>
      <c r="I92" s="6" t="str">
        <f t="shared" si="25"/>
        <v>cuaresma</v>
      </c>
      <c r="J92" s="3" t="s">
        <v>144</v>
      </c>
      <c r="K92">
        <f t="shared" si="21"/>
        <v>1</v>
      </c>
      <c r="L92" s="3" t="s">
        <v>119</v>
      </c>
      <c r="M92" t="str">
        <f t="shared" si="26"/>
        <v>sabado</v>
      </c>
      <c r="N92" t="s">
        <v>121</v>
      </c>
      <c r="O92" t="str">
        <f t="shared" si="28"/>
        <v>"24/2/2024": "/salterios/tiempo/cuaresma/s01/sabado",</v>
      </c>
      <c r="R92" s="4">
        <f t="shared" si="24"/>
        <v>45346</v>
      </c>
      <c r="S92" s="5">
        <f t="shared" si="19"/>
        <v>45346</v>
      </c>
    </row>
    <row r="93" spans="1:19" x14ac:dyDescent="0.3">
      <c r="B93" t="s">
        <v>25</v>
      </c>
      <c r="C93">
        <f t="shared" si="22"/>
        <v>25</v>
      </c>
      <c r="D93" s="3" t="s">
        <v>119</v>
      </c>
      <c r="E93">
        <f t="shared" si="23"/>
        <v>2</v>
      </c>
      <c r="F93" s="3" t="s">
        <v>119</v>
      </c>
      <c r="G93" s="7">
        <f t="shared" si="27"/>
        <v>2024</v>
      </c>
      <c r="H93" t="s">
        <v>125</v>
      </c>
      <c r="I93" s="6" t="str">
        <f t="shared" si="25"/>
        <v>cuaresma</v>
      </c>
      <c r="J93" s="3" t="s">
        <v>144</v>
      </c>
      <c r="K93">
        <f t="shared" si="21"/>
        <v>2</v>
      </c>
      <c r="L93" s="3" t="s">
        <v>119</v>
      </c>
      <c r="M93" t="str">
        <f t="shared" si="26"/>
        <v>domingo</v>
      </c>
      <c r="N93" t="s">
        <v>121</v>
      </c>
      <c r="O93" t="str">
        <f t="shared" si="28"/>
        <v>"25/2/2024": "/salterios/tiempo/cuaresma/s02/domingo",</v>
      </c>
      <c r="R93" s="4">
        <f t="shared" si="24"/>
        <v>45347</v>
      </c>
      <c r="S93" s="5">
        <f t="shared" si="19"/>
        <v>45347</v>
      </c>
    </row>
    <row r="94" spans="1:19" x14ac:dyDescent="0.3">
      <c r="B94" t="s">
        <v>25</v>
      </c>
      <c r="C94">
        <f t="shared" si="22"/>
        <v>26</v>
      </c>
      <c r="D94" s="3" t="s">
        <v>119</v>
      </c>
      <c r="E94">
        <f t="shared" si="23"/>
        <v>2</v>
      </c>
      <c r="F94" s="3" t="s">
        <v>119</v>
      </c>
      <c r="G94" s="7">
        <f t="shared" si="27"/>
        <v>2024</v>
      </c>
      <c r="H94" t="s">
        <v>125</v>
      </c>
      <c r="I94" s="6" t="str">
        <f t="shared" si="25"/>
        <v>cuaresma</v>
      </c>
      <c r="J94" s="3" t="s">
        <v>144</v>
      </c>
      <c r="K94">
        <f t="shared" si="21"/>
        <v>2</v>
      </c>
      <c r="L94" s="3" t="s">
        <v>119</v>
      </c>
      <c r="M94" t="str">
        <f t="shared" si="26"/>
        <v>lunes</v>
      </c>
      <c r="N94" t="s">
        <v>121</v>
      </c>
      <c r="O94" t="str">
        <f t="shared" si="28"/>
        <v>"26/2/2024": "/salterios/tiempo/cuaresma/s02/lunes",</v>
      </c>
      <c r="R94" s="4">
        <f t="shared" si="24"/>
        <v>45348</v>
      </c>
      <c r="S94" s="5">
        <f t="shared" si="19"/>
        <v>45348</v>
      </c>
    </row>
    <row r="95" spans="1:19" x14ac:dyDescent="0.3">
      <c r="B95" t="s">
        <v>25</v>
      </c>
      <c r="C95">
        <f t="shared" si="22"/>
        <v>27</v>
      </c>
      <c r="D95" s="3" t="s">
        <v>119</v>
      </c>
      <c r="E95">
        <f t="shared" si="23"/>
        <v>2</v>
      </c>
      <c r="F95" s="3" t="s">
        <v>119</v>
      </c>
      <c r="G95" s="7">
        <f t="shared" si="27"/>
        <v>2024</v>
      </c>
      <c r="H95" t="s">
        <v>125</v>
      </c>
      <c r="I95" s="6" t="str">
        <f t="shared" si="25"/>
        <v>cuaresma</v>
      </c>
      <c r="J95" s="3" t="s">
        <v>144</v>
      </c>
      <c r="K95">
        <f t="shared" si="21"/>
        <v>2</v>
      </c>
      <c r="L95" s="3" t="s">
        <v>119</v>
      </c>
      <c r="M95" t="str">
        <f t="shared" si="26"/>
        <v>martes</v>
      </c>
      <c r="N95" t="s">
        <v>121</v>
      </c>
      <c r="O95" t="str">
        <f t="shared" si="28"/>
        <v>"27/2/2024": "/salterios/tiempo/cuaresma/s02/martes",</v>
      </c>
      <c r="R95" s="4">
        <f t="shared" si="24"/>
        <v>45349</v>
      </c>
      <c r="S95" s="5">
        <f t="shared" si="19"/>
        <v>45349</v>
      </c>
    </row>
    <row r="96" spans="1:19" x14ac:dyDescent="0.3">
      <c r="B96" t="s">
        <v>25</v>
      </c>
      <c r="C96">
        <f t="shared" si="22"/>
        <v>28</v>
      </c>
      <c r="D96" s="3" t="s">
        <v>119</v>
      </c>
      <c r="E96">
        <f t="shared" si="23"/>
        <v>2</v>
      </c>
      <c r="F96" s="3" t="s">
        <v>119</v>
      </c>
      <c r="G96" s="7">
        <f t="shared" si="27"/>
        <v>2024</v>
      </c>
      <c r="H96" t="s">
        <v>125</v>
      </c>
      <c r="I96" s="6" t="str">
        <f t="shared" si="25"/>
        <v>cuaresma</v>
      </c>
      <c r="J96" s="3" t="s">
        <v>144</v>
      </c>
      <c r="K96">
        <f t="shared" si="21"/>
        <v>2</v>
      </c>
      <c r="L96" s="3" t="s">
        <v>119</v>
      </c>
      <c r="M96" t="str">
        <f t="shared" si="26"/>
        <v>miercoles</v>
      </c>
      <c r="N96" t="s">
        <v>121</v>
      </c>
      <c r="O96" t="str">
        <f t="shared" si="28"/>
        <v>"28/2/2024": "/salterios/tiempo/cuaresma/s02/miercoles",</v>
      </c>
      <c r="R96" s="4">
        <f t="shared" si="24"/>
        <v>45350</v>
      </c>
      <c r="S96" s="5">
        <f t="shared" si="19"/>
        <v>45350</v>
      </c>
    </row>
    <row r="97" spans="2:19" x14ac:dyDescent="0.3">
      <c r="B97" t="s">
        <v>25</v>
      </c>
      <c r="C97">
        <f t="shared" si="22"/>
        <v>29</v>
      </c>
      <c r="D97" s="3" t="s">
        <v>119</v>
      </c>
      <c r="E97">
        <f t="shared" si="23"/>
        <v>2</v>
      </c>
      <c r="F97" s="3" t="s">
        <v>119</v>
      </c>
      <c r="G97" s="7">
        <f t="shared" si="27"/>
        <v>2024</v>
      </c>
      <c r="H97" t="s">
        <v>125</v>
      </c>
      <c r="I97" s="6" t="str">
        <f t="shared" si="25"/>
        <v>cuaresma</v>
      </c>
      <c r="J97" s="3" t="s">
        <v>144</v>
      </c>
      <c r="K97">
        <f t="shared" si="21"/>
        <v>2</v>
      </c>
      <c r="L97" s="3" t="s">
        <v>119</v>
      </c>
      <c r="M97" t="str">
        <f t="shared" si="26"/>
        <v>jueves</v>
      </c>
      <c r="N97" t="s">
        <v>121</v>
      </c>
      <c r="O97" t="str">
        <f t="shared" si="28"/>
        <v>"29/2/2024": "/salterios/tiempo/cuaresma/s02/jueves",</v>
      </c>
      <c r="R97" s="4">
        <f t="shared" si="24"/>
        <v>45351</v>
      </c>
      <c r="S97" s="5">
        <f t="shared" si="19"/>
        <v>45351</v>
      </c>
    </row>
    <row r="98" spans="2:19" x14ac:dyDescent="0.3">
      <c r="B98" t="s">
        <v>25</v>
      </c>
      <c r="C98">
        <f t="shared" si="22"/>
        <v>1</v>
      </c>
      <c r="D98" s="3" t="s">
        <v>119</v>
      </c>
      <c r="E98">
        <f t="shared" si="23"/>
        <v>3</v>
      </c>
      <c r="F98" s="3" t="s">
        <v>119</v>
      </c>
      <c r="G98" s="7">
        <f t="shared" si="27"/>
        <v>2024</v>
      </c>
      <c r="H98" t="s">
        <v>125</v>
      </c>
      <c r="I98" s="6" t="str">
        <f t="shared" si="25"/>
        <v>cuaresma</v>
      </c>
      <c r="J98" s="3" t="s">
        <v>144</v>
      </c>
      <c r="K98">
        <f t="shared" si="21"/>
        <v>2</v>
      </c>
      <c r="L98" s="3" t="s">
        <v>119</v>
      </c>
      <c r="M98" t="str">
        <f t="shared" si="26"/>
        <v>viernes</v>
      </c>
      <c r="N98" t="s">
        <v>121</v>
      </c>
      <c r="O98" t="str">
        <f t="shared" si="28"/>
        <v>"1/3/2024": "/salterios/tiempo/cuaresma/s02/viernes",</v>
      </c>
      <c r="R98" s="4">
        <f t="shared" si="24"/>
        <v>45352</v>
      </c>
      <c r="S98" s="5">
        <f t="shared" si="19"/>
        <v>45352</v>
      </c>
    </row>
    <row r="99" spans="2:19" x14ac:dyDescent="0.3">
      <c r="B99" t="s">
        <v>25</v>
      </c>
      <c r="C99">
        <f t="shared" si="22"/>
        <v>2</v>
      </c>
      <c r="D99" s="3" t="s">
        <v>119</v>
      </c>
      <c r="E99">
        <f t="shared" si="23"/>
        <v>3</v>
      </c>
      <c r="F99" s="3" t="s">
        <v>119</v>
      </c>
      <c r="G99" s="7">
        <f t="shared" si="27"/>
        <v>2024</v>
      </c>
      <c r="H99" t="s">
        <v>125</v>
      </c>
      <c r="I99" s="6" t="str">
        <f t="shared" si="25"/>
        <v>cuaresma</v>
      </c>
      <c r="J99" s="3" t="s">
        <v>144</v>
      </c>
      <c r="K99">
        <f t="shared" si="21"/>
        <v>2</v>
      </c>
      <c r="L99" s="3" t="s">
        <v>119</v>
      </c>
      <c r="M99" t="str">
        <f t="shared" si="26"/>
        <v>sabado</v>
      </c>
      <c r="N99" t="s">
        <v>121</v>
      </c>
      <c r="O99" t="str">
        <f t="shared" si="28"/>
        <v>"2/3/2024": "/salterios/tiempo/cuaresma/s02/sabado",</v>
      </c>
      <c r="R99" s="4">
        <f t="shared" si="24"/>
        <v>45353</v>
      </c>
      <c r="S99" s="5">
        <f t="shared" si="19"/>
        <v>45353</v>
      </c>
    </row>
    <row r="100" spans="2:19" x14ac:dyDescent="0.3">
      <c r="B100" t="s">
        <v>25</v>
      </c>
      <c r="C100">
        <f t="shared" si="22"/>
        <v>3</v>
      </c>
      <c r="D100" s="3" t="s">
        <v>119</v>
      </c>
      <c r="E100">
        <f t="shared" si="23"/>
        <v>3</v>
      </c>
      <c r="F100" s="3" t="s">
        <v>119</v>
      </c>
      <c r="G100" s="7">
        <f t="shared" si="27"/>
        <v>2024</v>
      </c>
      <c r="H100" t="s">
        <v>125</v>
      </c>
      <c r="I100" s="6" t="str">
        <f t="shared" si="25"/>
        <v>cuaresma</v>
      </c>
      <c r="J100" s="3" t="s">
        <v>144</v>
      </c>
      <c r="K100">
        <f t="shared" si="21"/>
        <v>3</v>
      </c>
      <c r="L100" s="3" t="s">
        <v>119</v>
      </c>
      <c r="M100" t="str">
        <f t="shared" si="26"/>
        <v>domingo</v>
      </c>
      <c r="N100" t="s">
        <v>121</v>
      </c>
      <c r="O100" t="str">
        <f t="shared" si="28"/>
        <v>"3/3/2024": "/salterios/tiempo/cuaresma/s03/domingo",</v>
      </c>
      <c r="R100" s="4">
        <f t="shared" si="24"/>
        <v>45354</v>
      </c>
      <c r="S100" s="5">
        <f t="shared" si="19"/>
        <v>45354</v>
      </c>
    </row>
    <row r="101" spans="2:19" x14ac:dyDescent="0.3">
      <c r="B101" t="s">
        <v>25</v>
      </c>
      <c r="C101">
        <f t="shared" si="22"/>
        <v>4</v>
      </c>
      <c r="D101" s="3" t="s">
        <v>119</v>
      </c>
      <c r="E101">
        <f t="shared" si="23"/>
        <v>3</v>
      </c>
      <c r="F101" s="3" t="s">
        <v>119</v>
      </c>
      <c r="G101" s="7">
        <f t="shared" si="27"/>
        <v>2024</v>
      </c>
      <c r="H101" t="s">
        <v>125</v>
      </c>
      <c r="I101" s="6" t="str">
        <f t="shared" si="25"/>
        <v>cuaresma</v>
      </c>
      <c r="J101" s="3" t="s">
        <v>144</v>
      </c>
      <c r="K101">
        <f t="shared" si="21"/>
        <v>3</v>
      </c>
      <c r="L101" s="3" t="s">
        <v>119</v>
      </c>
      <c r="M101" t="str">
        <f t="shared" si="26"/>
        <v>lunes</v>
      </c>
      <c r="N101" t="s">
        <v>121</v>
      </c>
      <c r="O101" t="str">
        <f t="shared" si="28"/>
        <v>"4/3/2024": "/salterios/tiempo/cuaresma/s03/lunes",</v>
      </c>
      <c r="R101" s="4">
        <f t="shared" si="24"/>
        <v>45355</v>
      </c>
      <c r="S101" s="5">
        <f t="shared" si="19"/>
        <v>45355</v>
      </c>
    </row>
    <row r="102" spans="2:19" x14ac:dyDescent="0.3">
      <c r="B102" t="s">
        <v>25</v>
      </c>
      <c r="C102">
        <f t="shared" si="22"/>
        <v>5</v>
      </c>
      <c r="D102" s="3" t="s">
        <v>119</v>
      </c>
      <c r="E102">
        <f t="shared" si="23"/>
        <v>3</v>
      </c>
      <c r="F102" s="3" t="s">
        <v>119</v>
      </c>
      <c r="G102" s="7">
        <f t="shared" si="27"/>
        <v>2024</v>
      </c>
      <c r="H102" t="s">
        <v>125</v>
      </c>
      <c r="I102" s="6" t="str">
        <f t="shared" si="25"/>
        <v>cuaresma</v>
      </c>
      <c r="J102" s="3" t="s">
        <v>144</v>
      </c>
      <c r="K102">
        <f t="shared" ref="K102:K165" si="30">IF(M102="domingo", IF(K101=34, 1, K101+1), K101)</f>
        <v>3</v>
      </c>
      <c r="L102" s="3" t="s">
        <v>119</v>
      </c>
      <c r="M102" t="str">
        <f t="shared" si="26"/>
        <v>martes</v>
      </c>
      <c r="N102" t="s">
        <v>121</v>
      </c>
      <c r="O102" t="str">
        <f t="shared" si="28"/>
        <v>"5/3/2024": "/salterios/tiempo/cuaresma/s03/martes",</v>
      </c>
      <c r="R102" s="4">
        <f t="shared" si="24"/>
        <v>45356</v>
      </c>
      <c r="S102" s="5">
        <f t="shared" ref="S102:S165" si="31">R102</f>
        <v>45356</v>
      </c>
    </row>
    <row r="103" spans="2:19" x14ac:dyDescent="0.3">
      <c r="B103" t="s">
        <v>25</v>
      </c>
      <c r="C103">
        <f t="shared" si="22"/>
        <v>6</v>
      </c>
      <c r="D103" s="3" t="s">
        <v>119</v>
      </c>
      <c r="E103">
        <f t="shared" si="23"/>
        <v>3</v>
      </c>
      <c r="F103" s="3" t="s">
        <v>119</v>
      </c>
      <c r="G103" s="7">
        <f t="shared" si="27"/>
        <v>2024</v>
      </c>
      <c r="H103" t="s">
        <v>125</v>
      </c>
      <c r="I103" s="6" t="str">
        <f t="shared" si="25"/>
        <v>cuaresma</v>
      </c>
      <c r="J103" s="3" t="s">
        <v>144</v>
      </c>
      <c r="K103">
        <f t="shared" si="30"/>
        <v>3</v>
      </c>
      <c r="L103" s="3" t="s">
        <v>119</v>
      </c>
      <c r="M103" t="str">
        <f t="shared" si="26"/>
        <v>miercoles</v>
      </c>
      <c r="N103" t="s">
        <v>121</v>
      </c>
      <c r="O103" t="str">
        <f t="shared" si="28"/>
        <v>"6/3/2024": "/salterios/tiempo/cuaresma/s03/miercoles",</v>
      </c>
      <c r="R103" s="4">
        <f t="shared" si="24"/>
        <v>45357</v>
      </c>
      <c r="S103" s="5">
        <f t="shared" si="31"/>
        <v>45357</v>
      </c>
    </row>
    <row r="104" spans="2:19" x14ac:dyDescent="0.3">
      <c r="B104" t="s">
        <v>25</v>
      </c>
      <c r="C104">
        <f t="shared" ref="C104:C132" si="32">DAY(R104)</f>
        <v>7</v>
      </c>
      <c r="D104" s="3" t="s">
        <v>119</v>
      </c>
      <c r="E104">
        <f t="shared" ref="E104:E132" si="33">MONTH(R104)</f>
        <v>3</v>
      </c>
      <c r="F104" s="3" t="s">
        <v>119</v>
      </c>
      <c r="G104" s="7">
        <f t="shared" si="27"/>
        <v>2024</v>
      </c>
      <c r="H104" t="s">
        <v>125</v>
      </c>
      <c r="I104" s="6" t="str">
        <f t="shared" si="25"/>
        <v>cuaresma</v>
      </c>
      <c r="J104" s="3" t="s">
        <v>144</v>
      </c>
      <c r="K104">
        <f t="shared" si="30"/>
        <v>3</v>
      </c>
      <c r="L104" s="3" t="s">
        <v>119</v>
      </c>
      <c r="M104" t="str">
        <f t="shared" ref="M104:M167" si="34">IF(M103="domingo","lunes",IF(M103="lunes","martes",IF(M103="martes","miercoles",IF(M103="miercoles","jueves",IF(M103="jueves","viernes",IF(M103="viernes","sabado",IF(M103="sabado","domingo")))))))</f>
        <v>jueves</v>
      </c>
      <c r="N104" t="s">
        <v>121</v>
      </c>
      <c r="O104" t="str">
        <f t="shared" si="28"/>
        <v>"7/3/2024": "/salterios/tiempo/cuaresma/s03/jueves",</v>
      </c>
      <c r="R104" s="4">
        <f t="shared" ref="R104:R167" si="35">+R105-1</f>
        <v>45358</v>
      </c>
      <c r="S104" s="5">
        <f t="shared" si="31"/>
        <v>45358</v>
      </c>
    </row>
    <row r="105" spans="2:19" x14ac:dyDescent="0.3">
      <c r="B105" t="s">
        <v>25</v>
      </c>
      <c r="C105">
        <f t="shared" si="32"/>
        <v>8</v>
      </c>
      <c r="D105" s="3" t="s">
        <v>119</v>
      </c>
      <c r="E105">
        <f t="shared" si="33"/>
        <v>3</v>
      </c>
      <c r="F105" s="3" t="s">
        <v>119</v>
      </c>
      <c r="G105" s="7">
        <f t="shared" si="27"/>
        <v>2024</v>
      </c>
      <c r="H105" t="s">
        <v>125</v>
      </c>
      <c r="I105" s="6" t="str">
        <f t="shared" si="25"/>
        <v>cuaresma</v>
      </c>
      <c r="J105" s="3" t="s">
        <v>144</v>
      </c>
      <c r="K105">
        <f t="shared" si="30"/>
        <v>3</v>
      </c>
      <c r="L105" s="3" t="s">
        <v>119</v>
      </c>
      <c r="M105" t="str">
        <f t="shared" si="34"/>
        <v>viernes</v>
      </c>
      <c r="N105" t="s">
        <v>121</v>
      </c>
      <c r="O105" t="str">
        <f t="shared" si="28"/>
        <v>"8/3/2024": "/salterios/tiempo/cuaresma/s03/viernes",</v>
      </c>
      <c r="R105" s="4">
        <f t="shared" si="35"/>
        <v>45359</v>
      </c>
      <c r="S105" s="5">
        <f t="shared" si="31"/>
        <v>45359</v>
      </c>
    </row>
    <row r="106" spans="2:19" x14ac:dyDescent="0.3">
      <c r="B106" t="s">
        <v>25</v>
      </c>
      <c r="C106">
        <f t="shared" si="32"/>
        <v>9</v>
      </c>
      <c r="D106" s="3" t="s">
        <v>119</v>
      </c>
      <c r="E106">
        <f t="shared" si="33"/>
        <v>3</v>
      </c>
      <c r="F106" s="3" t="s">
        <v>119</v>
      </c>
      <c r="G106" s="7">
        <f t="shared" si="27"/>
        <v>2024</v>
      </c>
      <c r="H106" t="s">
        <v>125</v>
      </c>
      <c r="I106" s="6" t="str">
        <f t="shared" si="25"/>
        <v>cuaresma</v>
      </c>
      <c r="J106" s="3" t="s">
        <v>144</v>
      </c>
      <c r="K106">
        <f t="shared" si="30"/>
        <v>3</v>
      </c>
      <c r="L106" s="3" t="s">
        <v>119</v>
      </c>
      <c r="M106" t="str">
        <f t="shared" si="34"/>
        <v>sabado</v>
      </c>
      <c r="N106" t="s">
        <v>121</v>
      </c>
      <c r="O106" t="str">
        <f t="shared" si="28"/>
        <v>"9/3/2024": "/salterios/tiempo/cuaresma/s03/sabado",</v>
      </c>
      <c r="R106" s="4">
        <f t="shared" si="35"/>
        <v>45360</v>
      </c>
      <c r="S106" s="5">
        <f t="shared" si="31"/>
        <v>45360</v>
      </c>
    </row>
    <row r="107" spans="2:19" x14ac:dyDescent="0.3">
      <c r="B107" t="s">
        <v>25</v>
      </c>
      <c r="C107">
        <f t="shared" si="32"/>
        <v>10</v>
      </c>
      <c r="D107" s="3" t="s">
        <v>119</v>
      </c>
      <c r="E107">
        <f t="shared" si="33"/>
        <v>3</v>
      </c>
      <c r="F107" s="3" t="s">
        <v>119</v>
      </c>
      <c r="G107" s="7">
        <f t="shared" si="27"/>
        <v>2024</v>
      </c>
      <c r="H107" t="s">
        <v>125</v>
      </c>
      <c r="I107" s="6" t="str">
        <f t="shared" si="25"/>
        <v>cuaresma</v>
      </c>
      <c r="J107" s="3" t="s">
        <v>144</v>
      </c>
      <c r="K107">
        <f t="shared" si="30"/>
        <v>4</v>
      </c>
      <c r="L107" s="3" t="s">
        <v>119</v>
      </c>
      <c r="M107" t="str">
        <f t="shared" si="34"/>
        <v>domingo</v>
      </c>
      <c r="N107" t="s">
        <v>121</v>
      </c>
      <c r="O107" t="str">
        <f t="shared" si="28"/>
        <v>"10/3/2024": "/salterios/tiempo/cuaresma/s04/domingo",</v>
      </c>
      <c r="R107" s="4">
        <f t="shared" si="35"/>
        <v>45361</v>
      </c>
      <c r="S107" s="5">
        <f t="shared" si="31"/>
        <v>45361</v>
      </c>
    </row>
    <row r="108" spans="2:19" x14ac:dyDescent="0.3">
      <c r="B108" t="s">
        <v>25</v>
      </c>
      <c r="C108">
        <f t="shared" si="32"/>
        <v>11</v>
      </c>
      <c r="D108" s="3" t="s">
        <v>119</v>
      </c>
      <c r="E108">
        <f t="shared" si="33"/>
        <v>3</v>
      </c>
      <c r="F108" s="3" t="s">
        <v>119</v>
      </c>
      <c r="G108" s="7">
        <f t="shared" si="27"/>
        <v>2024</v>
      </c>
      <c r="H108" t="s">
        <v>125</v>
      </c>
      <c r="I108" s="6" t="str">
        <f t="shared" si="25"/>
        <v>cuaresma</v>
      </c>
      <c r="J108" s="3" t="s">
        <v>144</v>
      </c>
      <c r="K108">
        <f t="shared" si="30"/>
        <v>4</v>
      </c>
      <c r="L108" s="3" t="s">
        <v>119</v>
      </c>
      <c r="M108" t="str">
        <f t="shared" si="34"/>
        <v>lunes</v>
      </c>
      <c r="N108" t="s">
        <v>121</v>
      </c>
      <c r="O108" t="str">
        <f t="shared" si="28"/>
        <v>"11/3/2024": "/salterios/tiempo/cuaresma/s04/lunes",</v>
      </c>
      <c r="R108" s="4">
        <f t="shared" si="35"/>
        <v>45362</v>
      </c>
      <c r="S108" s="5">
        <f t="shared" si="31"/>
        <v>45362</v>
      </c>
    </row>
    <row r="109" spans="2:19" x14ac:dyDescent="0.3">
      <c r="B109" t="s">
        <v>25</v>
      </c>
      <c r="C109">
        <f t="shared" si="32"/>
        <v>12</v>
      </c>
      <c r="D109" s="3" t="s">
        <v>119</v>
      </c>
      <c r="E109">
        <f t="shared" si="33"/>
        <v>3</v>
      </c>
      <c r="F109" s="3" t="s">
        <v>119</v>
      </c>
      <c r="G109" s="7">
        <f t="shared" si="27"/>
        <v>2024</v>
      </c>
      <c r="H109" t="s">
        <v>125</v>
      </c>
      <c r="I109" s="6" t="str">
        <f t="shared" si="25"/>
        <v>cuaresma</v>
      </c>
      <c r="J109" s="3" t="s">
        <v>144</v>
      </c>
      <c r="K109">
        <f t="shared" si="30"/>
        <v>4</v>
      </c>
      <c r="L109" s="3" t="s">
        <v>119</v>
      </c>
      <c r="M109" t="str">
        <f t="shared" si="34"/>
        <v>martes</v>
      </c>
      <c r="N109" t="s">
        <v>121</v>
      </c>
      <c r="O109" t="str">
        <f t="shared" si="28"/>
        <v>"12/3/2024": "/salterios/tiempo/cuaresma/s04/martes",</v>
      </c>
      <c r="R109" s="4">
        <f t="shared" si="35"/>
        <v>45363</v>
      </c>
      <c r="S109" s="5">
        <f t="shared" si="31"/>
        <v>45363</v>
      </c>
    </row>
    <row r="110" spans="2:19" x14ac:dyDescent="0.3">
      <c r="B110" t="s">
        <v>25</v>
      </c>
      <c r="C110">
        <f t="shared" si="32"/>
        <v>13</v>
      </c>
      <c r="D110" s="3" t="s">
        <v>119</v>
      </c>
      <c r="E110">
        <f t="shared" si="33"/>
        <v>3</v>
      </c>
      <c r="F110" s="3" t="s">
        <v>119</v>
      </c>
      <c r="G110" s="7">
        <f t="shared" si="27"/>
        <v>2024</v>
      </c>
      <c r="H110" t="s">
        <v>125</v>
      </c>
      <c r="I110" s="6" t="str">
        <f t="shared" ref="I110:I127" si="36">I109</f>
        <v>cuaresma</v>
      </c>
      <c r="J110" s="3" t="s">
        <v>144</v>
      </c>
      <c r="K110">
        <f t="shared" si="30"/>
        <v>4</v>
      </c>
      <c r="L110" s="3" t="s">
        <v>119</v>
      </c>
      <c r="M110" t="str">
        <f t="shared" si="34"/>
        <v>miercoles</v>
      </c>
      <c r="N110" t="s">
        <v>121</v>
      </c>
      <c r="O110" t="str">
        <f t="shared" si="28"/>
        <v>"13/3/2024": "/salterios/tiempo/cuaresma/s04/miercoles",</v>
      </c>
      <c r="R110" s="4">
        <f t="shared" si="35"/>
        <v>45364</v>
      </c>
      <c r="S110" s="5">
        <f t="shared" si="31"/>
        <v>45364</v>
      </c>
    </row>
    <row r="111" spans="2:19" x14ac:dyDescent="0.3">
      <c r="B111" t="s">
        <v>25</v>
      </c>
      <c r="C111">
        <f t="shared" si="32"/>
        <v>14</v>
      </c>
      <c r="D111" s="3" t="s">
        <v>119</v>
      </c>
      <c r="E111">
        <f t="shared" si="33"/>
        <v>3</v>
      </c>
      <c r="F111" s="3" t="s">
        <v>119</v>
      </c>
      <c r="G111" s="7">
        <f t="shared" si="27"/>
        <v>2024</v>
      </c>
      <c r="H111" t="s">
        <v>125</v>
      </c>
      <c r="I111" s="6" t="str">
        <f t="shared" si="36"/>
        <v>cuaresma</v>
      </c>
      <c r="J111" s="3" t="s">
        <v>144</v>
      </c>
      <c r="K111">
        <f t="shared" si="30"/>
        <v>4</v>
      </c>
      <c r="L111" s="3" t="s">
        <v>119</v>
      </c>
      <c r="M111" t="str">
        <f t="shared" si="34"/>
        <v>jueves</v>
      </c>
      <c r="N111" t="s">
        <v>121</v>
      </c>
      <c r="O111" t="str">
        <f t="shared" si="28"/>
        <v>"14/3/2024": "/salterios/tiempo/cuaresma/s04/jueves",</v>
      </c>
      <c r="R111" s="4">
        <f t="shared" si="35"/>
        <v>45365</v>
      </c>
      <c r="S111" s="5">
        <f t="shared" si="31"/>
        <v>45365</v>
      </c>
    </row>
    <row r="112" spans="2:19" x14ac:dyDescent="0.3">
      <c r="B112" t="s">
        <v>25</v>
      </c>
      <c r="C112">
        <f t="shared" si="32"/>
        <v>15</v>
      </c>
      <c r="D112" s="3" t="s">
        <v>119</v>
      </c>
      <c r="E112">
        <f t="shared" si="33"/>
        <v>3</v>
      </c>
      <c r="F112" s="3" t="s">
        <v>119</v>
      </c>
      <c r="G112" s="7">
        <f t="shared" si="27"/>
        <v>2024</v>
      </c>
      <c r="H112" t="s">
        <v>125</v>
      </c>
      <c r="I112" s="6" t="str">
        <f t="shared" si="36"/>
        <v>cuaresma</v>
      </c>
      <c r="J112" s="3" t="s">
        <v>144</v>
      </c>
      <c r="K112">
        <f t="shared" si="30"/>
        <v>4</v>
      </c>
      <c r="L112" s="3" t="s">
        <v>119</v>
      </c>
      <c r="M112" t="str">
        <f t="shared" si="34"/>
        <v>viernes</v>
      </c>
      <c r="N112" t="s">
        <v>121</v>
      </c>
      <c r="O112" t="str">
        <f t="shared" si="28"/>
        <v>"15/3/2024": "/salterios/tiempo/cuaresma/s04/viernes",</v>
      </c>
      <c r="R112" s="4">
        <f t="shared" si="35"/>
        <v>45366</v>
      </c>
      <c r="S112" s="5">
        <f t="shared" si="31"/>
        <v>45366</v>
      </c>
    </row>
    <row r="113" spans="1:19" x14ac:dyDescent="0.3">
      <c r="B113" t="s">
        <v>25</v>
      </c>
      <c r="C113">
        <f t="shared" si="32"/>
        <v>16</v>
      </c>
      <c r="D113" s="3" t="s">
        <v>119</v>
      </c>
      <c r="E113">
        <f t="shared" si="33"/>
        <v>3</v>
      </c>
      <c r="F113" s="3" t="s">
        <v>119</v>
      </c>
      <c r="G113" s="7">
        <f t="shared" si="27"/>
        <v>2024</v>
      </c>
      <c r="H113" t="s">
        <v>125</v>
      </c>
      <c r="I113" s="6" t="str">
        <f t="shared" si="36"/>
        <v>cuaresma</v>
      </c>
      <c r="J113" s="3" t="s">
        <v>144</v>
      </c>
      <c r="K113">
        <f t="shared" si="30"/>
        <v>4</v>
      </c>
      <c r="L113" s="3" t="s">
        <v>119</v>
      </c>
      <c r="M113" t="str">
        <f t="shared" si="34"/>
        <v>sabado</v>
      </c>
      <c r="N113" t="s">
        <v>121</v>
      </c>
      <c r="O113" t="str">
        <f t="shared" si="28"/>
        <v>"16/3/2024": "/salterios/tiempo/cuaresma/s04/sabado",</v>
      </c>
      <c r="R113" s="4">
        <f t="shared" si="35"/>
        <v>45367</v>
      </c>
      <c r="S113" s="5">
        <f t="shared" si="31"/>
        <v>45367</v>
      </c>
    </row>
    <row r="114" spans="1:19" x14ac:dyDescent="0.3">
      <c r="B114" t="s">
        <v>25</v>
      </c>
      <c r="C114">
        <f t="shared" si="32"/>
        <v>17</v>
      </c>
      <c r="D114" s="3" t="s">
        <v>119</v>
      </c>
      <c r="E114">
        <f t="shared" si="33"/>
        <v>3</v>
      </c>
      <c r="F114" s="3" t="s">
        <v>119</v>
      </c>
      <c r="G114" s="7">
        <f t="shared" si="27"/>
        <v>2024</v>
      </c>
      <c r="H114" t="s">
        <v>125</v>
      </c>
      <c r="I114" s="6" t="str">
        <f t="shared" si="36"/>
        <v>cuaresma</v>
      </c>
      <c r="J114" s="3" t="s">
        <v>144</v>
      </c>
      <c r="K114">
        <f t="shared" si="30"/>
        <v>5</v>
      </c>
      <c r="L114" s="3" t="s">
        <v>119</v>
      </c>
      <c r="M114" t="str">
        <f t="shared" si="34"/>
        <v>domingo</v>
      </c>
      <c r="N114" t="s">
        <v>121</v>
      </c>
      <c r="O114" t="str">
        <f t="shared" si="28"/>
        <v>"17/3/2024": "/salterios/tiempo/cuaresma/s05/domingo",</v>
      </c>
      <c r="R114" s="4">
        <f t="shared" si="35"/>
        <v>45368</v>
      </c>
      <c r="S114" s="5">
        <f t="shared" si="31"/>
        <v>45368</v>
      </c>
    </row>
    <row r="115" spans="1:19" x14ac:dyDescent="0.3">
      <c r="B115" t="s">
        <v>25</v>
      </c>
      <c r="C115">
        <f t="shared" si="32"/>
        <v>18</v>
      </c>
      <c r="D115" s="3" t="s">
        <v>119</v>
      </c>
      <c r="E115">
        <f t="shared" si="33"/>
        <v>3</v>
      </c>
      <c r="F115" s="3" t="s">
        <v>119</v>
      </c>
      <c r="G115" s="7">
        <f t="shared" si="27"/>
        <v>2024</v>
      </c>
      <c r="H115" t="s">
        <v>125</v>
      </c>
      <c r="I115" s="6" t="str">
        <f t="shared" si="36"/>
        <v>cuaresma</v>
      </c>
      <c r="J115" s="3" t="s">
        <v>144</v>
      </c>
      <c r="K115">
        <f t="shared" si="30"/>
        <v>5</v>
      </c>
      <c r="L115" s="3" t="s">
        <v>119</v>
      </c>
      <c r="M115" t="str">
        <f t="shared" si="34"/>
        <v>lunes</v>
      </c>
      <c r="N115" t="s">
        <v>121</v>
      </c>
      <c r="O115" t="str">
        <f t="shared" si="28"/>
        <v>"18/3/2024": "/salterios/tiempo/cuaresma/s05/lunes",</v>
      </c>
      <c r="R115" s="4">
        <f t="shared" si="35"/>
        <v>45369</v>
      </c>
      <c r="S115" s="5">
        <f t="shared" si="31"/>
        <v>45369</v>
      </c>
    </row>
    <row r="116" spans="1:19" x14ac:dyDescent="0.3">
      <c r="B116" t="s">
        <v>25</v>
      </c>
      <c r="C116">
        <f t="shared" si="32"/>
        <v>19</v>
      </c>
      <c r="D116" s="3" t="s">
        <v>119</v>
      </c>
      <c r="E116">
        <f t="shared" si="33"/>
        <v>3</v>
      </c>
      <c r="F116" s="3" t="s">
        <v>119</v>
      </c>
      <c r="G116" s="7">
        <f t="shared" si="27"/>
        <v>2024</v>
      </c>
      <c r="H116" t="s">
        <v>125</v>
      </c>
      <c r="I116" s="6" t="str">
        <f t="shared" si="36"/>
        <v>cuaresma</v>
      </c>
      <c r="J116" s="3" t="s">
        <v>144</v>
      </c>
      <c r="K116">
        <f t="shared" si="30"/>
        <v>5</v>
      </c>
      <c r="L116" s="3" t="s">
        <v>119</v>
      </c>
      <c r="M116" t="str">
        <f t="shared" si="34"/>
        <v>martes</v>
      </c>
      <c r="N116" t="s">
        <v>121</v>
      </c>
      <c r="O116" t="str">
        <f t="shared" si="28"/>
        <v>"19/3/2024": "/salterios/tiempo/cuaresma/s05/martes",</v>
      </c>
      <c r="R116" s="4">
        <f t="shared" si="35"/>
        <v>45370</v>
      </c>
      <c r="S116" s="5">
        <f t="shared" si="31"/>
        <v>45370</v>
      </c>
    </row>
    <row r="117" spans="1:19" x14ac:dyDescent="0.3">
      <c r="B117" t="s">
        <v>25</v>
      </c>
      <c r="C117">
        <f t="shared" si="32"/>
        <v>20</v>
      </c>
      <c r="D117" s="3" t="s">
        <v>119</v>
      </c>
      <c r="E117">
        <f t="shared" si="33"/>
        <v>3</v>
      </c>
      <c r="F117" s="3" t="s">
        <v>119</v>
      </c>
      <c r="G117" s="7">
        <f t="shared" si="27"/>
        <v>2024</v>
      </c>
      <c r="H117" t="s">
        <v>125</v>
      </c>
      <c r="I117" s="6" t="str">
        <f t="shared" si="36"/>
        <v>cuaresma</v>
      </c>
      <c r="J117" s="3" t="s">
        <v>144</v>
      </c>
      <c r="K117">
        <f t="shared" si="30"/>
        <v>5</v>
      </c>
      <c r="L117" s="3" t="s">
        <v>119</v>
      </c>
      <c r="M117" t="str">
        <f t="shared" si="34"/>
        <v>miercoles</v>
      </c>
      <c r="N117" t="s">
        <v>121</v>
      </c>
      <c r="O117" t="str">
        <f t="shared" si="28"/>
        <v>"20/3/2024": "/salterios/tiempo/cuaresma/s05/miercoles",</v>
      </c>
      <c r="R117" s="4">
        <f t="shared" si="35"/>
        <v>45371</v>
      </c>
      <c r="S117" s="5">
        <f t="shared" si="31"/>
        <v>45371</v>
      </c>
    </row>
    <row r="118" spans="1:19" x14ac:dyDescent="0.3">
      <c r="B118" t="s">
        <v>25</v>
      </c>
      <c r="C118">
        <f t="shared" si="32"/>
        <v>21</v>
      </c>
      <c r="D118" s="3" t="s">
        <v>119</v>
      </c>
      <c r="E118">
        <f t="shared" si="33"/>
        <v>3</v>
      </c>
      <c r="F118" s="3" t="s">
        <v>119</v>
      </c>
      <c r="G118" s="7">
        <f t="shared" si="27"/>
        <v>2024</v>
      </c>
      <c r="H118" t="s">
        <v>125</v>
      </c>
      <c r="I118" s="6" t="str">
        <f t="shared" si="36"/>
        <v>cuaresma</v>
      </c>
      <c r="J118" s="3" t="s">
        <v>144</v>
      </c>
      <c r="K118">
        <f t="shared" si="30"/>
        <v>5</v>
      </c>
      <c r="L118" s="3" t="s">
        <v>119</v>
      </c>
      <c r="M118" t="str">
        <f t="shared" si="34"/>
        <v>jueves</v>
      </c>
      <c r="N118" t="s">
        <v>121</v>
      </c>
      <c r="O118" t="str">
        <f t="shared" si="28"/>
        <v>"21/3/2024": "/salterios/tiempo/cuaresma/s05/jueves",</v>
      </c>
      <c r="R118" s="4">
        <f t="shared" si="35"/>
        <v>45372</v>
      </c>
      <c r="S118" s="5">
        <f t="shared" si="31"/>
        <v>45372</v>
      </c>
    </row>
    <row r="119" spans="1:19" x14ac:dyDescent="0.3">
      <c r="B119" t="s">
        <v>25</v>
      </c>
      <c r="C119">
        <f t="shared" si="32"/>
        <v>22</v>
      </c>
      <c r="D119" s="3" t="s">
        <v>119</v>
      </c>
      <c r="E119">
        <f t="shared" si="33"/>
        <v>3</v>
      </c>
      <c r="F119" s="3" t="s">
        <v>119</v>
      </c>
      <c r="G119" s="7">
        <f t="shared" si="27"/>
        <v>2024</v>
      </c>
      <c r="H119" t="s">
        <v>125</v>
      </c>
      <c r="I119" s="6" t="str">
        <f t="shared" si="36"/>
        <v>cuaresma</v>
      </c>
      <c r="J119" s="3" t="s">
        <v>144</v>
      </c>
      <c r="K119">
        <f t="shared" si="30"/>
        <v>5</v>
      </c>
      <c r="L119" s="3" t="s">
        <v>119</v>
      </c>
      <c r="M119" t="str">
        <f t="shared" si="34"/>
        <v>viernes</v>
      </c>
      <c r="N119" t="s">
        <v>121</v>
      </c>
      <c r="O119" t="str">
        <f t="shared" si="28"/>
        <v>"22/3/2024": "/salterios/tiempo/cuaresma/s05/viernes",</v>
      </c>
      <c r="R119" s="4">
        <f t="shared" si="35"/>
        <v>45373</v>
      </c>
      <c r="S119" s="5">
        <f t="shared" si="31"/>
        <v>45373</v>
      </c>
    </row>
    <row r="120" spans="1:19" x14ac:dyDescent="0.3">
      <c r="B120" t="s">
        <v>25</v>
      </c>
      <c r="C120">
        <f t="shared" si="32"/>
        <v>23</v>
      </c>
      <c r="D120" s="3" t="s">
        <v>119</v>
      </c>
      <c r="E120">
        <f t="shared" si="33"/>
        <v>3</v>
      </c>
      <c r="F120" s="3" t="s">
        <v>119</v>
      </c>
      <c r="G120" s="7">
        <f t="shared" si="27"/>
        <v>2024</v>
      </c>
      <c r="H120" t="s">
        <v>125</v>
      </c>
      <c r="I120" s="6" t="str">
        <f t="shared" si="36"/>
        <v>cuaresma</v>
      </c>
      <c r="J120" s="3" t="s">
        <v>144</v>
      </c>
      <c r="K120">
        <f t="shared" si="30"/>
        <v>5</v>
      </c>
      <c r="L120" s="3" t="s">
        <v>119</v>
      </c>
      <c r="M120" t="str">
        <f t="shared" si="34"/>
        <v>sabado</v>
      </c>
      <c r="N120" t="s">
        <v>121</v>
      </c>
      <c r="O120" t="str">
        <f t="shared" si="28"/>
        <v>"23/3/2024": "/salterios/tiempo/cuaresma/s05/sabado",</v>
      </c>
      <c r="R120" s="4">
        <f t="shared" si="35"/>
        <v>45374</v>
      </c>
      <c r="S120" s="5">
        <f t="shared" si="31"/>
        <v>45374</v>
      </c>
    </row>
    <row r="121" spans="1:19" x14ac:dyDescent="0.3">
      <c r="A121" t="s">
        <v>138</v>
      </c>
      <c r="B121" t="s">
        <v>25</v>
      </c>
      <c r="C121">
        <f t="shared" si="32"/>
        <v>24</v>
      </c>
      <c r="D121" s="3" t="s">
        <v>119</v>
      </c>
      <c r="E121">
        <f t="shared" si="33"/>
        <v>3</v>
      </c>
      <c r="F121" s="3" t="s">
        <v>119</v>
      </c>
      <c r="G121" s="7">
        <f t="shared" si="27"/>
        <v>2024</v>
      </c>
      <c r="H121" t="s">
        <v>125</v>
      </c>
      <c r="I121" s="6" t="str">
        <f t="shared" si="36"/>
        <v>cuaresma</v>
      </c>
      <c r="J121" s="3" t="s">
        <v>144</v>
      </c>
      <c r="K121">
        <f t="shared" si="30"/>
        <v>6</v>
      </c>
      <c r="L121" s="3" t="s">
        <v>119</v>
      </c>
      <c r="M121" t="str">
        <f t="shared" si="34"/>
        <v>domingo</v>
      </c>
      <c r="N121" t="s">
        <v>121</v>
      </c>
      <c r="O121" t="str">
        <f t="shared" si="28"/>
        <v>"24/3/2024": "/salterios/tiempo/cuaresma/s06/domingo",</v>
      </c>
      <c r="Q121" t="s">
        <v>138</v>
      </c>
      <c r="R121" s="4">
        <f t="shared" si="35"/>
        <v>45375</v>
      </c>
      <c r="S121" s="5">
        <f t="shared" si="31"/>
        <v>45375</v>
      </c>
    </row>
    <row r="122" spans="1:19" x14ac:dyDescent="0.3">
      <c r="A122" t="s">
        <v>139</v>
      </c>
      <c r="B122" t="s">
        <v>25</v>
      </c>
      <c r="C122">
        <f t="shared" si="32"/>
        <v>25</v>
      </c>
      <c r="D122" s="3" t="s">
        <v>119</v>
      </c>
      <c r="E122">
        <f t="shared" si="33"/>
        <v>3</v>
      </c>
      <c r="F122" s="3" t="s">
        <v>119</v>
      </c>
      <c r="G122" s="7">
        <f t="shared" si="27"/>
        <v>2024</v>
      </c>
      <c r="H122" t="s">
        <v>125</v>
      </c>
      <c r="I122" s="6" t="str">
        <f t="shared" si="36"/>
        <v>cuaresma</v>
      </c>
      <c r="J122" s="3" t="s">
        <v>144</v>
      </c>
      <c r="K122">
        <f t="shared" si="30"/>
        <v>6</v>
      </c>
      <c r="L122" s="3" t="s">
        <v>119</v>
      </c>
      <c r="M122" t="str">
        <f t="shared" si="34"/>
        <v>lunes</v>
      </c>
      <c r="N122" t="s">
        <v>121</v>
      </c>
      <c r="O122" t="str">
        <f t="shared" si="28"/>
        <v>"25/3/2024": "/salterios/tiempo/cuaresma/s06/lunes",</v>
      </c>
      <c r="R122" s="4">
        <f t="shared" si="35"/>
        <v>45376</v>
      </c>
      <c r="S122" s="5">
        <f t="shared" si="31"/>
        <v>45376</v>
      </c>
    </row>
    <row r="123" spans="1:19" x14ac:dyDescent="0.3">
      <c r="B123" t="s">
        <v>25</v>
      </c>
      <c r="C123">
        <f t="shared" si="32"/>
        <v>26</v>
      </c>
      <c r="D123" s="3" t="s">
        <v>119</v>
      </c>
      <c r="E123">
        <f t="shared" si="33"/>
        <v>3</v>
      </c>
      <c r="F123" s="3" t="s">
        <v>119</v>
      </c>
      <c r="G123" s="7">
        <f t="shared" si="27"/>
        <v>2024</v>
      </c>
      <c r="H123" t="s">
        <v>125</v>
      </c>
      <c r="I123" s="6" t="str">
        <f t="shared" si="36"/>
        <v>cuaresma</v>
      </c>
      <c r="J123" s="3" t="s">
        <v>144</v>
      </c>
      <c r="K123">
        <f t="shared" si="30"/>
        <v>6</v>
      </c>
      <c r="L123" s="3" t="s">
        <v>119</v>
      </c>
      <c r="M123" t="str">
        <f t="shared" si="34"/>
        <v>martes</v>
      </c>
      <c r="N123" t="s">
        <v>121</v>
      </c>
      <c r="O123" t="str">
        <f t="shared" si="28"/>
        <v>"26/3/2024": "/salterios/tiempo/cuaresma/s06/martes",</v>
      </c>
      <c r="R123" s="4">
        <f t="shared" si="35"/>
        <v>45377</v>
      </c>
      <c r="S123" s="5">
        <f t="shared" si="31"/>
        <v>45377</v>
      </c>
    </row>
    <row r="124" spans="1:19" x14ac:dyDescent="0.3">
      <c r="B124" t="s">
        <v>25</v>
      </c>
      <c r="C124">
        <f t="shared" si="32"/>
        <v>27</v>
      </c>
      <c r="D124" s="3" t="s">
        <v>119</v>
      </c>
      <c r="E124">
        <f t="shared" si="33"/>
        <v>3</v>
      </c>
      <c r="F124" s="3" t="s">
        <v>119</v>
      </c>
      <c r="G124" s="7">
        <f t="shared" si="27"/>
        <v>2024</v>
      </c>
      <c r="H124" t="s">
        <v>125</v>
      </c>
      <c r="I124" s="6" t="str">
        <f t="shared" si="36"/>
        <v>cuaresma</v>
      </c>
      <c r="J124" s="3" t="s">
        <v>144</v>
      </c>
      <c r="K124">
        <f t="shared" si="30"/>
        <v>6</v>
      </c>
      <c r="L124" s="3" t="s">
        <v>119</v>
      </c>
      <c r="M124" t="str">
        <f t="shared" si="34"/>
        <v>miercoles</v>
      </c>
      <c r="N124" t="s">
        <v>121</v>
      </c>
      <c r="O124" t="str">
        <f t="shared" si="28"/>
        <v>"27/3/2024": "/salterios/tiempo/cuaresma/s06/miercoles",</v>
      </c>
      <c r="R124" s="4">
        <f t="shared" si="35"/>
        <v>45378</v>
      </c>
      <c r="S124" s="5">
        <f t="shared" si="31"/>
        <v>45378</v>
      </c>
    </row>
    <row r="125" spans="1:19" x14ac:dyDescent="0.3">
      <c r="B125" t="s">
        <v>25</v>
      </c>
      <c r="C125">
        <f t="shared" si="32"/>
        <v>28</v>
      </c>
      <c r="D125" s="3" t="s">
        <v>119</v>
      </c>
      <c r="E125">
        <f t="shared" si="33"/>
        <v>3</v>
      </c>
      <c r="F125" s="3" t="s">
        <v>119</v>
      </c>
      <c r="G125" s="7">
        <f t="shared" si="27"/>
        <v>2024</v>
      </c>
      <c r="H125" t="s">
        <v>125</v>
      </c>
      <c r="I125" s="6" t="str">
        <f t="shared" si="36"/>
        <v>cuaresma</v>
      </c>
      <c r="J125" s="3" t="s">
        <v>144</v>
      </c>
      <c r="K125">
        <f t="shared" si="30"/>
        <v>6</v>
      </c>
      <c r="L125" s="3" t="s">
        <v>119</v>
      </c>
      <c r="M125" t="str">
        <f t="shared" si="34"/>
        <v>jueves</v>
      </c>
      <c r="N125" t="s">
        <v>121</v>
      </c>
      <c r="O125" t="str">
        <f t="shared" si="28"/>
        <v>"28/3/2024": "/salterios/tiempo/cuaresma/s06/jueves",</v>
      </c>
      <c r="R125" s="4">
        <f t="shared" si="35"/>
        <v>45379</v>
      </c>
      <c r="S125" s="5">
        <f t="shared" si="31"/>
        <v>45379</v>
      </c>
    </row>
    <row r="126" spans="1:19" x14ac:dyDescent="0.3">
      <c r="B126" t="s">
        <v>25</v>
      </c>
      <c r="C126">
        <f t="shared" si="32"/>
        <v>29</v>
      </c>
      <c r="D126" s="3" t="s">
        <v>119</v>
      </c>
      <c r="E126">
        <f t="shared" si="33"/>
        <v>3</v>
      </c>
      <c r="F126" s="3" t="s">
        <v>119</v>
      </c>
      <c r="G126" s="7">
        <f t="shared" si="27"/>
        <v>2024</v>
      </c>
      <c r="H126" t="s">
        <v>125</v>
      </c>
      <c r="I126" s="6" t="str">
        <f t="shared" si="36"/>
        <v>cuaresma</v>
      </c>
      <c r="J126" s="3" t="s">
        <v>144</v>
      </c>
      <c r="K126">
        <f t="shared" si="30"/>
        <v>6</v>
      </c>
      <c r="L126" s="3" t="s">
        <v>119</v>
      </c>
      <c r="M126" t="str">
        <f t="shared" si="34"/>
        <v>viernes</v>
      </c>
      <c r="N126" t="s">
        <v>121</v>
      </c>
      <c r="O126" t="str">
        <f t="shared" si="28"/>
        <v>"29/3/2024": "/salterios/tiempo/cuaresma/s06/viernes",</v>
      </c>
      <c r="R126" s="4">
        <f t="shared" si="35"/>
        <v>45380</v>
      </c>
      <c r="S126" s="5">
        <f t="shared" si="31"/>
        <v>45380</v>
      </c>
    </row>
    <row r="127" spans="1:19" x14ac:dyDescent="0.3">
      <c r="B127" t="s">
        <v>25</v>
      </c>
      <c r="C127">
        <f t="shared" si="32"/>
        <v>30</v>
      </c>
      <c r="D127" s="3" t="s">
        <v>119</v>
      </c>
      <c r="E127">
        <f t="shared" si="33"/>
        <v>3</v>
      </c>
      <c r="F127" s="3" t="s">
        <v>119</v>
      </c>
      <c r="G127" s="7">
        <f t="shared" si="27"/>
        <v>2024</v>
      </c>
      <c r="H127" t="s">
        <v>125</v>
      </c>
      <c r="I127" s="6" t="str">
        <f t="shared" si="36"/>
        <v>cuaresma</v>
      </c>
      <c r="J127" s="3" t="s">
        <v>144</v>
      </c>
      <c r="K127">
        <f t="shared" si="30"/>
        <v>6</v>
      </c>
      <c r="L127" s="3" t="s">
        <v>119</v>
      </c>
      <c r="M127" t="str">
        <f t="shared" si="34"/>
        <v>sabado</v>
      </c>
      <c r="N127" t="s">
        <v>121</v>
      </c>
      <c r="O127" t="str">
        <f t="shared" si="28"/>
        <v>"30/3/2024": "/salterios/tiempo/cuaresma/s06/sabado",</v>
      </c>
      <c r="R127" s="4">
        <f t="shared" si="35"/>
        <v>45381</v>
      </c>
      <c r="S127" s="5">
        <f t="shared" si="31"/>
        <v>45381</v>
      </c>
    </row>
    <row r="128" spans="1:19" x14ac:dyDescent="0.3">
      <c r="A128" t="s">
        <v>140</v>
      </c>
      <c r="B128" t="s">
        <v>25</v>
      </c>
      <c r="C128">
        <f t="shared" si="32"/>
        <v>31</v>
      </c>
      <c r="D128" s="3" t="s">
        <v>119</v>
      </c>
      <c r="E128">
        <f t="shared" si="33"/>
        <v>3</v>
      </c>
      <c r="F128" s="3" t="s">
        <v>119</v>
      </c>
      <c r="G128" s="7">
        <f t="shared" si="27"/>
        <v>2024</v>
      </c>
      <c r="H128" t="s">
        <v>125</v>
      </c>
      <c r="I128" s="6" t="s">
        <v>142</v>
      </c>
      <c r="J128" s="3" t="s">
        <v>144</v>
      </c>
      <c r="K128">
        <v>1</v>
      </c>
      <c r="L128" s="3" t="s">
        <v>119</v>
      </c>
      <c r="M128" t="str">
        <f t="shared" si="34"/>
        <v>domingo</v>
      </c>
      <c r="N128" t="s">
        <v>121</v>
      </c>
      <c r="O128" t="str">
        <f t="shared" si="28"/>
        <v>"31/3/2024": "/salterios/tiempo/pascual/s01/domingo",</v>
      </c>
      <c r="R128" s="4">
        <f t="shared" si="35"/>
        <v>45382</v>
      </c>
      <c r="S128" s="5">
        <f t="shared" si="31"/>
        <v>45382</v>
      </c>
    </row>
    <row r="129" spans="1:19" x14ac:dyDescent="0.3">
      <c r="A129" t="s">
        <v>141</v>
      </c>
      <c r="B129" t="s">
        <v>25</v>
      </c>
      <c r="C129">
        <f t="shared" si="32"/>
        <v>1</v>
      </c>
      <c r="D129" s="3" t="s">
        <v>119</v>
      </c>
      <c r="E129">
        <f t="shared" si="33"/>
        <v>4</v>
      </c>
      <c r="F129" s="3" t="s">
        <v>119</v>
      </c>
      <c r="G129" s="7">
        <f t="shared" si="27"/>
        <v>2024</v>
      </c>
      <c r="H129" t="s">
        <v>125</v>
      </c>
      <c r="I129" s="6" t="str">
        <f t="shared" ref="I129:I156" si="37">I128</f>
        <v>pascual</v>
      </c>
      <c r="J129" s="3" t="s">
        <v>144</v>
      </c>
      <c r="K129">
        <f t="shared" si="30"/>
        <v>1</v>
      </c>
      <c r="L129" s="3" t="s">
        <v>119</v>
      </c>
      <c r="M129" t="str">
        <f t="shared" si="34"/>
        <v>lunes</v>
      </c>
      <c r="N129" t="s">
        <v>121</v>
      </c>
      <c r="O129" t="str">
        <f t="shared" si="28"/>
        <v>"1/4/2024": "/salterios/tiempo/pascual/s01/lunes",</v>
      </c>
      <c r="R129" s="4">
        <f t="shared" si="35"/>
        <v>45383</v>
      </c>
      <c r="S129" s="5">
        <f t="shared" si="31"/>
        <v>45383</v>
      </c>
    </row>
    <row r="130" spans="1:19" x14ac:dyDescent="0.3">
      <c r="B130" t="s">
        <v>25</v>
      </c>
      <c r="C130">
        <f t="shared" si="32"/>
        <v>2</v>
      </c>
      <c r="D130" s="3" t="s">
        <v>119</v>
      </c>
      <c r="E130">
        <f t="shared" si="33"/>
        <v>4</v>
      </c>
      <c r="F130" s="3" t="s">
        <v>119</v>
      </c>
      <c r="G130" s="7">
        <f t="shared" si="27"/>
        <v>2024</v>
      </c>
      <c r="H130" t="s">
        <v>125</v>
      </c>
      <c r="I130" s="6" t="str">
        <f t="shared" si="37"/>
        <v>pascual</v>
      </c>
      <c r="J130" s="3" t="s">
        <v>144</v>
      </c>
      <c r="K130">
        <f t="shared" si="30"/>
        <v>1</v>
      </c>
      <c r="L130" s="3" t="s">
        <v>119</v>
      </c>
      <c r="M130" t="str">
        <f t="shared" si="34"/>
        <v>martes</v>
      </c>
      <c r="N130" t="s">
        <v>121</v>
      </c>
      <c r="O130" t="str">
        <f t="shared" si="28"/>
        <v>"2/4/2024": "/salterios/tiempo/pascual/s01/martes",</v>
      </c>
      <c r="R130" s="4">
        <f t="shared" si="35"/>
        <v>45384</v>
      </c>
      <c r="S130" s="5">
        <f t="shared" si="31"/>
        <v>45384</v>
      </c>
    </row>
    <row r="131" spans="1:19" x14ac:dyDescent="0.3">
      <c r="B131" t="s">
        <v>25</v>
      </c>
      <c r="C131">
        <f t="shared" si="32"/>
        <v>3</v>
      </c>
      <c r="D131" s="3" t="s">
        <v>119</v>
      </c>
      <c r="E131">
        <f t="shared" si="33"/>
        <v>4</v>
      </c>
      <c r="F131" s="3" t="s">
        <v>119</v>
      </c>
      <c r="G131" s="7">
        <f t="shared" si="27"/>
        <v>2024</v>
      </c>
      <c r="H131" t="s">
        <v>125</v>
      </c>
      <c r="I131" s="6" t="str">
        <f t="shared" si="37"/>
        <v>pascual</v>
      </c>
      <c r="J131" s="3" t="s">
        <v>144</v>
      </c>
      <c r="K131">
        <f t="shared" si="30"/>
        <v>1</v>
      </c>
      <c r="L131" s="3" t="s">
        <v>119</v>
      </c>
      <c r="M131" t="str">
        <f t="shared" si="34"/>
        <v>miercoles</v>
      </c>
      <c r="N131" t="s">
        <v>121</v>
      </c>
      <c r="O131" t="str">
        <f t="shared" si="28"/>
        <v>"3/4/2024": "/salterios/tiempo/pascual/s01/miercoles",</v>
      </c>
      <c r="R131" s="4">
        <f t="shared" si="35"/>
        <v>45385</v>
      </c>
      <c r="S131" s="5">
        <f t="shared" si="31"/>
        <v>45385</v>
      </c>
    </row>
    <row r="132" spans="1:19" x14ac:dyDescent="0.3">
      <c r="B132" t="s">
        <v>25</v>
      </c>
      <c r="C132">
        <f t="shared" si="32"/>
        <v>4</v>
      </c>
      <c r="D132" s="3" t="s">
        <v>119</v>
      </c>
      <c r="E132">
        <f t="shared" si="33"/>
        <v>4</v>
      </c>
      <c r="F132" s="3" t="s">
        <v>119</v>
      </c>
      <c r="G132" s="7">
        <f t="shared" si="27"/>
        <v>2024</v>
      </c>
      <c r="H132" t="s">
        <v>125</v>
      </c>
      <c r="I132" s="6" t="str">
        <f t="shared" si="37"/>
        <v>pascual</v>
      </c>
      <c r="J132" s="3" t="s">
        <v>144</v>
      </c>
      <c r="K132">
        <f t="shared" si="30"/>
        <v>1</v>
      </c>
      <c r="L132" s="3" t="s">
        <v>119</v>
      </c>
      <c r="M132" t="str">
        <f t="shared" si="34"/>
        <v>jueves</v>
      </c>
      <c r="N132" t="s">
        <v>121</v>
      </c>
      <c r="O132" t="str">
        <f t="shared" si="28"/>
        <v>"4/4/2024": "/salterios/tiempo/pascual/s01/jueves",</v>
      </c>
      <c r="R132" s="4">
        <f t="shared" si="35"/>
        <v>45386</v>
      </c>
      <c r="S132" s="5">
        <f t="shared" si="31"/>
        <v>45386</v>
      </c>
    </row>
    <row r="133" spans="1:19" x14ac:dyDescent="0.3">
      <c r="B133" t="s">
        <v>25</v>
      </c>
      <c r="C133">
        <f t="shared" ref="C133:C193" si="38">DAY(R133)</f>
        <v>5</v>
      </c>
      <c r="D133" s="3" t="s">
        <v>119</v>
      </c>
      <c r="E133">
        <f t="shared" ref="E133:E193" si="39">MONTH(R133)</f>
        <v>4</v>
      </c>
      <c r="F133" s="3" t="s">
        <v>119</v>
      </c>
      <c r="G133" s="7">
        <f t="shared" si="27"/>
        <v>2024</v>
      </c>
      <c r="H133" t="s">
        <v>125</v>
      </c>
      <c r="I133" s="6" t="str">
        <f t="shared" si="37"/>
        <v>pascual</v>
      </c>
      <c r="J133" s="3" t="s">
        <v>144</v>
      </c>
      <c r="K133">
        <f t="shared" si="30"/>
        <v>1</v>
      </c>
      <c r="L133" s="3" t="s">
        <v>119</v>
      </c>
      <c r="M133" t="str">
        <f t="shared" si="34"/>
        <v>viernes</v>
      </c>
      <c r="N133" t="s">
        <v>121</v>
      </c>
      <c r="O133" t="str">
        <f t="shared" si="28"/>
        <v>"5/4/2024": "/salterios/tiempo/pascual/s01/viernes",</v>
      </c>
      <c r="R133" s="4">
        <f t="shared" si="35"/>
        <v>45387</v>
      </c>
      <c r="S133" s="5">
        <f t="shared" si="31"/>
        <v>45387</v>
      </c>
    </row>
    <row r="134" spans="1:19" x14ac:dyDescent="0.3">
      <c r="B134" t="s">
        <v>25</v>
      </c>
      <c r="C134">
        <f t="shared" si="38"/>
        <v>6</v>
      </c>
      <c r="D134" s="3" t="s">
        <v>119</v>
      </c>
      <c r="E134">
        <f t="shared" si="39"/>
        <v>4</v>
      </c>
      <c r="F134" s="3" t="s">
        <v>119</v>
      </c>
      <c r="G134" s="7">
        <f t="shared" si="27"/>
        <v>2024</v>
      </c>
      <c r="H134" t="s">
        <v>125</v>
      </c>
      <c r="I134" s="6" t="str">
        <f t="shared" si="37"/>
        <v>pascual</v>
      </c>
      <c r="J134" s="3" t="s">
        <v>144</v>
      </c>
      <c r="K134">
        <f t="shared" si="30"/>
        <v>1</v>
      </c>
      <c r="L134" s="3" t="s">
        <v>119</v>
      </c>
      <c r="M134" t="str">
        <f t="shared" si="34"/>
        <v>sabado</v>
      </c>
      <c r="N134" t="s">
        <v>121</v>
      </c>
      <c r="O134" t="str">
        <f t="shared" si="28"/>
        <v>"6/4/2024": "/salterios/tiempo/pascual/s01/sabado",</v>
      </c>
      <c r="R134" s="4">
        <f t="shared" si="35"/>
        <v>45388</v>
      </c>
      <c r="S134" s="5">
        <f t="shared" si="31"/>
        <v>45388</v>
      </c>
    </row>
    <row r="135" spans="1:19" x14ac:dyDescent="0.3">
      <c r="B135" t="s">
        <v>25</v>
      </c>
      <c r="C135">
        <f t="shared" si="38"/>
        <v>7</v>
      </c>
      <c r="D135" s="3" t="s">
        <v>119</v>
      </c>
      <c r="E135">
        <f t="shared" si="39"/>
        <v>4</v>
      </c>
      <c r="F135" s="3" t="s">
        <v>119</v>
      </c>
      <c r="G135" s="7">
        <f t="shared" si="27"/>
        <v>2024</v>
      </c>
      <c r="H135" t="s">
        <v>125</v>
      </c>
      <c r="I135" s="6" t="str">
        <f t="shared" si="37"/>
        <v>pascual</v>
      </c>
      <c r="J135" s="3" t="s">
        <v>144</v>
      </c>
      <c r="K135">
        <f t="shared" si="30"/>
        <v>2</v>
      </c>
      <c r="L135" s="3" t="s">
        <v>119</v>
      </c>
      <c r="M135" t="str">
        <f t="shared" si="34"/>
        <v>domingo</v>
      </c>
      <c r="N135" t="s">
        <v>121</v>
      </c>
      <c r="O135" t="str">
        <f t="shared" si="28"/>
        <v>"7/4/2024": "/salterios/tiempo/pascual/s02/domingo",</v>
      </c>
      <c r="R135" s="4">
        <f t="shared" si="35"/>
        <v>45389</v>
      </c>
      <c r="S135" s="5">
        <f t="shared" si="31"/>
        <v>45389</v>
      </c>
    </row>
    <row r="136" spans="1:19" x14ac:dyDescent="0.3">
      <c r="B136" t="s">
        <v>25</v>
      </c>
      <c r="C136">
        <f t="shared" si="38"/>
        <v>8</v>
      </c>
      <c r="D136" s="3" t="s">
        <v>119</v>
      </c>
      <c r="E136">
        <f t="shared" si="39"/>
        <v>4</v>
      </c>
      <c r="F136" s="3" t="s">
        <v>119</v>
      </c>
      <c r="G136" s="7">
        <f t="shared" ref="G136:G199" si="40">YEAR(R136)</f>
        <v>2024</v>
      </c>
      <c r="H136" t="s">
        <v>125</v>
      </c>
      <c r="I136" s="6" t="str">
        <f t="shared" si="37"/>
        <v>pascual</v>
      </c>
      <c r="J136" s="3" t="s">
        <v>144</v>
      </c>
      <c r="K136">
        <f t="shared" si="30"/>
        <v>2</v>
      </c>
      <c r="L136" s="3" t="s">
        <v>119</v>
      </c>
      <c r="M136" t="str">
        <f t="shared" si="34"/>
        <v>lunes</v>
      </c>
      <c r="N136" t="s">
        <v>121</v>
      </c>
      <c r="O136" t="str">
        <f t="shared" ref="O136:O199" si="41">_xlfn.CONCAT(B136,C136,D136,E136,F136,G136,H136,I136,J136,K136,L136,M136,N136)</f>
        <v>"8/4/2024": "/salterios/tiempo/pascual/s02/lunes",</v>
      </c>
      <c r="R136" s="4">
        <f t="shared" si="35"/>
        <v>45390</v>
      </c>
      <c r="S136" s="5">
        <f t="shared" si="31"/>
        <v>45390</v>
      </c>
    </row>
    <row r="137" spans="1:19" x14ac:dyDescent="0.3">
      <c r="B137" t="s">
        <v>25</v>
      </c>
      <c r="C137">
        <f t="shared" si="38"/>
        <v>9</v>
      </c>
      <c r="D137" s="3" t="s">
        <v>119</v>
      </c>
      <c r="E137">
        <f t="shared" si="39"/>
        <v>4</v>
      </c>
      <c r="F137" s="3" t="s">
        <v>119</v>
      </c>
      <c r="G137" s="7">
        <f t="shared" si="40"/>
        <v>2024</v>
      </c>
      <c r="H137" t="s">
        <v>125</v>
      </c>
      <c r="I137" s="6" t="str">
        <f t="shared" si="37"/>
        <v>pascual</v>
      </c>
      <c r="J137" s="3" t="s">
        <v>144</v>
      </c>
      <c r="K137">
        <f t="shared" si="30"/>
        <v>2</v>
      </c>
      <c r="L137" s="3" t="s">
        <v>119</v>
      </c>
      <c r="M137" t="str">
        <f t="shared" si="34"/>
        <v>martes</v>
      </c>
      <c r="N137" t="s">
        <v>121</v>
      </c>
      <c r="O137" t="str">
        <f t="shared" si="41"/>
        <v>"9/4/2024": "/salterios/tiempo/pascual/s02/martes",</v>
      </c>
      <c r="R137" s="4">
        <f t="shared" si="35"/>
        <v>45391</v>
      </c>
      <c r="S137" s="5">
        <f t="shared" si="31"/>
        <v>45391</v>
      </c>
    </row>
    <row r="138" spans="1:19" x14ac:dyDescent="0.3">
      <c r="B138" t="s">
        <v>25</v>
      </c>
      <c r="C138">
        <f t="shared" si="38"/>
        <v>10</v>
      </c>
      <c r="D138" s="3" t="s">
        <v>119</v>
      </c>
      <c r="E138">
        <f t="shared" si="39"/>
        <v>4</v>
      </c>
      <c r="F138" s="3" t="s">
        <v>119</v>
      </c>
      <c r="G138" s="7">
        <f t="shared" si="40"/>
        <v>2024</v>
      </c>
      <c r="H138" t="s">
        <v>125</v>
      </c>
      <c r="I138" s="6" t="str">
        <f t="shared" si="37"/>
        <v>pascual</v>
      </c>
      <c r="J138" s="3" t="s">
        <v>144</v>
      </c>
      <c r="K138">
        <f t="shared" si="30"/>
        <v>2</v>
      </c>
      <c r="L138" s="3" t="s">
        <v>119</v>
      </c>
      <c r="M138" t="str">
        <f t="shared" si="34"/>
        <v>miercoles</v>
      </c>
      <c r="N138" t="s">
        <v>121</v>
      </c>
      <c r="O138" t="str">
        <f t="shared" si="41"/>
        <v>"10/4/2024": "/salterios/tiempo/pascual/s02/miercoles",</v>
      </c>
      <c r="R138" s="4">
        <f t="shared" si="35"/>
        <v>45392</v>
      </c>
      <c r="S138" s="5">
        <f t="shared" si="31"/>
        <v>45392</v>
      </c>
    </row>
    <row r="139" spans="1:19" x14ac:dyDescent="0.3">
      <c r="B139" t="s">
        <v>25</v>
      </c>
      <c r="C139">
        <f t="shared" si="38"/>
        <v>11</v>
      </c>
      <c r="D139" s="3" t="s">
        <v>119</v>
      </c>
      <c r="E139">
        <f t="shared" si="39"/>
        <v>4</v>
      </c>
      <c r="F139" s="3" t="s">
        <v>119</v>
      </c>
      <c r="G139" s="7">
        <f t="shared" si="40"/>
        <v>2024</v>
      </c>
      <c r="H139" t="s">
        <v>125</v>
      </c>
      <c r="I139" s="6" t="str">
        <f t="shared" si="37"/>
        <v>pascual</v>
      </c>
      <c r="J139" s="3" t="s">
        <v>144</v>
      </c>
      <c r="K139">
        <f t="shared" si="30"/>
        <v>2</v>
      </c>
      <c r="L139" s="3" t="s">
        <v>119</v>
      </c>
      <c r="M139" t="str">
        <f t="shared" si="34"/>
        <v>jueves</v>
      </c>
      <c r="N139" t="s">
        <v>121</v>
      </c>
      <c r="O139" t="str">
        <f t="shared" si="41"/>
        <v>"11/4/2024": "/salterios/tiempo/pascual/s02/jueves",</v>
      </c>
      <c r="R139" s="4">
        <f t="shared" si="35"/>
        <v>45393</v>
      </c>
      <c r="S139" s="5">
        <f t="shared" si="31"/>
        <v>45393</v>
      </c>
    </row>
    <row r="140" spans="1:19" x14ac:dyDescent="0.3">
      <c r="B140" t="s">
        <v>25</v>
      </c>
      <c r="C140">
        <f t="shared" si="38"/>
        <v>12</v>
      </c>
      <c r="D140" s="3" t="s">
        <v>119</v>
      </c>
      <c r="E140">
        <f t="shared" si="39"/>
        <v>4</v>
      </c>
      <c r="F140" s="3" t="s">
        <v>119</v>
      </c>
      <c r="G140" s="7">
        <f t="shared" si="40"/>
        <v>2024</v>
      </c>
      <c r="H140" t="s">
        <v>125</v>
      </c>
      <c r="I140" s="6" t="str">
        <f t="shared" si="37"/>
        <v>pascual</v>
      </c>
      <c r="J140" s="3" t="s">
        <v>144</v>
      </c>
      <c r="K140">
        <f t="shared" si="30"/>
        <v>2</v>
      </c>
      <c r="L140" s="3" t="s">
        <v>119</v>
      </c>
      <c r="M140" t="str">
        <f t="shared" si="34"/>
        <v>viernes</v>
      </c>
      <c r="N140" t="s">
        <v>121</v>
      </c>
      <c r="O140" t="str">
        <f t="shared" si="41"/>
        <v>"12/4/2024": "/salterios/tiempo/pascual/s02/viernes",</v>
      </c>
      <c r="R140" s="4">
        <f t="shared" si="35"/>
        <v>45394</v>
      </c>
      <c r="S140" s="5">
        <f t="shared" si="31"/>
        <v>45394</v>
      </c>
    </row>
    <row r="141" spans="1:19" x14ac:dyDescent="0.3">
      <c r="B141" t="s">
        <v>25</v>
      </c>
      <c r="C141">
        <f t="shared" si="38"/>
        <v>13</v>
      </c>
      <c r="D141" s="3" t="s">
        <v>119</v>
      </c>
      <c r="E141">
        <f t="shared" si="39"/>
        <v>4</v>
      </c>
      <c r="F141" s="3" t="s">
        <v>119</v>
      </c>
      <c r="G141" s="7">
        <f t="shared" si="40"/>
        <v>2024</v>
      </c>
      <c r="H141" t="s">
        <v>125</v>
      </c>
      <c r="I141" s="6" t="str">
        <f t="shared" si="37"/>
        <v>pascual</v>
      </c>
      <c r="J141" s="3" t="s">
        <v>144</v>
      </c>
      <c r="K141">
        <f t="shared" si="30"/>
        <v>2</v>
      </c>
      <c r="L141" s="3" t="s">
        <v>119</v>
      </c>
      <c r="M141" t="str">
        <f t="shared" si="34"/>
        <v>sabado</v>
      </c>
      <c r="N141" t="s">
        <v>121</v>
      </c>
      <c r="O141" t="str">
        <f t="shared" si="41"/>
        <v>"13/4/2024": "/salterios/tiempo/pascual/s02/sabado",</v>
      </c>
      <c r="R141" s="4">
        <f t="shared" si="35"/>
        <v>45395</v>
      </c>
      <c r="S141" s="5">
        <f t="shared" si="31"/>
        <v>45395</v>
      </c>
    </row>
    <row r="142" spans="1:19" x14ac:dyDescent="0.3">
      <c r="B142" t="s">
        <v>25</v>
      </c>
      <c r="C142">
        <f t="shared" si="38"/>
        <v>14</v>
      </c>
      <c r="D142" s="3" t="s">
        <v>119</v>
      </c>
      <c r="E142">
        <f t="shared" si="39"/>
        <v>4</v>
      </c>
      <c r="F142" s="3" t="s">
        <v>119</v>
      </c>
      <c r="G142" s="7">
        <f t="shared" si="40"/>
        <v>2024</v>
      </c>
      <c r="H142" t="s">
        <v>125</v>
      </c>
      <c r="I142" s="6" t="str">
        <f t="shared" si="37"/>
        <v>pascual</v>
      </c>
      <c r="J142" s="3" t="s">
        <v>144</v>
      </c>
      <c r="K142">
        <f t="shared" si="30"/>
        <v>3</v>
      </c>
      <c r="L142" s="3" t="s">
        <v>119</v>
      </c>
      <c r="M142" t="str">
        <f t="shared" si="34"/>
        <v>domingo</v>
      </c>
      <c r="N142" t="s">
        <v>121</v>
      </c>
      <c r="O142" t="str">
        <f t="shared" si="41"/>
        <v>"14/4/2024": "/salterios/tiempo/pascual/s03/domingo",</v>
      </c>
      <c r="R142" s="4">
        <f t="shared" si="35"/>
        <v>45396</v>
      </c>
      <c r="S142" s="5">
        <f t="shared" si="31"/>
        <v>45396</v>
      </c>
    </row>
    <row r="143" spans="1:19" x14ac:dyDescent="0.3">
      <c r="B143" t="s">
        <v>25</v>
      </c>
      <c r="C143">
        <f t="shared" si="38"/>
        <v>15</v>
      </c>
      <c r="D143" s="3" t="s">
        <v>119</v>
      </c>
      <c r="E143">
        <f t="shared" si="39"/>
        <v>4</v>
      </c>
      <c r="F143" s="3" t="s">
        <v>119</v>
      </c>
      <c r="G143" s="7">
        <f t="shared" si="40"/>
        <v>2024</v>
      </c>
      <c r="H143" t="s">
        <v>125</v>
      </c>
      <c r="I143" s="6" t="str">
        <f t="shared" si="37"/>
        <v>pascual</v>
      </c>
      <c r="J143" s="3" t="s">
        <v>144</v>
      </c>
      <c r="K143">
        <f t="shared" si="30"/>
        <v>3</v>
      </c>
      <c r="L143" s="3" t="s">
        <v>119</v>
      </c>
      <c r="M143" t="str">
        <f t="shared" si="34"/>
        <v>lunes</v>
      </c>
      <c r="N143" t="s">
        <v>121</v>
      </c>
      <c r="O143" t="str">
        <f t="shared" si="41"/>
        <v>"15/4/2024": "/salterios/tiempo/pascual/s03/lunes",</v>
      </c>
      <c r="R143" s="4">
        <f t="shared" si="35"/>
        <v>45397</v>
      </c>
      <c r="S143" s="5">
        <f t="shared" si="31"/>
        <v>45397</v>
      </c>
    </row>
    <row r="144" spans="1:19" x14ac:dyDescent="0.3">
      <c r="B144" t="s">
        <v>25</v>
      </c>
      <c r="C144">
        <f t="shared" si="38"/>
        <v>16</v>
      </c>
      <c r="D144" s="3" t="s">
        <v>119</v>
      </c>
      <c r="E144">
        <f t="shared" si="39"/>
        <v>4</v>
      </c>
      <c r="F144" s="3" t="s">
        <v>119</v>
      </c>
      <c r="G144" s="7">
        <f t="shared" si="40"/>
        <v>2024</v>
      </c>
      <c r="H144" t="s">
        <v>125</v>
      </c>
      <c r="I144" s="6" t="str">
        <f t="shared" si="37"/>
        <v>pascual</v>
      </c>
      <c r="J144" s="3" t="s">
        <v>144</v>
      </c>
      <c r="K144">
        <f t="shared" si="30"/>
        <v>3</v>
      </c>
      <c r="L144" s="3" t="s">
        <v>119</v>
      </c>
      <c r="M144" t="str">
        <f t="shared" si="34"/>
        <v>martes</v>
      </c>
      <c r="N144" t="s">
        <v>121</v>
      </c>
      <c r="O144" t="str">
        <f t="shared" si="41"/>
        <v>"16/4/2024": "/salterios/tiempo/pascual/s03/martes",</v>
      </c>
      <c r="R144" s="4">
        <f t="shared" si="35"/>
        <v>45398</v>
      </c>
      <c r="S144" s="5">
        <f t="shared" si="31"/>
        <v>45398</v>
      </c>
    </row>
    <row r="145" spans="2:19" x14ac:dyDescent="0.3">
      <c r="B145" t="s">
        <v>25</v>
      </c>
      <c r="C145">
        <f t="shared" si="38"/>
        <v>17</v>
      </c>
      <c r="D145" s="3" t="s">
        <v>119</v>
      </c>
      <c r="E145">
        <f t="shared" si="39"/>
        <v>4</v>
      </c>
      <c r="F145" s="3" t="s">
        <v>119</v>
      </c>
      <c r="G145" s="7">
        <f t="shared" si="40"/>
        <v>2024</v>
      </c>
      <c r="H145" t="s">
        <v>125</v>
      </c>
      <c r="I145" s="6" t="str">
        <f t="shared" si="37"/>
        <v>pascual</v>
      </c>
      <c r="J145" s="3" t="s">
        <v>144</v>
      </c>
      <c r="K145">
        <f t="shared" si="30"/>
        <v>3</v>
      </c>
      <c r="L145" s="3" t="s">
        <v>119</v>
      </c>
      <c r="M145" t="str">
        <f t="shared" si="34"/>
        <v>miercoles</v>
      </c>
      <c r="N145" t="s">
        <v>121</v>
      </c>
      <c r="O145" t="str">
        <f t="shared" si="41"/>
        <v>"17/4/2024": "/salterios/tiempo/pascual/s03/miercoles",</v>
      </c>
      <c r="R145" s="4">
        <f t="shared" si="35"/>
        <v>45399</v>
      </c>
      <c r="S145" s="5">
        <f t="shared" si="31"/>
        <v>45399</v>
      </c>
    </row>
    <row r="146" spans="2:19" x14ac:dyDescent="0.3">
      <c r="B146" t="s">
        <v>25</v>
      </c>
      <c r="C146">
        <f t="shared" si="38"/>
        <v>18</v>
      </c>
      <c r="D146" s="3" t="s">
        <v>119</v>
      </c>
      <c r="E146">
        <f t="shared" si="39"/>
        <v>4</v>
      </c>
      <c r="F146" s="3" t="s">
        <v>119</v>
      </c>
      <c r="G146" s="7">
        <f t="shared" si="40"/>
        <v>2024</v>
      </c>
      <c r="H146" t="s">
        <v>125</v>
      </c>
      <c r="I146" s="6" t="str">
        <f t="shared" si="37"/>
        <v>pascual</v>
      </c>
      <c r="J146" s="3" t="s">
        <v>144</v>
      </c>
      <c r="K146">
        <f t="shared" si="30"/>
        <v>3</v>
      </c>
      <c r="L146" s="3" t="s">
        <v>119</v>
      </c>
      <c r="M146" t="str">
        <f t="shared" si="34"/>
        <v>jueves</v>
      </c>
      <c r="N146" t="s">
        <v>121</v>
      </c>
      <c r="O146" t="str">
        <f t="shared" si="41"/>
        <v>"18/4/2024": "/salterios/tiempo/pascual/s03/jueves",</v>
      </c>
      <c r="R146" s="4">
        <f t="shared" si="35"/>
        <v>45400</v>
      </c>
      <c r="S146" s="5">
        <f t="shared" si="31"/>
        <v>45400</v>
      </c>
    </row>
    <row r="147" spans="2:19" x14ac:dyDescent="0.3">
      <c r="B147" t="s">
        <v>25</v>
      </c>
      <c r="C147">
        <f t="shared" si="38"/>
        <v>19</v>
      </c>
      <c r="D147" s="3" t="s">
        <v>119</v>
      </c>
      <c r="E147">
        <f t="shared" si="39"/>
        <v>4</v>
      </c>
      <c r="F147" s="3" t="s">
        <v>119</v>
      </c>
      <c r="G147" s="7">
        <f t="shared" si="40"/>
        <v>2024</v>
      </c>
      <c r="H147" t="s">
        <v>125</v>
      </c>
      <c r="I147" s="6" t="str">
        <f t="shared" si="37"/>
        <v>pascual</v>
      </c>
      <c r="J147" s="3" t="s">
        <v>144</v>
      </c>
      <c r="K147">
        <f t="shared" si="30"/>
        <v>3</v>
      </c>
      <c r="L147" s="3" t="s">
        <v>119</v>
      </c>
      <c r="M147" t="str">
        <f t="shared" si="34"/>
        <v>viernes</v>
      </c>
      <c r="N147" t="s">
        <v>121</v>
      </c>
      <c r="O147" t="str">
        <f t="shared" si="41"/>
        <v>"19/4/2024": "/salterios/tiempo/pascual/s03/viernes",</v>
      </c>
      <c r="R147" s="4">
        <f t="shared" si="35"/>
        <v>45401</v>
      </c>
      <c r="S147" s="5">
        <f t="shared" si="31"/>
        <v>45401</v>
      </c>
    </row>
    <row r="148" spans="2:19" x14ac:dyDescent="0.3">
      <c r="B148" t="s">
        <v>25</v>
      </c>
      <c r="C148">
        <f t="shared" si="38"/>
        <v>20</v>
      </c>
      <c r="D148" s="3" t="s">
        <v>119</v>
      </c>
      <c r="E148">
        <f t="shared" si="39"/>
        <v>4</v>
      </c>
      <c r="F148" s="3" t="s">
        <v>119</v>
      </c>
      <c r="G148" s="7">
        <f t="shared" si="40"/>
        <v>2024</v>
      </c>
      <c r="H148" t="s">
        <v>125</v>
      </c>
      <c r="I148" s="6" t="str">
        <f t="shared" si="37"/>
        <v>pascual</v>
      </c>
      <c r="J148" s="3" t="s">
        <v>144</v>
      </c>
      <c r="K148">
        <f t="shared" si="30"/>
        <v>3</v>
      </c>
      <c r="L148" s="3" t="s">
        <v>119</v>
      </c>
      <c r="M148" t="str">
        <f t="shared" si="34"/>
        <v>sabado</v>
      </c>
      <c r="N148" t="s">
        <v>121</v>
      </c>
      <c r="O148" t="str">
        <f t="shared" si="41"/>
        <v>"20/4/2024": "/salterios/tiempo/pascual/s03/sabado",</v>
      </c>
      <c r="R148" s="4">
        <f t="shared" si="35"/>
        <v>45402</v>
      </c>
      <c r="S148" s="5">
        <f t="shared" si="31"/>
        <v>45402</v>
      </c>
    </row>
    <row r="149" spans="2:19" x14ac:dyDescent="0.3">
      <c r="B149" t="s">
        <v>25</v>
      </c>
      <c r="C149">
        <f t="shared" si="38"/>
        <v>21</v>
      </c>
      <c r="D149" s="3" t="s">
        <v>119</v>
      </c>
      <c r="E149">
        <f t="shared" si="39"/>
        <v>4</v>
      </c>
      <c r="F149" s="3" t="s">
        <v>119</v>
      </c>
      <c r="G149" s="7">
        <f t="shared" si="40"/>
        <v>2024</v>
      </c>
      <c r="H149" t="s">
        <v>125</v>
      </c>
      <c r="I149" s="6" t="str">
        <f t="shared" si="37"/>
        <v>pascual</v>
      </c>
      <c r="J149" s="3" t="s">
        <v>144</v>
      </c>
      <c r="K149">
        <f t="shared" si="30"/>
        <v>4</v>
      </c>
      <c r="L149" s="3" t="s">
        <v>119</v>
      </c>
      <c r="M149" t="str">
        <f t="shared" si="34"/>
        <v>domingo</v>
      </c>
      <c r="N149" t="s">
        <v>121</v>
      </c>
      <c r="O149" t="str">
        <f t="shared" si="41"/>
        <v>"21/4/2024": "/salterios/tiempo/pascual/s04/domingo",</v>
      </c>
      <c r="R149" s="4">
        <f t="shared" si="35"/>
        <v>45403</v>
      </c>
      <c r="S149" s="5">
        <f t="shared" si="31"/>
        <v>45403</v>
      </c>
    </row>
    <row r="150" spans="2:19" x14ac:dyDescent="0.3">
      <c r="B150" t="s">
        <v>25</v>
      </c>
      <c r="C150">
        <f t="shared" si="38"/>
        <v>22</v>
      </c>
      <c r="D150" s="3" t="s">
        <v>119</v>
      </c>
      <c r="E150">
        <f t="shared" si="39"/>
        <v>4</v>
      </c>
      <c r="F150" s="3" t="s">
        <v>119</v>
      </c>
      <c r="G150" s="7">
        <f t="shared" si="40"/>
        <v>2024</v>
      </c>
      <c r="H150" t="s">
        <v>125</v>
      </c>
      <c r="I150" s="6" t="str">
        <f t="shared" si="37"/>
        <v>pascual</v>
      </c>
      <c r="J150" s="3" t="s">
        <v>144</v>
      </c>
      <c r="K150">
        <f t="shared" si="30"/>
        <v>4</v>
      </c>
      <c r="L150" s="3" t="s">
        <v>119</v>
      </c>
      <c r="M150" t="str">
        <f t="shared" si="34"/>
        <v>lunes</v>
      </c>
      <c r="N150" t="s">
        <v>121</v>
      </c>
      <c r="O150" t="str">
        <f t="shared" si="41"/>
        <v>"22/4/2024": "/salterios/tiempo/pascual/s04/lunes",</v>
      </c>
      <c r="R150" s="4">
        <f t="shared" si="35"/>
        <v>45404</v>
      </c>
      <c r="S150" s="5">
        <f t="shared" si="31"/>
        <v>45404</v>
      </c>
    </row>
    <row r="151" spans="2:19" x14ac:dyDescent="0.3">
      <c r="B151" t="s">
        <v>25</v>
      </c>
      <c r="C151">
        <f t="shared" si="38"/>
        <v>23</v>
      </c>
      <c r="D151" s="3" t="s">
        <v>119</v>
      </c>
      <c r="E151">
        <f t="shared" si="39"/>
        <v>4</v>
      </c>
      <c r="F151" s="3" t="s">
        <v>119</v>
      </c>
      <c r="G151" s="7">
        <f t="shared" si="40"/>
        <v>2024</v>
      </c>
      <c r="H151" t="s">
        <v>125</v>
      </c>
      <c r="I151" s="6" t="str">
        <f t="shared" si="37"/>
        <v>pascual</v>
      </c>
      <c r="J151" s="3" t="s">
        <v>144</v>
      </c>
      <c r="K151">
        <f t="shared" si="30"/>
        <v>4</v>
      </c>
      <c r="L151" s="3" t="s">
        <v>119</v>
      </c>
      <c r="M151" t="str">
        <f t="shared" si="34"/>
        <v>martes</v>
      </c>
      <c r="N151" t="s">
        <v>121</v>
      </c>
      <c r="O151" t="str">
        <f t="shared" si="41"/>
        <v>"23/4/2024": "/salterios/tiempo/pascual/s04/martes",</v>
      </c>
      <c r="R151" s="4">
        <f t="shared" si="35"/>
        <v>45405</v>
      </c>
      <c r="S151" s="5">
        <f t="shared" si="31"/>
        <v>45405</v>
      </c>
    </row>
    <row r="152" spans="2:19" x14ac:dyDescent="0.3">
      <c r="B152" t="s">
        <v>25</v>
      </c>
      <c r="C152">
        <f t="shared" si="38"/>
        <v>24</v>
      </c>
      <c r="D152" s="3" t="s">
        <v>119</v>
      </c>
      <c r="E152">
        <f t="shared" si="39"/>
        <v>4</v>
      </c>
      <c r="F152" s="3" t="s">
        <v>119</v>
      </c>
      <c r="G152" s="7">
        <f t="shared" si="40"/>
        <v>2024</v>
      </c>
      <c r="H152" t="s">
        <v>125</v>
      </c>
      <c r="I152" s="6" t="str">
        <f t="shared" si="37"/>
        <v>pascual</v>
      </c>
      <c r="J152" s="3" t="s">
        <v>144</v>
      </c>
      <c r="K152">
        <f t="shared" si="30"/>
        <v>4</v>
      </c>
      <c r="L152" s="3" t="s">
        <v>119</v>
      </c>
      <c r="M152" t="str">
        <f t="shared" si="34"/>
        <v>miercoles</v>
      </c>
      <c r="N152" t="s">
        <v>121</v>
      </c>
      <c r="O152" t="str">
        <f t="shared" si="41"/>
        <v>"24/4/2024": "/salterios/tiempo/pascual/s04/miercoles",</v>
      </c>
      <c r="R152" s="4">
        <f t="shared" si="35"/>
        <v>45406</v>
      </c>
      <c r="S152" s="5">
        <f t="shared" si="31"/>
        <v>45406</v>
      </c>
    </row>
    <row r="153" spans="2:19" x14ac:dyDescent="0.3">
      <c r="B153" t="s">
        <v>25</v>
      </c>
      <c r="C153">
        <f t="shared" si="38"/>
        <v>25</v>
      </c>
      <c r="D153" s="3" t="s">
        <v>119</v>
      </c>
      <c r="E153">
        <f t="shared" si="39"/>
        <v>4</v>
      </c>
      <c r="F153" s="3" t="s">
        <v>119</v>
      </c>
      <c r="G153" s="7">
        <f t="shared" si="40"/>
        <v>2024</v>
      </c>
      <c r="H153" t="s">
        <v>125</v>
      </c>
      <c r="I153" s="6" t="str">
        <f t="shared" si="37"/>
        <v>pascual</v>
      </c>
      <c r="J153" s="3" t="s">
        <v>144</v>
      </c>
      <c r="K153">
        <f t="shared" si="30"/>
        <v>4</v>
      </c>
      <c r="L153" s="3" t="s">
        <v>119</v>
      </c>
      <c r="M153" t="str">
        <f t="shared" si="34"/>
        <v>jueves</v>
      </c>
      <c r="N153" t="s">
        <v>121</v>
      </c>
      <c r="O153" t="str">
        <f t="shared" si="41"/>
        <v>"25/4/2024": "/salterios/tiempo/pascual/s04/jueves",</v>
      </c>
      <c r="R153" s="4">
        <f t="shared" si="35"/>
        <v>45407</v>
      </c>
      <c r="S153" s="5">
        <f t="shared" si="31"/>
        <v>45407</v>
      </c>
    </row>
    <row r="154" spans="2:19" x14ac:dyDescent="0.3">
      <c r="B154" t="s">
        <v>25</v>
      </c>
      <c r="C154">
        <f t="shared" si="38"/>
        <v>26</v>
      </c>
      <c r="D154" s="3" t="s">
        <v>119</v>
      </c>
      <c r="E154">
        <f t="shared" si="39"/>
        <v>4</v>
      </c>
      <c r="F154" s="3" t="s">
        <v>119</v>
      </c>
      <c r="G154" s="7">
        <f t="shared" si="40"/>
        <v>2024</v>
      </c>
      <c r="H154" t="s">
        <v>125</v>
      </c>
      <c r="I154" s="6" t="str">
        <f t="shared" si="37"/>
        <v>pascual</v>
      </c>
      <c r="J154" s="3" t="s">
        <v>144</v>
      </c>
      <c r="K154">
        <f t="shared" si="30"/>
        <v>4</v>
      </c>
      <c r="L154" s="3" t="s">
        <v>119</v>
      </c>
      <c r="M154" t="str">
        <f t="shared" si="34"/>
        <v>viernes</v>
      </c>
      <c r="N154" t="s">
        <v>121</v>
      </c>
      <c r="O154" t="str">
        <f t="shared" si="41"/>
        <v>"26/4/2024": "/salterios/tiempo/pascual/s04/viernes",</v>
      </c>
      <c r="R154" s="4">
        <f t="shared" si="35"/>
        <v>45408</v>
      </c>
      <c r="S154" s="5">
        <f t="shared" si="31"/>
        <v>45408</v>
      </c>
    </row>
    <row r="155" spans="2:19" x14ac:dyDescent="0.3">
      <c r="B155" t="s">
        <v>25</v>
      </c>
      <c r="C155">
        <f t="shared" si="38"/>
        <v>27</v>
      </c>
      <c r="D155" s="3" t="s">
        <v>119</v>
      </c>
      <c r="E155">
        <f t="shared" si="39"/>
        <v>4</v>
      </c>
      <c r="F155" s="3" t="s">
        <v>119</v>
      </c>
      <c r="G155" s="7">
        <f t="shared" si="40"/>
        <v>2024</v>
      </c>
      <c r="H155" t="s">
        <v>125</v>
      </c>
      <c r="I155" s="6" t="str">
        <f t="shared" si="37"/>
        <v>pascual</v>
      </c>
      <c r="J155" s="3" t="s">
        <v>144</v>
      </c>
      <c r="K155">
        <f t="shared" si="30"/>
        <v>4</v>
      </c>
      <c r="L155" s="3" t="s">
        <v>119</v>
      </c>
      <c r="M155" t="str">
        <f t="shared" si="34"/>
        <v>sabado</v>
      </c>
      <c r="N155" t="s">
        <v>121</v>
      </c>
      <c r="O155" t="str">
        <f t="shared" si="41"/>
        <v>"27/4/2024": "/salterios/tiempo/pascual/s04/sabado",</v>
      </c>
      <c r="R155" s="4">
        <f t="shared" si="35"/>
        <v>45409</v>
      </c>
      <c r="S155" s="5">
        <f t="shared" si="31"/>
        <v>45409</v>
      </c>
    </row>
    <row r="156" spans="2:19" x14ac:dyDescent="0.3">
      <c r="B156" t="s">
        <v>25</v>
      </c>
      <c r="C156">
        <f t="shared" si="38"/>
        <v>28</v>
      </c>
      <c r="D156" s="3" t="s">
        <v>119</v>
      </c>
      <c r="E156">
        <f t="shared" si="39"/>
        <v>4</v>
      </c>
      <c r="F156" s="3" t="s">
        <v>119</v>
      </c>
      <c r="G156" s="7">
        <f t="shared" si="40"/>
        <v>2024</v>
      </c>
      <c r="H156" t="s">
        <v>125</v>
      </c>
      <c r="I156" s="6" t="str">
        <f t="shared" si="37"/>
        <v>pascual</v>
      </c>
      <c r="J156" s="3" t="s">
        <v>144</v>
      </c>
      <c r="K156">
        <f t="shared" si="30"/>
        <v>5</v>
      </c>
      <c r="L156" s="3" t="s">
        <v>119</v>
      </c>
      <c r="M156" t="str">
        <f t="shared" si="34"/>
        <v>domingo</v>
      </c>
      <c r="N156" t="s">
        <v>121</v>
      </c>
      <c r="O156" t="str">
        <f t="shared" si="41"/>
        <v>"28/4/2024": "/salterios/tiempo/pascual/s05/domingo",</v>
      </c>
      <c r="R156" s="4">
        <f t="shared" si="35"/>
        <v>45410</v>
      </c>
      <c r="S156" s="5">
        <f t="shared" si="31"/>
        <v>45410</v>
      </c>
    </row>
    <row r="157" spans="2:19" x14ac:dyDescent="0.3">
      <c r="B157" t="s">
        <v>25</v>
      </c>
      <c r="C157">
        <f t="shared" si="38"/>
        <v>29</v>
      </c>
      <c r="D157" s="3" t="s">
        <v>119</v>
      </c>
      <c r="E157">
        <f t="shared" si="39"/>
        <v>4</v>
      </c>
      <c r="F157" s="3" t="s">
        <v>119</v>
      </c>
      <c r="G157" s="7">
        <f t="shared" si="40"/>
        <v>2024</v>
      </c>
      <c r="H157" t="s">
        <v>125</v>
      </c>
      <c r="I157" s="6" t="str">
        <f>I156</f>
        <v>pascual</v>
      </c>
      <c r="J157" s="3" t="s">
        <v>144</v>
      </c>
      <c r="K157">
        <f t="shared" si="30"/>
        <v>5</v>
      </c>
      <c r="L157" s="3" t="s">
        <v>119</v>
      </c>
      <c r="M157" t="str">
        <f t="shared" si="34"/>
        <v>lunes</v>
      </c>
      <c r="N157" t="s">
        <v>121</v>
      </c>
      <c r="O157" t="str">
        <f t="shared" si="41"/>
        <v>"29/4/2024": "/salterios/tiempo/pascual/s05/lunes",</v>
      </c>
      <c r="R157" s="4">
        <f t="shared" si="35"/>
        <v>45411</v>
      </c>
      <c r="S157" s="5">
        <f t="shared" si="31"/>
        <v>45411</v>
      </c>
    </row>
    <row r="158" spans="2:19" x14ac:dyDescent="0.3">
      <c r="B158" t="s">
        <v>25</v>
      </c>
      <c r="C158">
        <f t="shared" si="38"/>
        <v>30</v>
      </c>
      <c r="D158" s="3" t="s">
        <v>119</v>
      </c>
      <c r="E158">
        <f t="shared" si="39"/>
        <v>4</v>
      </c>
      <c r="F158" s="3" t="s">
        <v>119</v>
      </c>
      <c r="G158" s="7">
        <f t="shared" si="40"/>
        <v>2024</v>
      </c>
      <c r="H158" t="s">
        <v>125</v>
      </c>
      <c r="I158" s="6" t="str">
        <f t="shared" ref="I158:I221" si="42">I157</f>
        <v>pascual</v>
      </c>
      <c r="J158" s="3" t="s">
        <v>144</v>
      </c>
      <c r="K158">
        <f t="shared" si="30"/>
        <v>5</v>
      </c>
      <c r="L158" s="3" t="s">
        <v>119</v>
      </c>
      <c r="M158" t="str">
        <f t="shared" si="34"/>
        <v>martes</v>
      </c>
      <c r="N158" t="s">
        <v>121</v>
      </c>
      <c r="O158" t="str">
        <f t="shared" si="41"/>
        <v>"30/4/2024": "/salterios/tiempo/pascual/s05/martes",</v>
      </c>
      <c r="R158" s="4">
        <f t="shared" si="35"/>
        <v>45412</v>
      </c>
      <c r="S158" s="5">
        <f t="shared" si="31"/>
        <v>45412</v>
      </c>
    </row>
    <row r="159" spans="2:19" x14ac:dyDescent="0.3">
      <c r="B159" t="s">
        <v>25</v>
      </c>
      <c r="C159">
        <f t="shared" si="38"/>
        <v>1</v>
      </c>
      <c r="D159" s="3" t="s">
        <v>119</v>
      </c>
      <c r="E159">
        <f t="shared" si="39"/>
        <v>5</v>
      </c>
      <c r="F159" s="3" t="s">
        <v>119</v>
      </c>
      <c r="G159" s="7">
        <f t="shared" si="40"/>
        <v>2024</v>
      </c>
      <c r="H159" t="s">
        <v>125</v>
      </c>
      <c r="I159" s="6" t="str">
        <f t="shared" si="42"/>
        <v>pascual</v>
      </c>
      <c r="J159" s="3" t="s">
        <v>144</v>
      </c>
      <c r="K159">
        <f t="shared" si="30"/>
        <v>5</v>
      </c>
      <c r="L159" s="3" t="s">
        <v>119</v>
      </c>
      <c r="M159" t="str">
        <f t="shared" si="34"/>
        <v>miercoles</v>
      </c>
      <c r="N159" t="s">
        <v>121</v>
      </c>
      <c r="O159" t="str">
        <f t="shared" si="41"/>
        <v>"1/5/2024": "/salterios/tiempo/pascual/s05/miercoles",</v>
      </c>
      <c r="R159" s="4">
        <f t="shared" si="35"/>
        <v>45413</v>
      </c>
      <c r="S159" s="5">
        <f t="shared" si="31"/>
        <v>45413</v>
      </c>
    </row>
    <row r="160" spans="2:19" x14ac:dyDescent="0.3">
      <c r="B160" t="s">
        <v>25</v>
      </c>
      <c r="C160">
        <f t="shared" si="38"/>
        <v>2</v>
      </c>
      <c r="D160" s="3" t="s">
        <v>119</v>
      </c>
      <c r="E160">
        <f t="shared" si="39"/>
        <v>5</v>
      </c>
      <c r="F160" s="3" t="s">
        <v>119</v>
      </c>
      <c r="G160" s="7">
        <f t="shared" si="40"/>
        <v>2024</v>
      </c>
      <c r="H160" t="s">
        <v>125</v>
      </c>
      <c r="I160" s="6" t="str">
        <f t="shared" si="42"/>
        <v>pascual</v>
      </c>
      <c r="J160" s="3" t="s">
        <v>144</v>
      </c>
      <c r="K160">
        <f t="shared" si="30"/>
        <v>5</v>
      </c>
      <c r="L160" s="3" t="s">
        <v>119</v>
      </c>
      <c r="M160" t="str">
        <f t="shared" si="34"/>
        <v>jueves</v>
      </c>
      <c r="N160" t="s">
        <v>121</v>
      </c>
      <c r="O160" t="str">
        <f t="shared" si="41"/>
        <v>"2/5/2024": "/salterios/tiempo/pascual/s05/jueves",</v>
      </c>
      <c r="R160" s="4">
        <f t="shared" si="35"/>
        <v>45414</v>
      </c>
      <c r="S160" s="5">
        <f t="shared" si="31"/>
        <v>45414</v>
      </c>
    </row>
    <row r="161" spans="2:19" x14ac:dyDescent="0.3">
      <c r="B161" t="s">
        <v>25</v>
      </c>
      <c r="C161">
        <f t="shared" si="38"/>
        <v>3</v>
      </c>
      <c r="D161" s="3" t="s">
        <v>119</v>
      </c>
      <c r="E161">
        <f t="shared" si="39"/>
        <v>5</v>
      </c>
      <c r="F161" s="3" t="s">
        <v>119</v>
      </c>
      <c r="G161" s="7">
        <f t="shared" si="40"/>
        <v>2024</v>
      </c>
      <c r="H161" t="s">
        <v>125</v>
      </c>
      <c r="I161" s="6" t="str">
        <f t="shared" si="42"/>
        <v>pascual</v>
      </c>
      <c r="J161" s="3" t="s">
        <v>144</v>
      </c>
      <c r="K161">
        <f t="shared" si="30"/>
        <v>5</v>
      </c>
      <c r="L161" s="3" t="s">
        <v>119</v>
      </c>
      <c r="M161" t="str">
        <f t="shared" si="34"/>
        <v>viernes</v>
      </c>
      <c r="N161" t="s">
        <v>121</v>
      </c>
      <c r="O161" t="str">
        <f t="shared" si="41"/>
        <v>"3/5/2024": "/salterios/tiempo/pascual/s05/viernes",</v>
      </c>
      <c r="R161" s="4">
        <f t="shared" si="35"/>
        <v>45415</v>
      </c>
      <c r="S161" s="5">
        <f t="shared" si="31"/>
        <v>45415</v>
      </c>
    </row>
    <row r="162" spans="2:19" x14ac:dyDescent="0.3">
      <c r="B162" t="s">
        <v>25</v>
      </c>
      <c r="C162">
        <f t="shared" si="38"/>
        <v>4</v>
      </c>
      <c r="D162" s="3" t="s">
        <v>119</v>
      </c>
      <c r="E162">
        <f t="shared" si="39"/>
        <v>5</v>
      </c>
      <c r="F162" s="3" t="s">
        <v>119</v>
      </c>
      <c r="G162" s="7">
        <f t="shared" si="40"/>
        <v>2024</v>
      </c>
      <c r="H162" t="s">
        <v>125</v>
      </c>
      <c r="I162" s="6" t="str">
        <f t="shared" si="42"/>
        <v>pascual</v>
      </c>
      <c r="J162" s="3" t="s">
        <v>144</v>
      </c>
      <c r="K162">
        <f t="shared" si="30"/>
        <v>5</v>
      </c>
      <c r="L162" s="3" t="s">
        <v>119</v>
      </c>
      <c r="M162" t="str">
        <f t="shared" si="34"/>
        <v>sabado</v>
      </c>
      <c r="N162" t="s">
        <v>121</v>
      </c>
      <c r="O162" t="str">
        <f t="shared" si="41"/>
        <v>"4/5/2024": "/salterios/tiempo/pascual/s05/sabado",</v>
      </c>
      <c r="R162" s="4">
        <f t="shared" si="35"/>
        <v>45416</v>
      </c>
      <c r="S162" s="5">
        <f t="shared" si="31"/>
        <v>45416</v>
      </c>
    </row>
    <row r="163" spans="2:19" x14ac:dyDescent="0.3">
      <c r="B163" t="s">
        <v>25</v>
      </c>
      <c r="C163">
        <f t="shared" si="38"/>
        <v>5</v>
      </c>
      <c r="D163" s="3" t="s">
        <v>119</v>
      </c>
      <c r="E163">
        <f t="shared" si="39"/>
        <v>5</v>
      </c>
      <c r="F163" s="3" t="s">
        <v>119</v>
      </c>
      <c r="G163" s="7">
        <f t="shared" si="40"/>
        <v>2024</v>
      </c>
      <c r="H163" t="s">
        <v>125</v>
      </c>
      <c r="I163" s="6" t="str">
        <f t="shared" si="42"/>
        <v>pascual</v>
      </c>
      <c r="J163" s="3" t="s">
        <v>144</v>
      </c>
      <c r="K163">
        <f t="shared" si="30"/>
        <v>6</v>
      </c>
      <c r="L163" s="3" t="s">
        <v>119</v>
      </c>
      <c r="M163" t="str">
        <f t="shared" si="34"/>
        <v>domingo</v>
      </c>
      <c r="N163" t="s">
        <v>121</v>
      </c>
      <c r="O163" t="str">
        <f t="shared" si="41"/>
        <v>"5/5/2024": "/salterios/tiempo/pascual/s06/domingo",</v>
      </c>
      <c r="R163" s="4">
        <f t="shared" si="35"/>
        <v>45417</v>
      </c>
      <c r="S163" s="5">
        <f t="shared" si="31"/>
        <v>45417</v>
      </c>
    </row>
    <row r="164" spans="2:19" x14ac:dyDescent="0.3">
      <c r="B164" t="s">
        <v>25</v>
      </c>
      <c r="C164">
        <f t="shared" si="38"/>
        <v>6</v>
      </c>
      <c r="D164" s="3" t="s">
        <v>119</v>
      </c>
      <c r="E164">
        <f t="shared" si="39"/>
        <v>5</v>
      </c>
      <c r="F164" s="3" t="s">
        <v>119</v>
      </c>
      <c r="G164" s="7">
        <f t="shared" si="40"/>
        <v>2024</v>
      </c>
      <c r="H164" t="s">
        <v>125</v>
      </c>
      <c r="I164" s="6" t="str">
        <f t="shared" si="42"/>
        <v>pascual</v>
      </c>
      <c r="J164" s="3" t="s">
        <v>144</v>
      </c>
      <c r="K164">
        <f t="shared" si="30"/>
        <v>6</v>
      </c>
      <c r="L164" s="3" t="s">
        <v>119</v>
      </c>
      <c r="M164" t="str">
        <f t="shared" si="34"/>
        <v>lunes</v>
      </c>
      <c r="N164" t="s">
        <v>121</v>
      </c>
      <c r="O164" t="str">
        <f t="shared" si="41"/>
        <v>"6/5/2024": "/salterios/tiempo/pascual/s06/lunes",</v>
      </c>
      <c r="R164" s="4">
        <f t="shared" si="35"/>
        <v>45418</v>
      </c>
      <c r="S164" s="5">
        <f t="shared" si="31"/>
        <v>45418</v>
      </c>
    </row>
    <row r="165" spans="2:19" x14ac:dyDescent="0.3">
      <c r="B165" t="s">
        <v>25</v>
      </c>
      <c r="C165">
        <f t="shared" si="38"/>
        <v>7</v>
      </c>
      <c r="D165" s="3" t="s">
        <v>119</v>
      </c>
      <c r="E165">
        <f t="shared" si="39"/>
        <v>5</v>
      </c>
      <c r="F165" s="3" t="s">
        <v>119</v>
      </c>
      <c r="G165" s="7">
        <f t="shared" si="40"/>
        <v>2024</v>
      </c>
      <c r="H165" t="s">
        <v>125</v>
      </c>
      <c r="I165" s="6" t="str">
        <f t="shared" si="42"/>
        <v>pascual</v>
      </c>
      <c r="J165" s="3" t="s">
        <v>144</v>
      </c>
      <c r="K165">
        <f t="shared" si="30"/>
        <v>6</v>
      </c>
      <c r="L165" s="3" t="s">
        <v>119</v>
      </c>
      <c r="M165" t="str">
        <f t="shared" si="34"/>
        <v>martes</v>
      </c>
      <c r="N165" t="s">
        <v>121</v>
      </c>
      <c r="O165" t="str">
        <f t="shared" si="41"/>
        <v>"7/5/2024": "/salterios/tiempo/pascual/s06/martes",</v>
      </c>
      <c r="R165" s="4">
        <f t="shared" si="35"/>
        <v>45419</v>
      </c>
      <c r="S165" s="5">
        <f t="shared" si="31"/>
        <v>45419</v>
      </c>
    </row>
    <row r="166" spans="2:19" x14ac:dyDescent="0.3">
      <c r="B166" t="s">
        <v>25</v>
      </c>
      <c r="C166">
        <f t="shared" si="38"/>
        <v>8</v>
      </c>
      <c r="D166" s="3" t="s">
        <v>119</v>
      </c>
      <c r="E166">
        <f t="shared" si="39"/>
        <v>5</v>
      </c>
      <c r="F166" s="3" t="s">
        <v>119</v>
      </c>
      <c r="G166" s="7">
        <f t="shared" si="40"/>
        <v>2024</v>
      </c>
      <c r="H166" t="s">
        <v>125</v>
      </c>
      <c r="I166" s="6" t="str">
        <f t="shared" si="42"/>
        <v>pascual</v>
      </c>
      <c r="J166" s="3" t="s">
        <v>144</v>
      </c>
      <c r="K166">
        <f t="shared" ref="K166:K229" si="43">IF(M166="domingo", IF(K165=34, 1, K165+1), K165)</f>
        <v>6</v>
      </c>
      <c r="L166" s="3" t="s">
        <v>119</v>
      </c>
      <c r="M166" t="str">
        <f t="shared" si="34"/>
        <v>miercoles</v>
      </c>
      <c r="N166" t="s">
        <v>121</v>
      </c>
      <c r="O166" t="str">
        <f t="shared" si="41"/>
        <v>"8/5/2024": "/salterios/tiempo/pascual/s06/miercoles",</v>
      </c>
      <c r="R166" s="4">
        <f t="shared" si="35"/>
        <v>45420</v>
      </c>
      <c r="S166" s="5">
        <f t="shared" ref="S166:S229" si="44">R166</f>
        <v>45420</v>
      </c>
    </row>
    <row r="167" spans="2:19" x14ac:dyDescent="0.3">
      <c r="B167" t="s">
        <v>25</v>
      </c>
      <c r="C167">
        <f t="shared" si="38"/>
        <v>9</v>
      </c>
      <c r="D167" s="3" t="s">
        <v>119</v>
      </c>
      <c r="E167">
        <f t="shared" si="39"/>
        <v>5</v>
      </c>
      <c r="F167" s="3" t="s">
        <v>119</v>
      </c>
      <c r="G167" s="7">
        <f t="shared" si="40"/>
        <v>2024</v>
      </c>
      <c r="H167" t="s">
        <v>125</v>
      </c>
      <c r="I167" s="6" t="str">
        <f t="shared" si="42"/>
        <v>pascual</v>
      </c>
      <c r="J167" s="3" t="s">
        <v>144</v>
      </c>
      <c r="K167">
        <f t="shared" si="43"/>
        <v>6</v>
      </c>
      <c r="L167" s="3" t="s">
        <v>119</v>
      </c>
      <c r="M167" t="str">
        <f t="shared" si="34"/>
        <v>jueves</v>
      </c>
      <c r="N167" t="s">
        <v>121</v>
      </c>
      <c r="O167" t="str">
        <f t="shared" si="41"/>
        <v>"9/5/2024": "/salterios/tiempo/pascual/s06/jueves",</v>
      </c>
      <c r="R167" s="4">
        <f t="shared" si="35"/>
        <v>45421</v>
      </c>
      <c r="S167" s="5">
        <f t="shared" si="44"/>
        <v>45421</v>
      </c>
    </row>
    <row r="168" spans="2:19" x14ac:dyDescent="0.3">
      <c r="B168" t="s">
        <v>25</v>
      </c>
      <c r="C168">
        <f t="shared" si="38"/>
        <v>10</v>
      </c>
      <c r="D168" s="3" t="s">
        <v>119</v>
      </c>
      <c r="E168">
        <f t="shared" si="39"/>
        <v>5</v>
      </c>
      <c r="F168" s="3" t="s">
        <v>119</v>
      </c>
      <c r="G168" s="7">
        <f t="shared" si="40"/>
        <v>2024</v>
      </c>
      <c r="H168" t="s">
        <v>125</v>
      </c>
      <c r="I168" s="6" t="str">
        <f t="shared" si="42"/>
        <v>pascual</v>
      </c>
      <c r="J168" s="3" t="s">
        <v>144</v>
      </c>
      <c r="K168">
        <f t="shared" si="43"/>
        <v>6</v>
      </c>
      <c r="L168" s="3" t="s">
        <v>119</v>
      </c>
      <c r="M168" t="str">
        <f t="shared" ref="M168:M229" si="45">IF(M167="domingo","lunes",IF(M167="lunes","martes",IF(M167="martes","miercoles",IF(M167="miercoles","jueves",IF(M167="jueves","viernes",IF(M167="viernes","sabado",IF(M167="sabado","domingo")))))))</f>
        <v>viernes</v>
      </c>
      <c r="N168" t="s">
        <v>121</v>
      </c>
      <c r="O168" t="str">
        <f t="shared" si="41"/>
        <v>"10/5/2024": "/salterios/tiempo/pascual/s06/viernes",</v>
      </c>
      <c r="R168" s="4">
        <f t="shared" ref="R168:R229" si="46">+R169-1</f>
        <v>45422</v>
      </c>
      <c r="S168" s="5">
        <f t="shared" si="44"/>
        <v>45422</v>
      </c>
    </row>
    <row r="169" spans="2:19" x14ac:dyDescent="0.3">
      <c r="B169" t="s">
        <v>25</v>
      </c>
      <c r="C169">
        <f t="shared" si="38"/>
        <v>11</v>
      </c>
      <c r="D169" s="3" t="s">
        <v>119</v>
      </c>
      <c r="E169">
        <f t="shared" si="39"/>
        <v>5</v>
      </c>
      <c r="F169" s="3" t="s">
        <v>119</v>
      </c>
      <c r="G169" s="7">
        <f t="shared" si="40"/>
        <v>2024</v>
      </c>
      <c r="H169" t="s">
        <v>125</v>
      </c>
      <c r="I169" s="6" t="str">
        <f t="shared" si="42"/>
        <v>pascual</v>
      </c>
      <c r="J169" s="3" t="s">
        <v>144</v>
      </c>
      <c r="K169">
        <f t="shared" si="43"/>
        <v>6</v>
      </c>
      <c r="L169" s="3" t="s">
        <v>119</v>
      </c>
      <c r="M169" t="str">
        <f t="shared" si="45"/>
        <v>sabado</v>
      </c>
      <c r="N169" t="s">
        <v>121</v>
      </c>
      <c r="O169" t="str">
        <f t="shared" si="41"/>
        <v>"11/5/2024": "/salterios/tiempo/pascual/s06/sabado",</v>
      </c>
      <c r="R169" s="4">
        <f t="shared" si="46"/>
        <v>45423</v>
      </c>
      <c r="S169" s="5">
        <f t="shared" si="44"/>
        <v>45423</v>
      </c>
    </row>
    <row r="170" spans="2:19" x14ac:dyDescent="0.3">
      <c r="B170" t="s">
        <v>25</v>
      </c>
      <c r="C170">
        <f t="shared" si="38"/>
        <v>12</v>
      </c>
      <c r="D170" s="3" t="s">
        <v>119</v>
      </c>
      <c r="E170">
        <f t="shared" si="39"/>
        <v>5</v>
      </c>
      <c r="F170" s="3" t="s">
        <v>119</v>
      </c>
      <c r="G170" s="7">
        <f t="shared" si="40"/>
        <v>2024</v>
      </c>
      <c r="H170" t="s">
        <v>125</v>
      </c>
      <c r="I170" s="6" t="str">
        <f t="shared" si="42"/>
        <v>pascual</v>
      </c>
      <c r="J170" s="3" t="s">
        <v>144</v>
      </c>
      <c r="K170">
        <f t="shared" si="43"/>
        <v>7</v>
      </c>
      <c r="L170" s="3" t="s">
        <v>119</v>
      </c>
      <c r="M170" t="str">
        <f t="shared" si="45"/>
        <v>domingo</v>
      </c>
      <c r="N170" t="s">
        <v>121</v>
      </c>
      <c r="O170" t="str">
        <f t="shared" si="41"/>
        <v>"12/5/2024": "/salterios/tiempo/pascual/s07/domingo",</v>
      </c>
      <c r="R170" s="4">
        <f t="shared" si="46"/>
        <v>45424</v>
      </c>
      <c r="S170" s="5">
        <f t="shared" si="44"/>
        <v>45424</v>
      </c>
    </row>
    <row r="171" spans="2:19" x14ac:dyDescent="0.3">
      <c r="B171" t="s">
        <v>25</v>
      </c>
      <c r="C171">
        <f t="shared" si="38"/>
        <v>13</v>
      </c>
      <c r="D171" s="3" t="s">
        <v>119</v>
      </c>
      <c r="E171">
        <f t="shared" si="39"/>
        <v>5</v>
      </c>
      <c r="F171" s="3" t="s">
        <v>119</v>
      </c>
      <c r="G171" s="7">
        <f t="shared" si="40"/>
        <v>2024</v>
      </c>
      <c r="H171" t="s">
        <v>125</v>
      </c>
      <c r="I171" s="6" t="str">
        <f t="shared" si="42"/>
        <v>pascual</v>
      </c>
      <c r="J171" s="3" t="s">
        <v>144</v>
      </c>
      <c r="K171">
        <f t="shared" si="43"/>
        <v>7</v>
      </c>
      <c r="L171" s="3" t="s">
        <v>119</v>
      </c>
      <c r="M171" t="str">
        <f t="shared" si="45"/>
        <v>lunes</v>
      </c>
      <c r="N171" t="s">
        <v>121</v>
      </c>
      <c r="O171" t="str">
        <f t="shared" si="41"/>
        <v>"13/5/2024": "/salterios/tiempo/pascual/s07/lunes",</v>
      </c>
      <c r="R171" s="4">
        <f t="shared" si="46"/>
        <v>45425</v>
      </c>
      <c r="S171" s="5">
        <f t="shared" si="44"/>
        <v>45425</v>
      </c>
    </row>
    <row r="172" spans="2:19" x14ac:dyDescent="0.3">
      <c r="B172" t="s">
        <v>25</v>
      </c>
      <c r="C172">
        <f t="shared" si="38"/>
        <v>14</v>
      </c>
      <c r="D172" s="3" t="s">
        <v>119</v>
      </c>
      <c r="E172">
        <f t="shared" si="39"/>
        <v>5</v>
      </c>
      <c r="F172" s="3" t="s">
        <v>119</v>
      </c>
      <c r="G172" s="7">
        <f t="shared" si="40"/>
        <v>2024</v>
      </c>
      <c r="H172" t="s">
        <v>125</v>
      </c>
      <c r="I172" s="6" t="str">
        <f t="shared" si="42"/>
        <v>pascual</v>
      </c>
      <c r="J172" s="3" t="s">
        <v>144</v>
      </c>
      <c r="K172">
        <f t="shared" si="43"/>
        <v>7</v>
      </c>
      <c r="L172" s="3" t="s">
        <v>119</v>
      </c>
      <c r="M172" t="str">
        <f t="shared" si="45"/>
        <v>martes</v>
      </c>
      <c r="N172" t="s">
        <v>121</v>
      </c>
      <c r="O172" t="str">
        <f t="shared" si="41"/>
        <v>"14/5/2024": "/salterios/tiempo/pascual/s07/martes",</v>
      </c>
      <c r="R172" s="4">
        <f t="shared" si="46"/>
        <v>45426</v>
      </c>
      <c r="S172" s="5">
        <f t="shared" si="44"/>
        <v>45426</v>
      </c>
    </row>
    <row r="173" spans="2:19" x14ac:dyDescent="0.3">
      <c r="B173" t="s">
        <v>25</v>
      </c>
      <c r="C173">
        <f t="shared" si="38"/>
        <v>15</v>
      </c>
      <c r="D173" s="3" t="s">
        <v>119</v>
      </c>
      <c r="E173">
        <f t="shared" si="39"/>
        <v>5</v>
      </c>
      <c r="F173" s="3" t="s">
        <v>119</v>
      </c>
      <c r="G173" s="7">
        <f t="shared" si="40"/>
        <v>2024</v>
      </c>
      <c r="H173" t="s">
        <v>125</v>
      </c>
      <c r="I173" s="6" t="str">
        <f t="shared" si="42"/>
        <v>pascual</v>
      </c>
      <c r="J173" s="3" t="s">
        <v>144</v>
      </c>
      <c r="K173">
        <f t="shared" si="43"/>
        <v>7</v>
      </c>
      <c r="L173" s="3" t="s">
        <v>119</v>
      </c>
      <c r="M173" t="str">
        <f t="shared" si="45"/>
        <v>miercoles</v>
      </c>
      <c r="N173" t="s">
        <v>121</v>
      </c>
      <c r="O173" t="str">
        <f t="shared" si="41"/>
        <v>"15/5/2024": "/salterios/tiempo/pascual/s07/miercoles",</v>
      </c>
      <c r="R173" s="4">
        <f t="shared" si="46"/>
        <v>45427</v>
      </c>
      <c r="S173" s="5">
        <f t="shared" si="44"/>
        <v>45427</v>
      </c>
    </row>
    <row r="174" spans="2:19" x14ac:dyDescent="0.3">
      <c r="B174" t="s">
        <v>25</v>
      </c>
      <c r="C174">
        <f t="shared" si="38"/>
        <v>16</v>
      </c>
      <c r="D174" s="3" t="s">
        <v>119</v>
      </c>
      <c r="E174">
        <f t="shared" si="39"/>
        <v>5</v>
      </c>
      <c r="F174" s="3" t="s">
        <v>119</v>
      </c>
      <c r="G174" s="7">
        <f t="shared" si="40"/>
        <v>2024</v>
      </c>
      <c r="H174" t="s">
        <v>125</v>
      </c>
      <c r="I174" s="6" t="str">
        <f t="shared" si="42"/>
        <v>pascual</v>
      </c>
      <c r="J174" s="3" t="s">
        <v>144</v>
      </c>
      <c r="K174">
        <f t="shared" si="43"/>
        <v>7</v>
      </c>
      <c r="L174" s="3" t="s">
        <v>119</v>
      </c>
      <c r="M174" t="str">
        <f t="shared" si="45"/>
        <v>jueves</v>
      </c>
      <c r="N174" t="s">
        <v>121</v>
      </c>
      <c r="O174" t="str">
        <f t="shared" si="41"/>
        <v>"16/5/2024": "/salterios/tiempo/pascual/s07/jueves",</v>
      </c>
      <c r="R174" s="4">
        <f t="shared" si="46"/>
        <v>45428</v>
      </c>
      <c r="S174" s="5">
        <f t="shared" si="44"/>
        <v>45428</v>
      </c>
    </row>
    <row r="175" spans="2:19" x14ac:dyDescent="0.3">
      <c r="B175" t="s">
        <v>25</v>
      </c>
      <c r="C175">
        <f t="shared" si="38"/>
        <v>17</v>
      </c>
      <c r="D175" s="3" t="s">
        <v>119</v>
      </c>
      <c r="E175">
        <f t="shared" si="39"/>
        <v>5</v>
      </c>
      <c r="F175" s="3" t="s">
        <v>119</v>
      </c>
      <c r="G175" s="7">
        <f t="shared" si="40"/>
        <v>2024</v>
      </c>
      <c r="H175" t="s">
        <v>125</v>
      </c>
      <c r="I175" s="6" t="str">
        <f t="shared" si="42"/>
        <v>pascual</v>
      </c>
      <c r="J175" s="3" t="s">
        <v>144</v>
      </c>
      <c r="K175">
        <f t="shared" si="43"/>
        <v>7</v>
      </c>
      <c r="L175" s="3" t="s">
        <v>119</v>
      </c>
      <c r="M175" t="str">
        <f t="shared" si="45"/>
        <v>viernes</v>
      </c>
      <c r="N175" t="s">
        <v>121</v>
      </c>
      <c r="O175" t="str">
        <f t="shared" si="41"/>
        <v>"17/5/2024": "/salterios/tiempo/pascual/s07/viernes",</v>
      </c>
      <c r="R175" s="4">
        <f t="shared" si="46"/>
        <v>45429</v>
      </c>
      <c r="S175" s="5">
        <f t="shared" si="44"/>
        <v>45429</v>
      </c>
    </row>
    <row r="176" spans="2:19" x14ac:dyDescent="0.3">
      <c r="B176" t="s">
        <v>25</v>
      </c>
      <c r="C176">
        <f t="shared" si="38"/>
        <v>18</v>
      </c>
      <c r="D176" s="3" t="s">
        <v>119</v>
      </c>
      <c r="E176">
        <f t="shared" si="39"/>
        <v>5</v>
      </c>
      <c r="F176" s="3" t="s">
        <v>119</v>
      </c>
      <c r="G176" s="7">
        <f t="shared" si="40"/>
        <v>2024</v>
      </c>
      <c r="H176" t="s">
        <v>125</v>
      </c>
      <c r="I176" s="6" t="str">
        <f t="shared" si="42"/>
        <v>pascual</v>
      </c>
      <c r="J176" s="3" t="s">
        <v>144</v>
      </c>
      <c r="K176">
        <f t="shared" si="43"/>
        <v>7</v>
      </c>
      <c r="L176" s="3" t="s">
        <v>119</v>
      </c>
      <c r="M176" t="str">
        <f t="shared" si="45"/>
        <v>sabado</v>
      </c>
      <c r="N176" t="s">
        <v>121</v>
      </c>
      <c r="O176" t="str">
        <f t="shared" si="41"/>
        <v>"18/5/2024": "/salterios/tiempo/pascual/s07/sabado",</v>
      </c>
      <c r="R176" s="4">
        <f t="shared" si="46"/>
        <v>45430</v>
      </c>
      <c r="S176" s="5">
        <f t="shared" si="44"/>
        <v>45430</v>
      </c>
    </row>
    <row r="177" spans="1:19" x14ac:dyDescent="0.3">
      <c r="B177" t="s">
        <v>25</v>
      </c>
      <c r="C177">
        <f t="shared" si="38"/>
        <v>19</v>
      </c>
      <c r="D177" s="3" t="s">
        <v>119</v>
      </c>
      <c r="E177">
        <f t="shared" si="39"/>
        <v>5</v>
      </c>
      <c r="F177" s="3" t="s">
        <v>119</v>
      </c>
      <c r="G177" s="7">
        <f t="shared" si="40"/>
        <v>2024</v>
      </c>
      <c r="H177" t="s">
        <v>125</v>
      </c>
      <c r="I177" s="6" t="str">
        <f t="shared" si="42"/>
        <v>pascual</v>
      </c>
      <c r="J177" s="3" t="s">
        <v>144</v>
      </c>
      <c r="K177">
        <v>8</v>
      </c>
      <c r="L177" s="3" t="s">
        <v>119</v>
      </c>
      <c r="M177" t="str">
        <f t="shared" si="45"/>
        <v>domingo</v>
      </c>
      <c r="N177" t="s">
        <v>121</v>
      </c>
      <c r="O177" t="str">
        <f t="shared" si="41"/>
        <v>"19/5/2024": "/salterios/tiempo/pascual/s08/domingo",</v>
      </c>
      <c r="Q177" t="s">
        <v>136</v>
      </c>
      <c r="R177" s="4">
        <f t="shared" si="46"/>
        <v>45431</v>
      </c>
      <c r="S177" s="5">
        <f t="shared" si="44"/>
        <v>45431</v>
      </c>
    </row>
    <row r="178" spans="1:19" x14ac:dyDescent="0.3">
      <c r="A178" t="s">
        <v>137</v>
      </c>
      <c r="B178" t="s">
        <v>25</v>
      </c>
      <c r="C178">
        <f t="shared" si="38"/>
        <v>20</v>
      </c>
      <c r="D178" s="3" t="s">
        <v>119</v>
      </c>
      <c r="E178">
        <f t="shared" si="39"/>
        <v>5</v>
      </c>
      <c r="F178" s="3" t="s">
        <v>119</v>
      </c>
      <c r="G178" s="7">
        <f t="shared" si="40"/>
        <v>2024</v>
      </c>
      <c r="H178" t="s">
        <v>125</v>
      </c>
      <c r="I178" s="6" t="s">
        <v>128</v>
      </c>
      <c r="J178" s="3" t="s">
        <v>144</v>
      </c>
      <c r="K178">
        <v>7</v>
      </c>
      <c r="L178" s="3" t="s">
        <v>119</v>
      </c>
      <c r="M178" t="str">
        <f t="shared" si="45"/>
        <v>lunes</v>
      </c>
      <c r="N178" t="s">
        <v>121</v>
      </c>
      <c r="O178" t="str">
        <f t="shared" si="41"/>
        <v>"20/5/2024": "/salterios/tiempo/ordinario/s07/lunes",</v>
      </c>
      <c r="R178" s="4">
        <f t="shared" si="46"/>
        <v>45432</v>
      </c>
      <c r="S178" s="5">
        <f t="shared" si="44"/>
        <v>45432</v>
      </c>
    </row>
    <row r="179" spans="1:19" x14ac:dyDescent="0.3">
      <c r="B179" t="s">
        <v>25</v>
      </c>
      <c r="C179">
        <f t="shared" si="38"/>
        <v>21</v>
      </c>
      <c r="D179" s="3" t="s">
        <v>119</v>
      </c>
      <c r="E179">
        <f t="shared" si="39"/>
        <v>5</v>
      </c>
      <c r="F179" s="3" t="s">
        <v>119</v>
      </c>
      <c r="G179" s="7">
        <f t="shared" si="40"/>
        <v>2024</v>
      </c>
      <c r="H179" t="s">
        <v>125</v>
      </c>
      <c r="I179" s="6" t="str">
        <f t="shared" si="42"/>
        <v>ordinario</v>
      </c>
      <c r="J179" s="3" t="s">
        <v>144</v>
      </c>
      <c r="K179">
        <f t="shared" si="43"/>
        <v>7</v>
      </c>
      <c r="L179" s="3" t="s">
        <v>119</v>
      </c>
      <c r="M179" t="str">
        <f t="shared" si="45"/>
        <v>martes</v>
      </c>
      <c r="N179" t="s">
        <v>121</v>
      </c>
      <c r="O179" t="str">
        <f t="shared" si="41"/>
        <v>"21/5/2024": "/salterios/tiempo/ordinario/s07/martes",</v>
      </c>
      <c r="R179" s="4">
        <f t="shared" si="46"/>
        <v>45433</v>
      </c>
      <c r="S179" s="5">
        <f t="shared" si="44"/>
        <v>45433</v>
      </c>
    </row>
    <row r="180" spans="1:19" x14ac:dyDescent="0.3">
      <c r="B180" t="s">
        <v>25</v>
      </c>
      <c r="C180">
        <f t="shared" si="38"/>
        <v>22</v>
      </c>
      <c r="D180" s="3" t="s">
        <v>119</v>
      </c>
      <c r="E180">
        <f t="shared" si="39"/>
        <v>5</v>
      </c>
      <c r="F180" s="3" t="s">
        <v>119</v>
      </c>
      <c r="G180" s="7">
        <f t="shared" si="40"/>
        <v>2024</v>
      </c>
      <c r="H180" t="s">
        <v>125</v>
      </c>
      <c r="I180" s="6" t="str">
        <f t="shared" si="42"/>
        <v>ordinario</v>
      </c>
      <c r="J180" s="3" t="s">
        <v>144</v>
      </c>
      <c r="K180">
        <f t="shared" si="43"/>
        <v>7</v>
      </c>
      <c r="L180" s="3" t="s">
        <v>119</v>
      </c>
      <c r="M180" t="str">
        <f t="shared" si="45"/>
        <v>miercoles</v>
      </c>
      <c r="N180" t="s">
        <v>121</v>
      </c>
      <c r="O180" t="str">
        <f t="shared" si="41"/>
        <v>"22/5/2024": "/salterios/tiempo/ordinario/s07/miercoles",</v>
      </c>
      <c r="R180" s="4">
        <f t="shared" si="46"/>
        <v>45434</v>
      </c>
      <c r="S180" s="5">
        <f t="shared" si="44"/>
        <v>45434</v>
      </c>
    </row>
    <row r="181" spans="1:19" x14ac:dyDescent="0.3">
      <c r="B181" t="s">
        <v>25</v>
      </c>
      <c r="C181">
        <f t="shared" si="38"/>
        <v>23</v>
      </c>
      <c r="D181" s="3" t="s">
        <v>119</v>
      </c>
      <c r="E181">
        <f t="shared" si="39"/>
        <v>5</v>
      </c>
      <c r="F181" s="3" t="s">
        <v>119</v>
      </c>
      <c r="G181" s="7">
        <f t="shared" si="40"/>
        <v>2024</v>
      </c>
      <c r="H181" t="s">
        <v>125</v>
      </c>
      <c r="I181" s="6" t="str">
        <f t="shared" si="42"/>
        <v>ordinario</v>
      </c>
      <c r="J181" s="3" t="s">
        <v>144</v>
      </c>
      <c r="K181">
        <f t="shared" si="43"/>
        <v>7</v>
      </c>
      <c r="L181" s="3" t="s">
        <v>119</v>
      </c>
      <c r="M181" t="str">
        <f t="shared" si="45"/>
        <v>jueves</v>
      </c>
      <c r="N181" t="s">
        <v>121</v>
      </c>
      <c r="O181" t="str">
        <f t="shared" si="41"/>
        <v>"23/5/2024": "/salterios/tiempo/ordinario/s07/jueves",</v>
      </c>
      <c r="R181" s="4">
        <f t="shared" si="46"/>
        <v>45435</v>
      </c>
      <c r="S181" s="5">
        <f t="shared" si="44"/>
        <v>45435</v>
      </c>
    </row>
    <row r="182" spans="1:19" x14ac:dyDescent="0.3">
      <c r="B182" t="s">
        <v>25</v>
      </c>
      <c r="C182">
        <f t="shared" si="38"/>
        <v>24</v>
      </c>
      <c r="D182" s="3" t="s">
        <v>119</v>
      </c>
      <c r="E182">
        <f t="shared" si="39"/>
        <v>5</v>
      </c>
      <c r="F182" s="3" t="s">
        <v>119</v>
      </c>
      <c r="G182" s="7">
        <f t="shared" si="40"/>
        <v>2024</v>
      </c>
      <c r="H182" t="s">
        <v>125</v>
      </c>
      <c r="I182" s="6" t="str">
        <f t="shared" si="42"/>
        <v>ordinario</v>
      </c>
      <c r="J182" s="3" t="s">
        <v>144</v>
      </c>
      <c r="K182">
        <f t="shared" si="43"/>
        <v>7</v>
      </c>
      <c r="L182" s="3" t="s">
        <v>119</v>
      </c>
      <c r="M182" t="str">
        <f t="shared" si="45"/>
        <v>viernes</v>
      </c>
      <c r="N182" t="s">
        <v>121</v>
      </c>
      <c r="O182" t="str">
        <f t="shared" si="41"/>
        <v>"24/5/2024": "/salterios/tiempo/ordinario/s07/viernes",</v>
      </c>
      <c r="R182" s="4">
        <f t="shared" si="46"/>
        <v>45436</v>
      </c>
      <c r="S182" s="5">
        <f t="shared" si="44"/>
        <v>45436</v>
      </c>
    </row>
    <row r="183" spans="1:19" x14ac:dyDescent="0.3">
      <c r="B183" t="s">
        <v>25</v>
      </c>
      <c r="C183">
        <f t="shared" si="38"/>
        <v>25</v>
      </c>
      <c r="D183" s="3" t="s">
        <v>119</v>
      </c>
      <c r="E183">
        <f t="shared" si="39"/>
        <v>5</v>
      </c>
      <c r="F183" s="3" t="s">
        <v>119</v>
      </c>
      <c r="G183" s="7">
        <f t="shared" si="40"/>
        <v>2024</v>
      </c>
      <c r="H183" t="s">
        <v>125</v>
      </c>
      <c r="I183" s="6" t="str">
        <f t="shared" si="42"/>
        <v>ordinario</v>
      </c>
      <c r="J183" s="3" t="s">
        <v>144</v>
      </c>
      <c r="K183">
        <f t="shared" si="43"/>
        <v>7</v>
      </c>
      <c r="L183" s="3" t="s">
        <v>119</v>
      </c>
      <c r="M183" t="str">
        <f t="shared" si="45"/>
        <v>sabado</v>
      </c>
      <c r="N183" t="s">
        <v>121</v>
      </c>
      <c r="O183" t="str">
        <f t="shared" si="41"/>
        <v>"25/5/2024": "/salterios/tiempo/ordinario/s07/sabado",</v>
      </c>
      <c r="R183" s="4">
        <f t="shared" si="46"/>
        <v>45437</v>
      </c>
      <c r="S183" s="5">
        <f t="shared" si="44"/>
        <v>45437</v>
      </c>
    </row>
    <row r="184" spans="1:19" x14ac:dyDescent="0.3">
      <c r="B184" t="s">
        <v>25</v>
      </c>
      <c r="C184">
        <f t="shared" si="38"/>
        <v>26</v>
      </c>
      <c r="D184" s="3" t="s">
        <v>119</v>
      </c>
      <c r="E184">
        <f t="shared" si="39"/>
        <v>5</v>
      </c>
      <c r="F184" s="3" t="s">
        <v>119</v>
      </c>
      <c r="G184" s="7">
        <f t="shared" si="40"/>
        <v>2024</v>
      </c>
      <c r="H184" t="s">
        <v>125</v>
      </c>
      <c r="I184" s="6" t="str">
        <f t="shared" si="42"/>
        <v>ordinario</v>
      </c>
      <c r="J184" s="3" t="s">
        <v>144</v>
      </c>
      <c r="K184">
        <f t="shared" si="43"/>
        <v>8</v>
      </c>
      <c r="L184" s="3" t="s">
        <v>119</v>
      </c>
      <c r="M184" t="str">
        <f t="shared" si="45"/>
        <v>domingo</v>
      </c>
      <c r="N184" t="s">
        <v>121</v>
      </c>
      <c r="O184" t="str">
        <f t="shared" si="41"/>
        <v>"26/5/2024": "/salterios/tiempo/ordinario/s08/domingo",</v>
      </c>
      <c r="R184" s="4">
        <f t="shared" si="46"/>
        <v>45438</v>
      </c>
      <c r="S184" s="5">
        <f t="shared" si="44"/>
        <v>45438</v>
      </c>
    </row>
    <row r="185" spans="1:19" x14ac:dyDescent="0.3">
      <c r="B185" t="s">
        <v>25</v>
      </c>
      <c r="C185">
        <f t="shared" si="38"/>
        <v>27</v>
      </c>
      <c r="D185" s="3" t="s">
        <v>119</v>
      </c>
      <c r="E185">
        <f t="shared" si="39"/>
        <v>5</v>
      </c>
      <c r="F185" s="3" t="s">
        <v>119</v>
      </c>
      <c r="G185" s="7">
        <f t="shared" si="40"/>
        <v>2024</v>
      </c>
      <c r="H185" t="s">
        <v>125</v>
      </c>
      <c r="I185" s="6" t="str">
        <f t="shared" si="42"/>
        <v>ordinario</v>
      </c>
      <c r="J185" s="3" t="s">
        <v>144</v>
      </c>
      <c r="K185">
        <f t="shared" si="43"/>
        <v>8</v>
      </c>
      <c r="L185" s="3" t="s">
        <v>119</v>
      </c>
      <c r="M185" t="str">
        <f t="shared" si="45"/>
        <v>lunes</v>
      </c>
      <c r="N185" t="s">
        <v>121</v>
      </c>
      <c r="O185" t="str">
        <f t="shared" si="41"/>
        <v>"27/5/2024": "/salterios/tiempo/ordinario/s08/lunes",</v>
      </c>
      <c r="R185" s="4">
        <f t="shared" si="46"/>
        <v>45439</v>
      </c>
      <c r="S185" s="5">
        <f t="shared" si="44"/>
        <v>45439</v>
      </c>
    </row>
    <row r="186" spans="1:19" x14ac:dyDescent="0.3">
      <c r="B186" t="s">
        <v>25</v>
      </c>
      <c r="C186">
        <f t="shared" si="38"/>
        <v>28</v>
      </c>
      <c r="D186" s="3" t="s">
        <v>119</v>
      </c>
      <c r="E186">
        <f t="shared" si="39"/>
        <v>5</v>
      </c>
      <c r="F186" s="3" t="s">
        <v>119</v>
      </c>
      <c r="G186" s="7">
        <f t="shared" si="40"/>
        <v>2024</v>
      </c>
      <c r="H186" t="s">
        <v>125</v>
      </c>
      <c r="I186" s="6" t="str">
        <f t="shared" si="42"/>
        <v>ordinario</v>
      </c>
      <c r="J186" s="3" t="s">
        <v>144</v>
      </c>
      <c r="K186">
        <f t="shared" si="43"/>
        <v>8</v>
      </c>
      <c r="L186" s="3" t="s">
        <v>119</v>
      </c>
      <c r="M186" t="str">
        <f t="shared" si="45"/>
        <v>martes</v>
      </c>
      <c r="N186" t="s">
        <v>121</v>
      </c>
      <c r="O186" t="str">
        <f t="shared" si="41"/>
        <v>"28/5/2024": "/salterios/tiempo/ordinario/s08/martes",</v>
      </c>
      <c r="R186" s="4">
        <f t="shared" si="46"/>
        <v>45440</v>
      </c>
      <c r="S186" s="5">
        <f t="shared" si="44"/>
        <v>45440</v>
      </c>
    </row>
    <row r="187" spans="1:19" x14ac:dyDescent="0.3">
      <c r="B187" t="s">
        <v>25</v>
      </c>
      <c r="C187">
        <f t="shared" si="38"/>
        <v>29</v>
      </c>
      <c r="D187" s="3" t="s">
        <v>119</v>
      </c>
      <c r="E187">
        <f t="shared" si="39"/>
        <v>5</v>
      </c>
      <c r="F187" s="3" t="s">
        <v>119</v>
      </c>
      <c r="G187" s="7">
        <f t="shared" si="40"/>
        <v>2024</v>
      </c>
      <c r="H187" t="s">
        <v>125</v>
      </c>
      <c r="I187" s="6" t="str">
        <f t="shared" si="42"/>
        <v>ordinario</v>
      </c>
      <c r="J187" s="3" t="s">
        <v>144</v>
      </c>
      <c r="K187">
        <f t="shared" si="43"/>
        <v>8</v>
      </c>
      <c r="L187" s="3" t="s">
        <v>119</v>
      </c>
      <c r="M187" t="str">
        <f t="shared" si="45"/>
        <v>miercoles</v>
      </c>
      <c r="N187" t="s">
        <v>121</v>
      </c>
      <c r="O187" t="str">
        <f t="shared" si="41"/>
        <v>"29/5/2024": "/salterios/tiempo/ordinario/s08/miercoles",</v>
      </c>
      <c r="R187" s="4">
        <f t="shared" si="46"/>
        <v>45441</v>
      </c>
      <c r="S187" s="5">
        <f t="shared" si="44"/>
        <v>45441</v>
      </c>
    </row>
    <row r="188" spans="1:19" x14ac:dyDescent="0.3">
      <c r="B188" t="s">
        <v>25</v>
      </c>
      <c r="C188">
        <f t="shared" si="38"/>
        <v>30</v>
      </c>
      <c r="D188" s="3" t="s">
        <v>119</v>
      </c>
      <c r="E188">
        <f t="shared" si="39"/>
        <v>5</v>
      </c>
      <c r="F188" s="3" t="s">
        <v>119</v>
      </c>
      <c r="G188" s="7">
        <f t="shared" si="40"/>
        <v>2024</v>
      </c>
      <c r="H188" t="s">
        <v>125</v>
      </c>
      <c r="I188" s="6" t="str">
        <f t="shared" si="42"/>
        <v>ordinario</v>
      </c>
      <c r="J188" s="3" t="s">
        <v>144</v>
      </c>
      <c r="K188">
        <f t="shared" si="43"/>
        <v>8</v>
      </c>
      <c r="L188" s="3" t="s">
        <v>119</v>
      </c>
      <c r="M188" t="str">
        <f t="shared" si="45"/>
        <v>jueves</v>
      </c>
      <c r="N188" t="s">
        <v>121</v>
      </c>
      <c r="O188" t="str">
        <f t="shared" si="41"/>
        <v>"30/5/2024": "/salterios/tiempo/ordinario/s08/jueves",</v>
      </c>
      <c r="R188" s="4">
        <f t="shared" si="46"/>
        <v>45442</v>
      </c>
      <c r="S188" s="5">
        <f t="shared" si="44"/>
        <v>45442</v>
      </c>
    </row>
    <row r="189" spans="1:19" x14ac:dyDescent="0.3">
      <c r="B189" t="s">
        <v>25</v>
      </c>
      <c r="C189">
        <f t="shared" si="38"/>
        <v>31</v>
      </c>
      <c r="D189" s="3" t="s">
        <v>119</v>
      </c>
      <c r="E189">
        <f t="shared" si="39"/>
        <v>5</v>
      </c>
      <c r="F189" s="3" t="s">
        <v>119</v>
      </c>
      <c r="G189" s="7">
        <f t="shared" si="40"/>
        <v>2024</v>
      </c>
      <c r="H189" t="s">
        <v>125</v>
      </c>
      <c r="I189" s="6" t="str">
        <f t="shared" si="42"/>
        <v>ordinario</v>
      </c>
      <c r="J189" s="3" t="s">
        <v>144</v>
      </c>
      <c r="K189">
        <f t="shared" si="43"/>
        <v>8</v>
      </c>
      <c r="L189" s="3" t="s">
        <v>119</v>
      </c>
      <c r="M189" t="str">
        <f t="shared" si="45"/>
        <v>viernes</v>
      </c>
      <c r="N189" t="s">
        <v>121</v>
      </c>
      <c r="O189" t="str">
        <f t="shared" si="41"/>
        <v>"31/5/2024": "/salterios/tiempo/ordinario/s08/viernes",</v>
      </c>
      <c r="R189" s="4">
        <f t="shared" si="46"/>
        <v>45443</v>
      </c>
      <c r="S189" s="5">
        <f t="shared" si="44"/>
        <v>45443</v>
      </c>
    </row>
    <row r="190" spans="1:19" x14ac:dyDescent="0.3">
      <c r="B190" t="s">
        <v>25</v>
      </c>
      <c r="C190">
        <f t="shared" si="38"/>
        <v>1</v>
      </c>
      <c r="D190" s="3" t="s">
        <v>119</v>
      </c>
      <c r="E190">
        <f t="shared" si="39"/>
        <v>6</v>
      </c>
      <c r="F190" s="3" t="s">
        <v>119</v>
      </c>
      <c r="G190" s="7">
        <f t="shared" si="40"/>
        <v>2024</v>
      </c>
      <c r="H190" t="s">
        <v>125</v>
      </c>
      <c r="I190" s="6" t="str">
        <f t="shared" si="42"/>
        <v>ordinario</v>
      </c>
      <c r="J190" s="3" t="s">
        <v>144</v>
      </c>
      <c r="K190">
        <f t="shared" si="43"/>
        <v>8</v>
      </c>
      <c r="L190" s="3" t="s">
        <v>119</v>
      </c>
      <c r="M190" t="str">
        <f t="shared" si="45"/>
        <v>sabado</v>
      </c>
      <c r="N190" t="s">
        <v>121</v>
      </c>
      <c r="O190" t="str">
        <f t="shared" si="41"/>
        <v>"1/6/2024": "/salterios/tiempo/ordinario/s08/sabado",</v>
      </c>
      <c r="R190" s="4">
        <f t="shared" si="46"/>
        <v>45444</v>
      </c>
      <c r="S190" s="5">
        <f t="shared" si="44"/>
        <v>45444</v>
      </c>
    </row>
    <row r="191" spans="1:19" x14ac:dyDescent="0.3">
      <c r="B191" t="s">
        <v>25</v>
      </c>
      <c r="C191">
        <f t="shared" si="38"/>
        <v>2</v>
      </c>
      <c r="D191" s="3" t="s">
        <v>119</v>
      </c>
      <c r="E191">
        <f t="shared" si="39"/>
        <v>6</v>
      </c>
      <c r="F191" s="3" t="s">
        <v>119</v>
      </c>
      <c r="G191" s="7">
        <f t="shared" si="40"/>
        <v>2024</v>
      </c>
      <c r="H191" t="s">
        <v>125</v>
      </c>
      <c r="I191" s="6" t="str">
        <f t="shared" si="42"/>
        <v>ordinario</v>
      </c>
      <c r="J191" s="3" t="s">
        <v>144</v>
      </c>
      <c r="K191">
        <f t="shared" si="43"/>
        <v>9</v>
      </c>
      <c r="L191" s="3" t="s">
        <v>119</v>
      </c>
      <c r="M191" t="str">
        <f t="shared" si="45"/>
        <v>domingo</v>
      </c>
      <c r="N191" t="s">
        <v>121</v>
      </c>
      <c r="O191" t="str">
        <f t="shared" si="41"/>
        <v>"2/6/2024": "/salterios/tiempo/ordinario/s09/domingo",</v>
      </c>
      <c r="R191" s="4">
        <f t="shared" si="46"/>
        <v>45445</v>
      </c>
      <c r="S191" s="5">
        <f t="shared" si="44"/>
        <v>45445</v>
      </c>
    </row>
    <row r="192" spans="1:19" x14ac:dyDescent="0.3">
      <c r="B192" t="s">
        <v>25</v>
      </c>
      <c r="C192">
        <f t="shared" si="38"/>
        <v>3</v>
      </c>
      <c r="D192" s="3" t="s">
        <v>119</v>
      </c>
      <c r="E192">
        <f t="shared" si="39"/>
        <v>6</v>
      </c>
      <c r="F192" s="3" t="s">
        <v>119</v>
      </c>
      <c r="G192" s="7">
        <f t="shared" si="40"/>
        <v>2024</v>
      </c>
      <c r="H192" t="s">
        <v>125</v>
      </c>
      <c r="I192" s="6" t="str">
        <f t="shared" si="42"/>
        <v>ordinario</v>
      </c>
      <c r="J192" s="3" t="s">
        <v>144</v>
      </c>
      <c r="K192">
        <f t="shared" si="43"/>
        <v>9</v>
      </c>
      <c r="L192" s="3" t="s">
        <v>119</v>
      </c>
      <c r="M192" t="str">
        <f t="shared" si="45"/>
        <v>lunes</v>
      </c>
      <c r="N192" t="s">
        <v>121</v>
      </c>
      <c r="O192" t="str">
        <f t="shared" si="41"/>
        <v>"3/6/2024": "/salterios/tiempo/ordinario/s09/lunes",</v>
      </c>
      <c r="R192" s="4">
        <f t="shared" si="46"/>
        <v>45446</v>
      </c>
      <c r="S192" s="5">
        <f t="shared" si="44"/>
        <v>45446</v>
      </c>
    </row>
    <row r="193" spans="2:19" x14ac:dyDescent="0.3">
      <c r="B193" t="s">
        <v>25</v>
      </c>
      <c r="C193">
        <f t="shared" si="38"/>
        <v>4</v>
      </c>
      <c r="D193" s="3" t="s">
        <v>119</v>
      </c>
      <c r="E193">
        <f t="shared" si="39"/>
        <v>6</v>
      </c>
      <c r="F193" s="3" t="s">
        <v>119</v>
      </c>
      <c r="G193" s="7">
        <f t="shared" si="40"/>
        <v>2024</v>
      </c>
      <c r="H193" t="s">
        <v>125</v>
      </c>
      <c r="I193" s="6" t="str">
        <f t="shared" si="42"/>
        <v>ordinario</v>
      </c>
      <c r="J193" s="3" t="s">
        <v>144</v>
      </c>
      <c r="K193">
        <f t="shared" si="43"/>
        <v>9</v>
      </c>
      <c r="L193" s="3" t="s">
        <v>119</v>
      </c>
      <c r="M193" t="str">
        <f t="shared" si="45"/>
        <v>martes</v>
      </c>
      <c r="N193" t="s">
        <v>121</v>
      </c>
      <c r="O193" t="str">
        <f t="shared" si="41"/>
        <v>"4/6/2024": "/salterios/tiempo/ordinario/s09/martes",</v>
      </c>
      <c r="R193" s="4">
        <f t="shared" si="46"/>
        <v>45447</v>
      </c>
      <c r="S193" s="5">
        <f t="shared" si="44"/>
        <v>45447</v>
      </c>
    </row>
    <row r="194" spans="2:19" x14ac:dyDescent="0.3">
      <c r="B194" t="s">
        <v>25</v>
      </c>
      <c r="C194">
        <f t="shared" ref="C194:C257" si="47">DAY(R194)</f>
        <v>5</v>
      </c>
      <c r="D194" s="3" t="s">
        <v>119</v>
      </c>
      <c r="E194">
        <f t="shared" ref="E194:E257" si="48">MONTH(R194)</f>
        <v>6</v>
      </c>
      <c r="F194" s="3" t="s">
        <v>119</v>
      </c>
      <c r="G194" s="7">
        <f t="shared" si="40"/>
        <v>2024</v>
      </c>
      <c r="H194" t="s">
        <v>125</v>
      </c>
      <c r="I194" s="6" t="str">
        <f t="shared" si="42"/>
        <v>ordinario</v>
      </c>
      <c r="J194" s="3" t="s">
        <v>144</v>
      </c>
      <c r="K194">
        <f t="shared" si="43"/>
        <v>9</v>
      </c>
      <c r="L194" s="3" t="s">
        <v>119</v>
      </c>
      <c r="M194" t="str">
        <f t="shared" si="45"/>
        <v>miercoles</v>
      </c>
      <c r="N194" t="s">
        <v>121</v>
      </c>
      <c r="O194" t="str">
        <f t="shared" si="41"/>
        <v>"5/6/2024": "/salterios/tiempo/ordinario/s09/miercoles",</v>
      </c>
      <c r="R194" s="4">
        <f t="shared" si="46"/>
        <v>45448</v>
      </c>
      <c r="S194" s="5">
        <f t="shared" si="44"/>
        <v>45448</v>
      </c>
    </row>
    <row r="195" spans="2:19" x14ac:dyDescent="0.3">
      <c r="B195" t="s">
        <v>25</v>
      </c>
      <c r="C195">
        <f t="shared" si="47"/>
        <v>6</v>
      </c>
      <c r="D195" s="3" t="s">
        <v>119</v>
      </c>
      <c r="E195">
        <f t="shared" si="48"/>
        <v>6</v>
      </c>
      <c r="F195" s="3" t="s">
        <v>119</v>
      </c>
      <c r="G195" s="7">
        <f t="shared" si="40"/>
        <v>2024</v>
      </c>
      <c r="H195" t="s">
        <v>125</v>
      </c>
      <c r="I195" s="6" t="str">
        <f t="shared" si="42"/>
        <v>ordinario</v>
      </c>
      <c r="J195" s="3" t="s">
        <v>144</v>
      </c>
      <c r="K195">
        <f t="shared" si="43"/>
        <v>9</v>
      </c>
      <c r="L195" s="3" t="s">
        <v>119</v>
      </c>
      <c r="M195" t="str">
        <f t="shared" si="45"/>
        <v>jueves</v>
      </c>
      <c r="N195" t="s">
        <v>121</v>
      </c>
      <c r="O195" t="str">
        <f t="shared" si="41"/>
        <v>"6/6/2024": "/salterios/tiempo/ordinario/s09/jueves",</v>
      </c>
      <c r="R195" s="4">
        <f t="shared" si="46"/>
        <v>45449</v>
      </c>
      <c r="S195" s="5">
        <f t="shared" si="44"/>
        <v>45449</v>
      </c>
    </row>
    <row r="196" spans="2:19" x14ac:dyDescent="0.3">
      <c r="B196" t="s">
        <v>25</v>
      </c>
      <c r="C196">
        <f t="shared" si="47"/>
        <v>7</v>
      </c>
      <c r="D196" s="3" t="s">
        <v>119</v>
      </c>
      <c r="E196">
        <f t="shared" si="48"/>
        <v>6</v>
      </c>
      <c r="F196" s="3" t="s">
        <v>119</v>
      </c>
      <c r="G196" s="7">
        <f t="shared" si="40"/>
        <v>2024</v>
      </c>
      <c r="H196" t="s">
        <v>125</v>
      </c>
      <c r="I196" s="6" t="str">
        <f t="shared" si="42"/>
        <v>ordinario</v>
      </c>
      <c r="J196" s="3" t="s">
        <v>144</v>
      </c>
      <c r="K196">
        <f t="shared" si="43"/>
        <v>9</v>
      </c>
      <c r="L196" s="3" t="s">
        <v>119</v>
      </c>
      <c r="M196" t="str">
        <f t="shared" si="45"/>
        <v>viernes</v>
      </c>
      <c r="N196" t="s">
        <v>121</v>
      </c>
      <c r="O196" t="str">
        <f t="shared" si="41"/>
        <v>"7/6/2024": "/salterios/tiempo/ordinario/s09/viernes",</v>
      </c>
      <c r="R196" s="4">
        <f t="shared" si="46"/>
        <v>45450</v>
      </c>
      <c r="S196" s="5">
        <f t="shared" si="44"/>
        <v>45450</v>
      </c>
    </row>
    <row r="197" spans="2:19" x14ac:dyDescent="0.3">
      <c r="B197" t="s">
        <v>25</v>
      </c>
      <c r="C197">
        <f t="shared" si="47"/>
        <v>8</v>
      </c>
      <c r="D197" s="3" t="s">
        <v>119</v>
      </c>
      <c r="E197">
        <f t="shared" si="48"/>
        <v>6</v>
      </c>
      <c r="F197" s="3" t="s">
        <v>119</v>
      </c>
      <c r="G197" s="7">
        <f t="shared" si="40"/>
        <v>2024</v>
      </c>
      <c r="H197" t="s">
        <v>125</v>
      </c>
      <c r="I197" s="6" t="str">
        <f t="shared" si="42"/>
        <v>ordinario</v>
      </c>
      <c r="J197" s="3" t="s">
        <v>144</v>
      </c>
      <c r="K197">
        <f t="shared" si="43"/>
        <v>9</v>
      </c>
      <c r="L197" s="3" t="s">
        <v>119</v>
      </c>
      <c r="M197" t="str">
        <f t="shared" si="45"/>
        <v>sabado</v>
      </c>
      <c r="N197" t="s">
        <v>121</v>
      </c>
      <c r="O197" t="str">
        <f t="shared" si="41"/>
        <v>"8/6/2024": "/salterios/tiempo/ordinario/s09/sabado",</v>
      </c>
      <c r="R197" s="4">
        <f t="shared" si="46"/>
        <v>45451</v>
      </c>
      <c r="S197" s="5">
        <f t="shared" si="44"/>
        <v>45451</v>
      </c>
    </row>
    <row r="198" spans="2:19" x14ac:dyDescent="0.3">
      <c r="B198" t="s">
        <v>25</v>
      </c>
      <c r="C198">
        <f t="shared" si="47"/>
        <v>9</v>
      </c>
      <c r="D198" s="3" t="s">
        <v>119</v>
      </c>
      <c r="E198">
        <f t="shared" si="48"/>
        <v>6</v>
      </c>
      <c r="F198" s="3" t="s">
        <v>119</v>
      </c>
      <c r="G198" s="7">
        <f t="shared" si="40"/>
        <v>2024</v>
      </c>
      <c r="H198" t="s">
        <v>125</v>
      </c>
      <c r="I198" s="6" t="str">
        <f t="shared" si="42"/>
        <v>ordinario</v>
      </c>
      <c r="J198" s="3" t="s">
        <v>126</v>
      </c>
      <c r="K198">
        <f t="shared" si="43"/>
        <v>10</v>
      </c>
      <c r="L198" s="3" t="s">
        <v>119</v>
      </c>
      <c r="M198" t="str">
        <f t="shared" si="45"/>
        <v>domingo</v>
      </c>
      <c r="N198" t="s">
        <v>121</v>
      </c>
      <c r="O198" t="str">
        <f t="shared" si="41"/>
        <v>"9/6/2024": "/salterios/tiempo/ordinario/s10/domingo",</v>
      </c>
      <c r="R198" s="4">
        <f t="shared" si="46"/>
        <v>45452</v>
      </c>
      <c r="S198" s="5">
        <f t="shared" si="44"/>
        <v>45452</v>
      </c>
    </row>
    <row r="199" spans="2:19" x14ac:dyDescent="0.3">
      <c r="B199" t="s">
        <v>25</v>
      </c>
      <c r="C199">
        <f t="shared" si="47"/>
        <v>10</v>
      </c>
      <c r="D199" s="3" t="s">
        <v>119</v>
      </c>
      <c r="E199">
        <f t="shared" si="48"/>
        <v>6</v>
      </c>
      <c r="F199" s="3" t="s">
        <v>119</v>
      </c>
      <c r="G199" s="7">
        <f t="shared" si="40"/>
        <v>2024</v>
      </c>
      <c r="H199" t="s">
        <v>125</v>
      </c>
      <c r="I199" s="6" t="str">
        <f t="shared" si="42"/>
        <v>ordinario</v>
      </c>
      <c r="J199" s="3" t="s">
        <v>126</v>
      </c>
      <c r="K199">
        <f t="shared" si="43"/>
        <v>10</v>
      </c>
      <c r="L199" s="3" t="s">
        <v>119</v>
      </c>
      <c r="M199" t="str">
        <f t="shared" si="45"/>
        <v>lunes</v>
      </c>
      <c r="N199" t="s">
        <v>121</v>
      </c>
      <c r="O199" t="str">
        <f t="shared" si="41"/>
        <v>"10/6/2024": "/salterios/tiempo/ordinario/s10/lunes",</v>
      </c>
      <c r="R199" s="4">
        <f t="shared" si="46"/>
        <v>45453</v>
      </c>
      <c r="S199" s="5">
        <f t="shared" si="44"/>
        <v>45453</v>
      </c>
    </row>
    <row r="200" spans="2:19" x14ac:dyDescent="0.3">
      <c r="B200" t="s">
        <v>25</v>
      </c>
      <c r="C200">
        <f t="shared" si="47"/>
        <v>11</v>
      </c>
      <c r="D200" s="3" t="s">
        <v>119</v>
      </c>
      <c r="E200">
        <f t="shared" si="48"/>
        <v>6</v>
      </c>
      <c r="F200" s="3" t="s">
        <v>119</v>
      </c>
      <c r="G200" s="7">
        <f t="shared" ref="G200:G263" si="49">YEAR(R200)</f>
        <v>2024</v>
      </c>
      <c r="H200" t="s">
        <v>125</v>
      </c>
      <c r="I200" s="6" t="str">
        <f t="shared" si="42"/>
        <v>ordinario</v>
      </c>
      <c r="J200" s="3" t="s">
        <v>126</v>
      </c>
      <c r="K200">
        <f t="shared" si="43"/>
        <v>10</v>
      </c>
      <c r="L200" s="3" t="s">
        <v>119</v>
      </c>
      <c r="M200" t="str">
        <f t="shared" si="45"/>
        <v>martes</v>
      </c>
      <c r="N200" t="s">
        <v>121</v>
      </c>
      <c r="O200" t="str">
        <f t="shared" ref="O200:O263" si="50">_xlfn.CONCAT(B200,C200,D200,E200,F200,G200,H200,I200,J200,K200,L200,M200,N200)</f>
        <v>"11/6/2024": "/salterios/tiempo/ordinario/s10/martes",</v>
      </c>
      <c r="R200" s="4">
        <f t="shared" si="46"/>
        <v>45454</v>
      </c>
      <c r="S200" s="5">
        <f t="shared" si="44"/>
        <v>45454</v>
      </c>
    </row>
    <row r="201" spans="2:19" x14ac:dyDescent="0.3">
      <c r="B201" t="s">
        <v>25</v>
      </c>
      <c r="C201">
        <f t="shared" si="47"/>
        <v>12</v>
      </c>
      <c r="D201" s="3" t="s">
        <v>119</v>
      </c>
      <c r="E201">
        <f t="shared" si="48"/>
        <v>6</v>
      </c>
      <c r="F201" s="3" t="s">
        <v>119</v>
      </c>
      <c r="G201" s="7">
        <f t="shared" si="49"/>
        <v>2024</v>
      </c>
      <c r="H201" t="s">
        <v>125</v>
      </c>
      <c r="I201" s="6" t="str">
        <f t="shared" si="42"/>
        <v>ordinario</v>
      </c>
      <c r="J201" s="3" t="s">
        <v>126</v>
      </c>
      <c r="K201">
        <f t="shared" si="43"/>
        <v>10</v>
      </c>
      <c r="L201" s="3" t="s">
        <v>119</v>
      </c>
      <c r="M201" t="str">
        <f t="shared" si="45"/>
        <v>miercoles</v>
      </c>
      <c r="N201" t="s">
        <v>121</v>
      </c>
      <c r="O201" t="str">
        <f t="shared" si="50"/>
        <v>"12/6/2024": "/salterios/tiempo/ordinario/s10/miercoles",</v>
      </c>
      <c r="R201" s="4">
        <f t="shared" si="46"/>
        <v>45455</v>
      </c>
      <c r="S201" s="5">
        <f t="shared" si="44"/>
        <v>45455</v>
      </c>
    </row>
    <row r="202" spans="2:19" x14ac:dyDescent="0.3">
      <c r="B202" t="s">
        <v>25</v>
      </c>
      <c r="C202">
        <f t="shared" si="47"/>
        <v>13</v>
      </c>
      <c r="D202" s="3" t="s">
        <v>119</v>
      </c>
      <c r="E202">
        <f t="shared" si="48"/>
        <v>6</v>
      </c>
      <c r="F202" s="3" t="s">
        <v>119</v>
      </c>
      <c r="G202" s="7">
        <f t="shared" si="49"/>
        <v>2024</v>
      </c>
      <c r="H202" t="s">
        <v>125</v>
      </c>
      <c r="I202" s="6" t="str">
        <f t="shared" si="42"/>
        <v>ordinario</v>
      </c>
      <c r="J202" s="3" t="s">
        <v>126</v>
      </c>
      <c r="K202">
        <f t="shared" si="43"/>
        <v>10</v>
      </c>
      <c r="L202" s="3" t="s">
        <v>119</v>
      </c>
      <c r="M202" t="str">
        <f t="shared" si="45"/>
        <v>jueves</v>
      </c>
      <c r="N202" t="s">
        <v>121</v>
      </c>
      <c r="O202" t="str">
        <f t="shared" si="50"/>
        <v>"13/6/2024": "/salterios/tiempo/ordinario/s10/jueves",</v>
      </c>
      <c r="R202" s="4">
        <f t="shared" si="46"/>
        <v>45456</v>
      </c>
      <c r="S202" s="5">
        <f t="shared" si="44"/>
        <v>45456</v>
      </c>
    </row>
    <row r="203" spans="2:19" x14ac:dyDescent="0.3">
      <c r="B203" t="s">
        <v>25</v>
      </c>
      <c r="C203">
        <f t="shared" si="47"/>
        <v>14</v>
      </c>
      <c r="D203" s="3" t="s">
        <v>119</v>
      </c>
      <c r="E203">
        <f t="shared" si="48"/>
        <v>6</v>
      </c>
      <c r="F203" s="3" t="s">
        <v>119</v>
      </c>
      <c r="G203" s="7">
        <f t="shared" si="49"/>
        <v>2024</v>
      </c>
      <c r="H203" t="s">
        <v>125</v>
      </c>
      <c r="I203" s="6" t="str">
        <f t="shared" si="42"/>
        <v>ordinario</v>
      </c>
      <c r="J203" s="3" t="s">
        <v>126</v>
      </c>
      <c r="K203">
        <f t="shared" si="43"/>
        <v>10</v>
      </c>
      <c r="L203" s="3" t="s">
        <v>119</v>
      </c>
      <c r="M203" t="str">
        <f t="shared" si="45"/>
        <v>viernes</v>
      </c>
      <c r="N203" t="s">
        <v>121</v>
      </c>
      <c r="O203" t="str">
        <f t="shared" si="50"/>
        <v>"14/6/2024": "/salterios/tiempo/ordinario/s10/viernes",</v>
      </c>
      <c r="R203" s="4">
        <f t="shared" si="46"/>
        <v>45457</v>
      </c>
      <c r="S203" s="5">
        <f t="shared" si="44"/>
        <v>45457</v>
      </c>
    </row>
    <row r="204" spans="2:19" x14ac:dyDescent="0.3">
      <c r="B204" t="s">
        <v>25</v>
      </c>
      <c r="C204">
        <f t="shared" si="47"/>
        <v>15</v>
      </c>
      <c r="D204" s="3" t="s">
        <v>119</v>
      </c>
      <c r="E204">
        <f t="shared" si="48"/>
        <v>6</v>
      </c>
      <c r="F204" s="3" t="s">
        <v>119</v>
      </c>
      <c r="G204" s="7">
        <f t="shared" si="49"/>
        <v>2024</v>
      </c>
      <c r="H204" t="s">
        <v>125</v>
      </c>
      <c r="I204" s="6" t="str">
        <f t="shared" si="42"/>
        <v>ordinario</v>
      </c>
      <c r="J204" s="3" t="s">
        <v>126</v>
      </c>
      <c r="K204">
        <f t="shared" si="43"/>
        <v>10</v>
      </c>
      <c r="L204" s="3" t="s">
        <v>119</v>
      </c>
      <c r="M204" t="str">
        <f t="shared" si="45"/>
        <v>sabado</v>
      </c>
      <c r="N204" t="s">
        <v>121</v>
      </c>
      <c r="O204" t="str">
        <f t="shared" si="50"/>
        <v>"15/6/2024": "/salterios/tiempo/ordinario/s10/sabado",</v>
      </c>
      <c r="R204" s="4">
        <f t="shared" si="46"/>
        <v>45458</v>
      </c>
      <c r="S204" s="5">
        <f t="shared" si="44"/>
        <v>45458</v>
      </c>
    </row>
    <row r="205" spans="2:19" x14ac:dyDescent="0.3">
      <c r="B205" t="s">
        <v>25</v>
      </c>
      <c r="C205">
        <f t="shared" si="47"/>
        <v>16</v>
      </c>
      <c r="D205" s="3" t="s">
        <v>119</v>
      </c>
      <c r="E205">
        <f t="shared" si="48"/>
        <v>6</v>
      </c>
      <c r="F205" s="3" t="s">
        <v>119</v>
      </c>
      <c r="G205" s="7">
        <f t="shared" si="49"/>
        <v>2024</v>
      </c>
      <c r="H205" t="s">
        <v>125</v>
      </c>
      <c r="I205" s="6" t="str">
        <f t="shared" si="42"/>
        <v>ordinario</v>
      </c>
      <c r="J205" s="3" t="s">
        <v>126</v>
      </c>
      <c r="K205">
        <f t="shared" si="43"/>
        <v>11</v>
      </c>
      <c r="L205" s="3" t="s">
        <v>119</v>
      </c>
      <c r="M205" t="str">
        <f t="shared" si="45"/>
        <v>domingo</v>
      </c>
      <c r="N205" t="s">
        <v>121</v>
      </c>
      <c r="O205" t="str">
        <f t="shared" si="50"/>
        <v>"16/6/2024": "/salterios/tiempo/ordinario/s11/domingo",</v>
      </c>
      <c r="R205" s="4">
        <f t="shared" si="46"/>
        <v>45459</v>
      </c>
      <c r="S205" s="5">
        <f t="shared" si="44"/>
        <v>45459</v>
      </c>
    </row>
    <row r="206" spans="2:19" x14ac:dyDescent="0.3">
      <c r="B206" t="s">
        <v>25</v>
      </c>
      <c r="C206">
        <f t="shared" si="47"/>
        <v>17</v>
      </c>
      <c r="D206" s="3" t="s">
        <v>119</v>
      </c>
      <c r="E206">
        <f t="shared" si="48"/>
        <v>6</v>
      </c>
      <c r="F206" s="3" t="s">
        <v>119</v>
      </c>
      <c r="G206" s="7">
        <f t="shared" si="49"/>
        <v>2024</v>
      </c>
      <c r="H206" t="s">
        <v>125</v>
      </c>
      <c r="I206" s="6" t="str">
        <f t="shared" si="42"/>
        <v>ordinario</v>
      </c>
      <c r="J206" s="3" t="s">
        <v>126</v>
      </c>
      <c r="K206">
        <f t="shared" si="43"/>
        <v>11</v>
      </c>
      <c r="L206" s="3" t="s">
        <v>119</v>
      </c>
      <c r="M206" t="str">
        <f t="shared" si="45"/>
        <v>lunes</v>
      </c>
      <c r="N206" t="s">
        <v>121</v>
      </c>
      <c r="O206" t="str">
        <f t="shared" si="50"/>
        <v>"17/6/2024": "/salterios/tiempo/ordinario/s11/lunes",</v>
      </c>
      <c r="R206" s="4">
        <f t="shared" si="46"/>
        <v>45460</v>
      </c>
      <c r="S206" s="5">
        <f t="shared" si="44"/>
        <v>45460</v>
      </c>
    </row>
    <row r="207" spans="2:19" x14ac:dyDescent="0.3">
      <c r="B207" t="s">
        <v>25</v>
      </c>
      <c r="C207">
        <f t="shared" si="47"/>
        <v>18</v>
      </c>
      <c r="D207" s="3" t="s">
        <v>119</v>
      </c>
      <c r="E207">
        <f t="shared" si="48"/>
        <v>6</v>
      </c>
      <c r="F207" s="3" t="s">
        <v>119</v>
      </c>
      <c r="G207" s="7">
        <f t="shared" si="49"/>
        <v>2024</v>
      </c>
      <c r="H207" t="s">
        <v>125</v>
      </c>
      <c r="I207" s="6" t="str">
        <f t="shared" si="42"/>
        <v>ordinario</v>
      </c>
      <c r="J207" s="3" t="s">
        <v>126</v>
      </c>
      <c r="K207">
        <f t="shared" si="43"/>
        <v>11</v>
      </c>
      <c r="L207" s="3" t="s">
        <v>119</v>
      </c>
      <c r="M207" t="str">
        <f t="shared" si="45"/>
        <v>martes</v>
      </c>
      <c r="N207" t="s">
        <v>121</v>
      </c>
      <c r="O207" t="str">
        <f t="shared" si="50"/>
        <v>"18/6/2024": "/salterios/tiempo/ordinario/s11/martes",</v>
      </c>
      <c r="R207" s="4">
        <f t="shared" si="46"/>
        <v>45461</v>
      </c>
      <c r="S207" s="5">
        <f t="shared" si="44"/>
        <v>45461</v>
      </c>
    </row>
    <row r="208" spans="2:19" x14ac:dyDescent="0.3">
      <c r="B208" t="s">
        <v>25</v>
      </c>
      <c r="C208">
        <f t="shared" si="47"/>
        <v>19</v>
      </c>
      <c r="D208" s="3" t="s">
        <v>119</v>
      </c>
      <c r="E208">
        <f t="shared" si="48"/>
        <v>6</v>
      </c>
      <c r="F208" s="3" t="s">
        <v>119</v>
      </c>
      <c r="G208" s="7">
        <f t="shared" si="49"/>
        <v>2024</v>
      </c>
      <c r="H208" t="s">
        <v>125</v>
      </c>
      <c r="I208" s="6" t="str">
        <f t="shared" si="42"/>
        <v>ordinario</v>
      </c>
      <c r="J208" s="3" t="s">
        <v>126</v>
      </c>
      <c r="K208">
        <f t="shared" si="43"/>
        <v>11</v>
      </c>
      <c r="L208" s="3" t="s">
        <v>119</v>
      </c>
      <c r="M208" t="str">
        <f t="shared" si="45"/>
        <v>miercoles</v>
      </c>
      <c r="N208" t="s">
        <v>121</v>
      </c>
      <c r="O208" t="str">
        <f t="shared" si="50"/>
        <v>"19/6/2024": "/salterios/tiempo/ordinario/s11/miercoles",</v>
      </c>
      <c r="R208" s="4">
        <f t="shared" si="46"/>
        <v>45462</v>
      </c>
      <c r="S208" s="5">
        <f t="shared" si="44"/>
        <v>45462</v>
      </c>
    </row>
    <row r="209" spans="2:19" x14ac:dyDescent="0.3">
      <c r="B209" t="s">
        <v>25</v>
      </c>
      <c r="C209">
        <f t="shared" si="47"/>
        <v>20</v>
      </c>
      <c r="D209" s="3" t="s">
        <v>119</v>
      </c>
      <c r="E209">
        <f t="shared" si="48"/>
        <v>6</v>
      </c>
      <c r="F209" s="3" t="s">
        <v>119</v>
      </c>
      <c r="G209" s="7">
        <f t="shared" si="49"/>
        <v>2024</v>
      </c>
      <c r="H209" t="s">
        <v>125</v>
      </c>
      <c r="I209" s="6" t="str">
        <f t="shared" si="42"/>
        <v>ordinario</v>
      </c>
      <c r="J209" s="3" t="s">
        <v>126</v>
      </c>
      <c r="K209">
        <f t="shared" si="43"/>
        <v>11</v>
      </c>
      <c r="L209" s="3" t="s">
        <v>119</v>
      </c>
      <c r="M209" t="str">
        <f t="shared" si="45"/>
        <v>jueves</v>
      </c>
      <c r="N209" t="s">
        <v>121</v>
      </c>
      <c r="O209" t="str">
        <f t="shared" si="50"/>
        <v>"20/6/2024": "/salterios/tiempo/ordinario/s11/jueves",</v>
      </c>
      <c r="R209" s="4">
        <f t="shared" si="46"/>
        <v>45463</v>
      </c>
      <c r="S209" s="5">
        <f t="shared" si="44"/>
        <v>45463</v>
      </c>
    </row>
    <row r="210" spans="2:19" x14ac:dyDescent="0.3">
      <c r="B210" t="s">
        <v>25</v>
      </c>
      <c r="C210">
        <f t="shared" si="47"/>
        <v>21</v>
      </c>
      <c r="D210" s="3" t="s">
        <v>119</v>
      </c>
      <c r="E210">
        <f t="shared" si="48"/>
        <v>6</v>
      </c>
      <c r="F210" s="3" t="s">
        <v>119</v>
      </c>
      <c r="G210" s="7">
        <f t="shared" si="49"/>
        <v>2024</v>
      </c>
      <c r="H210" t="s">
        <v>125</v>
      </c>
      <c r="I210" s="6" t="str">
        <f t="shared" si="42"/>
        <v>ordinario</v>
      </c>
      <c r="J210" s="3" t="s">
        <v>126</v>
      </c>
      <c r="K210">
        <f t="shared" si="43"/>
        <v>11</v>
      </c>
      <c r="L210" s="3" t="s">
        <v>119</v>
      </c>
      <c r="M210" t="str">
        <f t="shared" si="45"/>
        <v>viernes</v>
      </c>
      <c r="N210" t="s">
        <v>121</v>
      </c>
      <c r="O210" t="str">
        <f t="shared" si="50"/>
        <v>"21/6/2024": "/salterios/tiempo/ordinario/s11/viernes",</v>
      </c>
      <c r="R210" s="4">
        <f t="shared" si="46"/>
        <v>45464</v>
      </c>
      <c r="S210" s="5">
        <f t="shared" si="44"/>
        <v>45464</v>
      </c>
    </row>
    <row r="211" spans="2:19" x14ac:dyDescent="0.3">
      <c r="B211" t="s">
        <v>25</v>
      </c>
      <c r="C211">
        <f t="shared" si="47"/>
        <v>22</v>
      </c>
      <c r="D211" s="3" t="s">
        <v>119</v>
      </c>
      <c r="E211">
        <f t="shared" si="48"/>
        <v>6</v>
      </c>
      <c r="F211" s="3" t="s">
        <v>119</v>
      </c>
      <c r="G211" s="7">
        <f t="shared" si="49"/>
        <v>2024</v>
      </c>
      <c r="H211" t="s">
        <v>125</v>
      </c>
      <c r="I211" s="6" t="str">
        <f t="shared" si="42"/>
        <v>ordinario</v>
      </c>
      <c r="J211" s="3" t="s">
        <v>126</v>
      </c>
      <c r="K211">
        <f t="shared" si="43"/>
        <v>11</v>
      </c>
      <c r="L211" s="3" t="s">
        <v>119</v>
      </c>
      <c r="M211" t="str">
        <f t="shared" si="45"/>
        <v>sabado</v>
      </c>
      <c r="N211" t="s">
        <v>121</v>
      </c>
      <c r="O211" t="str">
        <f t="shared" si="50"/>
        <v>"22/6/2024": "/salterios/tiempo/ordinario/s11/sabado",</v>
      </c>
      <c r="R211" s="4">
        <f t="shared" si="46"/>
        <v>45465</v>
      </c>
      <c r="S211" s="5">
        <f t="shared" si="44"/>
        <v>45465</v>
      </c>
    </row>
    <row r="212" spans="2:19" x14ac:dyDescent="0.3">
      <c r="B212" t="s">
        <v>25</v>
      </c>
      <c r="C212">
        <f t="shared" si="47"/>
        <v>23</v>
      </c>
      <c r="D212" s="3" t="s">
        <v>119</v>
      </c>
      <c r="E212">
        <f t="shared" si="48"/>
        <v>6</v>
      </c>
      <c r="F212" s="3" t="s">
        <v>119</v>
      </c>
      <c r="G212" s="7">
        <f t="shared" si="49"/>
        <v>2024</v>
      </c>
      <c r="H212" t="s">
        <v>125</v>
      </c>
      <c r="I212" s="6" t="str">
        <f t="shared" si="42"/>
        <v>ordinario</v>
      </c>
      <c r="J212" s="3" t="s">
        <v>126</v>
      </c>
      <c r="K212">
        <f t="shared" si="43"/>
        <v>12</v>
      </c>
      <c r="L212" s="3" t="s">
        <v>119</v>
      </c>
      <c r="M212" t="str">
        <f t="shared" si="45"/>
        <v>domingo</v>
      </c>
      <c r="N212" t="s">
        <v>121</v>
      </c>
      <c r="O212" t="str">
        <f t="shared" si="50"/>
        <v>"23/6/2024": "/salterios/tiempo/ordinario/s12/domingo",</v>
      </c>
      <c r="R212" s="4">
        <f t="shared" si="46"/>
        <v>45466</v>
      </c>
      <c r="S212" s="5">
        <f t="shared" si="44"/>
        <v>45466</v>
      </c>
    </row>
    <row r="213" spans="2:19" x14ac:dyDescent="0.3">
      <c r="B213" t="s">
        <v>25</v>
      </c>
      <c r="C213">
        <f t="shared" si="47"/>
        <v>24</v>
      </c>
      <c r="D213" s="3" t="s">
        <v>119</v>
      </c>
      <c r="E213">
        <f t="shared" si="48"/>
        <v>6</v>
      </c>
      <c r="F213" s="3" t="s">
        <v>119</v>
      </c>
      <c r="G213" s="7">
        <f t="shared" si="49"/>
        <v>2024</v>
      </c>
      <c r="H213" t="s">
        <v>125</v>
      </c>
      <c r="I213" s="6" t="str">
        <f t="shared" si="42"/>
        <v>ordinario</v>
      </c>
      <c r="J213" s="3" t="s">
        <v>126</v>
      </c>
      <c r="K213">
        <f t="shared" si="43"/>
        <v>12</v>
      </c>
      <c r="L213" s="3" t="s">
        <v>119</v>
      </c>
      <c r="M213" t="str">
        <f t="shared" si="45"/>
        <v>lunes</v>
      </c>
      <c r="N213" t="s">
        <v>121</v>
      </c>
      <c r="O213" t="str">
        <f t="shared" si="50"/>
        <v>"24/6/2024": "/salterios/tiempo/ordinario/s12/lunes",</v>
      </c>
      <c r="R213" s="4">
        <f t="shared" si="46"/>
        <v>45467</v>
      </c>
      <c r="S213" s="5">
        <f t="shared" si="44"/>
        <v>45467</v>
      </c>
    </row>
    <row r="214" spans="2:19" x14ac:dyDescent="0.3">
      <c r="B214" t="s">
        <v>25</v>
      </c>
      <c r="C214">
        <f t="shared" si="47"/>
        <v>25</v>
      </c>
      <c r="D214" s="3" t="s">
        <v>119</v>
      </c>
      <c r="E214">
        <f t="shared" si="48"/>
        <v>6</v>
      </c>
      <c r="F214" s="3" t="s">
        <v>119</v>
      </c>
      <c r="G214" s="7">
        <f t="shared" si="49"/>
        <v>2024</v>
      </c>
      <c r="H214" t="s">
        <v>125</v>
      </c>
      <c r="I214" s="6" t="str">
        <f t="shared" si="42"/>
        <v>ordinario</v>
      </c>
      <c r="J214" s="3" t="s">
        <v>126</v>
      </c>
      <c r="K214">
        <f t="shared" si="43"/>
        <v>12</v>
      </c>
      <c r="L214" s="3" t="s">
        <v>119</v>
      </c>
      <c r="M214" t="str">
        <f t="shared" si="45"/>
        <v>martes</v>
      </c>
      <c r="N214" t="s">
        <v>121</v>
      </c>
      <c r="O214" t="str">
        <f t="shared" si="50"/>
        <v>"25/6/2024": "/salterios/tiempo/ordinario/s12/martes",</v>
      </c>
      <c r="R214" s="4">
        <f t="shared" si="46"/>
        <v>45468</v>
      </c>
      <c r="S214" s="5">
        <f t="shared" si="44"/>
        <v>45468</v>
      </c>
    </row>
    <row r="215" spans="2:19" x14ac:dyDescent="0.3">
      <c r="B215" t="s">
        <v>25</v>
      </c>
      <c r="C215">
        <f t="shared" si="47"/>
        <v>26</v>
      </c>
      <c r="D215" s="3" t="s">
        <v>119</v>
      </c>
      <c r="E215">
        <f t="shared" si="48"/>
        <v>6</v>
      </c>
      <c r="F215" s="3" t="s">
        <v>119</v>
      </c>
      <c r="G215" s="7">
        <f t="shared" si="49"/>
        <v>2024</v>
      </c>
      <c r="H215" t="s">
        <v>125</v>
      </c>
      <c r="I215" s="6" t="str">
        <f t="shared" si="42"/>
        <v>ordinario</v>
      </c>
      <c r="J215" s="3" t="s">
        <v>126</v>
      </c>
      <c r="K215">
        <f t="shared" si="43"/>
        <v>12</v>
      </c>
      <c r="L215" s="3" t="s">
        <v>119</v>
      </c>
      <c r="M215" t="str">
        <f t="shared" si="45"/>
        <v>miercoles</v>
      </c>
      <c r="N215" t="s">
        <v>121</v>
      </c>
      <c r="O215" t="str">
        <f t="shared" si="50"/>
        <v>"26/6/2024": "/salterios/tiempo/ordinario/s12/miercoles",</v>
      </c>
      <c r="R215" s="4">
        <f t="shared" si="46"/>
        <v>45469</v>
      </c>
      <c r="S215" s="5">
        <f t="shared" si="44"/>
        <v>45469</v>
      </c>
    </row>
    <row r="216" spans="2:19" x14ac:dyDescent="0.3">
      <c r="B216" t="s">
        <v>25</v>
      </c>
      <c r="C216">
        <f t="shared" si="47"/>
        <v>27</v>
      </c>
      <c r="D216" s="3" t="s">
        <v>119</v>
      </c>
      <c r="E216">
        <f t="shared" si="48"/>
        <v>6</v>
      </c>
      <c r="F216" s="3" t="s">
        <v>119</v>
      </c>
      <c r="G216" s="7">
        <f t="shared" si="49"/>
        <v>2024</v>
      </c>
      <c r="H216" t="s">
        <v>125</v>
      </c>
      <c r="I216" s="6" t="str">
        <f t="shared" si="42"/>
        <v>ordinario</v>
      </c>
      <c r="J216" s="3" t="s">
        <v>126</v>
      </c>
      <c r="K216">
        <f t="shared" si="43"/>
        <v>12</v>
      </c>
      <c r="L216" s="3" t="s">
        <v>119</v>
      </c>
      <c r="M216" t="str">
        <f t="shared" si="45"/>
        <v>jueves</v>
      </c>
      <c r="N216" t="s">
        <v>121</v>
      </c>
      <c r="O216" t="str">
        <f t="shared" si="50"/>
        <v>"27/6/2024": "/salterios/tiempo/ordinario/s12/jueves",</v>
      </c>
      <c r="R216" s="4">
        <f t="shared" si="46"/>
        <v>45470</v>
      </c>
      <c r="S216" s="5">
        <f t="shared" si="44"/>
        <v>45470</v>
      </c>
    </row>
    <row r="217" spans="2:19" x14ac:dyDescent="0.3">
      <c r="B217" t="s">
        <v>25</v>
      </c>
      <c r="C217">
        <f t="shared" si="47"/>
        <v>28</v>
      </c>
      <c r="D217" s="3" t="s">
        <v>119</v>
      </c>
      <c r="E217">
        <f t="shared" si="48"/>
        <v>6</v>
      </c>
      <c r="F217" s="3" t="s">
        <v>119</v>
      </c>
      <c r="G217" s="7">
        <f t="shared" si="49"/>
        <v>2024</v>
      </c>
      <c r="H217" t="s">
        <v>125</v>
      </c>
      <c r="I217" s="6" t="str">
        <f t="shared" si="42"/>
        <v>ordinario</v>
      </c>
      <c r="J217" s="3" t="s">
        <v>126</v>
      </c>
      <c r="K217">
        <f t="shared" si="43"/>
        <v>12</v>
      </c>
      <c r="L217" s="3" t="s">
        <v>119</v>
      </c>
      <c r="M217" t="str">
        <f t="shared" si="45"/>
        <v>viernes</v>
      </c>
      <c r="N217" t="s">
        <v>121</v>
      </c>
      <c r="O217" t="str">
        <f t="shared" si="50"/>
        <v>"28/6/2024": "/salterios/tiempo/ordinario/s12/viernes",</v>
      </c>
      <c r="R217" s="4">
        <f t="shared" si="46"/>
        <v>45471</v>
      </c>
      <c r="S217" s="5">
        <f t="shared" si="44"/>
        <v>45471</v>
      </c>
    </row>
    <row r="218" spans="2:19" x14ac:dyDescent="0.3">
      <c r="B218" t="s">
        <v>25</v>
      </c>
      <c r="C218">
        <f t="shared" si="47"/>
        <v>29</v>
      </c>
      <c r="D218" s="3" t="s">
        <v>119</v>
      </c>
      <c r="E218">
        <f t="shared" si="48"/>
        <v>6</v>
      </c>
      <c r="F218" s="3" t="s">
        <v>119</v>
      </c>
      <c r="G218" s="7">
        <f t="shared" si="49"/>
        <v>2024</v>
      </c>
      <c r="H218" t="s">
        <v>125</v>
      </c>
      <c r="I218" s="6" t="str">
        <f t="shared" si="42"/>
        <v>ordinario</v>
      </c>
      <c r="J218" s="3" t="s">
        <v>126</v>
      </c>
      <c r="K218">
        <f t="shared" si="43"/>
        <v>12</v>
      </c>
      <c r="L218" s="3" t="s">
        <v>119</v>
      </c>
      <c r="M218" t="str">
        <f t="shared" si="45"/>
        <v>sabado</v>
      </c>
      <c r="N218" t="s">
        <v>121</v>
      </c>
      <c r="O218" t="str">
        <f t="shared" si="50"/>
        <v>"29/6/2024": "/salterios/tiempo/ordinario/s12/sabado",</v>
      </c>
      <c r="R218" s="4">
        <f t="shared" si="46"/>
        <v>45472</v>
      </c>
      <c r="S218" s="5">
        <f t="shared" si="44"/>
        <v>45472</v>
      </c>
    </row>
    <row r="219" spans="2:19" x14ac:dyDescent="0.3">
      <c r="B219" t="s">
        <v>25</v>
      </c>
      <c r="C219">
        <f t="shared" si="47"/>
        <v>30</v>
      </c>
      <c r="D219" s="3" t="s">
        <v>119</v>
      </c>
      <c r="E219">
        <f t="shared" si="48"/>
        <v>6</v>
      </c>
      <c r="F219" s="3" t="s">
        <v>119</v>
      </c>
      <c r="G219" s="7">
        <f t="shared" si="49"/>
        <v>2024</v>
      </c>
      <c r="H219" t="s">
        <v>125</v>
      </c>
      <c r="I219" s="6" t="str">
        <f t="shared" si="42"/>
        <v>ordinario</v>
      </c>
      <c r="J219" s="3" t="s">
        <v>126</v>
      </c>
      <c r="K219">
        <f t="shared" si="43"/>
        <v>13</v>
      </c>
      <c r="L219" s="3" t="s">
        <v>119</v>
      </c>
      <c r="M219" t="str">
        <f t="shared" si="45"/>
        <v>domingo</v>
      </c>
      <c r="N219" t="s">
        <v>121</v>
      </c>
      <c r="O219" t="str">
        <f t="shared" si="50"/>
        <v>"30/6/2024": "/salterios/tiempo/ordinario/s13/domingo",</v>
      </c>
      <c r="R219" s="4">
        <f t="shared" si="46"/>
        <v>45473</v>
      </c>
      <c r="S219" s="5">
        <f t="shared" si="44"/>
        <v>45473</v>
      </c>
    </row>
    <row r="220" spans="2:19" x14ac:dyDescent="0.3">
      <c r="B220" t="s">
        <v>25</v>
      </c>
      <c r="C220">
        <f t="shared" si="47"/>
        <v>1</v>
      </c>
      <c r="D220" s="3" t="s">
        <v>119</v>
      </c>
      <c r="E220">
        <f t="shared" si="48"/>
        <v>7</v>
      </c>
      <c r="F220" s="3" t="s">
        <v>119</v>
      </c>
      <c r="G220" s="7">
        <f t="shared" si="49"/>
        <v>2024</v>
      </c>
      <c r="H220" t="s">
        <v>125</v>
      </c>
      <c r="I220" s="6" t="str">
        <f t="shared" si="42"/>
        <v>ordinario</v>
      </c>
      <c r="J220" s="3" t="s">
        <v>126</v>
      </c>
      <c r="K220">
        <f t="shared" si="43"/>
        <v>13</v>
      </c>
      <c r="L220" s="3" t="s">
        <v>119</v>
      </c>
      <c r="M220" t="str">
        <f t="shared" si="45"/>
        <v>lunes</v>
      </c>
      <c r="N220" t="s">
        <v>121</v>
      </c>
      <c r="O220" t="str">
        <f t="shared" si="50"/>
        <v>"1/7/2024": "/salterios/tiempo/ordinario/s13/lunes",</v>
      </c>
      <c r="R220" s="4">
        <f t="shared" si="46"/>
        <v>45474</v>
      </c>
      <c r="S220" s="5">
        <f t="shared" si="44"/>
        <v>45474</v>
      </c>
    </row>
    <row r="221" spans="2:19" x14ac:dyDescent="0.3">
      <c r="B221" t="s">
        <v>25</v>
      </c>
      <c r="C221">
        <f t="shared" si="47"/>
        <v>2</v>
      </c>
      <c r="D221" s="3" t="s">
        <v>119</v>
      </c>
      <c r="E221">
        <f t="shared" si="48"/>
        <v>7</v>
      </c>
      <c r="F221" s="3" t="s">
        <v>119</v>
      </c>
      <c r="G221" s="7">
        <f t="shared" si="49"/>
        <v>2024</v>
      </c>
      <c r="H221" t="s">
        <v>125</v>
      </c>
      <c r="I221" s="6" t="str">
        <f t="shared" si="42"/>
        <v>ordinario</v>
      </c>
      <c r="J221" s="3" t="s">
        <v>126</v>
      </c>
      <c r="K221">
        <f t="shared" si="43"/>
        <v>13</v>
      </c>
      <c r="L221" s="3" t="s">
        <v>119</v>
      </c>
      <c r="M221" t="str">
        <f t="shared" si="45"/>
        <v>martes</v>
      </c>
      <c r="N221" t="s">
        <v>121</v>
      </c>
      <c r="O221" t="str">
        <f t="shared" si="50"/>
        <v>"2/7/2024": "/salterios/tiempo/ordinario/s13/martes",</v>
      </c>
      <c r="R221" s="4">
        <f t="shared" si="46"/>
        <v>45475</v>
      </c>
      <c r="S221" s="5">
        <f t="shared" si="44"/>
        <v>45475</v>
      </c>
    </row>
    <row r="222" spans="2:19" x14ac:dyDescent="0.3">
      <c r="B222" t="s">
        <v>25</v>
      </c>
      <c r="C222">
        <f t="shared" si="47"/>
        <v>3</v>
      </c>
      <c r="D222" s="3" t="s">
        <v>119</v>
      </c>
      <c r="E222">
        <f t="shared" si="48"/>
        <v>7</v>
      </c>
      <c r="F222" s="3" t="s">
        <v>119</v>
      </c>
      <c r="G222" s="7">
        <f t="shared" si="49"/>
        <v>2024</v>
      </c>
      <c r="H222" t="s">
        <v>125</v>
      </c>
      <c r="I222" s="6" t="str">
        <f t="shared" ref="I222:I285" si="51">I221</f>
        <v>ordinario</v>
      </c>
      <c r="J222" s="3" t="s">
        <v>126</v>
      </c>
      <c r="K222">
        <f t="shared" si="43"/>
        <v>13</v>
      </c>
      <c r="L222" s="3" t="s">
        <v>119</v>
      </c>
      <c r="M222" t="str">
        <f t="shared" si="45"/>
        <v>miercoles</v>
      </c>
      <c r="N222" t="s">
        <v>121</v>
      </c>
      <c r="O222" t="str">
        <f t="shared" si="50"/>
        <v>"3/7/2024": "/salterios/tiempo/ordinario/s13/miercoles",</v>
      </c>
      <c r="R222" s="4">
        <f t="shared" si="46"/>
        <v>45476</v>
      </c>
      <c r="S222" s="5">
        <f t="shared" si="44"/>
        <v>45476</v>
      </c>
    </row>
    <row r="223" spans="2:19" x14ac:dyDescent="0.3">
      <c r="B223" t="s">
        <v>25</v>
      </c>
      <c r="C223">
        <f t="shared" si="47"/>
        <v>4</v>
      </c>
      <c r="D223" s="3" t="s">
        <v>119</v>
      </c>
      <c r="E223">
        <f t="shared" si="48"/>
        <v>7</v>
      </c>
      <c r="F223" s="3" t="s">
        <v>119</v>
      </c>
      <c r="G223" s="7">
        <f t="shared" si="49"/>
        <v>2024</v>
      </c>
      <c r="H223" t="s">
        <v>125</v>
      </c>
      <c r="I223" s="6" t="str">
        <f t="shared" si="51"/>
        <v>ordinario</v>
      </c>
      <c r="J223" s="3" t="s">
        <v>126</v>
      </c>
      <c r="K223">
        <f t="shared" si="43"/>
        <v>13</v>
      </c>
      <c r="L223" s="3" t="s">
        <v>119</v>
      </c>
      <c r="M223" t="str">
        <f t="shared" si="45"/>
        <v>jueves</v>
      </c>
      <c r="N223" t="s">
        <v>121</v>
      </c>
      <c r="O223" t="str">
        <f t="shared" si="50"/>
        <v>"4/7/2024": "/salterios/tiempo/ordinario/s13/jueves",</v>
      </c>
      <c r="R223" s="4">
        <f t="shared" si="46"/>
        <v>45477</v>
      </c>
      <c r="S223" s="5">
        <f t="shared" si="44"/>
        <v>45477</v>
      </c>
    </row>
    <row r="224" spans="2:19" x14ac:dyDescent="0.3">
      <c r="B224" t="s">
        <v>25</v>
      </c>
      <c r="C224">
        <f t="shared" si="47"/>
        <v>5</v>
      </c>
      <c r="D224" s="3" t="s">
        <v>119</v>
      </c>
      <c r="E224">
        <f t="shared" si="48"/>
        <v>7</v>
      </c>
      <c r="F224" s="3" t="s">
        <v>119</v>
      </c>
      <c r="G224" s="7">
        <f t="shared" si="49"/>
        <v>2024</v>
      </c>
      <c r="H224" t="s">
        <v>125</v>
      </c>
      <c r="I224" s="6" t="str">
        <f t="shared" si="51"/>
        <v>ordinario</v>
      </c>
      <c r="J224" s="3" t="s">
        <v>126</v>
      </c>
      <c r="K224">
        <f t="shared" si="43"/>
        <v>13</v>
      </c>
      <c r="L224" s="3" t="s">
        <v>119</v>
      </c>
      <c r="M224" t="str">
        <f t="shared" si="45"/>
        <v>viernes</v>
      </c>
      <c r="N224" t="s">
        <v>121</v>
      </c>
      <c r="O224" t="str">
        <f t="shared" si="50"/>
        <v>"5/7/2024": "/salterios/tiempo/ordinario/s13/viernes",</v>
      </c>
      <c r="R224" s="4">
        <f t="shared" si="46"/>
        <v>45478</v>
      </c>
      <c r="S224" s="5">
        <f t="shared" si="44"/>
        <v>45478</v>
      </c>
    </row>
    <row r="225" spans="2:19" x14ac:dyDescent="0.3">
      <c r="B225" t="s">
        <v>25</v>
      </c>
      <c r="C225">
        <f t="shared" si="47"/>
        <v>6</v>
      </c>
      <c r="D225" s="3" t="s">
        <v>119</v>
      </c>
      <c r="E225">
        <f t="shared" si="48"/>
        <v>7</v>
      </c>
      <c r="F225" s="3" t="s">
        <v>119</v>
      </c>
      <c r="G225" s="7">
        <f t="shared" si="49"/>
        <v>2024</v>
      </c>
      <c r="H225" t="s">
        <v>125</v>
      </c>
      <c r="I225" s="6" t="str">
        <f t="shared" si="51"/>
        <v>ordinario</v>
      </c>
      <c r="J225" s="3" t="s">
        <v>126</v>
      </c>
      <c r="K225">
        <f t="shared" si="43"/>
        <v>13</v>
      </c>
      <c r="L225" s="3" t="s">
        <v>119</v>
      </c>
      <c r="M225" t="str">
        <f t="shared" si="45"/>
        <v>sabado</v>
      </c>
      <c r="N225" t="s">
        <v>121</v>
      </c>
      <c r="O225" t="str">
        <f t="shared" si="50"/>
        <v>"6/7/2024": "/salterios/tiempo/ordinario/s13/sabado",</v>
      </c>
      <c r="R225" s="4">
        <f t="shared" si="46"/>
        <v>45479</v>
      </c>
      <c r="S225" s="5">
        <f t="shared" si="44"/>
        <v>45479</v>
      </c>
    </row>
    <row r="226" spans="2:19" x14ac:dyDescent="0.3">
      <c r="B226" t="s">
        <v>25</v>
      </c>
      <c r="C226">
        <f t="shared" si="47"/>
        <v>7</v>
      </c>
      <c r="D226" s="3" t="s">
        <v>119</v>
      </c>
      <c r="E226">
        <f t="shared" si="48"/>
        <v>7</v>
      </c>
      <c r="F226" s="3" t="s">
        <v>119</v>
      </c>
      <c r="G226" s="7">
        <f t="shared" si="49"/>
        <v>2024</v>
      </c>
      <c r="H226" t="s">
        <v>125</v>
      </c>
      <c r="I226" s="6" t="str">
        <f t="shared" si="51"/>
        <v>ordinario</v>
      </c>
      <c r="J226" s="3" t="s">
        <v>126</v>
      </c>
      <c r="K226">
        <f t="shared" si="43"/>
        <v>14</v>
      </c>
      <c r="L226" s="3" t="s">
        <v>119</v>
      </c>
      <c r="M226" t="str">
        <f t="shared" si="45"/>
        <v>domingo</v>
      </c>
      <c r="N226" t="s">
        <v>121</v>
      </c>
      <c r="O226" t="str">
        <f t="shared" si="50"/>
        <v>"7/7/2024": "/salterios/tiempo/ordinario/s14/domingo",</v>
      </c>
      <c r="R226" s="4">
        <f t="shared" si="46"/>
        <v>45480</v>
      </c>
      <c r="S226" s="5">
        <f t="shared" si="44"/>
        <v>45480</v>
      </c>
    </row>
    <row r="227" spans="2:19" x14ac:dyDescent="0.3">
      <c r="B227" t="s">
        <v>25</v>
      </c>
      <c r="C227">
        <f t="shared" si="47"/>
        <v>8</v>
      </c>
      <c r="D227" s="3" t="s">
        <v>119</v>
      </c>
      <c r="E227">
        <f t="shared" si="48"/>
        <v>7</v>
      </c>
      <c r="F227" s="3" t="s">
        <v>119</v>
      </c>
      <c r="G227" s="7">
        <f t="shared" si="49"/>
        <v>2024</v>
      </c>
      <c r="H227" t="s">
        <v>125</v>
      </c>
      <c r="I227" s="6" t="str">
        <f t="shared" si="51"/>
        <v>ordinario</v>
      </c>
      <c r="J227" s="3" t="s">
        <v>126</v>
      </c>
      <c r="K227">
        <f t="shared" si="43"/>
        <v>14</v>
      </c>
      <c r="L227" s="3" t="s">
        <v>119</v>
      </c>
      <c r="M227" t="str">
        <f t="shared" si="45"/>
        <v>lunes</v>
      </c>
      <c r="N227" t="s">
        <v>121</v>
      </c>
      <c r="O227" t="str">
        <f t="shared" si="50"/>
        <v>"8/7/2024": "/salterios/tiempo/ordinario/s14/lunes",</v>
      </c>
      <c r="R227" s="4">
        <f t="shared" si="46"/>
        <v>45481</v>
      </c>
      <c r="S227" s="5">
        <f t="shared" si="44"/>
        <v>45481</v>
      </c>
    </row>
    <row r="228" spans="2:19" x14ac:dyDescent="0.3">
      <c r="B228" t="s">
        <v>25</v>
      </c>
      <c r="C228">
        <f t="shared" si="47"/>
        <v>9</v>
      </c>
      <c r="D228" s="3" t="s">
        <v>119</v>
      </c>
      <c r="E228">
        <f t="shared" si="48"/>
        <v>7</v>
      </c>
      <c r="F228" s="3" t="s">
        <v>119</v>
      </c>
      <c r="G228" s="7">
        <f t="shared" si="49"/>
        <v>2024</v>
      </c>
      <c r="H228" t="s">
        <v>125</v>
      </c>
      <c r="I228" s="6" t="str">
        <f t="shared" si="51"/>
        <v>ordinario</v>
      </c>
      <c r="J228" s="3" t="s">
        <v>126</v>
      </c>
      <c r="K228">
        <f t="shared" si="43"/>
        <v>14</v>
      </c>
      <c r="L228" s="3" t="s">
        <v>119</v>
      </c>
      <c r="M228" t="str">
        <f t="shared" si="45"/>
        <v>martes</v>
      </c>
      <c r="N228" t="s">
        <v>121</v>
      </c>
      <c r="O228" t="str">
        <f t="shared" si="50"/>
        <v>"9/7/2024": "/salterios/tiempo/ordinario/s14/martes",</v>
      </c>
      <c r="R228" s="4">
        <f t="shared" si="46"/>
        <v>45482</v>
      </c>
      <c r="S228" s="5">
        <f t="shared" si="44"/>
        <v>45482</v>
      </c>
    </row>
    <row r="229" spans="2:19" x14ac:dyDescent="0.3">
      <c r="B229" t="s">
        <v>25</v>
      </c>
      <c r="C229">
        <f t="shared" si="47"/>
        <v>10</v>
      </c>
      <c r="D229" s="3" t="s">
        <v>119</v>
      </c>
      <c r="E229">
        <f t="shared" si="48"/>
        <v>7</v>
      </c>
      <c r="F229" s="3" t="s">
        <v>119</v>
      </c>
      <c r="G229" s="7">
        <f t="shared" si="49"/>
        <v>2024</v>
      </c>
      <c r="H229" t="s">
        <v>125</v>
      </c>
      <c r="I229" s="6" t="str">
        <f t="shared" si="51"/>
        <v>ordinario</v>
      </c>
      <c r="J229" s="3" t="s">
        <v>126</v>
      </c>
      <c r="K229">
        <f t="shared" si="43"/>
        <v>14</v>
      </c>
      <c r="L229" s="3" t="s">
        <v>119</v>
      </c>
      <c r="M229" t="str">
        <f t="shared" si="45"/>
        <v>miercoles</v>
      </c>
      <c r="N229" t="s">
        <v>121</v>
      </c>
      <c r="O229" t="str">
        <f t="shared" si="50"/>
        <v>"10/7/2024": "/salterios/tiempo/ordinario/s14/miercoles",</v>
      </c>
      <c r="R229" s="4">
        <f t="shared" si="46"/>
        <v>45483</v>
      </c>
      <c r="S229" s="5">
        <f t="shared" si="44"/>
        <v>45483</v>
      </c>
    </row>
    <row r="230" spans="2:19" x14ac:dyDescent="0.3">
      <c r="B230" t="s">
        <v>25</v>
      </c>
      <c r="C230">
        <f t="shared" si="47"/>
        <v>11</v>
      </c>
      <c r="D230" s="3" t="s">
        <v>119</v>
      </c>
      <c r="E230">
        <f t="shared" si="48"/>
        <v>7</v>
      </c>
      <c r="F230" s="3" t="s">
        <v>119</v>
      </c>
      <c r="G230" s="7">
        <f t="shared" si="49"/>
        <v>2024</v>
      </c>
      <c r="H230" t="s">
        <v>125</v>
      </c>
      <c r="I230" s="6" t="str">
        <f t="shared" si="51"/>
        <v>ordinario</v>
      </c>
      <c r="J230" s="3" t="s">
        <v>126</v>
      </c>
      <c r="K230">
        <f t="shared" ref="K230:K293" si="52">IF(M230="domingo", IF(K229=34, 1, K229+1), K229)</f>
        <v>14</v>
      </c>
      <c r="L230" s="3" t="s">
        <v>119</v>
      </c>
      <c r="M230" t="s">
        <v>122</v>
      </c>
      <c r="N230" t="s">
        <v>121</v>
      </c>
      <c r="O230" t="str">
        <f t="shared" si="50"/>
        <v>"11/7/2024": "/salterios/tiempo/ordinario/s14/jueves",</v>
      </c>
      <c r="R230" s="4">
        <f t="shared" ref="R230:R257" si="53">+R231-1</f>
        <v>45484</v>
      </c>
      <c r="S230" s="5">
        <f t="shared" ref="S230:S258" si="54">R230</f>
        <v>45484</v>
      </c>
    </row>
    <row r="231" spans="2:19" x14ac:dyDescent="0.3">
      <c r="B231" t="s">
        <v>25</v>
      </c>
      <c r="C231">
        <f t="shared" si="47"/>
        <v>12</v>
      </c>
      <c r="D231" s="3" t="s">
        <v>119</v>
      </c>
      <c r="E231">
        <f t="shared" si="48"/>
        <v>7</v>
      </c>
      <c r="F231" s="3" t="s">
        <v>119</v>
      </c>
      <c r="G231" s="7">
        <f t="shared" si="49"/>
        <v>2024</v>
      </c>
      <c r="H231" t="s">
        <v>125</v>
      </c>
      <c r="I231" s="6" t="str">
        <f t="shared" si="51"/>
        <v>ordinario</v>
      </c>
      <c r="J231" s="3" t="s">
        <v>126</v>
      </c>
      <c r="K231">
        <f t="shared" si="52"/>
        <v>14</v>
      </c>
      <c r="L231" s="3" t="s">
        <v>119</v>
      </c>
      <c r="M231" t="str">
        <f t="shared" ref="M231:M259" si="55">IF(M230="domingo","lunes",IF(M230="lunes","martes",IF(M230="martes","miercoles",IF(M230="miercoles","jueves",IF(M230="jueves","viernes",IF(M230="viernes","sabado",IF(M230="sabado","domingo")))))))</f>
        <v>viernes</v>
      </c>
      <c r="N231" t="s">
        <v>121</v>
      </c>
      <c r="O231" t="str">
        <f t="shared" si="50"/>
        <v>"12/7/2024": "/salterios/tiempo/ordinario/s14/viernes",</v>
      </c>
      <c r="R231" s="4">
        <f t="shared" si="53"/>
        <v>45485</v>
      </c>
      <c r="S231" s="5">
        <f t="shared" si="54"/>
        <v>45485</v>
      </c>
    </row>
    <row r="232" spans="2:19" x14ac:dyDescent="0.3">
      <c r="B232" t="s">
        <v>25</v>
      </c>
      <c r="C232">
        <f t="shared" si="47"/>
        <v>13</v>
      </c>
      <c r="D232" s="3" t="s">
        <v>119</v>
      </c>
      <c r="E232">
        <f t="shared" si="48"/>
        <v>7</v>
      </c>
      <c r="F232" s="3" t="s">
        <v>119</v>
      </c>
      <c r="G232" s="7">
        <f t="shared" si="49"/>
        <v>2024</v>
      </c>
      <c r="H232" t="s">
        <v>125</v>
      </c>
      <c r="I232" s="6" t="str">
        <f t="shared" si="51"/>
        <v>ordinario</v>
      </c>
      <c r="J232" s="3" t="s">
        <v>126</v>
      </c>
      <c r="K232">
        <f t="shared" si="52"/>
        <v>14</v>
      </c>
      <c r="L232" s="3" t="s">
        <v>119</v>
      </c>
      <c r="M232" t="str">
        <f t="shared" si="55"/>
        <v>sabado</v>
      </c>
      <c r="N232" t="s">
        <v>121</v>
      </c>
      <c r="O232" t="str">
        <f t="shared" si="50"/>
        <v>"13/7/2024": "/salterios/tiempo/ordinario/s14/sabado",</v>
      </c>
      <c r="R232" s="4">
        <f t="shared" si="53"/>
        <v>45486</v>
      </c>
      <c r="S232" s="5">
        <f t="shared" si="54"/>
        <v>45486</v>
      </c>
    </row>
    <row r="233" spans="2:19" x14ac:dyDescent="0.3">
      <c r="B233" t="s">
        <v>25</v>
      </c>
      <c r="C233">
        <f t="shared" si="47"/>
        <v>14</v>
      </c>
      <c r="D233" s="3" t="s">
        <v>119</v>
      </c>
      <c r="E233">
        <f t="shared" si="48"/>
        <v>7</v>
      </c>
      <c r="F233" s="3" t="s">
        <v>119</v>
      </c>
      <c r="G233" s="7">
        <f t="shared" si="49"/>
        <v>2024</v>
      </c>
      <c r="H233" t="s">
        <v>125</v>
      </c>
      <c r="I233" s="6" t="str">
        <f t="shared" si="51"/>
        <v>ordinario</v>
      </c>
      <c r="J233" s="3" t="s">
        <v>126</v>
      </c>
      <c r="K233">
        <f t="shared" si="52"/>
        <v>15</v>
      </c>
      <c r="L233" s="3" t="s">
        <v>119</v>
      </c>
      <c r="M233" t="str">
        <f t="shared" si="55"/>
        <v>domingo</v>
      </c>
      <c r="N233" t="s">
        <v>121</v>
      </c>
      <c r="O233" t="str">
        <f t="shared" si="50"/>
        <v>"14/7/2024": "/salterios/tiempo/ordinario/s15/domingo",</v>
      </c>
      <c r="R233" s="4">
        <f t="shared" si="53"/>
        <v>45487</v>
      </c>
      <c r="S233" s="5">
        <f t="shared" si="54"/>
        <v>45487</v>
      </c>
    </row>
    <row r="234" spans="2:19" x14ac:dyDescent="0.3">
      <c r="B234" t="s">
        <v>25</v>
      </c>
      <c r="C234">
        <f t="shared" si="47"/>
        <v>15</v>
      </c>
      <c r="D234" s="3" t="s">
        <v>119</v>
      </c>
      <c r="E234">
        <f t="shared" si="48"/>
        <v>7</v>
      </c>
      <c r="F234" s="3" t="s">
        <v>119</v>
      </c>
      <c r="G234" s="7">
        <f t="shared" si="49"/>
        <v>2024</v>
      </c>
      <c r="H234" t="s">
        <v>125</v>
      </c>
      <c r="I234" s="6" t="str">
        <f t="shared" si="51"/>
        <v>ordinario</v>
      </c>
      <c r="J234" s="3" t="s">
        <v>126</v>
      </c>
      <c r="K234">
        <f t="shared" si="52"/>
        <v>15</v>
      </c>
      <c r="L234" s="3" t="s">
        <v>119</v>
      </c>
      <c r="M234" t="str">
        <f t="shared" si="55"/>
        <v>lunes</v>
      </c>
      <c r="N234" t="s">
        <v>121</v>
      </c>
      <c r="O234" t="str">
        <f t="shared" si="50"/>
        <v>"15/7/2024": "/salterios/tiempo/ordinario/s15/lunes",</v>
      </c>
      <c r="R234" s="4">
        <f t="shared" si="53"/>
        <v>45488</v>
      </c>
      <c r="S234" s="5">
        <f t="shared" si="54"/>
        <v>45488</v>
      </c>
    </row>
    <row r="235" spans="2:19" x14ac:dyDescent="0.3">
      <c r="B235" t="s">
        <v>25</v>
      </c>
      <c r="C235">
        <f t="shared" si="47"/>
        <v>16</v>
      </c>
      <c r="D235" s="3" t="s">
        <v>119</v>
      </c>
      <c r="E235">
        <f t="shared" si="48"/>
        <v>7</v>
      </c>
      <c r="F235" s="3" t="s">
        <v>119</v>
      </c>
      <c r="G235" s="7">
        <f t="shared" si="49"/>
        <v>2024</v>
      </c>
      <c r="H235" t="s">
        <v>125</v>
      </c>
      <c r="I235" s="6" t="str">
        <f t="shared" si="51"/>
        <v>ordinario</v>
      </c>
      <c r="J235" s="3" t="s">
        <v>126</v>
      </c>
      <c r="K235">
        <f t="shared" si="52"/>
        <v>15</v>
      </c>
      <c r="L235" s="3" t="s">
        <v>119</v>
      </c>
      <c r="M235" t="str">
        <f t="shared" si="55"/>
        <v>martes</v>
      </c>
      <c r="N235" t="s">
        <v>121</v>
      </c>
      <c r="O235" t="str">
        <f t="shared" si="50"/>
        <v>"16/7/2024": "/salterios/tiempo/ordinario/s15/martes",</v>
      </c>
      <c r="R235" s="4">
        <f t="shared" si="53"/>
        <v>45489</v>
      </c>
      <c r="S235" s="5">
        <f t="shared" si="54"/>
        <v>45489</v>
      </c>
    </row>
    <row r="236" spans="2:19" x14ac:dyDescent="0.3">
      <c r="B236" t="s">
        <v>25</v>
      </c>
      <c r="C236">
        <f t="shared" si="47"/>
        <v>17</v>
      </c>
      <c r="D236" s="3" t="s">
        <v>119</v>
      </c>
      <c r="E236">
        <f t="shared" si="48"/>
        <v>7</v>
      </c>
      <c r="F236" s="3" t="s">
        <v>119</v>
      </c>
      <c r="G236" s="7">
        <f t="shared" si="49"/>
        <v>2024</v>
      </c>
      <c r="H236" t="s">
        <v>125</v>
      </c>
      <c r="I236" s="6" t="str">
        <f t="shared" si="51"/>
        <v>ordinario</v>
      </c>
      <c r="J236" s="3" t="s">
        <v>126</v>
      </c>
      <c r="K236">
        <f t="shared" si="52"/>
        <v>15</v>
      </c>
      <c r="L236" s="3" t="s">
        <v>119</v>
      </c>
      <c r="M236" t="str">
        <f t="shared" si="55"/>
        <v>miercoles</v>
      </c>
      <c r="N236" t="s">
        <v>121</v>
      </c>
      <c r="O236" t="str">
        <f t="shared" si="50"/>
        <v>"17/7/2024": "/salterios/tiempo/ordinario/s15/miercoles",</v>
      </c>
      <c r="R236" s="4">
        <f t="shared" si="53"/>
        <v>45490</v>
      </c>
      <c r="S236" s="5">
        <f t="shared" si="54"/>
        <v>45490</v>
      </c>
    </row>
    <row r="237" spans="2:19" x14ac:dyDescent="0.3">
      <c r="B237" t="s">
        <v>25</v>
      </c>
      <c r="C237">
        <f t="shared" si="47"/>
        <v>18</v>
      </c>
      <c r="D237" s="3" t="s">
        <v>119</v>
      </c>
      <c r="E237">
        <f t="shared" si="48"/>
        <v>7</v>
      </c>
      <c r="F237" s="3" t="s">
        <v>119</v>
      </c>
      <c r="G237" s="7">
        <f t="shared" si="49"/>
        <v>2024</v>
      </c>
      <c r="H237" t="s">
        <v>125</v>
      </c>
      <c r="I237" s="6" t="str">
        <f t="shared" si="51"/>
        <v>ordinario</v>
      </c>
      <c r="J237" s="3" t="s">
        <v>126</v>
      </c>
      <c r="K237">
        <f t="shared" si="52"/>
        <v>15</v>
      </c>
      <c r="L237" s="3" t="s">
        <v>119</v>
      </c>
      <c r="M237" t="str">
        <f t="shared" si="55"/>
        <v>jueves</v>
      </c>
      <c r="N237" t="s">
        <v>121</v>
      </c>
      <c r="O237" t="str">
        <f t="shared" si="50"/>
        <v>"18/7/2024": "/salterios/tiempo/ordinario/s15/jueves",</v>
      </c>
      <c r="R237" s="4">
        <f t="shared" si="53"/>
        <v>45491</v>
      </c>
      <c r="S237" s="5">
        <f t="shared" si="54"/>
        <v>45491</v>
      </c>
    </row>
    <row r="238" spans="2:19" x14ac:dyDescent="0.3">
      <c r="B238" t="s">
        <v>25</v>
      </c>
      <c r="C238">
        <f t="shared" si="47"/>
        <v>19</v>
      </c>
      <c r="D238" s="3" t="s">
        <v>119</v>
      </c>
      <c r="E238">
        <f t="shared" si="48"/>
        <v>7</v>
      </c>
      <c r="F238" s="3" t="s">
        <v>119</v>
      </c>
      <c r="G238" s="7">
        <f t="shared" si="49"/>
        <v>2024</v>
      </c>
      <c r="H238" t="s">
        <v>125</v>
      </c>
      <c r="I238" s="6" t="str">
        <f t="shared" si="51"/>
        <v>ordinario</v>
      </c>
      <c r="J238" s="3" t="s">
        <v>126</v>
      </c>
      <c r="K238">
        <f t="shared" si="52"/>
        <v>15</v>
      </c>
      <c r="L238" s="3" t="s">
        <v>119</v>
      </c>
      <c r="M238" t="str">
        <f t="shared" si="55"/>
        <v>viernes</v>
      </c>
      <c r="N238" t="s">
        <v>121</v>
      </c>
      <c r="O238" t="str">
        <f t="shared" si="50"/>
        <v>"19/7/2024": "/salterios/tiempo/ordinario/s15/viernes",</v>
      </c>
      <c r="R238" s="4">
        <f t="shared" si="53"/>
        <v>45492</v>
      </c>
      <c r="S238" s="5">
        <f t="shared" si="54"/>
        <v>45492</v>
      </c>
    </row>
    <row r="239" spans="2:19" x14ac:dyDescent="0.3">
      <c r="B239" t="s">
        <v>25</v>
      </c>
      <c r="C239">
        <f t="shared" si="47"/>
        <v>20</v>
      </c>
      <c r="D239" s="3" t="s">
        <v>119</v>
      </c>
      <c r="E239">
        <f t="shared" si="48"/>
        <v>7</v>
      </c>
      <c r="F239" s="3" t="s">
        <v>119</v>
      </c>
      <c r="G239" s="7">
        <f t="shared" si="49"/>
        <v>2024</v>
      </c>
      <c r="H239" t="s">
        <v>125</v>
      </c>
      <c r="I239" s="6" t="str">
        <f t="shared" si="51"/>
        <v>ordinario</v>
      </c>
      <c r="J239" s="3" t="s">
        <v>126</v>
      </c>
      <c r="K239">
        <f t="shared" si="52"/>
        <v>15</v>
      </c>
      <c r="L239" s="3" t="s">
        <v>119</v>
      </c>
      <c r="M239" t="str">
        <f t="shared" si="55"/>
        <v>sabado</v>
      </c>
      <c r="N239" t="s">
        <v>121</v>
      </c>
      <c r="O239" t="str">
        <f t="shared" si="50"/>
        <v>"20/7/2024": "/salterios/tiempo/ordinario/s15/sabado",</v>
      </c>
      <c r="R239" s="4">
        <f t="shared" si="53"/>
        <v>45493</v>
      </c>
      <c r="S239" s="5">
        <f t="shared" si="54"/>
        <v>45493</v>
      </c>
    </row>
    <row r="240" spans="2:19" x14ac:dyDescent="0.3">
      <c r="B240" t="s">
        <v>25</v>
      </c>
      <c r="C240">
        <f t="shared" si="47"/>
        <v>21</v>
      </c>
      <c r="D240" s="3" t="s">
        <v>119</v>
      </c>
      <c r="E240">
        <f t="shared" si="48"/>
        <v>7</v>
      </c>
      <c r="F240" s="3" t="s">
        <v>119</v>
      </c>
      <c r="G240" s="7">
        <f t="shared" si="49"/>
        <v>2024</v>
      </c>
      <c r="H240" t="s">
        <v>125</v>
      </c>
      <c r="I240" s="6" t="str">
        <f t="shared" si="51"/>
        <v>ordinario</v>
      </c>
      <c r="J240" s="3" t="s">
        <v>126</v>
      </c>
      <c r="K240">
        <f t="shared" si="52"/>
        <v>16</v>
      </c>
      <c r="L240" s="3" t="s">
        <v>119</v>
      </c>
      <c r="M240" t="str">
        <f t="shared" si="55"/>
        <v>domingo</v>
      </c>
      <c r="N240" t="s">
        <v>121</v>
      </c>
      <c r="O240" t="str">
        <f t="shared" si="50"/>
        <v>"21/7/2024": "/salterios/tiempo/ordinario/s16/domingo",</v>
      </c>
      <c r="R240" s="4">
        <f t="shared" si="53"/>
        <v>45494</v>
      </c>
      <c r="S240" s="5">
        <f t="shared" si="54"/>
        <v>45494</v>
      </c>
    </row>
    <row r="241" spans="2:19" x14ac:dyDescent="0.3">
      <c r="B241" t="s">
        <v>25</v>
      </c>
      <c r="C241">
        <f t="shared" si="47"/>
        <v>22</v>
      </c>
      <c r="D241" s="3" t="s">
        <v>119</v>
      </c>
      <c r="E241">
        <f t="shared" si="48"/>
        <v>7</v>
      </c>
      <c r="F241" s="3" t="s">
        <v>119</v>
      </c>
      <c r="G241" s="7">
        <f t="shared" si="49"/>
        <v>2024</v>
      </c>
      <c r="H241" t="s">
        <v>125</v>
      </c>
      <c r="I241" s="6" t="str">
        <f t="shared" si="51"/>
        <v>ordinario</v>
      </c>
      <c r="J241" s="3" t="s">
        <v>126</v>
      </c>
      <c r="K241">
        <f t="shared" si="52"/>
        <v>16</v>
      </c>
      <c r="L241" s="3" t="s">
        <v>119</v>
      </c>
      <c r="M241" t="str">
        <f t="shared" si="55"/>
        <v>lunes</v>
      </c>
      <c r="N241" t="s">
        <v>121</v>
      </c>
      <c r="O241" t="str">
        <f t="shared" si="50"/>
        <v>"22/7/2024": "/salterios/tiempo/ordinario/s16/lunes",</v>
      </c>
      <c r="R241" s="4">
        <f t="shared" si="53"/>
        <v>45495</v>
      </c>
      <c r="S241" s="5">
        <f t="shared" si="54"/>
        <v>45495</v>
      </c>
    </row>
    <row r="242" spans="2:19" x14ac:dyDescent="0.3">
      <c r="B242" t="s">
        <v>25</v>
      </c>
      <c r="C242">
        <f t="shared" si="47"/>
        <v>23</v>
      </c>
      <c r="D242" s="3" t="s">
        <v>119</v>
      </c>
      <c r="E242">
        <f t="shared" si="48"/>
        <v>7</v>
      </c>
      <c r="F242" s="3" t="s">
        <v>119</v>
      </c>
      <c r="G242" s="7">
        <f t="shared" si="49"/>
        <v>2024</v>
      </c>
      <c r="H242" t="s">
        <v>125</v>
      </c>
      <c r="I242" s="6" t="str">
        <f t="shared" si="51"/>
        <v>ordinario</v>
      </c>
      <c r="J242" s="3" t="s">
        <v>126</v>
      </c>
      <c r="K242">
        <f t="shared" si="52"/>
        <v>16</v>
      </c>
      <c r="L242" s="3" t="s">
        <v>119</v>
      </c>
      <c r="M242" t="str">
        <f t="shared" si="55"/>
        <v>martes</v>
      </c>
      <c r="N242" t="s">
        <v>121</v>
      </c>
      <c r="O242" t="str">
        <f t="shared" si="50"/>
        <v>"23/7/2024": "/salterios/tiempo/ordinario/s16/martes",</v>
      </c>
      <c r="R242" s="4">
        <f t="shared" si="53"/>
        <v>45496</v>
      </c>
      <c r="S242" s="5">
        <f t="shared" si="54"/>
        <v>45496</v>
      </c>
    </row>
    <row r="243" spans="2:19" x14ac:dyDescent="0.3">
      <c r="B243" t="s">
        <v>25</v>
      </c>
      <c r="C243">
        <f t="shared" si="47"/>
        <v>24</v>
      </c>
      <c r="D243" s="3" t="s">
        <v>119</v>
      </c>
      <c r="E243">
        <f t="shared" si="48"/>
        <v>7</v>
      </c>
      <c r="F243" s="3" t="s">
        <v>119</v>
      </c>
      <c r="G243" s="7">
        <f t="shared" si="49"/>
        <v>2024</v>
      </c>
      <c r="H243" t="s">
        <v>125</v>
      </c>
      <c r="I243" s="6" t="str">
        <f t="shared" si="51"/>
        <v>ordinario</v>
      </c>
      <c r="J243" s="3" t="s">
        <v>126</v>
      </c>
      <c r="K243">
        <f t="shared" si="52"/>
        <v>16</v>
      </c>
      <c r="L243" s="3" t="s">
        <v>119</v>
      </c>
      <c r="M243" t="str">
        <f t="shared" si="55"/>
        <v>miercoles</v>
      </c>
      <c r="N243" t="s">
        <v>121</v>
      </c>
      <c r="O243" t="str">
        <f t="shared" si="50"/>
        <v>"24/7/2024": "/salterios/tiempo/ordinario/s16/miercoles",</v>
      </c>
      <c r="R243" s="4">
        <f t="shared" si="53"/>
        <v>45497</v>
      </c>
      <c r="S243" s="5">
        <f t="shared" si="54"/>
        <v>45497</v>
      </c>
    </row>
    <row r="244" spans="2:19" x14ac:dyDescent="0.3">
      <c r="B244" t="s">
        <v>25</v>
      </c>
      <c r="C244">
        <f t="shared" si="47"/>
        <v>25</v>
      </c>
      <c r="D244" s="3" t="s">
        <v>119</v>
      </c>
      <c r="E244">
        <f t="shared" si="48"/>
        <v>7</v>
      </c>
      <c r="F244" s="3" t="s">
        <v>119</v>
      </c>
      <c r="G244" s="7">
        <f t="shared" si="49"/>
        <v>2024</v>
      </c>
      <c r="H244" t="s">
        <v>125</v>
      </c>
      <c r="I244" s="6" t="str">
        <f t="shared" si="51"/>
        <v>ordinario</v>
      </c>
      <c r="J244" s="3" t="s">
        <v>126</v>
      </c>
      <c r="K244">
        <f t="shared" si="52"/>
        <v>16</v>
      </c>
      <c r="L244" s="3" t="s">
        <v>119</v>
      </c>
      <c r="M244" t="str">
        <f t="shared" si="55"/>
        <v>jueves</v>
      </c>
      <c r="N244" t="s">
        <v>121</v>
      </c>
      <c r="O244" t="str">
        <f t="shared" si="50"/>
        <v>"25/7/2024": "/salterios/tiempo/ordinario/s16/jueves",</v>
      </c>
      <c r="R244" s="4">
        <f t="shared" si="53"/>
        <v>45498</v>
      </c>
      <c r="S244" s="5">
        <f t="shared" si="54"/>
        <v>45498</v>
      </c>
    </row>
    <row r="245" spans="2:19" x14ac:dyDescent="0.3">
      <c r="B245" t="s">
        <v>25</v>
      </c>
      <c r="C245">
        <f t="shared" si="47"/>
        <v>26</v>
      </c>
      <c r="D245" s="3" t="s">
        <v>119</v>
      </c>
      <c r="E245">
        <f t="shared" si="48"/>
        <v>7</v>
      </c>
      <c r="F245" s="3" t="s">
        <v>119</v>
      </c>
      <c r="G245" s="7">
        <f t="shared" si="49"/>
        <v>2024</v>
      </c>
      <c r="H245" t="s">
        <v>125</v>
      </c>
      <c r="I245" s="6" t="str">
        <f t="shared" si="51"/>
        <v>ordinario</v>
      </c>
      <c r="J245" s="3" t="s">
        <v>126</v>
      </c>
      <c r="K245">
        <f t="shared" si="52"/>
        <v>16</v>
      </c>
      <c r="L245" s="3" t="s">
        <v>119</v>
      </c>
      <c r="M245" t="str">
        <f t="shared" si="55"/>
        <v>viernes</v>
      </c>
      <c r="N245" t="s">
        <v>121</v>
      </c>
      <c r="O245" t="str">
        <f t="shared" si="50"/>
        <v>"26/7/2024": "/salterios/tiempo/ordinario/s16/viernes",</v>
      </c>
      <c r="R245" s="4">
        <f t="shared" si="53"/>
        <v>45499</v>
      </c>
      <c r="S245" s="5">
        <f t="shared" si="54"/>
        <v>45499</v>
      </c>
    </row>
    <row r="246" spans="2:19" x14ac:dyDescent="0.3">
      <c r="B246" t="s">
        <v>25</v>
      </c>
      <c r="C246">
        <f t="shared" si="47"/>
        <v>27</v>
      </c>
      <c r="D246" s="3" t="s">
        <v>119</v>
      </c>
      <c r="E246">
        <f t="shared" si="48"/>
        <v>7</v>
      </c>
      <c r="F246" s="3" t="s">
        <v>119</v>
      </c>
      <c r="G246" s="7">
        <f t="shared" si="49"/>
        <v>2024</v>
      </c>
      <c r="H246" t="s">
        <v>125</v>
      </c>
      <c r="I246" s="6" t="str">
        <f t="shared" si="51"/>
        <v>ordinario</v>
      </c>
      <c r="J246" s="3" t="s">
        <v>126</v>
      </c>
      <c r="K246">
        <f t="shared" si="52"/>
        <v>16</v>
      </c>
      <c r="L246" s="3" t="s">
        <v>119</v>
      </c>
      <c r="M246" t="str">
        <f t="shared" si="55"/>
        <v>sabado</v>
      </c>
      <c r="N246" t="s">
        <v>121</v>
      </c>
      <c r="O246" t="str">
        <f t="shared" si="50"/>
        <v>"27/7/2024": "/salterios/tiempo/ordinario/s16/sabado",</v>
      </c>
      <c r="R246" s="4">
        <f t="shared" si="53"/>
        <v>45500</v>
      </c>
      <c r="S246" s="5">
        <f t="shared" si="54"/>
        <v>45500</v>
      </c>
    </row>
    <row r="247" spans="2:19" x14ac:dyDescent="0.3">
      <c r="B247" t="s">
        <v>25</v>
      </c>
      <c r="C247">
        <f t="shared" si="47"/>
        <v>28</v>
      </c>
      <c r="D247" s="3" t="s">
        <v>119</v>
      </c>
      <c r="E247">
        <f t="shared" si="48"/>
        <v>7</v>
      </c>
      <c r="F247" s="3" t="s">
        <v>119</v>
      </c>
      <c r="G247" s="7">
        <f t="shared" si="49"/>
        <v>2024</v>
      </c>
      <c r="H247" t="s">
        <v>125</v>
      </c>
      <c r="I247" s="6" t="str">
        <f t="shared" si="51"/>
        <v>ordinario</v>
      </c>
      <c r="J247" s="3" t="s">
        <v>126</v>
      </c>
      <c r="K247">
        <f t="shared" si="52"/>
        <v>17</v>
      </c>
      <c r="L247" s="3" t="s">
        <v>119</v>
      </c>
      <c r="M247" t="str">
        <f t="shared" si="55"/>
        <v>domingo</v>
      </c>
      <c r="N247" t="s">
        <v>121</v>
      </c>
      <c r="O247" t="str">
        <f t="shared" si="50"/>
        <v>"28/7/2024": "/salterios/tiempo/ordinario/s17/domingo",</v>
      </c>
      <c r="R247" s="4">
        <f t="shared" si="53"/>
        <v>45501</v>
      </c>
      <c r="S247" s="5">
        <f t="shared" si="54"/>
        <v>45501</v>
      </c>
    </row>
    <row r="248" spans="2:19" x14ac:dyDescent="0.3">
      <c r="B248" t="s">
        <v>25</v>
      </c>
      <c r="C248">
        <f t="shared" si="47"/>
        <v>29</v>
      </c>
      <c r="D248" s="3" t="s">
        <v>119</v>
      </c>
      <c r="E248">
        <f t="shared" si="48"/>
        <v>7</v>
      </c>
      <c r="F248" s="3" t="s">
        <v>119</v>
      </c>
      <c r="G248" s="7">
        <f t="shared" si="49"/>
        <v>2024</v>
      </c>
      <c r="H248" t="s">
        <v>125</v>
      </c>
      <c r="I248" s="6" t="str">
        <f t="shared" si="51"/>
        <v>ordinario</v>
      </c>
      <c r="J248" s="3" t="s">
        <v>126</v>
      </c>
      <c r="K248">
        <f t="shared" si="52"/>
        <v>17</v>
      </c>
      <c r="L248" s="3" t="s">
        <v>119</v>
      </c>
      <c r="M248" t="str">
        <f t="shared" si="55"/>
        <v>lunes</v>
      </c>
      <c r="N248" t="s">
        <v>121</v>
      </c>
      <c r="O248" t="str">
        <f t="shared" si="50"/>
        <v>"29/7/2024": "/salterios/tiempo/ordinario/s17/lunes",</v>
      </c>
      <c r="R248" s="4">
        <f t="shared" si="53"/>
        <v>45502</v>
      </c>
      <c r="S248" s="5">
        <f t="shared" si="54"/>
        <v>45502</v>
      </c>
    </row>
    <row r="249" spans="2:19" x14ac:dyDescent="0.3">
      <c r="B249" t="s">
        <v>25</v>
      </c>
      <c r="C249">
        <f t="shared" si="47"/>
        <v>30</v>
      </c>
      <c r="D249" s="3" t="s">
        <v>119</v>
      </c>
      <c r="E249">
        <f t="shared" si="48"/>
        <v>7</v>
      </c>
      <c r="F249" s="3" t="s">
        <v>119</v>
      </c>
      <c r="G249" s="7">
        <f t="shared" si="49"/>
        <v>2024</v>
      </c>
      <c r="H249" t="s">
        <v>125</v>
      </c>
      <c r="I249" s="6" t="str">
        <f t="shared" si="51"/>
        <v>ordinario</v>
      </c>
      <c r="J249" s="3" t="s">
        <v>126</v>
      </c>
      <c r="K249">
        <f t="shared" si="52"/>
        <v>17</v>
      </c>
      <c r="L249" s="3" t="s">
        <v>119</v>
      </c>
      <c r="M249" t="str">
        <f t="shared" si="55"/>
        <v>martes</v>
      </c>
      <c r="N249" t="s">
        <v>121</v>
      </c>
      <c r="O249" t="str">
        <f t="shared" si="50"/>
        <v>"30/7/2024": "/salterios/tiempo/ordinario/s17/martes",</v>
      </c>
      <c r="R249" s="4">
        <f t="shared" si="53"/>
        <v>45503</v>
      </c>
      <c r="S249" s="5">
        <f t="shared" si="54"/>
        <v>45503</v>
      </c>
    </row>
    <row r="250" spans="2:19" x14ac:dyDescent="0.3">
      <c r="B250" t="s">
        <v>25</v>
      </c>
      <c r="C250">
        <f t="shared" si="47"/>
        <v>31</v>
      </c>
      <c r="D250" s="3" t="s">
        <v>119</v>
      </c>
      <c r="E250">
        <f t="shared" si="48"/>
        <v>7</v>
      </c>
      <c r="F250" s="3" t="s">
        <v>119</v>
      </c>
      <c r="G250" s="7">
        <f t="shared" si="49"/>
        <v>2024</v>
      </c>
      <c r="H250" t="s">
        <v>125</v>
      </c>
      <c r="I250" s="6" t="str">
        <f t="shared" si="51"/>
        <v>ordinario</v>
      </c>
      <c r="J250" s="3" t="s">
        <v>126</v>
      </c>
      <c r="K250">
        <f t="shared" si="52"/>
        <v>17</v>
      </c>
      <c r="L250" s="3" t="s">
        <v>119</v>
      </c>
      <c r="M250" t="str">
        <f t="shared" si="55"/>
        <v>miercoles</v>
      </c>
      <c r="N250" t="s">
        <v>121</v>
      </c>
      <c r="O250" t="str">
        <f t="shared" si="50"/>
        <v>"31/7/2024": "/salterios/tiempo/ordinario/s17/miercoles",</v>
      </c>
      <c r="R250" s="4">
        <f t="shared" si="53"/>
        <v>45504</v>
      </c>
      <c r="S250" s="5">
        <f t="shared" si="54"/>
        <v>45504</v>
      </c>
    </row>
    <row r="251" spans="2:19" x14ac:dyDescent="0.3">
      <c r="B251" t="s">
        <v>25</v>
      </c>
      <c r="C251">
        <f t="shared" si="47"/>
        <v>1</v>
      </c>
      <c r="D251" s="3" t="s">
        <v>119</v>
      </c>
      <c r="E251">
        <f t="shared" si="48"/>
        <v>8</v>
      </c>
      <c r="F251" s="3" t="s">
        <v>119</v>
      </c>
      <c r="G251" s="7">
        <f t="shared" si="49"/>
        <v>2024</v>
      </c>
      <c r="H251" t="s">
        <v>125</v>
      </c>
      <c r="I251" s="6" t="str">
        <f t="shared" si="51"/>
        <v>ordinario</v>
      </c>
      <c r="J251" s="3" t="s">
        <v>126</v>
      </c>
      <c r="K251">
        <f t="shared" si="52"/>
        <v>17</v>
      </c>
      <c r="L251" s="3" t="s">
        <v>119</v>
      </c>
      <c r="M251" t="str">
        <f t="shared" si="55"/>
        <v>jueves</v>
      </c>
      <c r="N251" t="s">
        <v>121</v>
      </c>
      <c r="O251" t="str">
        <f t="shared" si="50"/>
        <v>"1/8/2024": "/salterios/tiempo/ordinario/s17/jueves",</v>
      </c>
      <c r="R251" s="4">
        <f t="shared" si="53"/>
        <v>45505</v>
      </c>
      <c r="S251" s="5">
        <f t="shared" si="54"/>
        <v>45505</v>
      </c>
    </row>
    <row r="252" spans="2:19" x14ac:dyDescent="0.3">
      <c r="B252" t="s">
        <v>25</v>
      </c>
      <c r="C252">
        <f t="shared" si="47"/>
        <v>2</v>
      </c>
      <c r="D252" s="3" t="s">
        <v>119</v>
      </c>
      <c r="E252">
        <f t="shared" si="48"/>
        <v>8</v>
      </c>
      <c r="F252" s="3" t="s">
        <v>119</v>
      </c>
      <c r="G252" s="7">
        <f t="shared" si="49"/>
        <v>2024</v>
      </c>
      <c r="H252" t="s">
        <v>125</v>
      </c>
      <c r="I252" s="6" t="str">
        <f t="shared" si="51"/>
        <v>ordinario</v>
      </c>
      <c r="J252" s="3" t="s">
        <v>126</v>
      </c>
      <c r="K252">
        <f t="shared" si="52"/>
        <v>17</v>
      </c>
      <c r="L252" s="3" t="s">
        <v>119</v>
      </c>
      <c r="M252" t="str">
        <f t="shared" si="55"/>
        <v>viernes</v>
      </c>
      <c r="N252" t="s">
        <v>121</v>
      </c>
      <c r="O252" t="str">
        <f t="shared" si="50"/>
        <v>"2/8/2024": "/salterios/tiempo/ordinario/s17/viernes",</v>
      </c>
      <c r="R252" s="4">
        <f t="shared" si="53"/>
        <v>45506</v>
      </c>
      <c r="S252" s="5">
        <f t="shared" si="54"/>
        <v>45506</v>
      </c>
    </row>
    <row r="253" spans="2:19" x14ac:dyDescent="0.3">
      <c r="B253" t="s">
        <v>25</v>
      </c>
      <c r="C253">
        <f t="shared" si="47"/>
        <v>3</v>
      </c>
      <c r="D253" s="3" t="s">
        <v>119</v>
      </c>
      <c r="E253">
        <f t="shared" si="48"/>
        <v>8</v>
      </c>
      <c r="F253" s="3" t="s">
        <v>119</v>
      </c>
      <c r="G253" s="7">
        <f t="shared" si="49"/>
        <v>2024</v>
      </c>
      <c r="H253" t="s">
        <v>125</v>
      </c>
      <c r="I253" s="6" t="str">
        <f t="shared" si="51"/>
        <v>ordinario</v>
      </c>
      <c r="J253" s="3" t="s">
        <v>126</v>
      </c>
      <c r="K253">
        <f t="shared" si="52"/>
        <v>17</v>
      </c>
      <c r="L253" s="3" t="s">
        <v>119</v>
      </c>
      <c r="M253" t="str">
        <f t="shared" si="55"/>
        <v>sabado</v>
      </c>
      <c r="N253" t="s">
        <v>121</v>
      </c>
      <c r="O253" t="str">
        <f t="shared" si="50"/>
        <v>"3/8/2024": "/salterios/tiempo/ordinario/s17/sabado",</v>
      </c>
      <c r="R253" s="4">
        <f t="shared" si="53"/>
        <v>45507</v>
      </c>
      <c r="S253" s="5">
        <f t="shared" si="54"/>
        <v>45507</v>
      </c>
    </row>
    <row r="254" spans="2:19" x14ac:dyDescent="0.3">
      <c r="B254" t="s">
        <v>25</v>
      </c>
      <c r="C254">
        <f t="shared" si="47"/>
        <v>4</v>
      </c>
      <c r="D254" s="3" t="s">
        <v>119</v>
      </c>
      <c r="E254">
        <f t="shared" si="48"/>
        <v>8</v>
      </c>
      <c r="F254" s="3" t="s">
        <v>119</v>
      </c>
      <c r="G254" s="7">
        <f t="shared" si="49"/>
        <v>2024</v>
      </c>
      <c r="H254" t="s">
        <v>125</v>
      </c>
      <c r="I254" s="6" t="str">
        <f t="shared" si="51"/>
        <v>ordinario</v>
      </c>
      <c r="J254" s="3" t="s">
        <v>126</v>
      </c>
      <c r="K254">
        <f t="shared" si="52"/>
        <v>18</v>
      </c>
      <c r="L254" s="3" t="s">
        <v>119</v>
      </c>
      <c r="M254" t="str">
        <f t="shared" si="55"/>
        <v>domingo</v>
      </c>
      <c r="N254" t="s">
        <v>121</v>
      </c>
      <c r="O254" t="str">
        <f t="shared" si="50"/>
        <v>"4/8/2024": "/salterios/tiempo/ordinario/s18/domingo",</v>
      </c>
      <c r="R254" s="4">
        <f t="shared" si="53"/>
        <v>45508</v>
      </c>
      <c r="S254" s="5">
        <f t="shared" si="54"/>
        <v>45508</v>
      </c>
    </row>
    <row r="255" spans="2:19" x14ac:dyDescent="0.3">
      <c r="B255" t="s">
        <v>25</v>
      </c>
      <c r="C255">
        <f t="shared" si="47"/>
        <v>5</v>
      </c>
      <c r="D255" s="3" t="s">
        <v>119</v>
      </c>
      <c r="E255">
        <f t="shared" si="48"/>
        <v>8</v>
      </c>
      <c r="F255" s="3" t="s">
        <v>119</v>
      </c>
      <c r="G255" s="7">
        <f t="shared" si="49"/>
        <v>2024</v>
      </c>
      <c r="H255" t="s">
        <v>125</v>
      </c>
      <c r="I255" s="6" t="str">
        <f t="shared" si="51"/>
        <v>ordinario</v>
      </c>
      <c r="J255" s="3" t="s">
        <v>126</v>
      </c>
      <c r="K255">
        <f t="shared" si="52"/>
        <v>18</v>
      </c>
      <c r="L255" s="3" t="s">
        <v>119</v>
      </c>
      <c r="M255" t="str">
        <f t="shared" si="55"/>
        <v>lunes</v>
      </c>
      <c r="N255" t="s">
        <v>121</v>
      </c>
      <c r="O255" t="str">
        <f t="shared" si="50"/>
        <v>"5/8/2024": "/salterios/tiempo/ordinario/s18/lunes",</v>
      </c>
      <c r="R255" s="4">
        <f t="shared" si="53"/>
        <v>45509</v>
      </c>
      <c r="S255" s="5">
        <f t="shared" si="54"/>
        <v>45509</v>
      </c>
    </row>
    <row r="256" spans="2:19" x14ac:dyDescent="0.3">
      <c r="B256" t="s">
        <v>25</v>
      </c>
      <c r="C256">
        <f t="shared" si="47"/>
        <v>6</v>
      </c>
      <c r="D256" s="3" t="s">
        <v>119</v>
      </c>
      <c r="E256">
        <f t="shared" si="48"/>
        <v>8</v>
      </c>
      <c r="F256" s="3" t="s">
        <v>119</v>
      </c>
      <c r="G256" s="7">
        <f t="shared" si="49"/>
        <v>2024</v>
      </c>
      <c r="H256" t="s">
        <v>125</v>
      </c>
      <c r="I256" s="6" t="str">
        <f t="shared" si="51"/>
        <v>ordinario</v>
      </c>
      <c r="J256" s="3" t="s">
        <v>126</v>
      </c>
      <c r="K256">
        <f t="shared" si="52"/>
        <v>18</v>
      </c>
      <c r="L256" s="3" t="s">
        <v>119</v>
      </c>
      <c r="M256" t="str">
        <f t="shared" si="55"/>
        <v>martes</v>
      </c>
      <c r="N256" t="s">
        <v>121</v>
      </c>
      <c r="O256" t="str">
        <f t="shared" si="50"/>
        <v>"6/8/2024": "/salterios/tiempo/ordinario/s18/martes",</v>
      </c>
      <c r="R256" s="4">
        <f t="shared" si="53"/>
        <v>45510</v>
      </c>
      <c r="S256" s="5">
        <f t="shared" si="54"/>
        <v>45510</v>
      </c>
    </row>
    <row r="257" spans="2:19" x14ac:dyDescent="0.3">
      <c r="B257" t="s">
        <v>25</v>
      </c>
      <c r="C257">
        <f t="shared" si="47"/>
        <v>7</v>
      </c>
      <c r="D257" s="3" t="s">
        <v>119</v>
      </c>
      <c r="E257">
        <f t="shared" si="48"/>
        <v>8</v>
      </c>
      <c r="F257" s="3" t="s">
        <v>119</v>
      </c>
      <c r="G257" s="7">
        <f t="shared" si="49"/>
        <v>2024</v>
      </c>
      <c r="H257" t="s">
        <v>125</v>
      </c>
      <c r="I257" s="6" t="str">
        <f t="shared" si="51"/>
        <v>ordinario</v>
      </c>
      <c r="J257" s="3" t="s">
        <v>126</v>
      </c>
      <c r="K257">
        <f t="shared" si="52"/>
        <v>18</v>
      </c>
      <c r="L257" s="3" t="s">
        <v>119</v>
      </c>
      <c r="M257" t="str">
        <f t="shared" si="55"/>
        <v>miercoles</v>
      </c>
      <c r="N257" t="s">
        <v>121</v>
      </c>
      <c r="O257" t="str">
        <f t="shared" si="50"/>
        <v>"7/8/2024": "/salterios/tiempo/ordinario/s18/miercoles",</v>
      </c>
      <c r="R257" s="4">
        <f t="shared" si="53"/>
        <v>45511</v>
      </c>
      <c r="S257" s="5">
        <f t="shared" si="54"/>
        <v>45511</v>
      </c>
    </row>
    <row r="258" spans="2:19" x14ac:dyDescent="0.3">
      <c r="B258" t="s">
        <v>25</v>
      </c>
      <c r="C258">
        <f t="shared" ref="C258:C321" si="56">DAY(R258)</f>
        <v>8</v>
      </c>
      <c r="D258" s="3" t="s">
        <v>119</v>
      </c>
      <c r="E258">
        <f t="shared" ref="E258:E321" si="57">MONTH(R258)</f>
        <v>8</v>
      </c>
      <c r="F258" s="3" t="s">
        <v>119</v>
      </c>
      <c r="G258" s="7">
        <f t="shared" si="49"/>
        <v>2024</v>
      </c>
      <c r="H258" t="s">
        <v>125</v>
      </c>
      <c r="I258" s="6" t="str">
        <f t="shared" si="51"/>
        <v>ordinario</v>
      </c>
      <c r="J258" s="3" t="s">
        <v>126</v>
      </c>
      <c r="K258">
        <f t="shared" si="52"/>
        <v>18</v>
      </c>
      <c r="L258" s="3" t="s">
        <v>119</v>
      </c>
      <c r="M258" t="str">
        <f t="shared" si="55"/>
        <v>jueves</v>
      </c>
      <c r="N258" t="s">
        <v>121</v>
      </c>
      <c r="O258" t="str">
        <f t="shared" si="50"/>
        <v>"8/8/2024": "/salterios/tiempo/ordinario/s18/jueves",</v>
      </c>
      <c r="R258" s="4">
        <f>+R259-1</f>
        <v>45512</v>
      </c>
      <c r="S258" s="5">
        <f t="shared" si="54"/>
        <v>45512</v>
      </c>
    </row>
    <row r="259" spans="2:19" x14ac:dyDescent="0.3">
      <c r="B259" t="s">
        <v>25</v>
      </c>
      <c r="C259">
        <f t="shared" si="56"/>
        <v>9</v>
      </c>
      <c r="D259" s="3" t="s">
        <v>119</v>
      </c>
      <c r="E259">
        <f t="shared" si="57"/>
        <v>8</v>
      </c>
      <c r="F259" s="3" t="s">
        <v>119</v>
      </c>
      <c r="G259" s="7">
        <f t="shared" si="49"/>
        <v>2024</v>
      </c>
      <c r="H259" t="s">
        <v>125</v>
      </c>
      <c r="I259" s="6" t="str">
        <f t="shared" si="51"/>
        <v>ordinario</v>
      </c>
      <c r="J259" s="3" t="s">
        <v>126</v>
      </c>
      <c r="K259">
        <f t="shared" si="52"/>
        <v>18</v>
      </c>
      <c r="L259" s="3" t="s">
        <v>119</v>
      </c>
      <c r="M259" t="str">
        <f t="shared" si="55"/>
        <v>viernes</v>
      </c>
      <c r="N259" t="s">
        <v>121</v>
      </c>
      <c r="O259" t="str">
        <f t="shared" si="50"/>
        <v>"9/8/2024": "/salterios/tiempo/ordinario/s18/viernes",</v>
      </c>
      <c r="Q259" t="s">
        <v>124</v>
      </c>
      <c r="R259" s="4">
        <v>45513</v>
      </c>
      <c r="S259" s="5">
        <f ca="1">TODAY()</f>
        <v>45515</v>
      </c>
    </row>
    <row r="260" spans="2:19" x14ac:dyDescent="0.3">
      <c r="B260" t="s">
        <v>25</v>
      </c>
      <c r="C260">
        <f t="shared" si="56"/>
        <v>10</v>
      </c>
      <c r="D260" s="3" t="s">
        <v>119</v>
      </c>
      <c r="E260">
        <f t="shared" si="57"/>
        <v>8</v>
      </c>
      <c r="F260" s="3" t="s">
        <v>119</v>
      </c>
      <c r="G260" s="7">
        <f t="shared" si="49"/>
        <v>2024</v>
      </c>
      <c r="H260" t="s">
        <v>125</v>
      </c>
      <c r="I260" s="6" t="str">
        <f t="shared" si="51"/>
        <v>ordinario</v>
      </c>
      <c r="J260" s="3" t="s">
        <v>126</v>
      </c>
      <c r="K260">
        <f t="shared" si="52"/>
        <v>18</v>
      </c>
      <c r="L260" s="3" t="s">
        <v>119</v>
      </c>
      <c r="M260" t="str">
        <f>IF(M259="domingo","lunes",IF(M259="lunes","martes",IF(M259="martes","miercoles",IF(M259="miercoles","jueves",IF(M259="jueves","viernes",IF(M259="viernes","sabado",IF(M259="sabado","domingo")))))))</f>
        <v>sabado</v>
      </c>
      <c r="N260" t="s">
        <v>121</v>
      </c>
      <c r="O260" t="str">
        <f t="shared" si="50"/>
        <v>"10/8/2024": "/salterios/tiempo/ordinario/s18/sabado",</v>
      </c>
      <c r="R260" s="4">
        <f>+R259+1</f>
        <v>45514</v>
      </c>
      <c r="S260" s="5">
        <f ca="1">S259+1</f>
        <v>45516</v>
      </c>
    </row>
    <row r="261" spans="2:19" x14ac:dyDescent="0.3">
      <c r="B261" t="s">
        <v>25</v>
      </c>
      <c r="C261">
        <f t="shared" si="56"/>
        <v>11</v>
      </c>
      <c r="D261" s="3" t="s">
        <v>119</v>
      </c>
      <c r="E261">
        <f t="shared" si="57"/>
        <v>8</v>
      </c>
      <c r="F261" s="3" t="s">
        <v>119</v>
      </c>
      <c r="G261" s="7">
        <f t="shared" si="49"/>
        <v>2024</v>
      </c>
      <c r="H261" t="s">
        <v>125</v>
      </c>
      <c r="I261" s="6" t="str">
        <f t="shared" si="51"/>
        <v>ordinario</v>
      </c>
      <c r="J261" s="3" t="s">
        <v>126</v>
      </c>
      <c r="K261">
        <f t="shared" si="52"/>
        <v>19</v>
      </c>
      <c r="L261" s="3" t="s">
        <v>119</v>
      </c>
      <c r="M261" t="str">
        <f t="shared" ref="M261:M265" si="58">IF(M260="domingo","lunes",IF(M260="lunes","martes",IF(M260="martes","miercoles",IF(M260="miercoles","jueves",IF(M260="jueves","viernes",IF(M260="viernes","sabado",IF(M260="sabado","domingo")))))))</f>
        <v>domingo</v>
      </c>
      <c r="N261" t="s">
        <v>121</v>
      </c>
      <c r="O261" t="str">
        <f t="shared" si="50"/>
        <v>"11/8/2024": "/salterios/tiempo/ordinario/s19/domingo",</v>
      </c>
      <c r="R261" s="4">
        <f>+R260+1</f>
        <v>45515</v>
      </c>
      <c r="S261" s="5">
        <f t="shared" ref="S261:S323" si="59">R261</f>
        <v>45515</v>
      </c>
    </row>
    <row r="262" spans="2:19" x14ac:dyDescent="0.3">
      <c r="B262" t="s">
        <v>25</v>
      </c>
      <c r="C262">
        <f t="shared" si="56"/>
        <v>12</v>
      </c>
      <c r="D262" s="3" t="s">
        <v>119</v>
      </c>
      <c r="E262">
        <f t="shared" si="57"/>
        <v>8</v>
      </c>
      <c r="F262" s="3" t="s">
        <v>119</v>
      </c>
      <c r="G262" s="7">
        <f t="shared" si="49"/>
        <v>2024</v>
      </c>
      <c r="H262" t="s">
        <v>125</v>
      </c>
      <c r="I262" s="6" t="str">
        <f t="shared" si="51"/>
        <v>ordinario</v>
      </c>
      <c r="J262" s="3" t="s">
        <v>126</v>
      </c>
      <c r="K262">
        <f t="shared" si="52"/>
        <v>19</v>
      </c>
      <c r="L262" s="3" t="s">
        <v>119</v>
      </c>
      <c r="M262" t="str">
        <f t="shared" si="58"/>
        <v>lunes</v>
      </c>
      <c r="N262" t="s">
        <v>121</v>
      </c>
      <c r="O262" t="str">
        <f t="shared" si="50"/>
        <v>"12/8/2024": "/salterios/tiempo/ordinario/s19/lunes",</v>
      </c>
      <c r="R262" s="4">
        <f t="shared" ref="R262:R325" si="60">+R261+1</f>
        <v>45516</v>
      </c>
      <c r="S262" s="5">
        <f t="shared" si="59"/>
        <v>45516</v>
      </c>
    </row>
    <row r="263" spans="2:19" x14ac:dyDescent="0.3">
      <c r="B263" t="s">
        <v>25</v>
      </c>
      <c r="C263">
        <f t="shared" si="56"/>
        <v>13</v>
      </c>
      <c r="D263" s="3" t="s">
        <v>119</v>
      </c>
      <c r="E263">
        <f t="shared" si="57"/>
        <v>8</v>
      </c>
      <c r="F263" s="3" t="s">
        <v>119</v>
      </c>
      <c r="G263" s="7">
        <f t="shared" si="49"/>
        <v>2024</v>
      </c>
      <c r="H263" t="s">
        <v>125</v>
      </c>
      <c r="I263" s="6" t="str">
        <f t="shared" si="51"/>
        <v>ordinario</v>
      </c>
      <c r="J263" s="3" t="s">
        <v>126</v>
      </c>
      <c r="K263">
        <f t="shared" si="52"/>
        <v>19</v>
      </c>
      <c r="L263" s="3" t="s">
        <v>119</v>
      </c>
      <c r="M263" t="str">
        <f t="shared" si="58"/>
        <v>martes</v>
      </c>
      <c r="N263" t="s">
        <v>121</v>
      </c>
      <c r="O263" t="str">
        <f t="shared" si="50"/>
        <v>"13/8/2024": "/salterios/tiempo/ordinario/s19/martes",</v>
      </c>
      <c r="R263" s="4">
        <f t="shared" si="60"/>
        <v>45517</v>
      </c>
      <c r="S263" s="5">
        <f t="shared" si="59"/>
        <v>45517</v>
      </c>
    </row>
    <row r="264" spans="2:19" x14ac:dyDescent="0.3">
      <c r="B264" t="s">
        <v>25</v>
      </c>
      <c r="C264">
        <f t="shared" si="56"/>
        <v>14</v>
      </c>
      <c r="D264" s="3" t="s">
        <v>119</v>
      </c>
      <c r="E264">
        <f t="shared" si="57"/>
        <v>8</v>
      </c>
      <c r="F264" s="3" t="s">
        <v>119</v>
      </c>
      <c r="G264" s="7">
        <f t="shared" ref="G264:G327" si="61">YEAR(R264)</f>
        <v>2024</v>
      </c>
      <c r="H264" t="s">
        <v>125</v>
      </c>
      <c r="I264" s="6" t="str">
        <f t="shared" si="51"/>
        <v>ordinario</v>
      </c>
      <c r="J264" s="3" t="s">
        <v>126</v>
      </c>
      <c r="K264">
        <f t="shared" si="52"/>
        <v>19</v>
      </c>
      <c r="L264" s="3" t="s">
        <v>119</v>
      </c>
      <c r="M264" t="str">
        <f t="shared" si="58"/>
        <v>miercoles</v>
      </c>
      <c r="N264" t="s">
        <v>121</v>
      </c>
      <c r="O264" t="str">
        <f t="shared" ref="O264:O327" si="62">_xlfn.CONCAT(B264,C264,D264,E264,F264,G264,H264,I264,J264,K264,L264,M264,N264)</f>
        <v>"14/8/2024": "/salterios/tiempo/ordinario/s19/miercoles",</v>
      </c>
      <c r="R264" s="4">
        <f t="shared" si="60"/>
        <v>45518</v>
      </c>
      <c r="S264" s="5">
        <f t="shared" si="59"/>
        <v>45518</v>
      </c>
    </row>
    <row r="265" spans="2:19" x14ac:dyDescent="0.3">
      <c r="B265" t="s">
        <v>25</v>
      </c>
      <c r="C265">
        <f t="shared" si="56"/>
        <v>15</v>
      </c>
      <c r="D265" s="3" t="s">
        <v>119</v>
      </c>
      <c r="E265">
        <f t="shared" si="57"/>
        <v>8</v>
      </c>
      <c r="F265" s="3" t="s">
        <v>119</v>
      </c>
      <c r="G265" s="7">
        <f t="shared" si="61"/>
        <v>2024</v>
      </c>
      <c r="H265" t="s">
        <v>125</v>
      </c>
      <c r="I265" s="6" t="str">
        <f t="shared" si="51"/>
        <v>ordinario</v>
      </c>
      <c r="J265" s="3" t="s">
        <v>126</v>
      </c>
      <c r="K265">
        <f t="shared" si="52"/>
        <v>19</v>
      </c>
      <c r="L265" s="3" t="s">
        <v>119</v>
      </c>
      <c r="M265" t="str">
        <f t="shared" si="58"/>
        <v>jueves</v>
      </c>
      <c r="N265" t="s">
        <v>121</v>
      </c>
      <c r="O265" t="str">
        <f t="shared" si="62"/>
        <v>"15/8/2024": "/salterios/tiempo/ordinario/s19/jueves",</v>
      </c>
      <c r="R265" s="4">
        <f t="shared" si="60"/>
        <v>45519</v>
      </c>
      <c r="S265" s="5">
        <f t="shared" si="59"/>
        <v>45519</v>
      </c>
    </row>
    <row r="266" spans="2:19" x14ac:dyDescent="0.3">
      <c r="B266" t="s">
        <v>25</v>
      </c>
      <c r="C266">
        <f t="shared" si="56"/>
        <v>16</v>
      </c>
      <c r="D266" s="3" t="s">
        <v>119</v>
      </c>
      <c r="E266">
        <f t="shared" si="57"/>
        <v>8</v>
      </c>
      <c r="F266" s="3" t="s">
        <v>119</v>
      </c>
      <c r="G266" s="7">
        <f t="shared" si="61"/>
        <v>2024</v>
      </c>
      <c r="H266" t="s">
        <v>125</v>
      </c>
      <c r="I266" s="6" t="str">
        <f t="shared" si="51"/>
        <v>ordinario</v>
      </c>
      <c r="J266" s="3" t="s">
        <v>126</v>
      </c>
      <c r="K266">
        <f t="shared" si="52"/>
        <v>19</v>
      </c>
      <c r="L266" s="3" t="s">
        <v>119</v>
      </c>
      <c r="M266" t="str">
        <f t="shared" ref="M266:M329" si="63">IF(M265="domingo","lunes",IF(M265="lunes","martes",IF(M265="martes","miercoles",IF(M265="miercoles","jueves",IF(M265="jueves","viernes",IF(M265="viernes","sabado",IF(M265="sabado","domingo")))))))</f>
        <v>viernes</v>
      </c>
      <c r="N266" t="s">
        <v>121</v>
      </c>
      <c r="O266" t="str">
        <f t="shared" si="62"/>
        <v>"16/8/2024": "/salterios/tiempo/ordinario/s19/viernes",</v>
      </c>
      <c r="R266" s="4">
        <f t="shared" si="60"/>
        <v>45520</v>
      </c>
      <c r="S266" s="5">
        <f t="shared" si="59"/>
        <v>45520</v>
      </c>
    </row>
    <row r="267" spans="2:19" x14ac:dyDescent="0.3">
      <c r="B267" t="s">
        <v>25</v>
      </c>
      <c r="C267">
        <f t="shared" si="56"/>
        <v>17</v>
      </c>
      <c r="D267" s="3" t="s">
        <v>119</v>
      </c>
      <c r="E267">
        <f t="shared" si="57"/>
        <v>8</v>
      </c>
      <c r="F267" s="3" t="s">
        <v>119</v>
      </c>
      <c r="G267" s="7">
        <f t="shared" si="61"/>
        <v>2024</v>
      </c>
      <c r="H267" t="s">
        <v>125</v>
      </c>
      <c r="I267" s="6" t="str">
        <f t="shared" si="51"/>
        <v>ordinario</v>
      </c>
      <c r="J267" s="3" t="s">
        <v>126</v>
      </c>
      <c r="K267">
        <f t="shared" si="52"/>
        <v>19</v>
      </c>
      <c r="L267" s="3" t="s">
        <v>119</v>
      </c>
      <c r="M267" t="str">
        <f t="shared" si="63"/>
        <v>sabado</v>
      </c>
      <c r="N267" t="s">
        <v>121</v>
      </c>
      <c r="O267" t="str">
        <f t="shared" si="62"/>
        <v>"17/8/2024": "/salterios/tiempo/ordinario/s19/sabado",</v>
      </c>
      <c r="R267" s="4">
        <f t="shared" si="60"/>
        <v>45521</v>
      </c>
      <c r="S267" s="5">
        <f t="shared" si="59"/>
        <v>45521</v>
      </c>
    </row>
    <row r="268" spans="2:19" x14ac:dyDescent="0.3">
      <c r="B268" t="s">
        <v>25</v>
      </c>
      <c r="C268">
        <f t="shared" si="56"/>
        <v>18</v>
      </c>
      <c r="D268" s="3" t="s">
        <v>119</v>
      </c>
      <c r="E268">
        <f t="shared" si="57"/>
        <v>8</v>
      </c>
      <c r="F268" s="3" t="s">
        <v>119</v>
      </c>
      <c r="G268" s="7">
        <f t="shared" si="61"/>
        <v>2024</v>
      </c>
      <c r="H268" t="s">
        <v>125</v>
      </c>
      <c r="I268" s="6" t="str">
        <f t="shared" si="51"/>
        <v>ordinario</v>
      </c>
      <c r="J268" s="3" t="s">
        <v>126</v>
      </c>
      <c r="K268">
        <f t="shared" si="52"/>
        <v>20</v>
      </c>
      <c r="L268" s="3" t="s">
        <v>119</v>
      </c>
      <c r="M268" t="str">
        <f t="shared" si="63"/>
        <v>domingo</v>
      </c>
      <c r="N268" t="s">
        <v>121</v>
      </c>
      <c r="O268" t="str">
        <f t="shared" si="62"/>
        <v>"18/8/2024": "/salterios/tiempo/ordinario/s20/domingo",</v>
      </c>
      <c r="R268" s="4">
        <f t="shared" si="60"/>
        <v>45522</v>
      </c>
      <c r="S268" s="5">
        <f t="shared" si="59"/>
        <v>45522</v>
      </c>
    </row>
    <row r="269" spans="2:19" x14ac:dyDescent="0.3">
      <c r="B269" t="s">
        <v>25</v>
      </c>
      <c r="C269">
        <f t="shared" si="56"/>
        <v>19</v>
      </c>
      <c r="D269" s="3" t="s">
        <v>119</v>
      </c>
      <c r="E269">
        <f t="shared" si="57"/>
        <v>8</v>
      </c>
      <c r="F269" s="3" t="s">
        <v>119</v>
      </c>
      <c r="G269" s="7">
        <f t="shared" si="61"/>
        <v>2024</v>
      </c>
      <c r="H269" t="s">
        <v>125</v>
      </c>
      <c r="I269" s="6" t="str">
        <f t="shared" si="51"/>
        <v>ordinario</v>
      </c>
      <c r="J269" s="3" t="s">
        <v>126</v>
      </c>
      <c r="K269">
        <f t="shared" si="52"/>
        <v>20</v>
      </c>
      <c r="L269" s="3" t="s">
        <v>119</v>
      </c>
      <c r="M269" t="str">
        <f t="shared" si="63"/>
        <v>lunes</v>
      </c>
      <c r="N269" t="s">
        <v>121</v>
      </c>
      <c r="O269" t="str">
        <f t="shared" si="62"/>
        <v>"19/8/2024": "/salterios/tiempo/ordinario/s20/lunes",</v>
      </c>
      <c r="R269" s="4">
        <f t="shared" si="60"/>
        <v>45523</v>
      </c>
      <c r="S269" s="5">
        <f t="shared" si="59"/>
        <v>45523</v>
      </c>
    </row>
    <row r="270" spans="2:19" x14ac:dyDescent="0.3">
      <c r="B270" t="s">
        <v>25</v>
      </c>
      <c r="C270">
        <f t="shared" si="56"/>
        <v>20</v>
      </c>
      <c r="D270" s="3" t="s">
        <v>119</v>
      </c>
      <c r="E270">
        <f t="shared" si="57"/>
        <v>8</v>
      </c>
      <c r="F270" s="3" t="s">
        <v>119</v>
      </c>
      <c r="G270" s="7">
        <f t="shared" si="61"/>
        <v>2024</v>
      </c>
      <c r="H270" t="s">
        <v>125</v>
      </c>
      <c r="I270" s="6" t="str">
        <f t="shared" si="51"/>
        <v>ordinario</v>
      </c>
      <c r="J270" s="3" t="s">
        <v>126</v>
      </c>
      <c r="K270">
        <f t="shared" si="52"/>
        <v>20</v>
      </c>
      <c r="L270" s="3" t="s">
        <v>119</v>
      </c>
      <c r="M270" t="str">
        <f t="shared" si="63"/>
        <v>martes</v>
      </c>
      <c r="N270" t="s">
        <v>121</v>
      </c>
      <c r="O270" t="str">
        <f t="shared" si="62"/>
        <v>"20/8/2024": "/salterios/tiempo/ordinario/s20/martes",</v>
      </c>
      <c r="R270" s="4">
        <f t="shared" si="60"/>
        <v>45524</v>
      </c>
      <c r="S270" s="5">
        <f t="shared" si="59"/>
        <v>45524</v>
      </c>
    </row>
    <row r="271" spans="2:19" x14ac:dyDescent="0.3">
      <c r="B271" t="s">
        <v>25</v>
      </c>
      <c r="C271">
        <f t="shared" si="56"/>
        <v>21</v>
      </c>
      <c r="D271" s="3" t="s">
        <v>119</v>
      </c>
      <c r="E271">
        <f t="shared" si="57"/>
        <v>8</v>
      </c>
      <c r="F271" s="3" t="s">
        <v>119</v>
      </c>
      <c r="G271" s="7">
        <f t="shared" si="61"/>
        <v>2024</v>
      </c>
      <c r="H271" t="s">
        <v>125</v>
      </c>
      <c r="I271" s="6" t="str">
        <f t="shared" si="51"/>
        <v>ordinario</v>
      </c>
      <c r="J271" s="3" t="s">
        <v>126</v>
      </c>
      <c r="K271">
        <f t="shared" si="52"/>
        <v>20</v>
      </c>
      <c r="L271" s="3" t="s">
        <v>119</v>
      </c>
      <c r="M271" t="str">
        <f t="shared" si="63"/>
        <v>miercoles</v>
      </c>
      <c r="N271" t="s">
        <v>121</v>
      </c>
      <c r="O271" t="str">
        <f t="shared" si="62"/>
        <v>"21/8/2024": "/salterios/tiempo/ordinario/s20/miercoles",</v>
      </c>
      <c r="R271" s="4">
        <f t="shared" si="60"/>
        <v>45525</v>
      </c>
      <c r="S271" s="5">
        <f t="shared" si="59"/>
        <v>45525</v>
      </c>
    </row>
    <row r="272" spans="2:19" x14ac:dyDescent="0.3">
      <c r="B272" t="s">
        <v>25</v>
      </c>
      <c r="C272">
        <f t="shared" si="56"/>
        <v>22</v>
      </c>
      <c r="D272" s="3" t="s">
        <v>119</v>
      </c>
      <c r="E272">
        <f t="shared" si="57"/>
        <v>8</v>
      </c>
      <c r="F272" s="3" t="s">
        <v>119</v>
      </c>
      <c r="G272" s="7">
        <f t="shared" si="61"/>
        <v>2024</v>
      </c>
      <c r="H272" t="s">
        <v>125</v>
      </c>
      <c r="I272" s="6" t="str">
        <f t="shared" si="51"/>
        <v>ordinario</v>
      </c>
      <c r="J272" s="3" t="s">
        <v>126</v>
      </c>
      <c r="K272">
        <f t="shared" si="52"/>
        <v>20</v>
      </c>
      <c r="L272" s="3" t="s">
        <v>119</v>
      </c>
      <c r="M272" t="str">
        <f t="shared" si="63"/>
        <v>jueves</v>
      </c>
      <c r="N272" t="s">
        <v>121</v>
      </c>
      <c r="O272" t="str">
        <f t="shared" si="62"/>
        <v>"22/8/2024": "/salterios/tiempo/ordinario/s20/jueves",</v>
      </c>
      <c r="R272" s="4">
        <f t="shared" si="60"/>
        <v>45526</v>
      </c>
      <c r="S272" s="5">
        <f t="shared" si="59"/>
        <v>45526</v>
      </c>
    </row>
    <row r="273" spans="2:19" x14ac:dyDescent="0.3">
      <c r="B273" t="s">
        <v>25</v>
      </c>
      <c r="C273">
        <f t="shared" si="56"/>
        <v>23</v>
      </c>
      <c r="D273" s="3" t="s">
        <v>119</v>
      </c>
      <c r="E273">
        <f t="shared" si="57"/>
        <v>8</v>
      </c>
      <c r="F273" s="3" t="s">
        <v>119</v>
      </c>
      <c r="G273" s="7">
        <f t="shared" si="61"/>
        <v>2024</v>
      </c>
      <c r="H273" t="s">
        <v>125</v>
      </c>
      <c r="I273" s="6" t="str">
        <f t="shared" si="51"/>
        <v>ordinario</v>
      </c>
      <c r="J273" s="3" t="s">
        <v>126</v>
      </c>
      <c r="K273">
        <f t="shared" si="52"/>
        <v>20</v>
      </c>
      <c r="L273" s="3" t="s">
        <v>119</v>
      </c>
      <c r="M273" t="str">
        <f t="shared" si="63"/>
        <v>viernes</v>
      </c>
      <c r="N273" t="s">
        <v>121</v>
      </c>
      <c r="O273" t="str">
        <f t="shared" si="62"/>
        <v>"23/8/2024": "/salterios/tiempo/ordinario/s20/viernes",</v>
      </c>
      <c r="R273" s="4">
        <f t="shared" si="60"/>
        <v>45527</v>
      </c>
      <c r="S273" s="5">
        <f t="shared" si="59"/>
        <v>45527</v>
      </c>
    </row>
    <row r="274" spans="2:19" x14ac:dyDescent="0.3">
      <c r="B274" t="s">
        <v>25</v>
      </c>
      <c r="C274">
        <f t="shared" si="56"/>
        <v>24</v>
      </c>
      <c r="D274" s="3" t="s">
        <v>119</v>
      </c>
      <c r="E274">
        <f t="shared" si="57"/>
        <v>8</v>
      </c>
      <c r="F274" s="3" t="s">
        <v>119</v>
      </c>
      <c r="G274" s="7">
        <f t="shared" si="61"/>
        <v>2024</v>
      </c>
      <c r="H274" t="s">
        <v>125</v>
      </c>
      <c r="I274" s="6" t="str">
        <f t="shared" si="51"/>
        <v>ordinario</v>
      </c>
      <c r="J274" s="3" t="s">
        <v>126</v>
      </c>
      <c r="K274">
        <f t="shared" si="52"/>
        <v>20</v>
      </c>
      <c r="L274" s="3" t="s">
        <v>119</v>
      </c>
      <c r="M274" t="str">
        <f t="shared" si="63"/>
        <v>sabado</v>
      </c>
      <c r="N274" t="s">
        <v>121</v>
      </c>
      <c r="O274" t="str">
        <f t="shared" si="62"/>
        <v>"24/8/2024": "/salterios/tiempo/ordinario/s20/sabado",</v>
      </c>
      <c r="R274" s="4">
        <f t="shared" si="60"/>
        <v>45528</v>
      </c>
      <c r="S274" s="5">
        <f t="shared" si="59"/>
        <v>45528</v>
      </c>
    </row>
    <row r="275" spans="2:19" x14ac:dyDescent="0.3">
      <c r="B275" t="s">
        <v>25</v>
      </c>
      <c r="C275">
        <f t="shared" si="56"/>
        <v>25</v>
      </c>
      <c r="D275" s="3" t="s">
        <v>119</v>
      </c>
      <c r="E275">
        <f t="shared" si="57"/>
        <v>8</v>
      </c>
      <c r="F275" s="3" t="s">
        <v>119</v>
      </c>
      <c r="G275" s="7">
        <f t="shared" si="61"/>
        <v>2024</v>
      </c>
      <c r="H275" t="s">
        <v>125</v>
      </c>
      <c r="I275" s="6" t="str">
        <f t="shared" si="51"/>
        <v>ordinario</v>
      </c>
      <c r="J275" s="3" t="s">
        <v>126</v>
      </c>
      <c r="K275">
        <f t="shared" si="52"/>
        <v>21</v>
      </c>
      <c r="L275" s="3" t="s">
        <v>119</v>
      </c>
      <c r="M275" t="str">
        <f t="shared" si="63"/>
        <v>domingo</v>
      </c>
      <c r="N275" t="s">
        <v>121</v>
      </c>
      <c r="O275" t="str">
        <f t="shared" si="62"/>
        <v>"25/8/2024": "/salterios/tiempo/ordinario/s21/domingo",</v>
      </c>
      <c r="R275" s="4">
        <f t="shared" si="60"/>
        <v>45529</v>
      </c>
      <c r="S275" s="5">
        <f t="shared" si="59"/>
        <v>45529</v>
      </c>
    </row>
    <row r="276" spans="2:19" x14ac:dyDescent="0.3">
      <c r="B276" t="s">
        <v>25</v>
      </c>
      <c r="C276">
        <f t="shared" si="56"/>
        <v>26</v>
      </c>
      <c r="D276" s="3" t="s">
        <v>119</v>
      </c>
      <c r="E276">
        <f t="shared" si="57"/>
        <v>8</v>
      </c>
      <c r="F276" s="3" t="s">
        <v>119</v>
      </c>
      <c r="G276" s="7">
        <f t="shared" si="61"/>
        <v>2024</v>
      </c>
      <c r="H276" t="s">
        <v>125</v>
      </c>
      <c r="I276" s="6" t="str">
        <f t="shared" si="51"/>
        <v>ordinario</v>
      </c>
      <c r="J276" s="3" t="s">
        <v>126</v>
      </c>
      <c r="K276">
        <f t="shared" si="52"/>
        <v>21</v>
      </c>
      <c r="L276" s="3" t="s">
        <v>119</v>
      </c>
      <c r="M276" t="str">
        <f t="shared" si="63"/>
        <v>lunes</v>
      </c>
      <c r="N276" t="s">
        <v>121</v>
      </c>
      <c r="O276" t="str">
        <f t="shared" si="62"/>
        <v>"26/8/2024": "/salterios/tiempo/ordinario/s21/lunes",</v>
      </c>
      <c r="R276" s="4">
        <f t="shared" si="60"/>
        <v>45530</v>
      </c>
      <c r="S276" s="5">
        <f t="shared" si="59"/>
        <v>45530</v>
      </c>
    </row>
    <row r="277" spans="2:19" x14ac:dyDescent="0.3">
      <c r="B277" t="s">
        <v>25</v>
      </c>
      <c r="C277">
        <f t="shared" si="56"/>
        <v>27</v>
      </c>
      <c r="D277" s="3" t="s">
        <v>119</v>
      </c>
      <c r="E277">
        <f t="shared" si="57"/>
        <v>8</v>
      </c>
      <c r="F277" s="3" t="s">
        <v>119</v>
      </c>
      <c r="G277" s="7">
        <f t="shared" si="61"/>
        <v>2024</v>
      </c>
      <c r="H277" t="s">
        <v>125</v>
      </c>
      <c r="I277" s="6" t="str">
        <f t="shared" si="51"/>
        <v>ordinario</v>
      </c>
      <c r="J277" s="3" t="s">
        <v>126</v>
      </c>
      <c r="K277">
        <f t="shared" si="52"/>
        <v>21</v>
      </c>
      <c r="L277" s="3" t="s">
        <v>119</v>
      </c>
      <c r="M277" t="str">
        <f t="shared" si="63"/>
        <v>martes</v>
      </c>
      <c r="N277" t="s">
        <v>121</v>
      </c>
      <c r="O277" t="str">
        <f t="shared" si="62"/>
        <v>"27/8/2024": "/salterios/tiempo/ordinario/s21/martes",</v>
      </c>
      <c r="R277" s="4">
        <f t="shared" si="60"/>
        <v>45531</v>
      </c>
      <c r="S277" s="5">
        <f t="shared" si="59"/>
        <v>45531</v>
      </c>
    </row>
    <row r="278" spans="2:19" x14ac:dyDescent="0.3">
      <c r="B278" t="s">
        <v>25</v>
      </c>
      <c r="C278">
        <f t="shared" si="56"/>
        <v>28</v>
      </c>
      <c r="D278" s="3" t="s">
        <v>119</v>
      </c>
      <c r="E278">
        <f t="shared" si="57"/>
        <v>8</v>
      </c>
      <c r="F278" s="3" t="s">
        <v>119</v>
      </c>
      <c r="G278" s="7">
        <f t="shared" si="61"/>
        <v>2024</v>
      </c>
      <c r="H278" t="s">
        <v>125</v>
      </c>
      <c r="I278" s="6" t="str">
        <f t="shared" si="51"/>
        <v>ordinario</v>
      </c>
      <c r="J278" s="3" t="s">
        <v>126</v>
      </c>
      <c r="K278">
        <f t="shared" si="52"/>
        <v>21</v>
      </c>
      <c r="L278" s="3" t="s">
        <v>119</v>
      </c>
      <c r="M278" t="str">
        <f t="shared" si="63"/>
        <v>miercoles</v>
      </c>
      <c r="N278" t="s">
        <v>121</v>
      </c>
      <c r="O278" t="str">
        <f t="shared" si="62"/>
        <v>"28/8/2024": "/salterios/tiempo/ordinario/s21/miercoles",</v>
      </c>
      <c r="R278" s="4">
        <f t="shared" si="60"/>
        <v>45532</v>
      </c>
      <c r="S278" s="5">
        <f t="shared" si="59"/>
        <v>45532</v>
      </c>
    </row>
    <row r="279" spans="2:19" x14ac:dyDescent="0.3">
      <c r="B279" t="s">
        <v>25</v>
      </c>
      <c r="C279">
        <f t="shared" si="56"/>
        <v>29</v>
      </c>
      <c r="D279" s="3" t="s">
        <v>119</v>
      </c>
      <c r="E279">
        <f t="shared" si="57"/>
        <v>8</v>
      </c>
      <c r="F279" s="3" t="s">
        <v>119</v>
      </c>
      <c r="G279" s="7">
        <f t="shared" si="61"/>
        <v>2024</v>
      </c>
      <c r="H279" t="s">
        <v>125</v>
      </c>
      <c r="I279" s="6" t="str">
        <f t="shared" si="51"/>
        <v>ordinario</v>
      </c>
      <c r="J279" s="3" t="s">
        <v>126</v>
      </c>
      <c r="K279">
        <f t="shared" si="52"/>
        <v>21</v>
      </c>
      <c r="L279" s="3" t="s">
        <v>119</v>
      </c>
      <c r="M279" t="str">
        <f t="shared" si="63"/>
        <v>jueves</v>
      </c>
      <c r="N279" t="s">
        <v>121</v>
      </c>
      <c r="O279" t="str">
        <f t="shared" si="62"/>
        <v>"29/8/2024": "/salterios/tiempo/ordinario/s21/jueves",</v>
      </c>
      <c r="R279" s="4">
        <f t="shared" si="60"/>
        <v>45533</v>
      </c>
      <c r="S279" s="5">
        <f t="shared" si="59"/>
        <v>45533</v>
      </c>
    </row>
    <row r="280" spans="2:19" x14ac:dyDescent="0.3">
      <c r="B280" t="s">
        <v>25</v>
      </c>
      <c r="C280">
        <f t="shared" si="56"/>
        <v>30</v>
      </c>
      <c r="D280" s="3" t="s">
        <v>119</v>
      </c>
      <c r="E280">
        <f t="shared" si="57"/>
        <v>8</v>
      </c>
      <c r="F280" s="3" t="s">
        <v>119</v>
      </c>
      <c r="G280" s="7">
        <f t="shared" si="61"/>
        <v>2024</v>
      </c>
      <c r="H280" t="s">
        <v>125</v>
      </c>
      <c r="I280" s="6" t="str">
        <f t="shared" si="51"/>
        <v>ordinario</v>
      </c>
      <c r="J280" s="3" t="s">
        <v>126</v>
      </c>
      <c r="K280">
        <f t="shared" si="52"/>
        <v>21</v>
      </c>
      <c r="L280" s="3" t="s">
        <v>119</v>
      </c>
      <c r="M280" t="str">
        <f t="shared" si="63"/>
        <v>viernes</v>
      </c>
      <c r="N280" t="s">
        <v>121</v>
      </c>
      <c r="O280" t="str">
        <f t="shared" si="62"/>
        <v>"30/8/2024": "/salterios/tiempo/ordinario/s21/viernes",</v>
      </c>
      <c r="R280" s="4">
        <f t="shared" si="60"/>
        <v>45534</v>
      </c>
      <c r="S280" s="5">
        <f t="shared" si="59"/>
        <v>45534</v>
      </c>
    </row>
    <row r="281" spans="2:19" x14ac:dyDescent="0.3">
      <c r="B281" t="s">
        <v>25</v>
      </c>
      <c r="C281">
        <f t="shared" si="56"/>
        <v>31</v>
      </c>
      <c r="D281" s="3" t="s">
        <v>119</v>
      </c>
      <c r="E281">
        <f t="shared" si="57"/>
        <v>8</v>
      </c>
      <c r="F281" s="3" t="s">
        <v>119</v>
      </c>
      <c r="G281" s="7">
        <f t="shared" si="61"/>
        <v>2024</v>
      </c>
      <c r="H281" t="s">
        <v>125</v>
      </c>
      <c r="I281" s="6" t="str">
        <f t="shared" si="51"/>
        <v>ordinario</v>
      </c>
      <c r="J281" s="3" t="s">
        <v>126</v>
      </c>
      <c r="K281">
        <f t="shared" si="52"/>
        <v>21</v>
      </c>
      <c r="L281" s="3" t="s">
        <v>119</v>
      </c>
      <c r="M281" t="str">
        <f t="shared" si="63"/>
        <v>sabado</v>
      </c>
      <c r="N281" t="s">
        <v>121</v>
      </c>
      <c r="O281" t="str">
        <f t="shared" si="62"/>
        <v>"31/8/2024": "/salterios/tiempo/ordinario/s21/sabado",</v>
      </c>
      <c r="R281" s="4">
        <f t="shared" si="60"/>
        <v>45535</v>
      </c>
      <c r="S281" s="5">
        <f t="shared" si="59"/>
        <v>45535</v>
      </c>
    </row>
    <row r="282" spans="2:19" x14ac:dyDescent="0.3">
      <c r="B282" t="s">
        <v>25</v>
      </c>
      <c r="C282">
        <f t="shared" si="56"/>
        <v>1</v>
      </c>
      <c r="D282" s="3" t="s">
        <v>119</v>
      </c>
      <c r="E282">
        <f t="shared" si="57"/>
        <v>9</v>
      </c>
      <c r="F282" s="3" t="s">
        <v>119</v>
      </c>
      <c r="G282" s="7">
        <f t="shared" si="61"/>
        <v>2024</v>
      </c>
      <c r="H282" t="s">
        <v>125</v>
      </c>
      <c r="I282" s="6" t="str">
        <f t="shared" si="51"/>
        <v>ordinario</v>
      </c>
      <c r="J282" s="3" t="s">
        <v>126</v>
      </c>
      <c r="K282">
        <f t="shared" si="52"/>
        <v>22</v>
      </c>
      <c r="L282" s="3" t="s">
        <v>119</v>
      </c>
      <c r="M282" t="str">
        <f t="shared" si="63"/>
        <v>domingo</v>
      </c>
      <c r="N282" t="s">
        <v>121</v>
      </c>
      <c r="O282" t="str">
        <f t="shared" si="62"/>
        <v>"1/9/2024": "/salterios/tiempo/ordinario/s22/domingo",</v>
      </c>
      <c r="R282" s="4">
        <f t="shared" si="60"/>
        <v>45536</v>
      </c>
      <c r="S282" s="5">
        <f t="shared" si="59"/>
        <v>45536</v>
      </c>
    </row>
    <row r="283" spans="2:19" x14ac:dyDescent="0.3">
      <c r="B283" t="s">
        <v>25</v>
      </c>
      <c r="C283">
        <f t="shared" si="56"/>
        <v>2</v>
      </c>
      <c r="D283" s="3" t="s">
        <v>119</v>
      </c>
      <c r="E283">
        <f t="shared" si="57"/>
        <v>9</v>
      </c>
      <c r="F283" s="3" t="s">
        <v>119</v>
      </c>
      <c r="G283" s="7">
        <f t="shared" si="61"/>
        <v>2024</v>
      </c>
      <c r="H283" t="s">
        <v>125</v>
      </c>
      <c r="I283" s="6" t="str">
        <f t="shared" si="51"/>
        <v>ordinario</v>
      </c>
      <c r="J283" s="3" t="s">
        <v>126</v>
      </c>
      <c r="K283">
        <f t="shared" si="52"/>
        <v>22</v>
      </c>
      <c r="L283" s="3" t="s">
        <v>119</v>
      </c>
      <c r="M283" t="str">
        <f t="shared" si="63"/>
        <v>lunes</v>
      </c>
      <c r="N283" t="s">
        <v>121</v>
      </c>
      <c r="O283" t="str">
        <f t="shared" si="62"/>
        <v>"2/9/2024": "/salterios/tiempo/ordinario/s22/lunes",</v>
      </c>
      <c r="R283" s="4">
        <f t="shared" si="60"/>
        <v>45537</v>
      </c>
      <c r="S283" s="5">
        <f t="shared" si="59"/>
        <v>45537</v>
      </c>
    </row>
    <row r="284" spans="2:19" x14ac:dyDescent="0.3">
      <c r="B284" t="s">
        <v>25</v>
      </c>
      <c r="C284">
        <f t="shared" si="56"/>
        <v>3</v>
      </c>
      <c r="D284" s="3" t="s">
        <v>119</v>
      </c>
      <c r="E284">
        <f t="shared" si="57"/>
        <v>9</v>
      </c>
      <c r="F284" s="3" t="s">
        <v>119</v>
      </c>
      <c r="G284" s="7">
        <f t="shared" si="61"/>
        <v>2024</v>
      </c>
      <c r="H284" t="s">
        <v>125</v>
      </c>
      <c r="I284" s="6" t="str">
        <f t="shared" si="51"/>
        <v>ordinario</v>
      </c>
      <c r="J284" s="3" t="s">
        <v>126</v>
      </c>
      <c r="K284">
        <f t="shared" si="52"/>
        <v>22</v>
      </c>
      <c r="L284" s="3" t="s">
        <v>119</v>
      </c>
      <c r="M284" t="str">
        <f t="shared" si="63"/>
        <v>martes</v>
      </c>
      <c r="N284" t="s">
        <v>121</v>
      </c>
      <c r="O284" t="str">
        <f t="shared" si="62"/>
        <v>"3/9/2024": "/salterios/tiempo/ordinario/s22/martes",</v>
      </c>
      <c r="R284" s="4">
        <f t="shared" si="60"/>
        <v>45538</v>
      </c>
      <c r="S284" s="5">
        <f t="shared" si="59"/>
        <v>45538</v>
      </c>
    </row>
    <row r="285" spans="2:19" x14ac:dyDescent="0.3">
      <c r="B285" t="s">
        <v>25</v>
      </c>
      <c r="C285">
        <f t="shared" si="56"/>
        <v>4</v>
      </c>
      <c r="D285" s="3" t="s">
        <v>119</v>
      </c>
      <c r="E285">
        <f t="shared" si="57"/>
        <v>9</v>
      </c>
      <c r="F285" s="3" t="s">
        <v>119</v>
      </c>
      <c r="G285" s="7">
        <f t="shared" si="61"/>
        <v>2024</v>
      </c>
      <c r="H285" t="s">
        <v>125</v>
      </c>
      <c r="I285" s="6" t="str">
        <f t="shared" si="51"/>
        <v>ordinario</v>
      </c>
      <c r="J285" s="3" t="s">
        <v>126</v>
      </c>
      <c r="K285">
        <f t="shared" si="52"/>
        <v>22</v>
      </c>
      <c r="L285" s="3" t="s">
        <v>119</v>
      </c>
      <c r="M285" t="str">
        <f t="shared" si="63"/>
        <v>miercoles</v>
      </c>
      <c r="N285" t="s">
        <v>121</v>
      </c>
      <c r="O285" t="str">
        <f t="shared" si="62"/>
        <v>"4/9/2024": "/salterios/tiempo/ordinario/s22/miercoles",</v>
      </c>
      <c r="R285" s="4">
        <f t="shared" si="60"/>
        <v>45539</v>
      </c>
      <c r="S285" s="5">
        <f t="shared" si="59"/>
        <v>45539</v>
      </c>
    </row>
    <row r="286" spans="2:19" x14ac:dyDescent="0.3">
      <c r="B286" t="s">
        <v>25</v>
      </c>
      <c r="C286">
        <f t="shared" si="56"/>
        <v>5</v>
      </c>
      <c r="D286" s="3" t="s">
        <v>119</v>
      </c>
      <c r="E286">
        <f t="shared" si="57"/>
        <v>9</v>
      </c>
      <c r="F286" s="3" t="s">
        <v>119</v>
      </c>
      <c r="G286" s="7">
        <f t="shared" si="61"/>
        <v>2024</v>
      </c>
      <c r="H286" t="s">
        <v>125</v>
      </c>
      <c r="I286" s="6" t="str">
        <f t="shared" ref="I286:I349" si="64">I285</f>
        <v>ordinario</v>
      </c>
      <c r="J286" s="3" t="s">
        <v>126</v>
      </c>
      <c r="K286">
        <f t="shared" si="52"/>
        <v>22</v>
      </c>
      <c r="L286" s="3" t="s">
        <v>119</v>
      </c>
      <c r="M286" t="str">
        <f t="shared" si="63"/>
        <v>jueves</v>
      </c>
      <c r="N286" t="s">
        <v>121</v>
      </c>
      <c r="O286" t="str">
        <f t="shared" si="62"/>
        <v>"5/9/2024": "/salterios/tiempo/ordinario/s22/jueves",</v>
      </c>
      <c r="R286" s="4">
        <f t="shared" si="60"/>
        <v>45540</v>
      </c>
      <c r="S286" s="5">
        <f t="shared" si="59"/>
        <v>45540</v>
      </c>
    </row>
    <row r="287" spans="2:19" x14ac:dyDescent="0.3">
      <c r="B287" t="s">
        <v>25</v>
      </c>
      <c r="C287">
        <f t="shared" si="56"/>
        <v>6</v>
      </c>
      <c r="D287" s="3" t="s">
        <v>119</v>
      </c>
      <c r="E287">
        <f t="shared" si="57"/>
        <v>9</v>
      </c>
      <c r="F287" s="3" t="s">
        <v>119</v>
      </c>
      <c r="G287" s="7">
        <f t="shared" si="61"/>
        <v>2024</v>
      </c>
      <c r="H287" t="s">
        <v>125</v>
      </c>
      <c r="I287" s="6" t="str">
        <f t="shared" si="64"/>
        <v>ordinario</v>
      </c>
      <c r="J287" s="3" t="s">
        <v>126</v>
      </c>
      <c r="K287">
        <f t="shared" si="52"/>
        <v>22</v>
      </c>
      <c r="L287" s="3" t="s">
        <v>119</v>
      </c>
      <c r="M287" t="str">
        <f t="shared" si="63"/>
        <v>viernes</v>
      </c>
      <c r="N287" t="s">
        <v>121</v>
      </c>
      <c r="O287" t="str">
        <f t="shared" si="62"/>
        <v>"6/9/2024": "/salterios/tiempo/ordinario/s22/viernes",</v>
      </c>
      <c r="R287" s="4">
        <f t="shared" si="60"/>
        <v>45541</v>
      </c>
      <c r="S287" s="5">
        <f t="shared" si="59"/>
        <v>45541</v>
      </c>
    </row>
    <row r="288" spans="2:19" x14ac:dyDescent="0.3">
      <c r="B288" t="s">
        <v>25</v>
      </c>
      <c r="C288">
        <f t="shared" si="56"/>
        <v>7</v>
      </c>
      <c r="D288" s="3" t="s">
        <v>119</v>
      </c>
      <c r="E288">
        <f t="shared" si="57"/>
        <v>9</v>
      </c>
      <c r="F288" s="3" t="s">
        <v>119</v>
      </c>
      <c r="G288" s="7">
        <f t="shared" si="61"/>
        <v>2024</v>
      </c>
      <c r="H288" t="s">
        <v>125</v>
      </c>
      <c r="I288" s="6" t="str">
        <f t="shared" si="64"/>
        <v>ordinario</v>
      </c>
      <c r="J288" s="3" t="s">
        <v>126</v>
      </c>
      <c r="K288">
        <f t="shared" si="52"/>
        <v>22</v>
      </c>
      <c r="L288" s="3" t="s">
        <v>119</v>
      </c>
      <c r="M288" t="str">
        <f t="shared" si="63"/>
        <v>sabado</v>
      </c>
      <c r="N288" t="s">
        <v>121</v>
      </c>
      <c r="O288" t="str">
        <f t="shared" si="62"/>
        <v>"7/9/2024": "/salterios/tiempo/ordinario/s22/sabado",</v>
      </c>
      <c r="R288" s="4">
        <f t="shared" si="60"/>
        <v>45542</v>
      </c>
      <c r="S288" s="5">
        <f t="shared" si="59"/>
        <v>45542</v>
      </c>
    </row>
    <row r="289" spans="2:19" x14ac:dyDescent="0.3">
      <c r="B289" t="s">
        <v>25</v>
      </c>
      <c r="C289">
        <f t="shared" si="56"/>
        <v>8</v>
      </c>
      <c r="D289" s="3" t="s">
        <v>119</v>
      </c>
      <c r="E289">
        <f t="shared" si="57"/>
        <v>9</v>
      </c>
      <c r="F289" s="3" t="s">
        <v>119</v>
      </c>
      <c r="G289" s="7">
        <f t="shared" si="61"/>
        <v>2024</v>
      </c>
      <c r="H289" t="s">
        <v>125</v>
      </c>
      <c r="I289" s="6" t="str">
        <f t="shared" si="64"/>
        <v>ordinario</v>
      </c>
      <c r="J289" s="3" t="s">
        <v>126</v>
      </c>
      <c r="K289">
        <f t="shared" si="52"/>
        <v>23</v>
      </c>
      <c r="L289" s="3" t="s">
        <v>119</v>
      </c>
      <c r="M289" t="str">
        <f t="shared" si="63"/>
        <v>domingo</v>
      </c>
      <c r="N289" t="s">
        <v>121</v>
      </c>
      <c r="O289" t="str">
        <f t="shared" si="62"/>
        <v>"8/9/2024": "/salterios/tiempo/ordinario/s23/domingo",</v>
      </c>
      <c r="R289" s="4">
        <f t="shared" si="60"/>
        <v>45543</v>
      </c>
      <c r="S289" s="5">
        <f t="shared" si="59"/>
        <v>45543</v>
      </c>
    </row>
    <row r="290" spans="2:19" x14ac:dyDescent="0.3">
      <c r="B290" t="s">
        <v>25</v>
      </c>
      <c r="C290">
        <f t="shared" si="56"/>
        <v>9</v>
      </c>
      <c r="D290" s="3" t="s">
        <v>119</v>
      </c>
      <c r="E290">
        <f t="shared" si="57"/>
        <v>9</v>
      </c>
      <c r="F290" s="3" t="s">
        <v>119</v>
      </c>
      <c r="G290" s="7">
        <f t="shared" si="61"/>
        <v>2024</v>
      </c>
      <c r="H290" t="s">
        <v>125</v>
      </c>
      <c r="I290" s="6" t="str">
        <f t="shared" si="64"/>
        <v>ordinario</v>
      </c>
      <c r="J290" s="3" t="s">
        <v>126</v>
      </c>
      <c r="K290">
        <f t="shared" si="52"/>
        <v>23</v>
      </c>
      <c r="L290" s="3" t="s">
        <v>119</v>
      </c>
      <c r="M290" t="str">
        <f t="shared" si="63"/>
        <v>lunes</v>
      </c>
      <c r="N290" t="s">
        <v>121</v>
      </c>
      <c r="O290" t="str">
        <f t="shared" si="62"/>
        <v>"9/9/2024": "/salterios/tiempo/ordinario/s23/lunes",</v>
      </c>
      <c r="R290" s="4">
        <f t="shared" si="60"/>
        <v>45544</v>
      </c>
      <c r="S290" s="5">
        <f t="shared" si="59"/>
        <v>45544</v>
      </c>
    </row>
    <row r="291" spans="2:19" x14ac:dyDescent="0.3">
      <c r="B291" t="s">
        <v>25</v>
      </c>
      <c r="C291">
        <f t="shared" si="56"/>
        <v>10</v>
      </c>
      <c r="D291" s="3" t="s">
        <v>119</v>
      </c>
      <c r="E291">
        <f t="shared" si="57"/>
        <v>9</v>
      </c>
      <c r="F291" s="3" t="s">
        <v>119</v>
      </c>
      <c r="G291" s="7">
        <f t="shared" si="61"/>
        <v>2024</v>
      </c>
      <c r="H291" t="s">
        <v>125</v>
      </c>
      <c r="I291" s="6" t="str">
        <f t="shared" si="64"/>
        <v>ordinario</v>
      </c>
      <c r="J291" s="3" t="s">
        <v>126</v>
      </c>
      <c r="K291">
        <f t="shared" si="52"/>
        <v>23</v>
      </c>
      <c r="L291" s="3" t="s">
        <v>119</v>
      </c>
      <c r="M291" t="str">
        <f t="shared" si="63"/>
        <v>martes</v>
      </c>
      <c r="N291" t="s">
        <v>121</v>
      </c>
      <c r="O291" t="str">
        <f t="shared" si="62"/>
        <v>"10/9/2024": "/salterios/tiempo/ordinario/s23/martes",</v>
      </c>
      <c r="R291" s="4">
        <f t="shared" si="60"/>
        <v>45545</v>
      </c>
      <c r="S291" s="5">
        <f t="shared" si="59"/>
        <v>45545</v>
      </c>
    </row>
    <row r="292" spans="2:19" x14ac:dyDescent="0.3">
      <c r="B292" t="s">
        <v>25</v>
      </c>
      <c r="C292">
        <f t="shared" si="56"/>
        <v>11</v>
      </c>
      <c r="D292" s="3" t="s">
        <v>119</v>
      </c>
      <c r="E292">
        <f t="shared" si="57"/>
        <v>9</v>
      </c>
      <c r="F292" s="3" t="s">
        <v>119</v>
      </c>
      <c r="G292" s="7">
        <f t="shared" si="61"/>
        <v>2024</v>
      </c>
      <c r="H292" t="s">
        <v>125</v>
      </c>
      <c r="I292" s="6" t="str">
        <f t="shared" si="64"/>
        <v>ordinario</v>
      </c>
      <c r="J292" s="3" t="s">
        <v>126</v>
      </c>
      <c r="K292">
        <f t="shared" si="52"/>
        <v>23</v>
      </c>
      <c r="L292" s="3" t="s">
        <v>119</v>
      </c>
      <c r="M292" t="str">
        <f t="shared" si="63"/>
        <v>miercoles</v>
      </c>
      <c r="N292" t="s">
        <v>121</v>
      </c>
      <c r="O292" t="str">
        <f t="shared" si="62"/>
        <v>"11/9/2024": "/salterios/tiempo/ordinario/s23/miercoles",</v>
      </c>
      <c r="R292" s="4">
        <f t="shared" si="60"/>
        <v>45546</v>
      </c>
      <c r="S292" s="5">
        <f t="shared" si="59"/>
        <v>45546</v>
      </c>
    </row>
    <row r="293" spans="2:19" x14ac:dyDescent="0.3">
      <c r="B293" t="s">
        <v>25</v>
      </c>
      <c r="C293">
        <f t="shared" si="56"/>
        <v>12</v>
      </c>
      <c r="D293" s="3" t="s">
        <v>119</v>
      </c>
      <c r="E293">
        <f t="shared" si="57"/>
        <v>9</v>
      </c>
      <c r="F293" s="3" t="s">
        <v>119</v>
      </c>
      <c r="G293" s="7">
        <f t="shared" si="61"/>
        <v>2024</v>
      </c>
      <c r="H293" t="s">
        <v>125</v>
      </c>
      <c r="I293" s="6" t="str">
        <f t="shared" si="64"/>
        <v>ordinario</v>
      </c>
      <c r="J293" s="3" t="s">
        <v>126</v>
      </c>
      <c r="K293">
        <f t="shared" si="52"/>
        <v>23</v>
      </c>
      <c r="L293" s="3" t="s">
        <v>119</v>
      </c>
      <c r="M293" t="str">
        <f t="shared" si="63"/>
        <v>jueves</v>
      </c>
      <c r="N293" t="s">
        <v>121</v>
      </c>
      <c r="O293" t="str">
        <f t="shared" si="62"/>
        <v>"12/9/2024": "/salterios/tiempo/ordinario/s23/jueves",</v>
      </c>
      <c r="R293" s="4">
        <f t="shared" si="60"/>
        <v>45547</v>
      </c>
      <c r="S293" s="5">
        <f t="shared" si="59"/>
        <v>45547</v>
      </c>
    </row>
    <row r="294" spans="2:19" x14ac:dyDescent="0.3">
      <c r="B294" t="s">
        <v>25</v>
      </c>
      <c r="C294">
        <f t="shared" si="56"/>
        <v>13</v>
      </c>
      <c r="D294" s="3" t="s">
        <v>119</v>
      </c>
      <c r="E294">
        <f t="shared" si="57"/>
        <v>9</v>
      </c>
      <c r="F294" s="3" t="s">
        <v>119</v>
      </c>
      <c r="G294" s="7">
        <f t="shared" si="61"/>
        <v>2024</v>
      </c>
      <c r="H294" t="s">
        <v>125</v>
      </c>
      <c r="I294" s="6" t="str">
        <f t="shared" si="64"/>
        <v>ordinario</v>
      </c>
      <c r="J294" s="3" t="s">
        <v>126</v>
      </c>
      <c r="K294">
        <f t="shared" ref="K294:K357" si="65">IF(M294="domingo", IF(K293=34, 1, K293+1), K293)</f>
        <v>23</v>
      </c>
      <c r="L294" s="3" t="s">
        <v>119</v>
      </c>
      <c r="M294" t="str">
        <f t="shared" si="63"/>
        <v>viernes</v>
      </c>
      <c r="N294" t="s">
        <v>121</v>
      </c>
      <c r="O294" t="str">
        <f t="shared" si="62"/>
        <v>"13/9/2024": "/salterios/tiempo/ordinario/s23/viernes",</v>
      </c>
      <c r="R294" s="4">
        <f t="shared" si="60"/>
        <v>45548</v>
      </c>
      <c r="S294" s="5">
        <f t="shared" si="59"/>
        <v>45548</v>
      </c>
    </row>
    <row r="295" spans="2:19" x14ac:dyDescent="0.3">
      <c r="B295" t="s">
        <v>25</v>
      </c>
      <c r="C295">
        <f t="shared" si="56"/>
        <v>14</v>
      </c>
      <c r="D295" s="3" t="s">
        <v>119</v>
      </c>
      <c r="E295">
        <f t="shared" si="57"/>
        <v>9</v>
      </c>
      <c r="F295" s="3" t="s">
        <v>119</v>
      </c>
      <c r="G295" s="7">
        <f t="shared" si="61"/>
        <v>2024</v>
      </c>
      <c r="H295" t="s">
        <v>125</v>
      </c>
      <c r="I295" s="6" t="str">
        <f t="shared" si="64"/>
        <v>ordinario</v>
      </c>
      <c r="J295" s="3" t="s">
        <v>126</v>
      </c>
      <c r="K295">
        <f t="shared" si="65"/>
        <v>23</v>
      </c>
      <c r="L295" s="3" t="s">
        <v>119</v>
      </c>
      <c r="M295" t="str">
        <f t="shared" si="63"/>
        <v>sabado</v>
      </c>
      <c r="N295" t="s">
        <v>121</v>
      </c>
      <c r="O295" t="str">
        <f t="shared" si="62"/>
        <v>"14/9/2024": "/salterios/tiempo/ordinario/s23/sabado",</v>
      </c>
      <c r="R295" s="4">
        <f t="shared" si="60"/>
        <v>45549</v>
      </c>
      <c r="S295" s="5">
        <f t="shared" si="59"/>
        <v>45549</v>
      </c>
    </row>
    <row r="296" spans="2:19" x14ac:dyDescent="0.3">
      <c r="B296" t="s">
        <v>25</v>
      </c>
      <c r="C296">
        <f t="shared" si="56"/>
        <v>15</v>
      </c>
      <c r="D296" s="3" t="s">
        <v>119</v>
      </c>
      <c r="E296">
        <f t="shared" si="57"/>
        <v>9</v>
      </c>
      <c r="F296" s="3" t="s">
        <v>119</v>
      </c>
      <c r="G296" s="7">
        <f t="shared" si="61"/>
        <v>2024</v>
      </c>
      <c r="H296" t="s">
        <v>125</v>
      </c>
      <c r="I296" s="6" t="str">
        <f t="shared" si="64"/>
        <v>ordinario</v>
      </c>
      <c r="J296" s="3" t="s">
        <v>126</v>
      </c>
      <c r="K296">
        <f t="shared" si="65"/>
        <v>24</v>
      </c>
      <c r="L296" s="3" t="s">
        <v>119</v>
      </c>
      <c r="M296" t="str">
        <f t="shared" si="63"/>
        <v>domingo</v>
      </c>
      <c r="N296" t="s">
        <v>121</v>
      </c>
      <c r="O296" t="str">
        <f t="shared" si="62"/>
        <v>"15/9/2024": "/salterios/tiempo/ordinario/s24/domingo",</v>
      </c>
      <c r="R296" s="4">
        <f t="shared" si="60"/>
        <v>45550</v>
      </c>
      <c r="S296" s="5">
        <f t="shared" si="59"/>
        <v>45550</v>
      </c>
    </row>
    <row r="297" spans="2:19" x14ac:dyDescent="0.3">
      <c r="B297" t="s">
        <v>25</v>
      </c>
      <c r="C297">
        <f t="shared" si="56"/>
        <v>16</v>
      </c>
      <c r="D297" s="3" t="s">
        <v>119</v>
      </c>
      <c r="E297">
        <f t="shared" si="57"/>
        <v>9</v>
      </c>
      <c r="F297" s="3" t="s">
        <v>119</v>
      </c>
      <c r="G297" s="7">
        <f t="shared" si="61"/>
        <v>2024</v>
      </c>
      <c r="H297" t="s">
        <v>125</v>
      </c>
      <c r="I297" s="6" t="str">
        <f t="shared" si="64"/>
        <v>ordinario</v>
      </c>
      <c r="J297" s="3" t="s">
        <v>126</v>
      </c>
      <c r="K297">
        <f t="shared" si="65"/>
        <v>24</v>
      </c>
      <c r="L297" s="3" t="s">
        <v>119</v>
      </c>
      <c r="M297" t="str">
        <f t="shared" si="63"/>
        <v>lunes</v>
      </c>
      <c r="N297" t="s">
        <v>121</v>
      </c>
      <c r="O297" t="str">
        <f t="shared" si="62"/>
        <v>"16/9/2024": "/salterios/tiempo/ordinario/s24/lunes",</v>
      </c>
      <c r="R297" s="4">
        <f t="shared" si="60"/>
        <v>45551</v>
      </c>
      <c r="S297" s="5">
        <f t="shared" si="59"/>
        <v>45551</v>
      </c>
    </row>
    <row r="298" spans="2:19" x14ac:dyDescent="0.3">
      <c r="B298" t="s">
        <v>25</v>
      </c>
      <c r="C298">
        <f t="shared" si="56"/>
        <v>17</v>
      </c>
      <c r="D298" s="3" t="s">
        <v>119</v>
      </c>
      <c r="E298">
        <f t="shared" si="57"/>
        <v>9</v>
      </c>
      <c r="F298" s="3" t="s">
        <v>119</v>
      </c>
      <c r="G298" s="7">
        <f t="shared" si="61"/>
        <v>2024</v>
      </c>
      <c r="H298" t="s">
        <v>125</v>
      </c>
      <c r="I298" s="6" t="str">
        <f t="shared" si="64"/>
        <v>ordinario</v>
      </c>
      <c r="J298" s="3" t="s">
        <v>126</v>
      </c>
      <c r="K298">
        <f t="shared" si="65"/>
        <v>24</v>
      </c>
      <c r="L298" s="3" t="s">
        <v>119</v>
      </c>
      <c r="M298" t="str">
        <f t="shared" si="63"/>
        <v>martes</v>
      </c>
      <c r="N298" t="s">
        <v>121</v>
      </c>
      <c r="O298" t="str">
        <f t="shared" si="62"/>
        <v>"17/9/2024": "/salterios/tiempo/ordinario/s24/martes",</v>
      </c>
      <c r="R298" s="4">
        <f t="shared" si="60"/>
        <v>45552</v>
      </c>
      <c r="S298" s="5">
        <f t="shared" si="59"/>
        <v>45552</v>
      </c>
    </row>
    <row r="299" spans="2:19" x14ac:dyDescent="0.3">
      <c r="B299" t="s">
        <v>25</v>
      </c>
      <c r="C299">
        <f t="shared" si="56"/>
        <v>18</v>
      </c>
      <c r="D299" s="3" t="s">
        <v>119</v>
      </c>
      <c r="E299">
        <f t="shared" si="57"/>
        <v>9</v>
      </c>
      <c r="F299" s="3" t="s">
        <v>119</v>
      </c>
      <c r="G299" s="7">
        <f t="shared" si="61"/>
        <v>2024</v>
      </c>
      <c r="H299" t="s">
        <v>125</v>
      </c>
      <c r="I299" s="6" t="str">
        <f t="shared" si="64"/>
        <v>ordinario</v>
      </c>
      <c r="J299" s="3" t="s">
        <v>126</v>
      </c>
      <c r="K299">
        <f t="shared" si="65"/>
        <v>24</v>
      </c>
      <c r="L299" s="3" t="s">
        <v>119</v>
      </c>
      <c r="M299" t="str">
        <f t="shared" si="63"/>
        <v>miercoles</v>
      </c>
      <c r="N299" t="s">
        <v>121</v>
      </c>
      <c r="O299" t="str">
        <f t="shared" si="62"/>
        <v>"18/9/2024": "/salterios/tiempo/ordinario/s24/miercoles",</v>
      </c>
      <c r="R299" s="4">
        <f t="shared" si="60"/>
        <v>45553</v>
      </c>
      <c r="S299" s="5">
        <f t="shared" si="59"/>
        <v>45553</v>
      </c>
    </row>
    <row r="300" spans="2:19" x14ac:dyDescent="0.3">
      <c r="B300" t="s">
        <v>25</v>
      </c>
      <c r="C300">
        <f t="shared" si="56"/>
        <v>19</v>
      </c>
      <c r="D300" s="3" t="s">
        <v>119</v>
      </c>
      <c r="E300">
        <f t="shared" si="57"/>
        <v>9</v>
      </c>
      <c r="F300" s="3" t="s">
        <v>119</v>
      </c>
      <c r="G300" s="7">
        <f t="shared" si="61"/>
        <v>2024</v>
      </c>
      <c r="H300" t="s">
        <v>125</v>
      </c>
      <c r="I300" s="6" t="str">
        <f t="shared" si="64"/>
        <v>ordinario</v>
      </c>
      <c r="J300" s="3" t="s">
        <v>126</v>
      </c>
      <c r="K300">
        <f t="shared" si="65"/>
        <v>24</v>
      </c>
      <c r="L300" s="3" t="s">
        <v>119</v>
      </c>
      <c r="M300" t="str">
        <f t="shared" si="63"/>
        <v>jueves</v>
      </c>
      <c r="N300" t="s">
        <v>121</v>
      </c>
      <c r="O300" t="str">
        <f t="shared" si="62"/>
        <v>"19/9/2024": "/salterios/tiempo/ordinario/s24/jueves",</v>
      </c>
      <c r="R300" s="4">
        <f t="shared" si="60"/>
        <v>45554</v>
      </c>
      <c r="S300" s="5">
        <f t="shared" si="59"/>
        <v>45554</v>
      </c>
    </row>
    <row r="301" spans="2:19" x14ac:dyDescent="0.3">
      <c r="B301" t="s">
        <v>25</v>
      </c>
      <c r="C301">
        <f t="shared" si="56"/>
        <v>20</v>
      </c>
      <c r="D301" s="3" t="s">
        <v>119</v>
      </c>
      <c r="E301">
        <f t="shared" si="57"/>
        <v>9</v>
      </c>
      <c r="F301" s="3" t="s">
        <v>119</v>
      </c>
      <c r="G301" s="7">
        <f t="shared" si="61"/>
        <v>2024</v>
      </c>
      <c r="H301" t="s">
        <v>125</v>
      </c>
      <c r="I301" s="6" t="str">
        <f t="shared" si="64"/>
        <v>ordinario</v>
      </c>
      <c r="J301" s="3" t="s">
        <v>126</v>
      </c>
      <c r="K301">
        <f t="shared" si="65"/>
        <v>24</v>
      </c>
      <c r="L301" s="3" t="s">
        <v>119</v>
      </c>
      <c r="M301" t="str">
        <f t="shared" si="63"/>
        <v>viernes</v>
      </c>
      <c r="N301" t="s">
        <v>121</v>
      </c>
      <c r="O301" t="str">
        <f t="shared" si="62"/>
        <v>"20/9/2024": "/salterios/tiempo/ordinario/s24/viernes",</v>
      </c>
      <c r="R301" s="4">
        <f t="shared" si="60"/>
        <v>45555</v>
      </c>
      <c r="S301" s="5">
        <f t="shared" si="59"/>
        <v>45555</v>
      </c>
    </row>
    <row r="302" spans="2:19" x14ac:dyDescent="0.3">
      <c r="B302" t="s">
        <v>25</v>
      </c>
      <c r="C302">
        <f t="shared" si="56"/>
        <v>21</v>
      </c>
      <c r="D302" s="3" t="s">
        <v>119</v>
      </c>
      <c r="E302">
        <f t="shared" si="57"/>
        <v>9</v>
      </c>
      <c r="F302" s="3" t="s">
        <v>119</v>
      </c>
      <c r="G302" s="7">
        <f t="shared" si="61"/>
        <v>2024</v>
      </c>
      <c r="H302" t="s">
        <v>125</v>
      </c>
      <c r="I302" s="6" t="str">
        <f t="shared" si="64"/>
        <v>ordinario</v>
      </c>
      <c r="J302" s="3" t="s">
        <v>126</v>
      </c>
      <c r="K302">
        <f t="shared" si="65"/>
        <v>24</v>
      </c>
      <c r="L302" s="3" t="s">
        <v>119</v>
      </c>
      <c r="M302" t="str">
        <f t="shared" si="63"/>
        <v>sabado</v>
      </c>
      <c r="N302" t="s">
        <v>121</v>
      </c>
      <c r="O302" t="str">
        <f t="shared" si="62"/>
        <v>"21/9/2024": "/salterios/tiempo/ordinario/s24/sabado",</v>
      </c>
      <c r="R302" s="4">
        <f t="shared" si="60"/>
        <v>45556</v>
      </c>
      <c r="S302" s="5">
        <f t="shared" si="59"/>
        <v>45556</v>
      </c>
    </row>
    <row r="303" spans="2:19" x14ac:dyDescent="0.3">
      <c r="B303" t="s">
        <v>25</v>
      </c>
      <c r="C303">
        <f t="shared" si="56"/>
        <v>22</v>
      </c>
      <c r="D303" s="3" t="s">
        <v>119</v>
      </c>
      <c r="E303">
        <f t="shared" si="57"/>
        <v>9</v>
      </c>
      <c r="F303" s="3" t="s">
        <v>119</v>
      </c>
      <c r="G303" s="7">
        <f t="shared" si="61"/>
        <v>2024</v>
      </c>
      <c r="H303" t="s">
        <v>125</v>
      </c>
      <c r="I303" s="6" t="str">
        <f t="shared" si="64"/>
        <v>ordinario</v>
      </c>
      <c r="J303" s="3" t="s">
        <v>126</v>
      </c>
      <c r="K303">
        <f t="shared" si="65"/>
        <v>25</v>
      </c>
      <c r="L303" s="3" t="s">
        <v>119</v>
      </c>
      <c r="M303" t="str">
        <f t="shared" si="63"/>
        <v>domingo</v>
      </c>
      <c r="N303" t="s">
        <v>121</v>
      </c>
      <c r="O303" t="str">
        <f t="shared" si="62"/>
        <v>"22/9/2024": "/salterios/tiempo/ordinario/s25/domingo",</v>
      </c>
      <c r="R303" s="4">
        <f t="shared" si="60"/>
        <v>45557</v>
      </c>
      <c r="S303" s="5">
        <f t="shared" si="59"/>
        <v>45557</v>
      </c>
    </row>
    <row r="304" spans="2:19" x14ac:dyDescent="0.3">
      <c r="B304" t="s">
        <v>25</v>
      </c>
      <c r="C304">
        <f t="shared" si="56"/>
        <v>23</v>
      </c>
      <c r="D304" s="3" t="s">
        <v>119</v>
      </c>
      <c r="E304">
        <f t="shared" si="57"/>
        <v>9</v>
      </c>
      <c r="F304" s="3" t="s">
        <v>119</v>
      </c>
      <c r="G304" s="7">
        <f t="shared" si="61"/>
        <v>2024</v>
      </c>
      <c r="H304" t="s">
        <v>125</v>
      </c>
      <c r="I304" s="6" t="str">
        <f t="shared" si="64"/>
        <v>ordinario</v>
      </c>
      <c r="J304" s="3" t="s">
        <v>126</v>
      </c>
      <c r="K304">
        <f t="shared" si="65"/>
        <v>25</v>
      </c>
      <c r="L304" s="3" t="s">
        <v>119</v>
      </c>
      <c r="M304" t="str">
        <f t="shared" si="63"/>
        <v>lunes</v>
      </c>
      <c r="N304" t="s">
        <v>121</v>
      </c>
      <c r="O304" t="str">
        <f t="shared" si="62"/>
        <v>"23/9/2024": "/salterios/tiempo/ordinario/s25/lunes",</v>
      </c>
      <c r="R304" s="4">
        <f t="shared" si="60"/>
        <v>45558</v>
      </c>
      <c r="S304" s="5">
        <f t="shared" si="59"/>
        <v>45558</v>
      </c>
    </row>
    <row r="305" spans="2:19" x14ac:dyDescent="0.3">
      <c r="B305" t="s">
        <v>25</v>
      </c>
      <c r="C305">
        <f t="shared" si="56"/>
        <v>24</v>
      </c>
      <c r="D305" s="3" t="s">
        <v>119</v>
      </c>
      <c r="E305">
        <f t="shared" si="57"/>
        <v>9</v>
      </c>
      <c r="F305" s="3" t="s">
        <v>119</v>
      </c>
      <c r="G305" s="7">
        <f t="shared" si="61"/>
        <v>2024</v>
      </c>
      <c r="H305" t="s">
        <v>125</v>
      </c>
      <c r="I305" s="6" t="str">
        <f t="shared" si="64"/>
        <v>ordinario</v>
      </c>
      <c r="J305" s="3" t="s">
        <v>126</v>
      </c>
      <c r="K305">
        <f t="shared" si="65"/>
        <v>25</v>
      </c>
      <c r="L305" s="3" t="s">
        <v>119</v>
      </c>
      <c r="M305" t="str">
        <f t="shared" si="63"/>
        <v>martes</v>
      </c>
      <c r="N305" t="s">
        <v>121</v>
      </c>
      <c r="O305" t="str">
        <f t="shared" si="62"/>
        <v>"24/9/2024": "/salterios/tiempo/ordinario/s25/martes",</v>
      </c>
      <c r="R305" s="4">
        <f t="shared" si="60"/>
        <v>45559</v>
      </c>
      <c r="S305" s="5">
        <f t="shared" si="59"/>
        <v>45559</v>
      </c>
    </row>
    <row r="306" spans="2:19" x14ac:dyDescent="0.3">
      <c r="B306" t="s">
        <v>25</v>
      </c>
      <c r="C306">
        <f t="shared" si="56"/>
        <v>25</v>
      </c>
      <c r="D306" s="3" t="s">
        <v>119</v>
      </c>
      <c r="E306">
        <f t="shared" si="57"/>
        <v>9</v>
      </c>
      <c r="F306" s="3" t="s">
        <v>119</v>
      </c>
      <c r="G306" s="7">
        <f t="shared" si="61"/>
        <v>2024</v>
      </c>
      <c r="H306" t="s">
        <v>125</v>
      </c>
      <c r="I306" s="6" t="str">
        <f t="shared" si="64"/>
        <v>ordinario</v>
      </c>
      <c r="J306" s="3" t="s">
        <v>126</v>
      </c>
      <c r="K306">
        <f t="shared" si="65"/>
        <v>25</v>
      </c>
      <c r="L306" s="3" t="s">
        <v>119</v>
      </c>
      <c r="M306" t="str">
        <f t="shared" si="63"/>
        <v>miercoles</v>
      </c>
      <c r="N306" t="s">
        <v>121</v>
      </c>
      <c r="O306" t="str">
        <f t="shared" si="62"/>
        <v>"25/9/2024": "/salterios/tiempo/ordinario/s25/miercoles",</v>
      </c>
      <c r="R306" s="4">
        <f t="shared" si="60"/>
        <v>45560</v>
      </c>
      <c r="S306" s="5">
        <f t="shared" si="59"/>
        <v>45560</v>
      </c>
    </row>
    <row r="307" spans="2:19" x14ac:dyDescent="0.3">
      <c r="B307" t="s">
        <v>25</v>
      </c>
      <c r="C307">
        <f t="shared" si="56"/>
        <v>26</v>
      </c>
      <c r="D307" s="3" t="s">
        <v>119</v>
      </c>
      <c r="E307">
        <f t="shared" si="57"/>
        <v>9</v>
      </c>
      <c r="F307" s="3" t="s">
        <v>119</v>
      </c>
      <c r="G307" s="7">
        <f t="shared" si="61"/>
        <v>2024</v>
      </c>
      <c r="H307" t="s">
        <v>125</v>
      </c>
      <c r="I307" s="6" t="str">
        <f t="shared" si="64"/>
        <v>ordinario</v>
      </c>
      <c r="J307" s="3" t="s">
        <v>126</v>
      </c>
      <c r="K307">
        <f t="shared" si="65"/>
        <v>25</v>
      </c>
      <c r="L307" s="3" t="s">
        <v>119</v>
      </c>
      <c r="M307" t="str">
        <f t="shared" si="63"/>
        <v>jueves</v>
      </c>
      <c r="N307" t="s">
        <v>121</v>
      </c>
      <c r="O307" t="str">
        <f t="shared" si="62"/>
        <v>"26/9/2024": "/salterios/tiempo/ordinario/s25/jueves",</v>
      </c>
      <c r="R307" s="4">
        <f t="shared" si="60"/>
        <v>45561</v>
      </c>
      <c r="S307" s="5">
        <f t="shared" si="59"/>
        <v>45561</v>
      </c>
    </row>
    <row r="308" spans="2:19" x14ac:dyDescent="0.3">
      <c r="B308" t="s">
        <v>25</v>
      </c>
      <c r="C308">
        <f t="shared" si="56"/>
        <v>27</v>
      </c>
      <c r="D308" s="3" t="s">
        <v>119</v>
      </c>
      <c r="E308">
        <f t="shared" si="57"/>
        <v>9</v>
      </c>
      <c r="F308" s="3" t="s">
        <v>119</v>
      </c>
      <c r="G308" s="7">
        <f t="shared" si="61"/>
        <v>2024</v>
      </c>
      <c r="H308" t="s">
        <v>125</v>
      </c>
      <c r="I308" s="6" t="str">
        <f t="shared" si="64"/>
        <v>ordinario</v>
      </c>
      <c r="J308" s="3" t="s">
        <v>126</v>
      </c>
      <c r="K308">
        <f t="shared" si="65"/>
        <v>25</v>
      </c>
      <c r="L308" s="3" t="s">
        <v>119</v>
      </c>
      <c r="M308" t="str">
        <f t="shared" si="63"/>
        <v>viernes</v>
      </c>
      <c r="N308" t="s">
        <v>121</v>
      </c>
      <c r="O308" t="str">
        <f t="shared" si="62"/>
        <v>"27/9/2024": "/salterios/tiempo/ordinario/s25/viernes",</v>
      </c>
      <c r="R308" s="4">
        <f t="shared" si="60"/>
        <v>45562</v>
      </c>
      <c r="S308" s="5">
        <f t="shared" si="59"/>
        <v>45562</v>
      </c>
    </row>
    <row r="309" spans="2:19" x14ac:dyDescent="0.3">
      <c r="B309" t="s">
        <v>25</v>
      </c>
      <c r="C309">
        <f t="shared" si="56"/>
        <v>28</v>
      </c>
      <c r="D309" s="3" t="s">
        <v>119</v>
      </c>
      <c r="E309">
        <f t="shared" si="57"/>
        <v>9</v>
      </c>
      <c r="F309" s="3" t="s">
        <v>119</v>
      </c>
      <c r="G309" s="7">
        <f t="shared" si="61"/>
        <v>2024</v>
      </c>
      <c r="H309" t="s">
        <v>125</v>
      </c>
      <c r="I309" s="6" t="str">
        <f t="shared" si="64"/>
        <v>ordinario</v>
      </c>
      <c r="J309" s="3" t="s">
        <v>126</v>
      </c>
      <c r="K309">
        <f t="shared" si="65"/>
        <v>25</v>
      </c>
      <c r="L309" s="3" t="s">
        <v>119</v>
      </c>
      <c r="M309" t="str">
        <f t="shared" si="63"/>
        <v>sabado</v>
      </c>
      <c r="N309" t="s">
        <v>121</v>
      </c>
      <c r="O309" t="str">
        <f t="shared" si="62"/>
        <v>"28/9/2024": "/salterios/tiempo/ordinario/s25/sabado",</v>
      </c>
      <c r="R309" s="4">
        <f t="shared" si="60"/>
        <v>45563</v>
      </c>
      <c r="S309" s="5">
        <f t="shared" si="59"/>
        <v>45563</v>
      </c>
    </row>
    <row r="310" spans="2:19" x14ac:dyDescent="0.3">
      <c r="B310" t="s">
        <v>25</v>
      </c>
      <c r="C310">
        <f t="shared" si="56"/>
        <v>29</v>
      </c>
      <c r="D310" s="3" t="s">
        <v>119</v>
      </c>
      <c r="E310">
        <f t="shared" si="57"/>
        <v>9</v>
      </c>
      <c r="F310" s="3" t="s">
        <v>119</v>
      </c>
      <c r="G310" s="7">
        <f t="shared" si="61"/>
        <v>2024</v>
      </c>
      <c r="H310" t="s">
        <v>125</v>
      </c>
      <c r="I310" s="6" t="str">
        <f t="shared" si="64"/>
        <v>ordinario</v>
      </c>
      <c r="J310" s="3" t="s">
        <v>126</v>
      </c>
      <c r="K310">
        <f t="shared" si="65"/>
        <v>26</v>
      </c>
      <c r="L310" s="3" t="s">
        <v>119</v>
      </c>
      <c r="M310" t="str">
        <f t="shared" si="63"/>
        <v>domingo</v>
      </c>
      <c r="N310" t="s">
        <v>121</v>
      </c>
      <c r="O310" t="str">
        <f t="shared" si="62"/>
        <v>"29/9/2024": "/salterios/tiempo/ordinario/s26/domingo",</v>
      </c>
      <c r="R310" s="4">
        <f t="shared" si="60"/>
        <v>45564</v>
      </c>
      <c r="S310" s="5">
        <f t="shared" si="59"/>
        <v>45564</v>
      </c>
    </row>
    <row r="311" spans="2:19" x14ac:dyDescent="0.3">
      <c r="B311" t="s">
        <v>25</v>
      </c>
      <c r="C311">
        <f t="shared" si="56"/>
        <v>30</v>
      </c>
      <c r="D311" s="3" t="s">
        <v>119</v>
      </c>
      <c r="E311">
        <f t="shared" si="57"/>
        <v>9</v>
      </c>
      <c r="F311" s="3" t="s">
        <v>119</v>
      </c>
      <c r="G311" s="7">
        <f t="shared" si="61"/>
        <v>2024</v>
      </c>
      <c r="H311" t="s">
        <v>125</v>
      </c>
      <c r="I311" s="6" t="str">
        <f t="shared" si="64"/>
        <v>ordinario</v>
      </c>
      <c r="J311" s="3" t="s">
        <v>126</v>
      </c>
      <c r="K311">
        <f t="shared" si="65"/>
        <v>26</v>
      </c>
      <c r="L311" s="3" t="s">
        <v>119</v>
      </c>
      <c r="M311" t="str">
        <f t="shared" si="63"/>
        <v>lunes</v>
      </c>
      <c r="N311" t="s">
        <v>121</v>
      </c>
      <c r="O311" t="str">
        <f t="shared" si="62"/>
        <v>"30/9/2024": "/salterios/tiempo/ordinario/s26/lunes",</v>
      </c>
      <c r="R311" s="4">
        <f t="shared" si="60"/>
        <v>45565</v>
      </c>
      <c r="S311" s="5">
        <f t="shared" si="59"/>
        <v>45565</v>
      </c>
    </row>
    <row r="312" spans="2:19" x14ac:dyDescent="0.3">
      <c r="B312" t="s">
        <v>25</v>
      </c>
      <c r="C312">
        <f t="shared" si="56"/>
        <v>1</v>
      </c>
      <c r="D312" s="3" t="s">
        <v>119</v>
      </c>
      <c r="E312">
        <f t="shared" si="57"/>
        <v>10</v>
      </c>
      <c r="F312" s="3" t="s">
        <v>119</v>
      </c>
      <c r="G312" s="7">
        <f t="shared" si="61"/>
        <v>2024</v>
      </c>
      <c r="H312" t="s">
        <v>125</v>
      </c>
      <c r="I312" s="6" t="str">
        <f t="shared" si="64"/>
        <v>ordinario</v>
      </c>
      <c r="J312" s="3" t="s">
        <v>126</v>
      </c>
      <c r="K312">
        <f t="shared" si="65"/>
        <v>26</v>
      </c>
      <c r="L312" s="3" t="s">
        <v>119</v>
      </c>
      <c r="M312" t="str">
        <f t="shared" si="63"/>
        <v>martes</v>
      </c>
      <c r="N312" t="s">
        <v>121</v>
      </c>
      <c r="O312" t="str">
        <f t="shared" si="62"/>
        <v>"1/10/2024": "/salterios/tiempo/ordinario/s26/martes",</v>
      </c>
      <c r="R312" s="4">
        <f t="shared" si="60"/>
        <v>45566</v>
      </c>
      <c r="S312" s="5">
        <f t="shared" si="59"/>
        <v>45566</v>
      </c>
    </row>
    <row r="313" spans="2:19" x14ac:dyDescent="0.3">
      <c r="B313" t="s">
        <v>25</v>
      </c>
      <c r="C313">
        <f t="shared" si="56"/>
        <v>2</v>
      </c>
      <c r="D313" s="3" t="s">
        <v>119</v>
      </c>
      <c r="E313">
        <f t="shared" si="57"/>
        <v>10</v>
      </c>
      <c r="F313" s="3" t="s">
        <v>119</v>
      </c>
      <c r="G313" s="7">
        <f t="shared" si="61"/>
        <v>2024</v>
      </c>
      <c r="H313" t="s">
        <v>125</v>
      </c>
      <c r="I313" s="6" t="str">
        <f t="shared" si="64"/>
        <v>ordinario</v>
      </c>
      <c r="J313" s="3" t="s">
        <v>126</v>
      </c>
      <c r="K313">
        <f t="shared" si="65"/>
        <v>26</v>
      </c>
      <c r="L313" s="3" t="s">
        <v>119</v>
      </c>
      <c r="M313" t="str">
        <f t="shared" si="63"/>
        <v>miercoles</v>
      </c>
      <c r="N313" t="s">
        <v>121</v>
      </c>
      <c r="O313" t="str">
        <f t="shared" si="62"/>
        <v>"2/10/2024": "/salterios/tiempo/ordinario/s26/miercoles",</v>
      </c>
      <c r="R313" s="4">
        <f t="shared" si="60"/>
        <v>45567</v>
      </c>
      <c r="S313" s="5">
        <f t="shared" si="59"/>
        <v>45567</v>
      </c>
    </row>
    <row r="314" spans="2:19" x14ac:dyDescent="0.3">
      <c r="B314" t="s">
        <v>25</v>
      </c>
      <c r="C314">
        <f t="shared" si="56"/>
        <v>3</v>
      </c>
      <c r="D314" s="3" t="s">
        <v>119</v>
      </c>
      <c r="E314">
        <f t="shared" si="57"/>
        <v>10</v>
      </c>
      <c r="F314" s="3" t="s">
        <v>119</v>
      </c>
      <c r="G314" s="7">
        <f t="shared" si="61"/>
        <v>2024</v>
      </c>
      <c r="H314" t="s">
        <v>125</v>
      </c>
      <c r="I314" s="6" t="str">
        <f t="shared" si="64"/>
        <v>ordinario</v>
      </c>
      <c r="J314" s="3" t="s">
        <v>126</v>
      </c>
      <c r="K314">
        <f t="shared" si="65"/>
        <v>26</v>
      </c>
      <c r="L314" s="3" t="s">
        <v>119</v>
      </c>
      <c r="M314" t="str">
        <f t="shared" si="63"/>
        <v>jueves</v>
      </c>
      <c r="N314" t="s">
        <v>121</v>
      </c>
      <c r="O314" t="str">
        <f t="shared" si="62"/>
        <v>"3/10/2024": "/salterios/tiempo/ordinario/s26/jueves",</v>
      </c>
      <c r="R314" s="4">
        <f t="shared" si="60"/>
        <v>45568</v>
      </c>
      <c r="S314" s="5">
        <f t="shared" si="59"/>
        <v>45568</v>
      </c>
    </row>
    <row r="315" spans="2:19" x14ac:dyDescent="0.3">
      <c r="B315" t="s">
        <v>25</v>
      </c>
      <c r="C315">
        <f t="shared" si="56"/>
        <v>4</v>
      </c>
      <c r="D315" s="3" t="s">
        <v>119</v>
      </c>
      <c r="E315">
        <f t="shared" si="57"/>
        <v>10</v>
      </c>
      <c r="F315" s="3" t="s">
        <v>119</v>
      </c>
      <c r="G315" s="7">
        <f t="shared" si="61"/>
        <v>2024</v>
      </c>
      <c r="H315" t="s">
        <v>125</v>
      </c>
      <c r="I315" s="6" t="str">
        <f t="shared" si="64"/>
        <v>ordinario</v>
      </c>
      <c r="J315" s="3" t="s">
        <v>126</v>
      </c>
      <c r="K315">
        <f t="shared" si="65"/>
        <v>26</v>
      </c>
      <c r="L315" s="3" t="s">
        <v>119</v>
      </c>
      <c r="M315" t="str">
        <f t="shared" si="63"/>
        <v>viernes</v>
      </c>
      <c r="N315" t="s">
        <v>121</v>
      </c>
      <c r="O315" t="str">
        <f t="shared" si="62"/>
        <v>"4/10/2024": "/salterios/tiempo/ordinario/s26/viernes",</v>
      </c>
      <c r="R315" s="4">
        <f t="shared" si="60"/>
        <v>45569</v>
      </c>
      <c r="S315" s="5">
        <f t="shared" si="59"/>
        <v>45569</v>
      </c>
    </row>
    <row r="316" spans="2:19" x14ac:dyDescent="0.3">
      <c r="B316" t="s">
        <v>25</v>
      </c>
      <c r="C316">
        <f t="shared" si="56"/>
        <v>5</v>
      </c>
      <c r="D316" s="3" t="s">
        <v>119</v>
      </c>
      <c r="E316">
        <f t="shared" si="57"/>
        <v>10</v>
      </c>
      <c r="F316" s="3" t="s">
        <v>119</v>
      </c>
      <c r="G316" s="7">
        <f t="shared" si="61"/>
        <v>2024</v>
      </c>
      <c r="H316" t="s">
        <v>125</v>
      </c>
      <c r="I316" s="6" t="str">
        <f t="shared" si="64"/>
        <v>ordinario</v>
      </c>
      <c r="J316" s="3" t="s">
        <v>126</v>
      </c>
      <c r="K316">
        <f t="shared" si="65"/>
        <v>26</v>
      </c>
      <c r="L316" s="3" t="s">
        <v>119</v>
      </c>
      <c r="M316" t="str">
        <f t="shared" si="63"/>
        <v>sabado</v>
      </c>
      <c r="N316" t="s">
        <v>121</v>
      </c>
      <c r="O316" t="str">
        <f t="shared" si="62"/>
        <v>"5/10/2024": "/salterios/tiempo/ordinario/s26/sabado",</v>
      </c>
      <c r="R316" s="4">
        <f t="shared" si="60"/>
        <v>45570</v>
      </c>
      <c r="S316" s="5">
        <f t="shared" si="59"/>
        <v>45570</v>
      </c>
    </row>
    <row r="317" spans="2:19" x14ac:dyDescent="0.3">
      <c r="B317" t="s">
        <v>25</v>
      </c>
      <c r="C317">
        <f t="shared" si="56"/>
        <v>6</v>
      </c>
      <c r="D317" s="3" t="s">
        <v>119</v>
      </c>
      <c r="E317">
        <f t="shared" si="57"/>
        <v>10</v>
      </c>
      <c r="F317" s="3" t="s">
        <v>119</v>
      </c>
      <c r="G317" s="7">
        <f t="shared" si="61"/>
        <v>2024</v>
      </c>
      <c r="H317" t="s">
        <v>125</v>
      </c>
      <c r="I317" s="6" t="str">
        <f t="shared" si="64"/>
        <v>ordinario</v>
      </c>
      <c r="J317" s="3" t="s">
        <v>126</v>
      </c>
      <c r="K317">
        <f t="shared" si="65"/>
        <v>27</v>
      </c>
      <c r="L317" s="3" t="s">
        <v>119</v>
      </c>
      <c r="M317" t="str">
        <f t="shared" si="63"/>
        <v>domingo</v>
      </c>
      <c r="N317" t="s">
        <v>121</v>
      </c>
      <c r="O317" t="str">
        <f t="shared" si="62"/>
        <v>"6/10/2024": "/salterios/tiempo/ordinario/s27/domingo",</v>
      </c>
      <c r="R317" s="4">
        <f t="shared" si="60"/>
        <v>45571</v>
      </c>
      <c r="S317" s="5">
        <f t="shared" si="59"/>
        <v>45571</v>
      </c>
    </row>
    <row r="318" spans="2:19" x14ac:dyDescent="0.3">
      <c r="B318" t="s">
        <v>25</v>
      </c>
      <c r="C318">
        <f t="shared" si="56"/>
        <v>7</v>
      </c>
      <c r="D318" s="3" t="s">
        <v>119</v>
      </c>
      <c r="E318">
        <f t="shared" si="57"/>
        <v>10</v>
      </c>
      <c r="F318" s="3" t="s">
        <v>119</v>
      </c>
      <c r="G318" s="7">
        <f t="shared" si="61"/>
        <v>2024</v>
      </c>
      <c r="H318" t="s">
        <v>125</v>
      </c>
      <c r="I318" s="6" t="str">
        <f t="shared" si="64"/>
        <v>ordinario</v>
      </c>
      <c r="J318" s="3" t="s">
        <v>126</v>
      </c>
      <c r="K318">
        <f t="shared" si="65"/>
        <v>27</v>
      </c>
      <c r="L318" s="3" t="s">
        <v>119</v>
      </c>
      <c r="M318" t="str">
        <f t="shared" si="63"/>
        <v>lunes</v>
      </c>
      <c r="N318" t="s">
        <v>121</v>
      </c>
      <c r="O318" t="str">
        <f t="shared" si="62"/>
        <v>"7/10/2024": "/salterios/tiempo/ordinario/s27/lunes",</v>
      </c>
      <c r="R318" s="4">
        <f t="shared" si="60"/>
        <v>45572</v>
      </c>
      <c r="S318" s="5">
        <f t="shared" si="59"/>
        <v>45572</v>
      </c>
    </row>
    <row r="319" spans="2:19" x14ac:dyDescent="0.3">
      <c r="B319" t="s">
        <v>25</v>
      </c>
      <c r="C319">
        <f t="shared" si="56"/>
        <v>8</v>
      </c>
      <c r="D319" s="3" t="s">
        <v>119</v>
      </c>
      <c r="E319">
        <f t="shared" si="57"/>
        <v>10</v>
      </c>
      <c r="F319" s="3" t="s">
        <v>119</v>
      </c>
      <c r="G319" s="7">
        <f t="shared" si="61"/>
        <v>2024</v>
      </c>
      <c r="H319" t="s">
        <v>125</v>
      </c>
      <c r="I319" s="6" t="str">
        <f t="shared" si="64"/>
        <v>ordinario</v>
      </c>
      <c r="J319" s="3" t="s">
        <v>126</v>
      </c>
      <c r="K319">
        <f t="shared" si="65"/>
        <v>27</v>
      </c>
      <c r="L319" s="3" t="s">
        <v>119</v>
      </c>
      <c r="M319" t="str">
        <f t="shared" si="63"/>
        <v>martes</v>
      </c>
      <c r="N319" t="s">
        <v>121</v>
      </c>
      <c r="O319" t="str">
        <f t="shared" si="62"/>
        <v>"8/10/2024": "/salterios/tiempo/ordinario/s27/martes",</v>
      </c>
      <c r="R319" s="4">
        <f t="shared" si="60"/>
        <v>45573</v>
      </c>
      <c r="S319" s="5">
        <f t="shared" si="59"/>
        <v>45573</v>
      </c>
    </row>
    <row r="320" spans="2:19" x14ac:dyDescent="0.3">
      <c r="B320" t="s">
        <v>25</v>
      </c>
      <c r="C320">
        <f t="shared" si="56"/>
        <v>9</v>
      </c>
      <c r="D320" s="3" t="s">
        <v>119</v>
      </c>
      <c r="E320">
        <f t="shared" si="57"/>
        <v>10</v>
      </c>
      <c r="F320" s="3" t="s">
        <v>119</v>
      </c>
      <c r="G320" s="7">
        <f t="shared" si="61"/>
        <v>2024</v>
      </c>
      <c r="H320" t="s">
        <v>125</v>
      </c>
      <c r="I320" s="6" t="str">
        <f t="shared" si="64"/>
        <v>ordinario</v>
      </c>
      <c r="J320" s="3" t="s">
        <v>126</v>
      </c>
      <c r="K320">
        <f t="shared" si="65"/>
        <v>27</v>
      </c>
      <c r="L320" s="3" t="s">
        <v>119</v>
      </c>
      <c r="M320" t="str">
        <f t="shared" si="63"/>
        <v>miercoles</v>
      </c>
      <c r="N320" t="s">
        <v>121</v>
      </c>
      <c r="O320" t="str">
        <f t="shared" si="62"/>
        <v>"9/10/2024": "/salterios/tiempo/ordinario/s27/miercoles",</v>
      </c>
      <c r="R320" s="4">
        <f t="shared" si="60"/>
        <v>45574</v>
      </c>
      <c r="S320" s="5">
        <f t="shared" si="59"/>
        <v>45574</v>
      </c>
    </row>
    <row r="321" spans="2:19" x14ac:dyDescent="0.3">
      <c r="B321" t="s">
        <v>25</v>
      </c>
      <c r="C321">
        <f t="shared" si="56"/>
        <v>10</v>
      </c>
      <c r="D321" s="3" t="s">
        <v>119</v>
      </c>
      <c r="E321">
        <f t="shared" si="57"/>
        <v>10</v>
      </c>
      <c r="F321" s="3" t="s">
        <v>119</v>
      </c>
      <c r="G321" s="7">
        <f t="shared" si="61"/>
        <v>2024</v>
      </c>
      <c r="H321" t="s">
        <v>125</v>
      </c>
      <c r="I321" s="6" t="str">
        <f t="shared" si="64"/>
        <v>ordinario</v>
      </c>
      <c r="J321" s="3" t="s">
        <v>126</v>
      </c>
      <c r="K321">
        <f t="shared" si="65"/>
        <v>27</v>
      </c>
      <c r="L321" s="3" t="s">
        <v>119</v>
      </c>
      <c r="M321" t="str">
        <f t="shared" si="63"/>
        <v>jueves</v>
      </c>
      <c r="N321" t="s">
        <v>121</v>
      </c>
      <c r="O321" t="str">
        <f t="shared" si="62"/>
        <v>"10/10/2024": "/salterios/tiempo/ordinario/s27/jueves",</v>
      </c>
      <c r="R321" s="4">
        <f t="shared" si="60"/>
        <v>45575</v>
      </c>
      <c r="S321" s="5">
        <f t="shared" si="59"/>
        <v>45575</v>
      </c>
    </row>
    <row r="322" spans="2:19" x14ac:dyDescent="0.3">
      <c r="B322" t="s">
        <v>25</v>
      </c>
      <c r="C322">
        <f t="shared" ref="C322:C385" si="66">DAY(R322)</f>
        <v>11</v>
      </c>
      <c r="D322" s="3" t="s">
        <v>119</v>
      </c>
      <c r="E322">
        <f t="shared" ref="E322:E385" si="67">MONTH(R322)</f>
        <v>10</v>
      </c>
      <c r="F322" s="3" t="s">
        <v>119</v>
      </c>
      <c r="G322" s="7">
        <f t="shared" si="61"/>
        <v>2024</v>
      </c>
      <c r="H322" t="s">
        <v>125</v>
      </c>
      <c r="I322" s="6" t="str">
        <f t="shared" si="64"/>
        <v>ordinario</v>
      </c>
      <c r="J322" s="3" t="s">
        <v>126</v>
      </c>
      <c r="K322">
        <f t="shared" si="65"/>
        <v>27</v>
      </c>
      <c r="L322" s="3" t="s">
        <v>119</v>
      </c>
      <c r="M322" t="str">
        <f t="shared" si="63"/>
        <v>viernes</v>
      </c>
      <c r="N322" t="s">
        <v>121</v>
      </c>
      <c r="O322" t="str">
        <f t="shared" si="62"/>
        <v>"11/10/2024": "/salterios/tiempo/ordinario/s27/viernes",</v>
      </c>
      <c r="R322" s="4">
        <f t="shared" si="60"/>
        <v>45576</v>
      </c>
      <c r="S322" s="5">
        <f t="shared" si="59"/>
        <v>45576</v>
      </c>
    </row>
    <row r="323" spans="2:19" x14ac:dyDescent="0.3">
      <c r="B323" t="s">
        <v>25</v>
      </c>
      <c r="C323">
        <f t="shared" si="66"/>
        <v>12</v>
      </c>
      <c r="D323" s="3" t="s">
        <v>119</v>
      </c>
      <c r="E323">
        <f t="shared" si="67"/>
        <v>10</v>
      </c>
      <c r="F323" s="3" t="s">
        <v>119</v>
      </c>
      <c r="G323" s="7">
        <f t="shared" si="61"/>
        <v>2024</v>
      </c>
      <c r="H323" t="s">
        <v>125</v>
      </c>
      <c r="I323" s="6" t="str">
        <f t="shared" si="64"/>
        <v>ordinario</v>
      </c>
      <c r="J323" s="3" t="s">
        <v>126</v>
      </c>
      <c r="K323">
        <f t="shared" si="65"/>
        <v>27</v>
      </c>
      <c r="L323" s="3" t="s">
        <v>119</v>
      </c>
      <c r="M323" t="str">
        <f t="shared" si="63"/>
        <v>sabado</v>
      </c>
      <c r="N323" t="s">
        <v>121</v>
      </c>
      <c r="O323" t="str">
        <f t="shared" si="62"/>
        <v>"12/10/2024": "/salterios/tiempo/ordinario/s27/sabado",</v>
      </c>
      <c r="R323" s="4">
        <f t="shared" si="60"/>
        <v>45577</v>
      </c>
      <c r="S323" s="5">
        <f t="shared" si="59"/>
        <v>45577</v>
      </c>
    </row>
    <row r="324" spans="2:19" x14ac:dyDescent="0.3">
      <c r="B324" t="s">
        <v>25</v>
      </c>
      <c r="C324">
        <f t="shared" si="66"/>
        <v>13</v>
      </c>
      <c r="D324" s="3" t="s">
        <v>119</v>
      </c>
      <c r="E324">
        <f t="shared" si="67"/>
        <v>10</v>
      </c>
      <c r="F324" s="3" t="s">
        <v>119</v>
      </c>
      <c r="G324" s="7">
        <f t="shared" si="61"/>
        <v>2024</v>
      </c>
      <c r="H324" t="s">
        <v>125</v>
      </c>
      <c r="I324" s="6" t="str">
        <f t="shared" si="64"/>
        <v>ordinario</v>
      </c>
      <c r="J324" s="3" t="s">
        <v>126</v>
      </c>
      <c r="K324">
        <f t="shared" si="65"/>
        <v>28</v>
      </c>
      <c r="L324" s="3" t="s">
        <v>119</v>
      </c>
      <c r="M324" t="str">
        <f t="shared" si="63"/>
        <v>domingo</v>
      </c>
      <c r="N324" t="s">
        <v>121</v>
      </c>
      <c r="O324" t="str">
        <f t="shared" si="62"/>
        <v>"13/10/2024": "/salterios/tiempo/ordinario/s28/domingo",</v>
      </c>
      <c r="R324" s="4">
        <f t="shared" si="60"/>
        <v>45578</v>
      </c>
      <c r="S324" s="5">
        <f t="shared" ref="S324:S387" si="68">R324</f>
        <v>45578</v>
      </c>
    </row>
    <row r="325" spans="2:19" x14ac:dyDescent="0.3">
      <c r="B325" t="s">
        <v>25</v>
      </c>
      <c r="C325">
        <f t="shared" si="66"/>
        <v>14</v>
      </c>
      <c r="D325" s="3" t="s">
        <v>119</v>
      </c>
      <c r="E325">
        <f t="shared" si="67"/>
        <v>10</v>
      </c>
      <c r="F325" s="3" t="s">
        <v>119</v>
      </c>
      <c r="G325" s="7">
        <f t="shared" si="61"/>
        <v>2024</v>
      </c>
      <c r="H325" t="s">
        <v>125</v>
      </c>
      <c r="I325" s="6" t="str">
        <f t="shared" si="64"/>
        <v>ordinario</v>
      </c>
      <c r="J325" s="3" t="s">
        <v>126</v>
      </c>
      <c r="K325">
        <f t="shared" si="65"/>
        <v>28</v>
      </c>
      <c r="L325" s="3" t="s">
        <v>119</v>
      </c>
      <c r="M325" t="str">
        <f t="shared" si="63"/>
        <v>lunes</v>
      </c>
      <c r="N325" t="s">
        <v>121</v>
      </c>
      <c r="O325" t="str">
        <f t="shared" si="62"/>
        <v>"14/10/2024": "/salterios/tiempo/ordinario/s28/lunes",</v>
      </c>
      <c r="R325" s="4">
        <f t="shared" si="60"/>
        <v>45579</v>
      </c>
      <c r="S325" s="5">
        <f t="shared" si="68"/>
        <v>45579</v>
      </c>
    </row>
    <row r="326" spans="2:19" x14ac:dyDescent="0.3">
      <c r="B326" t="s">
        <v>25</v>
      </c>
      <c r="C326">
        <f t="shared" si="66"/>
        <v>15</v>
      </c>
      <c r="D326" s="3" t="s">
        <v>119</v>
      </c>
      <c r="E326">
        <f t="shared" si="67"/>
        <v>10</v>
      </c>
      <c r="F326" s="3" t="s">
        <v>119</v>
      </c>
      <c r="G326" s="7">
        <f t="shared" si="61"/>
        <v>2024</v>
      </c>
      <c r="H326" t="s">
        <v>125</v>
      </c>
      <c r="I326" s="6" t="str">
        <f t="shared" si="64"/>
        <v>ordinario</v>
      </c>
      <c r="J326" s="3" t="s">
        <v>126</v>
      </c>
      <c r="K326">
        <f t="shared" si="65"/>
        <v>28</v>
      </c>
      <c r="L326" s="3" t="s">
        <v>119</v>
      </c>
      <c r="M326" t="str">
        <f t="shared" si="63"/>
        <v>martes</v>
      </c>
      <c r="N326" t="s">
        <v>121</v>
      </c>
      <c r="O326" t="str">
        <f t="shared" si="62"/>
        <v>"15/10/2024": "/salterios/tiempo/ordinario/s28/martes",</v>
      </c>
      <c r="R326" s="4">
        <f t="shared" ref="R326:R389" si="69">+R325+1</f>
        <v>45580</v>
      </c>
      <c r="S326" s="5">
        <f t="shared" si="68"/>
        <v>45580</v>
      </c>
    </row>
    <row r="327" spans="2:19" x14ac:dyDescent="0.3">
      <c r="B327" t="s">
        <v>25</v>
      </c>
      <c r="C327">
        <f t="shared" si="66"/>
        <v>16</v>
      </c>
      <c r="D327" s="3" t="s">
        <v>119</v>
      </c>
      <c r="E327">
        <f t="shared" si="67"/>
        <v>10</v>
      </c>
      <c r="F327" s="3" t="s">
        <v>119</v>
      </c>
      <c r="G327" s="7">
        <f t="shared" si="61"/>
        <v>2024</v>
      </c>
      <c r="H327" t="s">
        <v>125</v>
      </c>
      <c r="I327" s="6" t="str">
        <f t="shared" si="64"/>
        <v>ordinario</v>
      </c>
      <c r="J327" s="3" t="s">
        <v>126</v>
      </c>
      <c r="K327">
        <f t="shared" si="65"/>
        <v>28</v>
      </c>
      <c r="L327" s="3" t="s">
        <v>119</v>
      </c>
      <c r="M327" t="str">
        <f t="shared" si="63"/>
        <v>miercoles</v>
      </c>
      <c r="N327" t="s">
        <v>121</v>
      </c>
      <c r="O327" t="str">
        <f t="shared" si="62"/>
        <v>"16/10/2024": "/salterios/tiempo/ordinario/s28/miercoles",</v>
      </c>
      <c r="R327" s="4">
        <f t="shared" si="69"/>
        <v>45581</v>
      </c>
      <c r="S327" s="5">
        <f t="shared" si="68"/>
        <v>45581</v>
      </c>
    </row>
    <row r="328" spans="2:19" x14ac:dyDescent="0.3">
      <c r="B328" t="s">
        <v>25</v>
      </c>
      <c r="C328">
        <f t="shared" si="66"/>
        <v>17</v>
      </c>
      <c r="D328" s="3" t="s">
        <v>119</v>
      </c>
      <c r="E328">
        <f t="shared" si="67"/>
        <v>10</v>
      </c>
      <c r="F328" s="3" t="s">
        <v>119</v>
      </c>
      <c r="G328" s="7">
        <f t="shared" ref="G328:G391" si="70">YEAR(R328)</f>
        <v>2024</v>
      </c>
      <c r="H328" t="s">
        <v>125</v>
      </c>
      <c r="I328" s="6" t="str">
        <f t="shared" si="64"/>
        <v>ordinario</v>
      </c>
      <c r="J328" s="3" t="s">
        <v>126</v>
      </c>
      <c r="K328">
        <f t="shared" si="65"/>
        <v>28</v>
      </c>
      <c r="L328" s="3" t="s">
        <v>119</v>
      </c>
      <c r="M328" t="str">
        <f t="shared" si="63"/>
        <v>jueves</v>
      </c>
      <c r="N328" t="s">
        <v>121</v>
      </c>
      <c r="O328" t="str">
        <f t="shared" ref="O328:O391" si="71">_xlfn.CONCAT(B328,C328,D328,E328,F328,G328,H328,I328,J328,K328,L328,M328,N328)</f>
        <v>"17/10/2024": "/salterios/tiempo/ordinario/s28/jueves",</v>
      </c>
      <c r="R328" s="4">
        <f t="shared" si="69"/>
        <v>45582</v>
      </c>
      <c r="S328" s="5">
        <f t="shared" si="68"/>
        <v>45582</v>
      </c>
    </row>
    <row r="329" spans="2:19" x14ac:dyDescent="0.3">
      <c r="B329" t="s">
        <v>25</v>
      </c>
      <c r="C329">
        <f t="shared" si="66"/>
        <v>18</v>
      </c>
      <c r="D329" s="3" t="s">
        <v>119</v>
      </c>
      <c r="E329">
        <f t="shared" si="67"/>
        <v>10</v>
      </c>
      <c r="F329" s="3" t="s">
        <v>119</v>
      </c>
      <c r="G329" s="7">
        <f t="shared" si="70"/>
        <v>2024</v>
      </c>
      <c r="H329" t="s">
        <v>125</v>
      </c>
      <c r="I329" s="6" t="str">
        <f t="shared" si="64"/>
        <v>ordinario</v>
      </c>
      <c r="J329" s="3" t="s">
        <v>126</v>
      </c>
      <c r="K329">
        <f t="shared" si="65"/>
        <v>28</v>
      </c>
      <c r="L329" s="3" t="s">
        <v>119</v>
      </c>
      <c r="M329" t="str">
        <f t="shared" si="63"/>
        <v>viernes</v>
      </c>
      <c r="N329" t="s">
        <v>121</v>
      </c>
      <c r="O329" t="str">
        <f t="shared" si="71"/>
        <v>"18/10/2024": "/salterios/tiempo/ordinario/s28/viernes",</v>
      </c>
      <c r="R329" s="4">
        <f t="shared" si="69"/>
        <v>45583</v>
      </c>
      <c r="S329" s="5">
        <f t="shared" si="68"/>
        <v>45583</v>
      </c>
    </row>
    <row r="330" spans="2:19" x14ac:dyDescent="0.3">
      <c r="B330" t="s">
        <v>25</v>
      </c>
      <c r="C330">
        <f t="shared" si="66"/>
        <v>19</v>
      </c>
      <c r="D330" s="3" t="s">
        <v>119</v>
      </c>
      <c r="E330">
        <f t="shared" si="67"/>
        <v>10</v>
      </c>
      <c r="F330" s="3" t="s">
        <v>119</v>
      </c>
      <c r="G330" s="7">
        <f t="shared" si="70"/>
        <v>2024</v>
      </c>
      <c r="H330" t="s">
        <v>125</v>
      </c>
      <c r="I330" s="6" t="str">
        <f t="shared" si="64"/>
        <v>ordinario</v>
      </c>
      <c r="J330" s="3" t="s">
        <v>126</v>
      </c>
      <c r="K330">
        <f t="shared" si="65"/>
        <v>28</v>
      </c>
      <c r="L330" s="3" t="s">
        <v>119</v>
      </c>
      <c r="M330" t="str">
        <f t="shared" ref="M330:M393" si="72">IF(M329="domingo","lunes",IF(M329="lunes","martes",IF(M329="martes","miercoles",IF(M329="miercoles","jueves",IF(M329="jueves","viernes",IF(M329="viernes","sabado",IF(M329="sabado","domingo")))))))</f>
        <v>sabado</v>
      </c>
      <c r="N330" t="s">
        <v>121</v>
      </c>
      <c r="O330" t="str">
        <f t="shared" si="71"/>
        <v>"19/10/2024": "/salterios/tiempo/ordinario/s28/sabado",</v>
      </c>
      <c r="R330" s="4">
        <f t="shared" si="69"/>
        <v>45584</v>
      </c>
      <c r="S330" s="5">
        <f t="shared" si="68"/>
        <v>45584</v>
      </c>
    </row>
    <row r="331" spans="2:19" x14ac:dyDescent="0.3">
      <c r="B331" t="s">
        <v>25</v>
      </c>
      <c r="C331">
        <f t="shared" si="66"/>
        <v>20</v>
      </c>
      <c r="D331" s="3" t="s">
        <v>119</v>
      </c>
      <c r="E331">
        <f t="shared" si="67"/>
        <v>10</v>
      </c>
      <c r="F331" s="3" t="s">
        <v>119</v>
      </c>
      <c r="G331" s="7">
        <f t="shared" si="70"/>
        <v>2024</v>
      </c>
      <c r="H331" t="s">
        <v>125</v>
      </c>
      <c r="I331" s="6" t="str">
        <f t="shared" si="64"/>
        <v>ordinario</v>
      </c>
      <c r="J331" s="3" t="s">
        <v>126</v>
      </c>
      <c r="K331">
        <f t="shared" si="65"/>
        <v>29</v>
      </c>
      <c r="L331" s="3" t="s">
        <v>119</v>
      </c>
      <c r="M331" t="str">
        <f t="shared" si="72"/>
        <v>domingo</v>
      </c>
      <c r="N331" t="s">
        <v>121</v>
      </c>
      <c r="O331" t="str">
        <f t="shared" si="71"/>
        <v>"20/10/2024": "/salterios/tiempo/ordinario/s29/domingo",</v>
      </c>
      <c r="R331" s="4">
        <f t="shared" si="69"/>
        <v>45585</v>
      </c>
      <c r="S331" s="5">
        <f t="shared" si="68"/>
        <v>45585</v>
      </c>
    </row>
    <row r="332" spans="2:19" x14ac:dyDescent="0.3">
      <c r="B332" t="s">
        <v>25</v>
      </c>
      <c r="C332">
        <f t="shared" si="66"/>
        <v>21</v>
      </c>
      <c r="D332" s="3" t="s">
        <v>119</v>
      </c>
      <c r="E332">
        <f t="shared" si="67"/>
        <v>10</v>
      </c>
      <c r="F332" s="3" t="s">
        <v>119</v>
      </c>
      <c r="G332" s="7">
        <f t="shared" si="70"/>
        <v>2024</v>
      </c>
      <c r="H332" t="s">
        <v>125</v>
      </c>
      <c r="I332" s="6" t="str">
        <f t="shared" si="64"/>
        <v>ordinario</v>
      </c>
      <c r="J332" s="3" t="s">
        <v>126</v>
      </c>
      <c r="K332">
        <f t="shared" si="65"/>
        <v>29</v>
      </c>
      <c r="L332" s="3" t="s">
        <v>119</v>
      </c>
      <c r="M332" t="str">
        <f t="shared" si="72"/>
        <v>lunes</v>
      </c>
      <c r="N332" t="s">
        <v>121</v>
      </c>
      <c r="O332" t="str">
        <f t="shared" si="71"/>
        <v>"21/10/2024": "/salterios/tiempo/ordinario/s29/lunes",</v>
      </c>
      <c r="R332" s="4">
        <f t="shared" si="69"/>
        <v>45586</v>
      </c>
      <c r="S332" s="5">
        <f t="shared" si="68"/>
        <v>45586</v>
      </c>
    </row>
    <row r="333" spans="2:19" x14ac:dyDescent="0.3">
      <c r="B333" t="s">
        <v>25</v>
      </c>
      <c r="C333">
        <f t="shared" si="66"/>
        <v>22</v>
      </c>
      <c r="D333" s="3" t="s">
        <v>119</v>
      </c>
      <c r="E333">
        <f t="shared" si="67"/>
        <v>10</v>
      </c>
      <c r="F333" s="3" t="s">
        <v>119</v>
      </c>
      <c r="G333" s="7">
        <f t="shared" si="70"/>
        <v>2024</v>
      </c>
      <c r="H333" t="s">
        <v>125</v>
      </c>
      <c r="I333" s="6" t="str">
        <f t="shared" si="64"/>
        <v>ordinario</v>
      </c>
      <c r="J333" s="3" t="s">
        <v>126</v>
      </c>
      <c r="K333">
        <f t="shared" si="65"/>
        <v>29</v>
      </c>
      <c r="L333" s="3" t="s">
        <v>119</v>
      </c>
      <c r="M333" t="str">
        <f t="shared" si="72"/>
        <v>martes</v>
      </c>
      <c r="N333" t="s">
        <v>121</v>
      </c>
      <c r="O333" t="str">
        <f t="shared" si="71"/>
        <v>"22/10/2024": "/salterios/tiempo/ordinario/s29/martes",</v>
      </c>
      <c r="R333" s="4">
        <f t="shared" si="69"/>
        <v>45587</v>
      </c>
      <c r="S333" s="5">
        <f t="shared" si="68"/>
        <v>45587</v>
      </c>
    </row>
    <row r="334" spans="2:19" x14ac:dyDescent="0.3">
      <c r="B334" t="s">
        <v>25</v>
      </c>
      <c r="C334">
        <f t="shared" si="66"/>
        <v>23</v>
      </c>
      <c r="D334" s="3" t="s">
        <v>119</v>
      </c>
      <c r="E334">
        <f t="shared" si="67"/>
        <v>10</v>
      </c>
      <c r="F334" s="3" t="s">
        <v>119</v>
      </c>
      <c r="G334" s="7">
        <f t="shared" si="70"/>
        <v>2024</v>
      </c>
      <c r="H334" t="s">
        <v>125</v>
      </c>
      <c r="I334" s="6" t="str">
        <f t="shared" si="64"/>
        <v>ordinario</v>
      </c>
      <c r="J334" s="3" t="s">
        <v>126</v>
      </c>
      <c r="K334">
        <f t="shared" si="65"/>
        <v>29</v>
      </c>
      <c r="L334" s="3" t="s">
        <v>119</v>
      </c>
      <c r="M334" t="str">
        <f t="shared" si="72"/>
        <v>miercoles</v>
      </c>
      <c r="N334" t="s">
        <v>121</v>
      </c>
      <c r="O334" t="str">
        <f t="shared" si="71"/>
        <v>"23/10/2024": "/salterios/tiempo/ordinario/s29/miercoles",</v>
      </c>
      <c r="R334" s="4">
        <f t="shared" si="69"/>
        <v>45588</v>
      </c>
      <c r="S334" s="5">
        <f t="shared" si="68"/>
        <v>45588</v>
      </c>
    </row>
    <row r="335" spans="2:19" x14ac:dyDescent="0.3">
      <c r="B335" t="s">
        <v>25</v>
      </c>
      <c r="C335">
        <f t="shared" si="66"/>
        <v>24</v>
      </c>
      <c r="D335" s="3" t="s">
        <v>119</v>
      </c>
      <c r="E335">
        <f t="shared" si="67"/>
        <v>10</v>
      </c>
      <c r="F335" s="3" t="s">
        <v>119</v>
      </c>
      <c r="G335" s="7">
        <f t="shared" si="70"/>
        <v>2024</v>
      </c>
      <c r="H335" t="s">
        <v>125</v>
      </c>
      <c r="I335" s="6" t="str">
        <f t="shared" si="64"/>
        <v>ordinario</v>
      </c>
      <c r="J335" s="3" t="s">
        <v>126</v>
      </c>
      <c r="K335">
        <f t="shared" si="65"/>
        <v>29</v>
      </c>
      <c r="L335" s="3" t="s">
        <v>119</v>
      </c>
      <c r="M335" t="str">
        <f t="shared" si="72"/>
        <v>jueves</v>
      </c>
      <c r="N335" t="s">
        <v>121</v>
      </c>
      <c r="O335" t="str">
        <f t="shared" si="71"/>
        <v>"24/10/2024": "/salterios/tiempo/ordinario/s29/jueves",</v>
      </c>
      <c r="R335" s="4">
        <f t="shared" si="69"/>
        <v>45589</v>
      </c>
      <c r="S335" s="5">
        <f t="shared" si="68"/>
        <v>45589</v>
      </c>
    </row>
    <row r="336" spans="2:19" x14ac:dyDescent="0.3">
      <c r="B336" t="s">
        <v>25</v>
      </c>
      <c r="C336">
        <f t="shared" si="66"/>
        <v>25</v>
      </c>
      <c r="D336" s="3" t="s">
        <v>119</v>
      </c>
      <c r="E336">
        <f t="shared" si="67"/>
        <v>10</v>
      </c>
      <c r="F336" s="3" t="s">
        <v>119</v>
      </c>
      <c r="G336" s="7">
        <f t="shared" si="70"/>
        <v>2024</v>
      </c>
      <c r="H336" t="s">
        <v>125</v>
      </c>
      <c r="I336" s="6" t="str">
        <f t="shared" si="64"/>
        <v>ordinario</v>
      </c>
      <c r="J336" s="3" t="s">
        <v>126</v>
      </c>
      <c r="K336">
        <f t="shared" si="65"/>
        <v>29</v>
      </c>
      <c r="L336" s="3" t="s">
        <v>119</v>
      </c>
      <c r="M336" t="str">
        <f t="shared" si="72"/>
        <v>viernes</v>
      </c>
      <c r="N336" t="s">
        <v>121</v>
      </c>
      <c r="O336" t="str">
        <f t="shared" si="71"/>
        <v>"25/10/2024": "/salterios/tiempo/ordinario/s29/viernes",</v>
      </c>
      <c r="R336" s="4">
        <f t="shared" si="69"/>
        <v>45590</v>
      </c>
      <c r="S336" s="5">
        <f t="shared" si="68"/>
        <v>45590</v>
      </c>
    </row>
    <row r="337" spans="2:19" x14ac:dyDescent="0.3">
      <c r="B337" t="s">
        <v>25</v>
      </c>
      <c r="C337">
        <f t="shared" si="66"/>
        <v>26</v>
      </c>
      <c r="D337" s="3" t="s">
        <v>119</v>
      </c>
      <c r="E337">
        <f t="shared" si="67"/>
        <v>10</v>
      </c>
      <c r="F337" s="3" t="s">
        <v>119</v>
      </c>
      <c r="G337" s="7">
        <f t="shared" si="70"/>
        <v>2024</v>
      </c>
      <c r="H337" t="s">
        <v>125</v>
      </c>
      <c r="I337" s="6" t="str">
        <f t="shared" si="64"/>
        <v>ordinario</v>
      </c>
      <c r="J337" s="3" t="s">
        <v>126</v>
      </c>
      <c r="K337">
        <f t="shared" si="65"/>
        <v>29</v>
      </c>
      <c r="L337" s="3" t="s">
        <v>119</v>
      </c>
      <c r="M337" t="str">
        <f t="shared" si="72"/>
        <v>sabado</v>
      </c>
      <c r="N337" t="s">
        <v>121</v>
      </c>
      <c r="O337" t="str">
        <f t="shared" si="71"/>
        <v>"26/10/2024": "/salterios/tiempo/ordinario/s29/sabado",</v>
      </c>
      <c r="R337" s="4">
        <f t="shared" si="69"/>
        <v>45591</v>
      </c>
      <c r="S337" s="5">
        <f t="shared" si="68"/>
        <v>45591</v>
      </c>
    </row>
    <row r="338" spans="2:19" x14ac:dyDescent="0.3">
      <c r="B338" t="s">
        <v>25</v>
      </c>
      <c r="C338">
        <f t="shared" si="66"/>
        <v>27</v>
      </c>
      <c r="D338" s="3" t="s">
        <v>119</v>
      </c>
      <c r="E338">
        <f t="shared" si="67"/>
        <v>10</v>
      </c>
      <c r="F338" s="3" t="s">
        <v>119</v>
      </c>
      <c r="G338" s="7">
        <f t="shared" si="70"/>
        <v>2024</v>
      </c>
      <c r="H338" t="s">
        <v>125</v>
      </c>
      <c r="I338" s="6" t="str">
        <f t="shared" si="64"/>
        <v>ordinario</v>
      </c>
      <c r="J338" s="3" t="s">
        <v>126</v>
      </c>
      <c r="K338">
        <f t="shared" si="65"/>
        <v>30</v>
      </c>
      <c r="L338" s="3" t="s">
        <v>119</v>
      </c>
      <c r="M338" t="str">
        <f t="shared" si="72"/>
        <v>domingo</v>
      </c>
      <c r="N338" t="s">
        <v>121</v>
      </c>
      <c r="O338" t="str">
        <f t="shared" si="71"/>
        <v>"27/10/2024": "/salterios/tiempo/ordinario/s30/domingo",</v>
      </c>
      <c r="R338" s="4">
        <f t="shared" si="69"/>
        <v>45592</v>
      </c>
      <c r="S338" s="5">
        <f t="shared" si="68"/>
        <v>45592</v>
      </c>
    </row>
    <row r="339" spans="2:19" x14ac:dyDescent="0.3">
      <c r="B339" t="s">
        <v>25</v>
      </c>
      <c r="C339">
        <f t="shared" si="66"/>
        <v>28</v>
      </c>
      <c r="D339" s="3" t="s">
        <v>119</v>
      </c>
      <c r="E339">
        <f t="shared" si="67"/>
        <v>10</v>
      </c>
      <c r="F339" s="3" t="s">
        <v>119</v>
      </c>
      <c r="G339" s="7">
        <f t="shared" si="70"/>
        <v>2024</v>
      </c>
      <c r="H339" t="s">
        <v>125</v>
      </c>
      <c r="I339" s="6" t="str">
        <f t="shared" si="64"/>
        <v>ordinario</v>
      </c>
      <c r="J339" s="3" t="s">
        <v>126</v>
      </c>
      <c r="K339">
        <f t="shared" si="65"/>
        <v>30</v>
      </c>
      <c r="L339" s="3" t="s">
        <v>119</v>
      </c>
      <c r="M339" t="str">
        <f t="shared" si="72"/>
        <v>lunes</v>
      </c>
      <c r="N339" t="s">
        <v>121</v>
      </c>
      <c r="O339" t="str">
        <f t="shared" si="71"/>
        <v>"28/10/2024": "/salterios/tiempo/ordinario/s30/lunes",</v>
      </c>
      <c r="R339" s="4">
        <f t="shared" si="69"/>
        <v>45593</v>
      </c>
      <c r="S339" s="5">
        <f t="shared" si="68"/>
        <v>45593</v>
      </c>
    </row>
    <row r="340" spans="2:19" x14ac:dyDescent="0.3">
      <c r="B340" t="s">
        <v>25</v>
      </c>
      <c r="C340">
        <f t="shared" si="66"/>
        <v>29</v>
      </c>
      <c r="D340" s="3" t="s">
        <v>119</v>
      </c>
      <c r="E340">
        <f t="shared" si="67"/>
        <v>10</v>
      </c>
      <c r="F340" s="3" t="s">
        <v>119</v>
      </c>
      <c r="G340" s="7">
        <f t="shared" si="70"/>
        <v>2024</v>
      </c>
      <c r="H340" t="s">
        <v>125</v>
      </c>
      <c r="I340" s="6" t="str">
        <f t="shared" si="64"/>
        <v>ordinario</v>
      </c>
      <c r="J340" s="3" t="s">
        <v>126</v>
      </c>
      <c r="K340">
        <f t="shared" si="65"/>
        <v>30</v>
      </c>
      <c r="L340" s="3" t="s">
        <v>119</v>
      </c>
      <c r="M340" t="str">
        <f t="shared" si="72"/>
        <v>martes</v>
      </c>
      <c r="N340" t="s">
        <v>121</v>
      </c>
      <c r="O340" t="str">
        <f t="shared" si="71"/>
        <v>"29/10/2024": "/salterios/tiempo/ordinario/s30/martes",</v>
      </c>
      <c r="R340" s="4">
        <f t="shared" si="69"/>
        <v>45594</v>
      </c>
      <c r="S340" s="5">
        <f t="shared" si="68"/>
        <v>45594</v>
      </c>
    </row>
    <row r="341" spans="2:19" x14ac:dyDescent="0.3">
      <c r="B341" t="s">
        <v>25</v>
      </c>
      <c r="C341">
        <f t="shared" si="66"/>
        <v>30</v>
      </c>
      <c r="D341" s="3" t="s">
        <v>119</v>
      </c>
      <c r="E341">
        <f t="shared" si="67"/>
        <v>10</v>
      </c>
      <c r="F341" s="3" t="s">
        <v>119</v>
      </c>
      <c r="G341" s="7">
        <f t="shared" si="70"/>
        <v>2024</v>
      </c>
      <c r="H341" t="s">
        <v>125</v>
      </c>
      <c r="I341" s="6" t="str">
        <f t="shared" si="64"/>
        <v>ordinario</v>
      </c>
      <c r="J341" s="3" t="s">
        <v>126</v>
      </c>
      <c r="K341">
        <f t="shared" si="65"/>
        <v>30</v>
      </c>
      <c r="L341" s="3" t="s">
        <v>119</v>
      </c>
      <c r="M341" t="str">
        <f t="shared" si="72"/>
        <v>miercoles</v>
      </c>
      <c r="N341" t="s">
        <v>121</v>
      </c>
      <c r="O341" t="str">
        <f t="shared" si="71"/>
        <v>"30/10/2024": "/salterios/tiempo/ordinario/s30/miercoles",</v>
      </c>
      <c r="R341" s="4">
        <f t="shared" si="69"/>
        <v>45595</v>
      </c>
      <c r="S341" s="5">
        <f t="shared" si="68"/>
        <v>45595</v>
      </c>
    </row>
    <row r="342" spans="2:19" x14ac:dyDescent="0.3">
      <c r="B342" t="s">
        <v>25</v>
      </c>
      <c r="C342">
        <f t="shared" si="66"/>
        <v>31</v>
      </c>
      <c r="D342" s="3" t="s">
        <v>119</v>
      </c>
      <c r="E342">
        <f t="shared" si="67"/>
        <v>10</v>
      </c>
      <c r="F342" s="3" t="s">
        <v>119</v>
      </c>
      <c r="G342" s="7">
        <f t="shared" si="70"/>
        <v>2024</v>
      </c>
      <c r="H342" t="s">
        <v>125</v>
      </c>
      <c r="I342" s="6" t="str">
        <f t="shared" si="64"/>
        <v>ordinario</v>
      </c>
      <c r="J342" s="3" t="s">
        <v>126</v>
      </c>
      <c r="K342">
        <f t="shared" si="65"/>
        <v>30</v>
      </c>
      <c r="L342" s="3" t="s">
        <v>119</v>
      </c>
      <c r="M342" t="str">
        <f t="shared" si="72"/>
        <v>jueves</v>
      </c>
      <c r="N342" t="s">
        <v>121</v>
      </c>
      <c r="O342" t="str">
        <f t="shared" si="71"/>
        <v>"31/10/2024": "/salterios/tiempo/ordinario/s30/jueves",</v>
      </c>
      <c r="R342" s="4">
        <f t="shared" si="69"/>
        <v>45596</v>
      </c>
      <c r="S342" s="5">
        <f t="shared" si="68"/>
        <v>45596</v>
      </c>
    </row>
    <row r="343" spans="2:19" x14ac:dyDescent="0.3">
      <c r="B343" t="s">
        <v>25</v>
      </c>
      <c r="C343">
        <f t="shared" si="66"/>
        <v>1</v>
      </c>
      <c r="D343" s="3" t="s">
        <v>119</v>
      </c>
      <c r="E343">
        <f t="shared" si="67"/>
        <v>11</v>
      </c>
      <c r="F343" s="3" t="s">
        <v>119</v>
      </c>
      <c r="G343" s="7">
        <f t="shared" si="70"/>
        <v>2024</v>
      </c>
      <c r="H343" t="s">
        <v>125</v>
      </c>
      <c r="I343" s="6" t="str">
        <f t="shared" si="64"/>
        <v>ordinario</v>
      </c>
      <c r="J343" s="3" t="s">
        <v>126</v>
      </c>
      <c r="K343">
        <f t="shared" si="65"/>
        <v>30</v>
      </c>
      <c r="L343" s="3" t="s">
        <v>119</v>
      </c>
      <c r="M343" t="str">
        <f t="shared" si="72"/>
        <v>viernes</v>
      </c>
      <c r="N343" t="s">
        <v>121</v>
      </c>
      <c r="O343" t="str">
        <f t="shared" si="71"/>
        <v>"1/11/2024": "/salterios/tiempo/ordinario/s30/viernes",</v>
      </c>
      <c r="R343" s="4">
        <f t="shared" si="69"/>
        <v>45597</v>
      </c>
      <c r="S343" s="5">
        <f t="shared" si="68"/>
        <v>45597</v>
      </c>
    </row>
    <row r="344" spans="2:19" x14ac:dyDescent="0.3">
      <c r="B344" t="s">
        <v>25</v>
      </c>
      <c r="C344">
        <f t="shared" si="66"/>
        <v>2</v>
      </c>
      <c r="D344" s="3" t="s">
        <v>119</v>
      </c>
      <c r="E344">
        <f t="shared" si="67"/>
        <v>11</v>
      </c>
      <c r="F344" s="3" t="s">
        <v>119</v>
      </c>
      <c r="G344" s="7">
        <f t="shared" si="70"/>
        <v>2024</v>
      </c>
      <c r="H344" t="s">
        <v>125</v>
      </c>
      <c r="I344" s="6" t="str">
        <f t="shared" si="64"/>
        <v>ordinario</v>
      </c>
      <c r="J344" s="3" t="s">
        <v>126</v>
      </c>
      <c r="K344">
        <f t="shared" si="65"/>
        <v>30</v>
      </c>
      <c r="L344" s="3" t="s">
        <v>119</v>
      </c>
      <c r="M344" t="str">
        <f t="shared" si="72"/>
        <v>sabado</v>
      </c>
      <c r="N344" t="s">
        <v>121</v>
      </c>
      <c r="O344" t="str">
        <f t="shared" si="71"/>
        <v>"2/11/2024": "/salterios/tiempo/ordinario/s30/sabado",</v>
      </c>
      <c r="R344" s="4">
        <f t="shared" si="69"/>
        <v>45598</v>
      </c>
      <c r="S344" s="5">
        <f t="shared" si="68"/>
        <v>45598</v>
      </c>
    </row>
    <row r="345" spans="2:19" x14ac:dyDescent="0.3">
      <c r="B345" t="s">
        <v>25</v>
      </c>
      <c r="C345">
        <f t="shared" si="66"/>
        <v>3</v>
      </c>
      <c r="D345" s="3" t="s">
        <v>119</v>
      </c>
      <c r="E345">
        <f t="shared" si="67"/>
        <v>11</v>
      </c>
      <c r="F345" s="3" t="s">
        <v>119</v>
      </c>
      <c r="G345" s="7">
        <f t="shared" si="70"/>
        <v>2024</v>
      </c>
      <c r="H345" t="s">
        <v>125</v>
      </c>
      <c r="I345" s="6" t="str">
        <f t="shared" si="64"/>
        <v>ordinario</v>
      </c>
      <c r="J345" s="3" t="s">
        <v>126</v>
      </c>
      <c r="K345">
        <f t="shared" si="65"/>
        <v>31</v>
      </c>
      <c r="L345" s="3" t="s">
        <v>119</v>
      </c>
      <c r="M345" t="str">
        <f t="shared" si="72"/>
        <v>domingo</v>
      </c>
      <c r="N345" t="s">
        <v>121</v>
      </c>
      <c r="O345" t="str">
        <f t="shared" si="71"/>
        <v>"3/11/2024": "/salterios/tiempo/ordinario/s31/domingo",</v>
      </c>
      <c r="R345" s="4">
        <f t="shared" si="69"/>
        <v>45599</v>
      </c>
      <c r="S345" s="5">
        <f t="shared" si="68"/>
        <v>45599</v>
      </c>
    </row>
    <row r="346" spans="2:19" x14ac:dyDescent="0.3">
      <c r="B346" t="s">
        <v>25</v>
      </c>
      <c r="C346">
        <f t="shared" si="66"/>
        <v>4</v>
      </c>
      <c r="D346" s="3" t="s">
        <v>119</v>
      </c>
      <c r="E346">
        <f t="shared" si="67"/>
        <v>11</v>
      </c>
      <c r="F346" s="3" t="s">
        <v>119</v>
      </c>
      <c r="G346" s="7">
        <f t="shared" si="70"/>
        <v>2024</v>
      </c>
      <c r="H346" t="s">
        <v>125</v>
      </c>
      <c r="I346" s="6" t="str">
        <f t="shared" si="64"/>
        <v>ordinario</v>
      </c>
      <c r="J346" s="3" t="s">
        <v>126</v>
      </c>
      <c r="K346">
        <f t="shared" si="65"/>
        <v>31</v>
      </c>
      <c r="L346" s="3" t="s">
        <v>119</v>
      </c>
      <c r="M346" t="str">
        <f t="shared" si="72"/>
        <v>lunes</v>
      </c>
      <c r="N346" t="s">
        <v>121</v>
      </c>
      <c r="O346" t="str">
        <f t="shared" si="71"/>
        <v>"4/11/2024": "/salterios/tiempo/ordinario/s31/lunes",</v>
      </c>
      <c r="R346" s="4">
        <f t="shared" si="69"/>
        <v>45600</v>
      </c>
      <c r="S346" s="5">
        <f t="shared" si="68"/>
        <v>45600</v>
      </c>
    </row>
    <row r="347" spans="2:19" x14ac:dyDescent="0.3">
      <c r="B347" t="s">
        <v>25</v>
      </c>
      <c r="C347">
        <f t="shared" si="66"/>
        <v>5</v>
      </c>
      <c r="D347" s="3" t="s">
        <v>119</v>
      </c>
      <c r="E347">
        <f t="shared" si="67"/>
        <v>11</v>
      </c>
      <c r="F347" s="3" t="s">
        <v>119</v>
      </c>
      <c r="G347" s="7">
        <f t="shared" si="70"/>
        <v>2024</v>
      </c>
      <c r="H347" t="s">
        <v>125</v>
      </c>
      <c r="I347" s="6" t="str">
        <f t="shared" si="64"/>
        <v>ordinario</v>
      </c>
      <c r="J347" s="3" t="s">
        <v>126</v>
      </c>
      <c r="K347">
        <f t="shared" si="65"/>
        <v>31</v>
      </c>
      <c r="L347" s="3" t="s">
        <v>119</v>
      </c>
      <c r="M347" t="str">
        <f t="shared" si="72"/>
        <v>martes</v>
      </c>
      <c r="N347" t="s">
        <v>121</v>
      </c>
      <c r="O347" t="str">
        <f t="shared" si="71"/>
        <v>"5/11/2024": "/salterios/tiempo/ordinario/s31/martes",</v>
      </c>
      <c r="R347" s="4">
        <f t="shared" si="69"/>
        <v>45601</v>
      </c>
      <c r="S347" s="5">
        <f t="shared" si="68"/>
        <v>45601</v>
      </c>
    </row>
    <row r="348" spans="2:19" x14ac:dyDescent="0.3">
      <c r="B348" t="s">
        <v>25</v>
      </c>
      <c r="C348">
        <f t="shared" si="66"/>
        <v>6</v>
      </c>
      <c r="D348" s="3" t="s">
        <v>119</v>
      </c>
      <c r="E348">
        <f t="shared" si="67"/>
        <v>11</v>
      </c>
      <c r="F348" s="3" t="s">
        <v>119</v>
      </c>
      <c r="G348" s="7">
        <f t="shared" si="70"/>
        <v>2024</v>
      </c>
      <c r="H348" t="s">
        <v>125</v>
      </c>
      <c r="I348" s="6" t="str">
        <f t="shared" si="64"/>
        <v>ordinario</v>
      </c>
      <c r="J348" s="3" t="s">
        <v>126</v>
      </c>
      <c r="K348">
        <f t="shared" si="65"/>
        <v>31</v>
      </c>
      <c r="L348" s="3" t="s">
        <v>119</v>
      </c>
      <c r="M348" t="str">
        <f t="shared" si="72"/>
        <v>miercoles</v>
      </c>
      <c r="N348" t="s">
        <v>121</v>
      </c>
      <c r="O348" t="str">
        <f t="shared" si="71"/>
        <v>"6/11/2024": "/salterios/tiempo/ordinario/s31/miercoles",</v>
      </c>
      <c r="R348" s="4">
        <f t="shared" si="69"/>
        <v>45602</v>
      </c>
      <c r="S348" s="5">
        <f t="shared" si="68"/>
        <v>45602</v>
      </c>
    </row>
    <row r="349" spans="2:19" x14ac:dyDescent="0.3">
      <c r="B349" t="s">
        <v>25</v>
      </c>
      <c r="C349">
        <f t="shared" si="66"/>
        <v>7</v>
      </c>
      <c r="D349" s="3" t="s">
        <v>119</v>
      </c>
      <c r="E349">
        <f t="shared" si="67"/>
        <v>11</v>
      </c>
      <c r="F349" s="3" t="s">
        <v>119</v>
      </c>
      <c r="G349" s="7">
        <f t="shared" si="70"/>
        <v>2024</v>
      </c>
      <c r="H349" t="s">
        <v>125</v>
      </c>
      <c r="I349" s="6" t="str">
        <f t="shared" si="64"/>
        <v>ordinario</v>
      </c>
      <c r="J349" s="3" t="s">
        <v>126</v>
      </c>
      <c r="K349">
        <f t="shared" si="65"/>
        <v>31</v>
      </c>
      <c r="L349" s="3" t="s">
        <v>119</v>
      </c>
      <c r="M349" t="str">
        <f t="shared" si="72"/>
        <v>jueves</v>
      </c>
      <c r="N349" t="s">
        <v>121</v>
      </c>
      <c r="O349" t="str">
        <f t="shared" si="71"/>
        <v>"7/11/2024": "/salterios/tiempo/ordinario/s31/jueves",</v>
      </c>
      <c r="R349" s="4">
        <f t="shared" si="69"/>
        <v>45603</v>
      </c>
      <c r="S349" s="5">
        <f t="shared" si="68"/>
        <v>45603</v>
      </c>
    </row>
    <row r="350" spans="2:19" x14ac:dyDescent="0.3">
      <c r="B350" t="s">
        <v>25</v>
      </c>
      <c r="C350">
        <f t="shared" si="66"/>
        <v>8</v>
      </c>
      <c r="D350" s="3" t="s">
        <v>119</v>
      </c>
      <c r="E350">
        <f t="shared" si="67"/>
        <v>11</v>
      </c>
      <c r="F350" s="3" t="s">
        <v>119</v>
      </c>
      <c r="G350" s="7">
        <f t="shared" si="70"/>
        <v>2024</v>
      </c>
      <c r="H350" t="s">
        <v>125</v>
      </c>
      <c r="I350" s="6" t="str">
        <f t="shared" ref="I350:I372" si="73">I349</f>
        <v>ordinario</v>
      </c>
      <c r="J350" s="3" t="s">
        <v>126</v>
      </c>
      <c r="K350">
        <f t="shared" si="65"/>
        <v>31</v>
      </c>
      <c r="L350" s="3" t="s">
        <v>119</v>
      </c>
      <c r="M350" t="str">
        <f t="shared" si="72"/>
        <v>viernes</v>
      </c>
      <c r="N350" t="s">
        <v>121</v>
      </c>
      <c r="O350" t="str">
        <f t="shared" si="71"/>
        <v>"8/11/2024": "/salterios/tiempo/ordinario/s31/viernes",</v>
      </c>
      <c r="R350" s="4">
        <f t="shared" si="69"/>
        <v>45604</v>
      </c>
      <c r="S350" s="5">
        <f t="shared" si="68"/>
        <v>45604</v>
      </c>
    </row>
    <row r="351" spans="2:19" x14ac:dyDescent="0.3">
      <c r="B351" t="s">
        <v>25</v>
      </c>
      <c r="C351">
        <f t="shared" si="66"/>
        <v>9</v>
      </c>
      <c r="D351" s="3" t="s">
        <v>119</v>
      </c>
      <c r="E351">
        <f t="shared" si="67"/>
        <v>11</v>
      </c>
      <c r="F351" s="3" t="s">
        <v>119</v>
      </c>
      <c r="G351" s="7">
        <f t="shared" si="70"/>
        <v>2024</v>
      </c>
      <c r="H351" t="s">
        <v>125</v>
      </c>
      <c r="I351" s="6" t="str">
        <f t="shared" si="73"/>
        <v>ordinario</v>
      </c>
      <c r="J351" s="3" t="s">
        <v>126</v>
      </c>
      <c r="K351">
        <f t="shared" si="65"/>
        <v>31</v>
      </c>
      <c r="L351" s="3" t="s">
        <v>119</v>
      </c>
      <c r="M351" t="str">
        <f t="shared" si="72"/>
        <v>sabado</v>
      </c>
      <c r="N351" t="s">
        <v>121</v>
      </c>
      <c r="O351" t="str">
        <f t="shared" si="71"/>
        <v>"9/11/2024": "/salterios/tiempo/ordinario/s31/sabado",</v>
      </c>
      <c r="R351" s="4">
        <f t="shared" si="69"/>
        <v>45605</v>
      </c>
      <c r="S351" s="5">
        <f t="shared" si="68"/>
        <v>45605</v>
      </c>
    </row>
    <row r="352" spans="2:19" x14ac:dyDescent="0.3">
      <c r="B352" t="s">
        <v>25</v>
      </c>
      <c r="C352">
        <f t="shared" si="66"/>
        <v>10</v>
      </c>
      <c r="D352" s="3" t="s">
        <v>119</v>
      </c>
      <c r="E352">
        <f t="shared" si="67"/>
        <v>11</v>
      </c>
      <c r="F352" s="3" t="s">
        <v>119</v>
      </c>
      <c r="G352" s="7">
        <f t="shared" si="70"/>
        <v>2024</v>
      </c>
      <c r="H352" t="s">
        <v>125</v>
      </c>
      <c r="I352" s="6" t="str">
        <f t="shared" si="73"/>
        <v>ordinario</v>
      </c>
      <c r="J352" s="3" t="s">
        <v>126</v>
      </c>
      <c r="K352">
        <f t="shared" si="65"/>
        <v>32</v>
      </c>
      <c r="L352" s="3" t="s">
        <v>119</v>
      </c>
      <c r="M352" t="str">
        <f t="shared" si="72"/>
        <v>domingo</v>
      </c>
      <c r="N352" t="s">
        <v>121</v>
      </c>
      <c r="O352" t="str">
        <f t="shared" si="71"/>
        <v>"10/11/2024": "/salterios/tiempo/ordinario/s32/domingo",</v>
      </c>
      <c r="R352" s="4">
        <f t="shared" si="69"/>
        <v>45606</v>
      </c>
      <c r="S352" s="5">
        <f t="shared" si="68"/>
        <v>45606</v>
      </c>
    </row>
    <row r="353" spans="2:19" x14ac:dyDescent="0.3">
      <c r="B353" t="s">
        <v>25</v>
      </c>
      <c r="C353">
        <f t="shared" si="66"/>
        <v>11</v>
      </c>
      <c r="D353" s="3" t="s">
        <v>119</v>
      </c>
      <c r="E353">
        <f t="shared" si="67"/>
        <v>11</v>
      </c>
      <c r="F353" s="3" t="s">
        <v>119</v>
      </c>
      <c r="G353" s="7">
        <f t="shared" si="70"/>
        <v>2024</v>
      </c>
      <c r="H353" t="s">
        <v>125</v>
      </c>
      <c r="I353" s="6" t="str">
        <f t="shared" si="73"/>
        <v>ordinario</v>
      </c>
      <c r="J353" s="3" t="s">
        <v>126</v>
      </c>
      <c r="K353">
        <f t="shared" si="65"/>
        <v>32</v>
      </c>
      <c r="L353" s="3" t="s">
        <v>119</v>
      </c>
      <c r="M353" t="str">
        <f t="shared" si="72"/>
        <v>lunes</v>
      </c>
      <c r="N353" t="s">
        <v>121</v>
      </c>
      <c r="O353" t="str">
        <f t="shared" si="71"/>
        <v>"11/11/2024": "/salterios/tiempo/ordinario/s32/lunes",</v>
      </c>
      <c r="R353" s="4">
        <f t="shared" si="69"/>
        <v>45607</v>
      </c>
      <c r="S353" s="5">
        <f t="shared" si="68"/>
        <v>45607</v>
      </c>
    </row>
    <row r="354" spans="2:19" x14ac:dyDescent="0.3">
      <c r="B354" t="s">
        <v>25</v>
      </c>
      <c r="C354">
        <f t="shared" si="66"/>
        <v>12</v>
      </c>
      <c r="D354" s="3" t="s">
        <v>119</v>
      </c>
      <c r="E354">
        <f t="shared" si="67"/>
        <v>11</v>
      </c>
      <c r="F354" s="3" t="s">
        <v>119</v>
      </c>
      <c r="G354" s="7">
        <f t="shared" si="70"/>
        <v>2024</v>
      </c>
      <c r="H354" t="s">
        <v>125</v>
      </c>
      <c r="I354" s="6" t="str">
        <f t="shared" si="73"/>
        <v>ordinario</v>
      </c>
      <c r="J354" s="3" t="s">
        <v>126</v>
      </c>
      <c r="K354">
        <f t="shared" si="65"/>
        <v>32</v>
      </c>
      <c r="L354" s="3" t="s">
        <v>119</v>
      </c>
      <c r="M354" t="str">
        <f t="shared" si="72"/>
        <v>martes</v>
      </c>
      <c r="N354" t="s">
        <v>121</v>
      </c>
      <c r="O354" t="str">
        <f t="shared" si="71"/>
        <v>"12/11/2024": "/salterios/tiempo/ordinario/s32/martes",</v>
      </c>
      <c r="R354" s="4">
        <f t="shared" si="69"/>
        <v>45608</v>
      </c>
      <c r="S354" s="5">
        <f t="shared" si="68"/>
        <v>45608</v>
      </c>
    </row>
    <row r="355" spans="2:19" x14ac:dyDescent="0.3">
      <c r="B355" t="s">
        <v>25</v>
      </c>
      <c r="C355">
        <f t="shared" si="66"/>
        <v>13</v>
      </c>
      <c r="D355" s="3" t="s">
        <v>119</v>
      </c>
      <c r="E355">
        <f t="shared" si="67"/>
        <v>11</v>
      </c>
      <c r="F355" s="3" t="s">
        <v>119</v>
      </c>
      <c r="G355" s="7">
        <f t="shared" si="70"/>
        <v>2024</v>
      </c>
      <c r="H355" t="s">
        <v>125</v>
      </c>
      <c r="I355" s="6" t="str">
        <f t="shared" si="73"/>
        <v>ordinario</v>
      </c>
      <c r="J355" s="3" t="s">
        <v>126</v>
      </c>
      <c r="K355">
        <f t="shared" si="65"/>
        <v>32</v>
      </c>
      <c r="L355" s="3" t="s">
        <v>119</v>
      </c>
      <c r="M355" t="str">
        <f t="shared" si="72"/>
        <v>miercoles</v>
      </c>
      <c r="N355" t="s">
        <v>121</v>
      </c>
      <c r="O355" t="str">
        <f t="shared" si="71"/>
        <v>"13/11/2024": "/salterios/tiempo/ordinario/s32/miercoles",</v>
      </c>
      <c r="R355" s="4">
        <f t="shared" si="69"/>
        <v>45609</v>
      </c>
      <c r="S355" s="5">
        <f t="shared" si="68"/>
        <v>45609</v>
      </c>
    </row>
    <row r="356" spans="2:19" x14ac:dyDescent="0.3">
      <c r="B356" t="s">
        <v>25</v>
      </c>
      <c r="C356">
        <f t="shared" si="66"/>
        <v>14</v>
      </c>
      <c r="D356" s="3" t="s">
        <v>119</v>
      </c>
      <c r="E356">
        <f t="shared" si="67"/>
        <v>11</v>
      </c>
      <c r="F356" s="3" t="s">
        <v>119</v>
      </c>
      <c r="G356" s="7">
        <f t="shared" si="70"/>
        <v>2024</v>
      </c>
      <c r="H356" t="s">
        <v>125</v>
      </c>
      <c r="I356" s="6" t="str">
        <f t="shared" si="73"/>
        <v>ordinario</v>
      </c>
      <c r="J356" s="3" t="s">
        <v>126</v>
      </c>
      <c r="K356">
        <f t="shared" si="65"/>
        <v>32</v>
      </c>
      <c r="L356" s="3" t="s">
        <v>119</v>
      </c>
      <c r="M356" t="str">
        <f t="shared" si="72"/>
        <v>jueves</v>
      </c>
      <c r="N356" t="s">
        <v>121</v>
      </c>
      <c r="O356" t="str">
        <f t="shared" si="71"/>
        <v>"14/11/2024": "/salterios/tiempo/ordinario/s32/jueves",</v>
      </c>
      <c r="R356" s="4">
        <f t="shared" si="69"/>
        <v>45610</v>
      </c>
      <c r="S356" s="5">
        <f t="shared" si="68"/>
        <v>45610</v>
      </c>
    </row>
    <row r="357" spans="2:19" x14ac:dyDescent="0.3">
      <c r="B357" t="s">
        <v>25</v>
      </c>
      <c r="C357">
        <f t="shared" si="66"/>
        <v>15</v>
      </c>
      <c r="D357" s="3" t="s">
        <v>119</v>
      </c>
      <c r="E357">
        <f t="shared" si="67"/>
        <v>11</v>
      </c>
      <c r="F357" s="3" t="s">
        <v>119</v>
      </c>
      <c r="G357" s="7">
        <f t="shared" si="70"/>
        <v>2024</v>
      </c>
      <c r="H357" t="s">
        <v>125</v>
      </c>
      <c r="I357" s="6" t="str">
        <f t="shared" si="73"/>
        <v>ordinario</v>
      </c>
      <c r="J357" s="3" t="s">
        <v>126</v>
      </c>
      <c r="K357">
        <f t="shared" si="65"/>
        <v>32</v>
      </c>
      <c r="L357" s="3" t="s">
        <v>119</v>
      </c>
      <c r="M357" t="str">
        <f t="shared" si="72"/>
        <v>viernes</v>
      </c>
      <c r="N357" t="s">
        <v>121</v>
      </c>
      <c r="O357" t="str">
        <f t="shared" si="71"/>
        <v>"15/11/2024": "/salterios/tiempo/ordinario/s32/viernes",</v>
      </c>
      <c r="R357" s="4">
        <f t="shared" si="69"/>
        <v>45611</v>
      </c>
      <c r="S357" s="5">
        <f t="shared" si="68"/>
        <v>45611</v>
      </c>
    </row>
    <row r="358" spans="2:19" x14ac:dyDescent="0.3">
      <c r="B358" t="s">
        <v>25</v>
      </c>
      <c r="C358">
        <f t="shared" si="66"/>
        <v>16</v>
      </c>
      <c r="D358" s="3" t="s">
        <v>119</v>
      </c>
      <c r="E358">
        <f t="shared" si="67"/>
        <v>11</v>
      </c>
      <c r="F358" s="3" t="s">
        <v>119</v>
      </c>
      <c r="G358" s="7">
        <f t="shared" si="70"/>
        <v>2024</v>
      </c>
      <c r="H358" t="s">
        <v>125</v>
      </c>
      <c r="I358" s="6" t="str">
        <f t="shared" si="73"/>
        <v>ordinario</v>
      </c>
      <c r="J358" s="3" t="s">
        <v>126</v>
      </c>
      <c r="K358">
        <f t="shared" ref="K358:K365" si="74">IF(M358="domingo", IF(K357=34, 1, K357+1), K357)</f>
        <v>32</v>
      </c>
      <c r="L358" s="3" t="s">
        <v>119</v>
      </c>
      <c r="M358" t="str">
        <f t="shared" si="72"/>
        <v>sabado</v>
      </c>
      <c r="N358" t="s">
        <v>121</v>
      </c>
      <c r="O358" t="str">
        <f t="shared" si="71"/>
        <v>"16/11/2024": "/salterios/tiempo/ordinario/s32/sabado",</v>
      </c>
      <c r="R358" s="4">
        <f t="shared" si="69"/>
        <v>45612</v>
      </c>
      <c r="S358" s="5">
        <f t="shared" si="68"/>
        <v>45612</v>
      </c>
    </row>
    <row r="359" spans="2:19" x14ac:dyDescent="0.3">
      <c r="B359" t="s">
        <v>25</v>
      </c>
      <c r="C359">
        <f t="shared" si="66"/>
        <v>17</v>
      </c>
      <c r="D359" s="3" t="s">
        <v>119</v>
      </c>
      <c r="E359">
        <f t="shared" si="67"/>
        <v>11</v>
      </c>
      <c r="F359" s="3" t="s">
        <v>119</v>
      </c>
      <c r="G359" s="7">
        <f t="shared" si="70"/>
        <v>2024</v>
      </c>
      <c r="H359" t="s">
        <v>125</v>
      </c>
      <c r="I359" s="6" t="str">
        <f t="shared" si="73"/>
        <v>ordinario</v>
      </c>
      <c r="J359" s="3" t="s">
        <v>126</v>
      </c>
      <c r="K359">
        <f t="shared" si="74"/>
        <v>33</v>
      </c>
      <c r="L359" s="3" t="s">
        <v>119</v>
      </c>
      <c r="M359" t="str">
        <f t="shared" si="72"/>
        <v>domingo</v>
      </c>
      <c r="N359" t="s">
        <v>121</v>
      </c>
      <c r="O359" t="str">
        <f t="shared" si="71"/>
        <v>"17/11/2024": "/salterios/tiempo/ordinario/s33/domingo",</v>
      </c>
      <c r="R359" s="4">
        <f t="shared" si="69"/>
        <v>45613</v>
      </c>
      <c r="S359" s="5">
        <f t="shared" si="68"/>
        <v>45613</v>
      </c>
    </row>
    <row r="360" spans="2:19" x14ac:dyDescent="0.3">
      <c r="B360" t="s">
        <v>25</v>
      </c>
      <c r="C360">
        <f t="shared" si="66"/>
        <v>18</v>
      </c>
      <c r="D360" s="3" t="s">
        <v>119</v>
      </c>
      <c r="E360">
        <f t="shared" si="67"/>
        <v>11</v>
      </c>
      <c r="F360" s="3" t="s">
        <v>119</v>
      </c>
      <c r="G360" s="7">
        <f t="shared" si="70"/>
        <v>2024</v>
      </c>
      <c r="H360" t="s">
        <v>125</v>
      </c>
      <c r="I360" s="6" t="str">
        <f t="shared" si="73"/>
        <v>ordinario</v>
      </c>
      <c r="J360" s="3" t="s">
        <v>126</v>
      </c>
      <c r="K360">
        <f t="shared" si="74"/>
        <v>33</v>
      </c>
      <c r="L360" s="3" t="s">
        <v>119</v>
      </c>
      <c r="M360" t="str">
        <f t="shared" si="72"/>
        <v>lunes</v>
      </c>
      <c r="N360" t="s">
        <v>121</v>
      </c>
      <c r="O360" t="str">
        <f t="shared" si="71"/>
        <v>"18/11/2024": "/salterios/tiempo/ordinario/s33/lunes",</v>
      </c>
      <c r="R360" s="4">
        <f t="shared" si="69"/>
        <v>45614</v>
      </c>
      <c r="S360" s="5">
        <f t="shared" si="68"/>
        <v>45614</v>
      </c>
    </row>
    <row r="361" spans="2:19" x14ac:dyDescent="0.3">
      <c r="B361" t="s">
        <v>25</v>
      </c>
      <c r="C361">
        <f t="shared" si="66"/>
        <v>19</v>
      </c>
      <c r="D361" s="3" t="s">
        <v>119</v>
      </c>
      <c r="E361">
        <f t="shared" si="67"/>
        <v>11</v>
      </c>
      <c r="F361" s="3" t="s">
        <v>119</v>
      </c>
      <c r="G361" s="7">
        <f t="shared" si="70"/>
        <v>2024</v>
      </c>
      <c r="H361" t="s">
        <v>125</v>
      </c>
      <c r="I361" s="6" t="str">
        <f t="shared" si="73"/>
        <v>ordinario</v>
      </c>
      <c r="J361" s="3" t="s">
        <v>126</v>
      </c>
      <c r="K361">
        <f t="shared" si="74"/>
        <v>33</v>
      </c>
      <c r="L361" s="3" t="s">
        <v>119</v>
      </c>
      <c r="M361" t="str">
        <f t="shared" si="72"/>
        <v>martes</v>
      </c>
      <c r="N361" t="s">
        <v>121</v>
      </c>
      <c r="O361" t="str">
        <f t="shared" si="71"/>
        <v>"19/11/2024": "/salterios/tiempo/ordinario/s33/martes",</v>
      </c>
      <c r="R361" s="4">
        <f t="shared" si="69"/>
        <v>45615</v>
      </c>
      <c r="S361" s="5">
        <f t="shared" si="68"/>
        <v>45615</v>
      </c>
    </row>
    <row r="362" spans="2:19" x14ac:dyDescent="0.3">
      <c r="B362" t="s">
        <v>25</v>
      </c>
      <c r="C362">
        <f t="shared" si="66"/>
        <v>20</v>
      </c>
      <c r="D362" s="3" t="s">
        <v>119</v>
      </c>
      <c r="E362">
        <f t="shared" si="67"/>
        <v>11</v>
      </c>
      <c r="F362" s="3" t="s">
        <v>119</v>
      </c>
      <c r="G362" s="7">
        <f t="shared" si="70"/>
        <v>2024</v>
      </c>
      <c r="H362" t="s">
        <v>125</v>
      </c>
      <c r="I362" s="6" t="str">
        <f t="shared" si="73"/>
        <v>ordinario</v>
      </c>
      <c r="J362" s="3" t="s">
        <v>126</v>
      </c>
      <c r="K362">
        <f t="shared" si="74"/>
        <v>33</v>
      </c>
      <c r="L362" s="3" t="s">
        <v>119</v>
      </c>
      <c r="M362" t="str">
        <f t="shared" si="72"/>
        <v>miercoles</v>
      </c>
      <c r="N362" t="s">
        <v>121</v>
      </c>
      <c r="O362" t="str">
        <f t="shared" si="71"/>
        <v>"20/11/2024": "/salterios/tiempo/ordinario/s33/miercoles",</v>
      </c>
      <c r="R362" s="4">
        <f t="shared" si="69"/>
        <v>45616</v>
      </c>
      <c r="S362" s="5">
        <f t="shared" si="68"/>
        <v>45616</v>
      </c>
    </row>
    <row r="363" spans="2:19" x14ac:dyDescent="0.3">
      <c r="B363" t="s">
        <v>25</v>
      </c>
      <c r="C363">
        <f t="shared" si="66"/>
        <v>21</v>
      </c>
      <c r="D363" s="3" t="s">
        <v>119</v>
      </c>
      <c r="E363">
        <f t="shared" si="67"/>
        <v>11</v>
      </c>
      <c r="F363" s="3" t="s">
        <v>119</v>
      </c>
      <c r="G363" s="7">
        <f t="shared" si="70"/>
        <v>2024</v>
      </c>
      <c r="H363" t="s">
        <v>125</v>
      </c>
      <c r="I363" s="6" t="str">
        <f t="shared" si="73"/>
        <v>ordinario</v>
      </c>
      <c r="J363" s="3" t="s">
        <v>126</v>
      </c>
      <c r="K363">
        <f t="shared" si="74"/>
        <v>33</v>
      </c>
      <c r="L363" s="3" t="s">
        <v>119</v>
      </c>
      <c r="M363" t="str">
        <f t="shared" si="72"/>
        <v>jueves</v>
      </c>
      <c r="N363" t="s">
        <v>121</v>
      </c>
      <c r="O363" t="str">
        <f t="shared" si="71"/>
        <v>"21/11/2024": "/salterios/tiempo/ordinario/s33/jueves",</v>
      </c>
      <c r="R363" s="4">
        <f t="shared" si="69"/>
        <v>45617</v>
      </c>
      <c r="S363" s="5">
        <f t="shared" si="68"/>
        <v>45617</v>
      </c>
    </row>
    <row r="364" spans="2:19" x14ac:dyDescent="0.3">
      <c r="B364" t="s">
        <v>25</v>
      </c>
      <c r="C364">
        <f t="shared" si="66"/>
        <v>22</v>
      </c>
      <c r="D364" s="3" t="s">
        <v>119</v>
      </c>
      <c r="E364">
        <f t="shared" si="67"/>
        <v>11</v>
      </c>
      <c r="F364" s="3" t="s">
        <v>119</v>
      </c>
      <c r="G364" s="7">
        <f t="shared" si="70"/>
        <v>2024</v>
      </c>
      <c r="H364" t="s">
        <v>125</v>
      </c>
      <c r="I364" s="6" t="str">
        <f t="shared" si="73"/>
        <v>ordinario</v>
      </c>
      <c r="J364" s="3" t="s">
        <v>126</v>
      </c>
      <c r="K364">
        <f t="shared" si="74"/>
        <v>33</v>
      </c>
      <c r="L364" s="3" t="s">
        <v>119</v>
      </c>
      <c r="M364" t="str">
        <f t="shared" si="72"/>
        <v>viernes</v>
      </c>
      <c r="N364" t="s">
        <v>121</v>
      </c>
      <c r="O364" t="str">
        <f t="shared" si="71"/>
        <v>"22/11/2024": "/salterios/tiempo/ordinario/s33/viernes",</v>
      </c>
      <c r="R364" s="4">
        <f t="shared" si="69"/>
        <v>45618</v>
      </c>
      <c r="S364" s="5">
        <f t="shared" si="68"/>
        <v>45618</v>
      </c>
    </row>
    <row r="365" spans="2:19" x14ac:dyDescent="0.3">
      <c r="B365" t="s">
        <v>25</v>
      </c>
      <c r="C365">
        <f t="shared" si="66"/>
        <v>23</v>
      </c>
      <c r="D365" s="3" t="s">
        <v>119</v>
      </c>
      <c r="E365">
        <f t="shared" si="67"/>
        <v>11</v>
      </c>
      <c r="F365" s="3" t="s">
        <v>119</v>
      </c>
      <c r="G365" s="7">
        <f t="shared" si="70"/>
        <v>2024</v>
      </c>
      <c r="H365" t="s">
        <v>125</v>
      </c>
      <c r="I365" s="6" t="str">
        <f t="shared" si="73"/>
        <v>ordinario</v>
      </c>
      <c r="J365" s="3" t="s">
        <v>126</v>
      </c>
      <c r="K365">
        <f t="shared" si="74"/>
        <v>33</v>
      </c>
      <c r="L365" s="3" t="s">
        <v>119</v>
      </c>
      <c r="M365" t="str">
        <f t="shared" si="72"/>
        <v>sabado</v>
      </c>
      <c r="N365" t="s">
        <v>121</v>
      </c>
      <c r="O365" t="str">
        <f t="shared" si="71"/>
        <v>"23/11/2024": "/salterios/tiempo/ordinario/s33/sabado",</v>
      </c>
      <c r="R365" s="4">
        <f t="shared" si="69"/>
        <v>45619</v>
      </c>
      <c r="S365" s="5">
        <f t="shared" si="68"/>
        <v>45619</v>
      </c>
    </row>
    <row r="366" spans="2:19" x14ac:dyDescent="0.3">
      <c r="B366" t="s">
        <v>25</v>
      </c>
      <c r="C366">
        <f t="shared" si="66"/>
        <v>24</v>
      </c>
      <c r="D366" s="3" t="s">
        <v>119</v>
      </c>
      <c r="E366">
        <f t="shared" si="67"/>
        <v>11</v>
      </c>
      <c r="F366" s="3" t="s">
        <v>119</v>
      </c>
      <c r="G366" s="7">
        <f t="shared" si="70"/>
        <v>2024</v>
      </c>
      <c r="H366" t="s">
        <v>125</v>
      </c>
      <c r="I366" s="6" t="str">
        <f t="shared" si="73"/>
        <v>ordinario</v>
      </c>
      <c r="J366" s="3" t="s">
        <v>126</v>
      </c>
      <c r="K366">
        <f t="shared" ref="K366:K371" si="75">IF(M366="domingo", IF(K365=34, 1, K365+1), K365)</f>
        <v>34</v>
      </c>
      <c r="L366" s="3" t="s">
        <v>119</v>
      </c>
      <c r="M366" t="str">
        <f t="shared" si="72"/>
        <v>domingo</v>
      </c>
      <c r="N366" t="s">
        <v>121</v>
      </c>
      <c r="O366" t="str">
        <f t="shared" si="71"/>
        <v>"24/11/2024": "/salterios/tiempo/ordinario/s34/domingo",</v>
      </c>
      <c r="R366" s="4">
        <f t="shared" si="69"/>
        <v>45620</v>
      </c>
      <c r="S366" s="5">
        <f t="shared" si="68"/>
        <v>45620</v>
      </c>
    </row>
    <row r="367" spans="2:19" x14ac:dyDescent="0.3">
      <c r="B367" t="s">
        <v>25</v>
      </c>
      <c r="C367">
        <f t="shared" si="66"/>
        <v>25</v>
      </c>
      <c r="D367" s="3" t="s">
        <v>119</v>
      </c>
      <c r="E367">
        <f t="shared" si="67"/>
        <v>11</v>
      </c>
      <c r="F367" s="3" t="s">
        <v>119</v>
      </c>
      <c r="G367" s="7">
        <f t="shared" si="70"/>
        <v>2024</v>
      </c>
      <c r="H367" t="s">
        <v>125</v>
      </c>
      <c r="I367" s="6" t="str">
        <f t="shared" si="73"/>
        <v>ordinario</v>
      </c>
      <c r="J367" s="3" t="s">
        <v>126</v>
      </c>
      <c r="K367">
        <f t="shared" si="75"/>
        <v>34</v>
      </c>
      <c r="L367" s="3" t="s">
        <v>119</v>
      </c>
      <c r="M367" t="str">
        <f t="shared" si="72"/>
        <v>lunes</v>
      </c>
      <c r="N367" t="s">
        <v>121</v>
      </c>
      <c r="O367" t="str">
        <f t="shared" si="71"/>
        <v>"25/11/2024": "/salterios/tiempo/ordinario/s34/lunes",</v>
      </c>
      <c r="R367" s="4">
        <f t="shared" si="69"/>
        <v>45621</v>
      </c>
      <c r="S367" s="5">
        <f t="shared" si="68"/>
        <v>45621</v>
      </c>
    </row>
    <row r="368" spans="2:19" x14ac:dyDescent="0.3">
      <c r="B368" t="s">
        <v>25</v>
      </c>
      <c r="C368">
        <f t="shared" si="66"/>
        <v>26</v>
      </c>
      <c r="D368" s="3" t="s">
        <v>119</v>
      </c>
      <c r="E368">
        <f t="shared" si="67"/>
        <v>11</v>
      </c>
      <c r="F368" s="3" t="s">
        <v>119</v>
      </c>
      <c r="G368" s="7">
        <f t="shared" si="70"/>
        <v>2024</v>
      </c>
      <c r="H368" t="s">
        <v>125</v>
      </c>
      <c r="I368" s="6" t="str">
        <f t="shared" si="73"/>
        <v>ordinario</v>
      </c>
      <c r="J368" s="3" t="s">
        <v>126</v>
      </c>
      <c r="K368">
        <f t="shared" si="75"/>
        <v>34</v>
      </c>
      <c r="L368" s="3" t="s">
        <v>119</v>
      </c>
      <c r="M368" t="str">
        <f t="shared" si="72"/>
        <v>martes</v>
      </c>
      <c r="N368" t="s">
        <v>121</v>
      </c>
      <c r="O368" t="str">
        <f t="shared" si="71"/>
        <v>"26/11/2024": "/salterios/tiempo/ordinario/s34/martes",</v>
      </c>
      <c r="R368" s="4">
        <f t="shared" si="69"/>
        <v>45622</v>
      </c>
      <c r="S368" s="5">
        <f t="shared" si="68"/>
        <v>45622</v>
      </c>
    </row>
    <row r="369" spans="1:19" x14ac:dyDescent="0.3">
      <c r="B369" t="s">
        <v>25</v>
      </c>
      <c r="C369">
        <f t="shared" si="66"/>
        <v>27</v>
      </c>
      <c r="D369" s="3" t="s">
        <v>119</v>
      </c>
      <c r="E369">
        <f t="shared" si="67"/>
        <v>11</v>
      </c>
      <c r="F369" s="3" t="s">
        <v>119</v>
      </c>
      <c r="G369" s="7">
        <f t="shared" si="70"/>
        <v>2024</v>
      </c>
      <c r="H369" t="s">
        <v>125</v>
      </c>
      <c r="I369" s="6" t="str">
        <f t="shared" si="73"/>
        <v>ordinario</v>
      </c>
      <c r="J369" s="3" t="s">
        <v>126</v>
      </c>
      <c r="K369">
        <f t="shared" si="75"/>
        <v>34</v>
      </c>
      <c r="L369" s="3" t="s">
        <v>119</v>
      </c>
      <c r="M369" t="str">
        <f t="shared" si="72"/>
        <v>miercoles</v>
      </c>
      <c r="N369" t="s">
        <v>121</v>
      </c>
      <c r="O369" t="str">
        <f t="shared" si="71"/>
        <v>"27/11/2024": "/salterios/tiempo/ordinario/s34/miercoles",</v>
      </c>
      <c r="R369" s="4">
        <f t="shared" si="69"/>
        <v>45623</v>
      </c>
      <c r="S369" s="5">
        <f t="shared" si="68"/>
        <v>45623</v>
      </c>
    </row>
    <row r="370" spans="1:19" x14ac:dyDescent="0.3">
      <c r="B370" t="s">
        <v>25</v>
      </c>
      <c r="C370">
        <f t="shared" si="66"/>
        <v>28</v>
      </c>
      <c r="D370" s="3" t="s">
        <v>119</v>
      </c>
      <c r="E370">
        <f t="shared" si="67"/>
        <v>11</v>
      </c>
      <c r="F370" s="3" t="s">
        <v>119</v>
      </c>
      <c r="G370" s="7">
        <f t="shared" si="70"/>
        <v>2024</v>
      </c>
      <c r="H370" t="s">
        <v>125</v>
      </c>
      <c r="I370" s="6" t="str">
        <f t="shared" si="73"/>
        <v>ordinario</v>
      </c>
      <c r="J370" s="3" t="s">
        <v>126</v>
      </c>
      <c r="K370">
        <f t="shared" si="75"/>
        <v>34</v>
      </c>
      <c r="L370" s="3" t="s">
        <v>119</v>
      </c>
      <c r="M370" t="str">
        <f t="shared" si="72"/>
        <v>jueves</v>
      </c>
      <c r="N370" t="s">
        <v>121</v>
      </c>
      <c r="O370" t="str">
        <f t="shared" si="71"/>
        <v>"28/11/2024": "/salterios/tiempo/ordinario/s34/jueves",</v>
      </c>
      <c r="R370" s="4">
        <f t="shared" si="69"/>
        <v>45624</v>
      </c>
      <c r="S370" s="5">
        <f t="shared" si="68"/>
        <v>45624</v>
      </c>
    </row>
    <row r="371" spans="1:19" x14ac:dyDescent="0.3">
      <c r="B371" t="s">
        <v>25</v>
      </c>
      <c r="C371">
        <f t="shared" si="66"/>
        <v>29</v>
      </c>
      <c r="D371" s="3" t="s">
        <v>119</v>
      </c>
      <c r="E371">
        <f t="shared" si="67"/>
        <v>11</v>
      </c>
      <c r="F371" s="3" t="s">
        <v>119</v>
      </c>
      <c r="G371" s="7">
        <f t="shared" si="70"/>
        <v>2024</v>
      </c>
      <c r="H371" t="s">
        <v>125</v>
      </c>
      <c r="I371" s="6" t="str">
        <f t="shared" si="73"/>
        <v>ordinario</v>
      </c>
      <c r="J371" s="3" t="s">
        <v>126</v>
      </c>
      <c r="K371">
        <f t="shared" si="75"/>
        <v>34</v>
      </c>
      <c r="L371" s="3" t="s">
        <v>119</v>
      </c>
      <c r="M371" t="str">
        <f t="shared" si="72"/>
        <v>viernes</v>
      </c>
      <c r="N371" t="s">
        <v>121</v>
      </c>
      <c r="O371" t="str">
        <f t="shared" si="71"/>
        <v>"29/11/2024": "/salterios/tiempo/ordinario/s34/viernes",</v>
      </c>
      <c r="R371" s="4">
        <f t="shared" si="69"/>
        <v>45625</v>
      </c>
      <c r="S371" s="5">
        <f t="shared" si="68"/>
        <v>45625</v>
      </c>
    </row>
    <row r="372" spans="1:19" x14ac:dyDescent="0.3">
      <c r="B372" t="s">
        <v>25</v>
      </c>
      <c r="C372">
        <f t="shared" si="66"/>
        <v>30</v>
      </c>
      <c r="D372" s="3" t="s">
        <v>119</v>
      </c>
      <c r="E372">
        <f t="shared" si="67"/>
        <v>11</v>
      </c>
      <c r="F372" s="3" t="s">
        <v>119</v>
      </c>
      <c r="G372" s="7">
        <f t="shared" si="70"/>
        <v>2024</v>
      </c>
      <c r="H372" t="s">
        <v>125</v>
      </c>
      <c r="I372" s="6" t="str">
        <f t="shared" si="73"/>
        <v>ordinario</v>
      </c>
      <c r="J372" s="3" t="s">
        <v>126</v>
      </c>
      <c r="K372">
        <f>IF(M372="domingo", IF(K371=34, 1, K371+1), K371)</f>
        <v>34</v>
      </c>
      <c r="L372" s="3" t="s">
        <v>119</v>
      </c>
      <c r="M372" t="str">
        <f t="shared" si="72"/>
        <v>sabado</v>
      </c>
      <c r="N372" t="s">
        <v>121</v>
      </c>
      <c r="O372" t="str">
        <f t="shared" si="71"/>
        <v>"30/11/2024": "/salterios/tiempo/ordinario/s34/sabado",</v>
      </c>
      <c r="R372" s="4">
        <f t="shared" si="69"/>
        <v>45626</v>
      </c>
      <c r="S372" s="5">
        <f t="shared" si="68"/>
        <v>45626</v>
      </c>
    </row>
    <row r="373" spans="1:19" x14ac:dyDescent="0.3">
      <c r="A373" t="s">
        <v>129</v>
      </c>
      <c r="B373" t="s">
        <v>25</v>
      </c>
      <c r="C373">
        <f t="shared" si="66"/>
        <v>1</v>
      </c>
      <c r="D373" s="3" t="s">
        <v>119</v>
      </c>
      <c r="E373">
        <f t="shared" si="67"/>
        <v>12</v>
      </c>
      <c r="F373" s="3" t="s">
        <v>119</v>
      </c>
      <c r="G373" s="7">
        <f t="shared" si="70"/>
        <v>2024</v>
      </c>
      <c r="H373" t="s">
        <v>125</v>
      </c>
      <c r="I373" s="6" t="s">
        <v>129</v>
      </c>
      <c r="J373" s="3" t="s">
        <v>126</v>
      </c>
      <c r="K373">
        <f>IF(M373="domingo", IF(K372=34, 1, K372+1), K372)</f>
        <v>1</v>
      </c>
      <c r="L373" s="3" t="s">
        <v>119</v>
      </c>
      <c r="M373" t="str">
        <f t="shared" si="72"/>
        <v>domingo</v>
      </c>
      <c r="N373" t="s">
        <v>121</v>
      </c>
      <c r="O373" t="str">
        <f t="shared" si="71"/>
        <v>"1/12/2024": "/salterios/tiempo/adviento/s1/domingo",</v>
      </c>
      <c r="R373" s="4">
        <f t="shared" si="69"/>
        <v>45627</v>
      </c>
      <c r="S373" s="5">
        <f t="shared" si="68"/>
        <v>45627</v>
      </c>
    </row>
    <row r="374" spans="1:19" x14ac:dyDescent="0.3">
      <c r="B374" t="s">
        <v>25</v>
      </c>
      <c r="C374">
        <f t="shared" si="66"/>
        <v>2</v>
      </c>
      <c r="D374" s="3" t="s">
        <v>119</v>
      </c>
      <c r="E374">
        <f t="shared" si="67"/>
        <v>12</v>
      </c>
      <c r="F374" s="3" t="s">
        <v>119</v>
      </c>
      <c r="G374" s="7">
        <f t="shared" si="70"/>
        <v>2024</v>
      </c>
      <c r="H374" t="s">
        <v>125</v>
      </c>
      <c r="I374" s="6" t="s">
        <v>129</v>
      </c>
      <c r="J374" s="3" t="s">
        <v>126</v>
      </c>
      <c r="K374">
        <f t="shared" ref="K374:K403" si="76">IF(M374="domingo", IF(K373=34, 1, K373+1), K373)</f>
        <v>1</v>
      </c>
      <c r="L374" s="3" t="s">
        <v>119</v>
      </c>
      <c r="M374" t="str">
        <f t="shared" si="72"/>
        <v>lunes</v>
      </c>
      <c r="N374" t="s">
        <v>121</v>
      </c>
      <c r="O374" t="str">
        <f t="shared" si="71"/>
        <v>"2/12/2024": "/salterios/tiempo/adviento/s1/lunes",</v>
      </c>
      <c r="R374" s="4">
        <f t="shared" si="69"/>
        <v>45628</v>
      </c>
      <c r="S374" s="5">
        <f t="shared" si="68"/>
        <v>45628</v>
      </c>
    </row>
    <row r="375" spans="1:19" x14ac:dyDescent="0.3">
      <c r="B375" t="s">
        <v>25</v>
      </c>
      <c r="C375">
        <f t="shared" si="66"/>
        <v>3</v>
      </c>
      <c r="D375" s="3" t="s">
        <v>119</v>
      </c>
      <c r="E375">
        <f t="shared" si="67"/>
        <v>12</v>
      </c>
      <c r="F375" s="3" t="s">
        <v>119</v>
      </c>
      <c r="G375" s="7">
        <f t="shared" si="70"/>
        <v>2024</v>
      </c>
      <c r="H375" t="s">
        <v>125</v>
      </c>
      <c r="I375" s="6" t="s">
        <v>129</v>
      </c>
      <c r="J375" s="3" t="s">
        <v>126</v>
      </c>
      <c r="K375">
        <f t="shared" si="76"/>
        <v>1</v>
      </c>
      <c r="L375" s="3" t="s">
        <v>119</v>
      </c>
      <c r="M375" t="str">
        <f t="shared" si="72"/>
        <v>martes</v>
      </c>
      <c r="N375" t="s">
        <v>121</v>
      </c>
      <c r="O375" t="str">
        <f t="shared" si="71"/>
        <v>"3/12/2024": "/salterios/tiempo/adviento/s1/martes",</v>
      </c>
      <c r="R375" s="4">
        <f t="shared" si="69"/>
        <v>45629</v>
      </c>
      <c r="S375" s="5">
        <f t="shared" si="68"/>
        <v>45629</v>
      </c>
    </row>
    <row r="376" spans="1:19" x14ac:dyDescent="0.3">
      <c r="B376" t="s">
        <v>25</v>
      </c>
      <c r="C376">
        <f t="shared" si="66"/>
        <v>4</v>
      </c>
      <c r="D376" s="3" t="s">
        <v>119</v>
      </c>
      <c r="E376">
        <f t="shared" si="67"/>
        <v>12</v>
      </c>
      <c r="F376" s="3" t="s">
        <v>119</v>
      </c>
      <c r="G376" s="7">
        <f t="shared" si="70"/>
        <v>2024</v>
      </c>
      <c r="H376" t="s">
        <v>125</v>
      </c>
      <c r="I376" s="6" t="s">
        <v>129</v>
      </c>
      <c r="J376" s="3" t="s">
        <v>126</v>
      </c>
      <c r="K376">
        <f t="shared" si="76"/>
        <v>1</v>
      </c>
      <c r="L376" s="3" t="s">
        <v>119</v>
      </c>
      <c r="M376" t="str">
        <f t="shared" si="72"/>
        <v>miercoles</v>
      </c>
      <c r="N376" t="s">
        <v>121</v>
      </c>
      <c r="O376" t="str">
        <f t="shared" si="71"/>
        <v>"4/12/2024": "/salterios/tiempo/adviento/s1/miercoles",</v>
      </c>
      <c r="R376" s="4">
        <f t="shared" si="69"/>
        <v>45630</v>
      </c>
      <c r="S376" s="5">
        <f t="shared" si="68"/>
        <v>45630</v>
      </c>
    </row>
    <row r="377" spans="1:19" x14ac:dyDescent="0.3">
      <c r="B377" t="s">
        <v>25</v>
      </c>
      <c r="C377">
        <f t="shared" si="66"/>
        <v>5</v>
      </c>
      <c r="D377" s="3" t="s">
        <v>119</v>
      </c>
      <c r="E377">
        <f t="shared" si="67"/>
        <v>12</v>
      </c>
      <c r="F377" s="3" t="s">
        <v>119</v>
      </c>
      <c r="G377" s="7">
        <f t="shared" si="70"/>
        <v>2024</v>
      </c>
      <c r="H377" t="s">
        <v>125</v>
      </c>
      <c r="I377" s="6" t="s">
        <v>129</v>
      </c>
      <c r="J377" s="3" t="s">
        <v>126</v>
      </c>
      <c r="K377">
        <f t="shared" si="76"/>
        <v>1</v>
      </c>
      <c r="L377" s="3" t="s">
        <v>119</v>
      </c>
      <c r="M377" t="str">
        <f t="shared" si="72"/>
        <v>jueves</v>
      </c>
      <c r="N377" t="s">
        <v>121</v>
      </c>
      <c r="O377" t="str">
        <f t="shared" si="71"/>
        <v>"5/12/2024": "/salterios/tiempo/adviento/s1/jueves",</v>
      </c>
      <c r="R377" s="4">
        <f t="shared" si="69"/>
        <v>45631</v>
      </c>
      <c r="S377" s="5">
        <f t="shared" si="68"/>
        <v>45631</v>
      </c>
    </row>
    <row r="378" spans="1:19" x14ac:dyDescent="0.3">
      <c r="B378" t="s">
        <v>25</v>
      </c>
      <c r="C378">
        <f t="shared" si="66"/>
        <v>6</v>
      </c>
      <c r="D378" s="3" t="s">
        <v>119</v>
      </c>
      <c r="E378">
        <f t="shared" si="67"/>
        <v>12</v>
      </c>
      <c r="F378" s="3" t="s">
        <v>119</v>
      </c>
      <c r="G378" s="7">
        <f t="shared" si="70"/>
        <v>2024</v>
      </c>
      <c r="H378" t="s">
        <v>125</v>
      </c>
      <c r="I378" s="6" t="s">
        <v>129</v>
      </c>
      <c r="J378" s="3" t="s">
        <v>126</v>
      </c>
      <c r="K378">
        <f t="shared" si="76"/>
        <v>1</v>
      </c>
      <c r="L378" s="3" t="s">
        <v>119</v>
      </c>
      <c r="M378" t="str">
        <f t="shared" si="72"/>
        <v>viernes</v>
      </c>
      <c r="N378" t="s">
        <v>121</v>
      </c>
      <c r="O378" t="str">
        <f t="shared" si="71"/>
        <v>"6/12/2024": "/salterios/tiempo/adviento/s1/viernes",</v>
      </c>
      <c r="R378" s="4">
        <f t="shared" si="69"/>
        <v>45632</v>
      </c>
      <c r="S378" s="5">
        <f t="shared" si="68"/>
        <v>45632</v>
      </c>
    </row>
    <row r="379" spans="1:19" x14ac:dyDescent="0.3">
      <c r="B379" t="s">
        <v>25</v>
      </c>
      <c r="C379">
        <f t="shared" si="66"/>
        <v>7</v>
      </c>
      <c r="D379" s="3" t="s">
        <v>119</v>
      </c>
      <c r="E379">
        <f t="shared" si="67"/>
        <v>12</v>
      </c>
      <c r="F379" s="3" t="s">
        <v>119</v>
      </c>
      <c r="G379" s="7">
        <f t="shared" si="70"/>
        <v>2024</v>
      </c>
      <c r="H379" t="s">
        <v>125</v>
      </c>
      <c r="I379" s="6" t="s">
        <v>129</v>
      </c>
      <c r="J379" s="3" t="s">
        <v>126</v>
      </c>
      <c r="K379">
        <f t="shared" si="76"/>
        <v>1</v>
      </c>
      <c r="L379" s="3" t="s">
        <v>119</v>
      </c>
      <c r="M379" t="str">
        <f t="shared" si="72"/>
        <v>sabado</v>
      </c>
      <c r="N379" t="s">
        <v>121</v>
      </c>
      <c r="O379" t="str">
        <f t="shared" si="71"/>
        <v>"7/12/2024": "/salterios/tiempo/adviento/s1/sabado",</v>
      </c>
      <c r="R379" s="4">
        <f t="shared" si="69"/>
        <v>45633</v>
      </c>
      <c r="S379" s="5">
        <f t="shared" si="68"/>
        <v>45633</v>
      </c>
    </row>
    <row r="380" spans="1:19" x14ac:dyDescent="0.3">
      <c r="B380" t="s">
        <v>25</v>
      </c>
      <c r="C380">
        <f t="shared" si="66"/>
        <v>8</v>
      </c>
      <c r="D380" s="3" t="s">
        <v>119</v>
      </c>
      <c r="E380">
        <f t="shared" si="67"/>
        <v>12</v>
      </c>
      <c r="F380" s="3" t="s">
        <v>119</v>
      </c>
      <c r="G380" s="7">
        <f t="shared" si="70"/>
        <v>2024</v>
      </c>
      <c r="H380" t="s">
        <v>125</v>
      </c>
      <c r="I380" s="6" t="s">
        <v>129</v>
      </c>
      <c r="J380" s="3" t="s">
        <v>126</v>
      </c>
      <c r="K380">
        <f t="shared" si="76"/>
        <v>2</v>
      </c>
      <c r="L380" s="3" t="s">
        <v>119</v>
      </c>
      <c r="M380" t="str">
        <f t="shared" si="72"/>
        <v>domingo</v>
      </c>
      <c r="N380" t="s">
        <v>121</v>
      </c>
      <c r="O380" t="str">
        <f t="shared" si="71"/>
        <v>"8/12/2024": "/salterios/tiempo/adviento/s2/domingo",</v>
      </c>
      <c r="R380" s="4">
        <f t="shared" si="69"/>
        <v>45634</v>
      </c>
      <c r="S380" s="5">
        <f t="shared" si="68"/>
        <v>45634</v>
      </c>
    </row>
    <row r="381" spans="1:19" x14ac:dyDescent="0.3">
      <c r="B381" t="s">
        <v>25</v>
      </c>
      <c r="C381">
        <f t="shared" si="66"/>
        <v>9</v>
      </c>
      <c r="D381" s="3" t="s">
        <v>119</v>
      </c>
      <c r="E381">
        <f t="shared" si="67"/>
        <v>12</v>
      </c>
      <c r="F381" s="3" t="s">
        <v>119</v>
      </c>
      <c r="G381" s="7">
        <f t="shared" si="70"/>
        <v>2024</v>
      </c>
      <c r="H381" t="s">
        <v>125</v>
      </c>
      <c r="I381" s="6" t="s">
        <v>129</v>
      </c>
      <c r="J381" s="3" t="s">
        <v>126</v>
      </c>
      <c r="K381">
        <f t="shared" si="76"/>
        <v>2</v>
      </c>
      <c r="L381" s="3" t="s">
        <v>119</v>
      </c>
      <c r="M381" t="str">
        <f t="shared" si="72"/>
        <v>lunes</v>
      </c>
      <c r="N381" t="s">
        <v>121</v>
      </c>
      <c r="O381" t="str">
        <f t="shared" si="71"/>
        <v>"9/12/2024": "/salterios/tiempo/adviento/s2/lunes",</v>
      </c>
      <c r="R381" s="4">
        <f t="shared" si="69"/>
        <v>45635</v>
      </c>
      <c r="S381" s="5">
        <f t="shared" si="68"/>
        <v>45635</v>
      </c>
    </row>
    <row r="382" spans="1:19" x14ac:dyDescent="0.3">
      <c r="B382" t="s">
        <v>25</v>
      </c>
      <c r="C382">
        <f t="shared" si="66"/>
        <v>10</v>
      </c>
      <c r="D382" s="3" t="s">
        <v>119</v>
      </c>
      <c r="E382">
        <f t="shared" si="67"/>
        <v>12</v>
      </c>
      <c r="F382" s="3" t="s">
        <v>119</v>
      </c>
      <c r="G382" s="7">
        <f t="shared" si="70"/>
        <v>2024</v>
      </c>
      <c r="H382" t="s">
        <v>125</v>
      </c>
      <c r="I382" s="6" t="s">
        <v>129</v>
      </c>
      <c r="J382" s="3" t="s">
        <v>126</v>
      </c>
      <c r="K382">
        <f t="shared" si="76"/>
        <v>2</v>
      </c>
      <c r="L382" s="3" t="s">
        <v>119</v>
      </c>
      <c r="M382" t="str">
        <f t="shared" si="72"/>
        <v>martes</v>
      </c>
      <c r="N382" t="s">
        <v>121</v>
      </c>
      <c r="O382" t="str">
        <f t="shared" si="71"/>
        <v>"10/12/2024": "/salterios/tiempo/adviento/s2/martes",</v>
      </c>
      <c r="R382" s="4">
        <f t="shared" si="69"/>
        <v>45636</v>
      </c>
      <c r="S382" s="5">
        <f t="shared" si="68"/>
        <v>45636</v>
      </c>
    </row>
    <row r="383" spans="1:19" x14ac:dyDescent="0.3">
      <c r="B383" t="s">
        <v>25</v>
      </c>
      <c r="C383">
        <f t="shared" si="66"/>
        <v>11</v>
      </c>
      <c r="D383" s="3" t="s">
        <v>119</v>
      </c>
      <c r="E383">
        <f t="shared" si="67"/>
        <v>12</v>
      </c>
      <c r="F383" s="3" t="s">
        <v>119</v>
      </c>
      <c r="G383" s="7">
        <f t="shared" si="70"/>
        <v>2024</v>
      </c>
      <c r="H383" t="s">
        <v>125</v>
      </c>
      <c r="I383" s="6" t="s">
        <v>129</v>
      </c>
      <c r="J383" s="3" t="s">
        <v>126</v>
      </c>
      <c r="K383">
        <f t="shared" si="76"/>
        <v>2</v>
      </c>
      <c r="L383" s="3" t="s">
        <v>119</v>
      </c>
      <c r="M383" t="str">
        <f t="shared" si="72"/>
        <v>miercoles</v>
      </c>
      <c r="N383" t="s">
        <v>121</v>
      </c>
      <c r="O383" t="str">
        <f t="shared" si="71"/>
        <v>"11/12/2024": "/salterios/tiempo/adviento/s2/miercoles",</v>
      </c>
      <c r="R383" s="4">
        <f t="shared" si="69"/>
        <v>45637</v>
      </c>
      <c r="S383" s="5">
        <f t="shared" si="68"/>
        <v>45637</v>
      </c>
    </row>
    <row r="384" spans="1:19" x14ac:dyDescent="0.3">
      <c r="B384" t="s">
        <v>25</v>
      </c>
      <c r="C384">
        <f t="shared" si="66"/>
        <v>12</v>
      </c>
      <c r="D384" s="3" t="s">
        <v>119</v>
      </c>
      <c r="E384">
        <f t="shared" si="67"/>
        <v>12</v>
      </c>
      <c r="F384" s="3" t="s">
        <v>119</v>
      </c>
      <c r="G384" s="7">
        <f t="shared" si="70"/>
        <v>2024</v>
      </c>
      <c r="H384" t="s">
        <v>125</v>
      </c>
      <c r="I384" s="6" t="s">
        <v>129</v>
      </c>
      <c r="J384" s="3" t="s">
        <v>126</v>
      </c>
      <c r="K384">
        <f t="shared" si="76"/>
        <v>2</v>
      </c>
      <c r="L384" s="3" t="s">
        <v>119</v>
      </c>
      <c r="M384" t="str">
        <f t="shared" si="72"/>
        <v>jueves</v>
      </c>
      <c r="N384" t="s">
        <v>121</v>
      </c>
      <c r="O384" t="str">
        <f t="shared" si="71"/>
        <v>"12/12/2024": "/salterios/tiempo/adviento/s2/jueves",</v>
      </c>
      <c r="R384" s="4">
        <f t="shared" si="69"/>
        <v>45638</v>
      </c>
      <c r="S384" s="5">
        <f t="shared" si="68"/>
        <v>45638</v>
      </c>
    </row>
    <row r="385" spans="2:19" x14ac:dyDescent="0.3">
      <c r="B385" t="s">
        <v>25</v>
      </c>
      <c r="C385">
        <f t="shared" si="66"/>
        <v>13</v>
      </c>
      <c r="D385" s="3" t="s">
        <v>119</v>
      </c>
      <c r="E385">
        <f t="shared" si="67"/>
        <v>12</v>
      </c>
      <c r="F385" s="3" t="s">
        <v>119</v>
      </c>
      <c r="G385" s="7">
        <f t="shared" si="70"/>
        <v>2024</v>
      </c>
      <c r="H385" t="s">
        <v>125</v>
      </c>
      <c r="I385" s="6" t="s">
        <v>129</v>
      </c>
      <c r="J385" s="3" t="s">
        <v>126</v>
      </c>
      <c r="K385">
        <f t="shared" si="76"/>
        <v>2</v>
      </c>
      <c r="L385" s="3" t="s">
        <v>119</v>
      </c>
      <c r="M385" t="str">
        <f t="shared" si="72"/>
        <v>viernes</v>
      </c>
      <c r="N385" t="s">
        <v>121</v>
      </c>
      <c r="O385" t="str">
        <f t="shared" si="71"/>
        <v>"13/12/2024": "/salterios/tiempo/adviento/s2/viernes",</v>
      </c>
      <c r="R385" s="4">
        <f t="shared" si="69"/>
        <v>45639</v>
      </c>
      <c r="S385" s="5">
        <f t="shared" si="68"/>
        <v>45639</v>
      </c>
    </row>
    <row r="386" spans="2:19" x14ac:dyDescent="0.3">
      <c r="B386" t="s">
        <v>25</v>
      </c>
      <c r="C386">
        <f t="shared" ref="C386:C403" si="77">DAY(R386)</f>
        <v>14</v>
      </c>
      <c r="D386" s="3" t="s">
        <v>119</v>
      </c>
      <c r="E386">
        <f t="shared" ref="E386:E403" si="78">MONTH(R386)</f>
        <v>12</v>
      </c>
      <c r="F386" s="3" t="s">
        <v>119</v>
      </c>
      <c r="G386" s="7">
        <f t="shared" si="70"/>
        <v>2024</v>
      </c>
      <c r="H386" t="s">
        <v>125</v>
      </c>
      <c r="I386" s="6" t="s">
        <v>129</v>
      </c>
      <c r="J386" s="3" t="s">
        <v>126</v>
      </c>
      <c r="K386">
        <f t="shared" si="76"/>
        <v>2</v>
      </c>
      <c r="L386" s="3" t="s">
        <v>119</v>
      </c>
      <c r="M386" t="str">
        <f t="shared" si="72"/>
        <v>sabado</v>
      </c>
      <c r="N386" t="s">
        <v>121</v>
      </c>
      <c r="O386" t="str">
        <f t="shared" si="71"/>
        <v>"14/12/2024": "/salterios/tiempo/adviento/s2/sabado",</v>
      </c>
      <c r="R386" s="4">
        <f t="shared" si="69"/>
        <v>45640</v>
      </c>
      <c r="S386" s="5">
        <f t="shared" si="68"/>
        <v>45640</v>
      </c>
    </row>
    <row r="387" spans="2:19" x14ac:dyDescent="0.3">
      <c r="B387" t="s">
        <v>25</v>
      </c>
      <c r="C387">
        <f t="shared" si="77"/>
        <v>15</v>
      </c>
      <c r="D387" s="3" t="s">
        <v>119</v>
      </c>
      <c r="E387">
        <f t="shared" si="78"/>
        <v>12</v>
      </c>
      <c r="F387" s="3" t="s">
        <v>119</v>
      </c>
      <c r="G387" s="7">
        <f t="shared" si="70"/>
        <v>2024</v>
      </c>
      <c r="H387" t="s">
        <v>125</v>
      </c>
      <c r="I387" s="6" t="s">
        <v>129</v>
      </c>
      <c r="J387" s="3" t="s">
        <v>126</v>
      </c>
      <c r="K387">
        <f t="shared" si="76"/>
        <v>3</v>
      </c>
      <c r="L387" s="3" t="s">
        <v>119</v>
      </c>
      <c r="M387" t="str">
        <f t="shared" si="72"/>
        <v>domingo</v>
      </c>
      <c r="N387" t="s">
        <v>121</v>
      </c>
      <c r="O387" t="str">
        <f t="shared" si="71"/>
        <v>"15/12/2024": "/salterios/tiempo/adviento/s3/domingo",</v>
      </c>
      <c r="R387" s="4">
        <f t="shared" si="69"/>
        <v>45641</v>
      </c>
      <c r="S387" s="5">
        <f t="shared" si="68"/>
        <v>45641</v>
      </c>
    </row>
    <row r="388" spans="2:19" x14ac:dyDescent="0.3">
      <c r="B388" t="s">
        <v>25</v>
      </c>
      <c r="C388">
        <f t="shared" si="77"/>
        <v>16</v>
      </c>
      <c r="D388" s="3" t="s">
        <v>119</v>
      </c>
      <c r="E388">
        <f t="shared" si="78"/>
        <v>12</v>
      </c>
      <c r="F388" s="3" t="s">
        <v>119</v>
      </c>
      <c r="G388" s="7">
        <f t="shared" si="70"/>
        <v>2024</v>
      </c>
      <c r="H388" t="s">
        <v>125</v>
      </c>
      <c r="I388" s="6" t="s">
        <v>129</v>
      </c>
      <c r="J388" s="3" t="s">
        <v>126</v>
      </c>
      <c r="K388">
        <f t="shared" si="76"/>
        <v>3</v>
      </c>
      <c r="L388" s="3" t="s">
        <v>119</v>
      </c>
      <c r="M388" t="str">
        <f t="shared" si="72"/>
        <v>lunes</v>
      </c>
      <c r="N388" t="s">
        <v>121</v>
      </c>
      <c r="O388" t="str">
        <f t="shared" si="71"/>
        <v>"16/12/2024": "/salterios/tiempo/adviento/s3/lunes",</v>
      </c>
      <c r="R388" s="4">
        <f t="shared" si="69"/>
        <v>45642</v>
      </c>
      <c r="S388" s="5">
        <f t="shared" ref="S388:S417" si="79">R388</f>
        <v>45642</v>
      </c>
    </row>
    <row r="389" spans="2:19" x14ac:dyDescent="0.3">
      <c r="B389" t="s">
        <v>25</v>
      </c>
      <c r="C389">
        <f t="shared" si="77"/>
        <v>17</v>
      </c>
      <c r="D389" s="3" t="s">
        <v>119</v>
      </c>
      <c r="E389">
        <f t="shared" si="78"/>
        <v>12</v>
      </c>
      <c r="F389" s="3" t="s">
        <v>119</v>
      </c>
      <c r="G389" s="7">
        <f t="shared" si="70"/>
        <v>2024</v>
      </c>
      <c r="H389" t="s">
        <v>125</v>
      </c>
      <c r="I389" s="6" t="s">
        <v>129</v>
      </c>
      <c r="J389" s="3" t="s">
        <v>126</v>
      </c>
      <c r="K389">
        <f t="shared" si="76"/>
        <v>3</v>
      </c>
      <c r="L389" s="3" t="s">
        <v>119</v>
      </c>
      <c r="M389" t="str">
        <f t="shared" si="72"/>
        <v>martes</v>
      </c>
      <c r="N389" t="s">
        <v>121</v>
      </c>
      <c r="O389" t="str">
        <f t="shared" si="71"/>
        <v>"17/12/2024": "/salterios/tiempo/adviento/s3/martes",</v>
      </c>
      <c r="R389" s="4">
        <f t="shared" si="69"/>
        <v>45643</v>
      </c>
      <c r="S389" s="5">
        <f t="shared" si="79"/>
        <v>45643</v>
      </c>
    </row>
    <row r="390" spans="2:19" x14ac:dyDescent="0.3">
      <c r="B390" t="s">
        <v>25</v>
      </c>
      <c r="C390">
        <f t="shared" si="77"/>
        <v>18</v>
      </c>
      <c r="D390" s="3" t="s">
        <v>119</v>
      </c>
      <c r="E390">
        <f t="shared" si="78"/>
        <v>12</v>
      </c>
      <c r="F390" s="3" t="s">
        <v>119</v>
      </c>
      <c r="G390" s="7">
        <f t="shared" si="70"/>
        <v>2024</v>
      </c>
      <c r="H390" t="s">
        <v>125</v>
      </c>
      <c r="I390" s="6" t="s">
        <v>129</v>
      </c>
      <c r="J390" s="3" t="s">
        <v>126</v>
      </c>
      <c r="K390">
        <f t="shared" si="76"/>
        <v>3</v>
      </c>
      <c r="L390" s="3" t="s">
        <v>119</v>
      </c>
      <c r="M390" t="str">
        <f t="shared" si="72"/>
        <v>miercoles</v>
      </c>
      <c r="N390" t="s">
        <v>121</v>
      </c>
      <c r="O390" t="str">
        <f t="shared" si="71"/>
        <v>"18/12/2024": "/salterios/tiempo/adviento/s3/miercoles",</v>
      </c>
      <c r="R390" s="4">
        <f t="shared" ref="R390:R403" si="80">+R389+1</f>
        <v>45644</v>
      </c>
      <c r="S390" s="5">
        <f t="shared" si="79"/>
        <v>45644</v>
      </c>
    </row>
    <row r="391" spans="2:19" x14ac:dyDescent="0.3">
      <c r="B391" t="s">
        <v>25</v>
      </c>
      <c r="C391">
        <f t="shared" si="77"/>
        <v>19</v>
      </c>
      <c r="D391" s="3" t="s">
        <v>119</v>
      </c>
      <c r="E391">
        <f t="shared" si="78"/>
        <v>12</v>
      </c>
      <c r="F391" s="3" t="s">
        <v>119</v>
      </c>
      <c r="G391" s="7">
        <f t="shared" si="70"/>
        <v>2024</v>
      </c>
      <c r="H391" t="s">
        <v>125</v>
      </c>
      <c r="I391" s="6" t="s">
        <v>129</v>
      </c>
      <c r="J391" s="3" t="s">
        <v>126</v>
      </c>
      <c r="K391">
        <f t="shared" si="76"/>
        <v>3</v>
      </c>
      <c r="L391" s="3" t="s">
        <v>119</v>
      </c>
      <c r="M391" t="str">
        <f t="shared" si="72"/>
        <v>jueves</v>
      </c>
      <c r="N391" t="s">
        <v>121</v>
      </c>
      <c r="O391" t="str">
        <f t="shared" si="71"/>
        <v>"19/12/2024": "/salterios/tiempo/adviento/s3/jueves",</v>
      </c>
      <c r="R391" s="4">
        <f t="shared" si="80"/>
        <v>45645</v>
      </c>
      <c r="S391" s="5">
        <f t="shared" si="79"/>
        <v>45645</v>
      </c>
    </row>
    <row r="392" spans="2:19" x14ac:dyDescent="0.3">
      <c r="B392" t="s">
        <v>25</v>
      </c>
      <c r="C392">
        <f t="shared" si="77"/>
        <v>20</v>
      </c>
      <c r="D392" s="3" t="s">
        <v>119</v>
      </c>
      <c r="E392">
        <f t="shared" si="78"/>
        <v>12</v>
      </c>
      <c r="F392" s="3" t="s">
        <v>119</v>
      </c>
      <c r="G392" s="7">
        <f t="shared" ref="G392:G417" si="81">YEAR(R392)</f>
        <v>2024</v>
      </c>
      <c r="H392" t="s">
        <v>125</v>
      </c>
      <c r="I392" s="6" t="s">
        <v>129</v>
      </c>
      <c r="J392" s="3" t="s">
        <v>126</v>
      </c>
      <c r="K392">
        <f t="shared" si="76"/>
        <v>3</v>
      </c>
      <c r="L392" s="3" t="s">
        <v>119</v>
      </c>
      <c r="M392" t="str">
        <f t="shared" si="72"/>
        <v>viernes</v>
      </c>
      <c r="N392" t="s">
        <v>121</v>
      </c>
      <c r="O392" t="str">
        <f t="shared" ref="O392:O417" si="82">_xlfn.CONCAT(B392,C392,D392,E392,F392,G392,H392,I392,J392,K392,L392,M392,N392)</f>
        <v>"20/12/2024": "/salterios/tiempo/adviento/s3/viernes",</v>
      </c>
      <c r="R392" s="4">
        <f t="shared" si="80"/>
        <v>45646</v>
      </c>
      <c r="S392" s="5">
        <f t="shared" si="79"/>
        <v>45646</v>
      </c>
    </row>
    <row r="393" spans="2:19" x14ac:dyDescent="0.3">
      <c r="B393" t="s">
        <v>25</v>
      </c>
      <c r="C393">
        <f t="shared" si="77"/>
        <v>21</v>
      </c>
      <c r="D393" s="3" t="s">
        <v>119</v>
      </c>
      <c r="E393">
        <f t="shared" si="78"/>
        <v>12</v>
      </c>
      <c r="F393" s="3" t="s">
        <v>119</v>
      </c>
      <c r="G393" s="7">
        <f t="shared" si="81"/>
        <v>2024</v>
      </c>
      <c r="H393" t="s">
        <v>125</v>
      </c>
      <c r="I393" s="6" t="s">
        <v>129</v>
      </c>
      <c r="J393" s="3" t="s">
        <v>126</v>
      </c>
      <c r="K393">
        <f t="shared" si="76"/>
        <v>3</v>
      </c>
      <c r="L393" s="3" t="s">
        <v>119</v>
      </c>
      <c r="M393" t="str">
        <f t="shared" si="72"/>
        <v>sabado</v>
      </c>
      <c r="N393" t="s">
        <v>121</v>
      </c>
      <c r="O393" t="str">
        <f t="shared" si="82"/>
        <v>"21/12/2024": "/salterios/tiempo/adviento/s3/sabado",</v>
      </c>
      <c r="R393" s="4">
        <f t="shared" si="80"/>
        <v>45647</v>
      </c>
      <c r="S393" s="5">
        <f t="shared" si="79"/>
        <v>45647</v>
      </c>
    </row>
    <row r="394" spans="2:19" x14ac:dyDescent="0.3">
      <c r="B394" t="s">
        <v>25</v>
      </c>
      <c r="C394">
        <f t="shared" si="77"/>
        <v>22</v>
      </c>
      <c r="D394" s="3" t="s">
        <v>119</v>
      </c>
      <c r="E394">
        <f t="shared" si="78"/>
        <v>12</v>
      </c>
      <c r="F394" s="3" t="s">
        <v>119</v>
      </c>
      <c r="G394" s="7">
        <f t="shared" si="81"/>
        <v>2024</v>
      </c>
      <c r="H394" t="s">
        <v>125</v>
      </c>
      <c r="I394" s="6" t="s">
        <v>129</v>
      </c>
      <c r="J394" s="3" t="s">
        <v>126</v>
      </c>
      <c r="K394">
        <f t="shared" si="76"/>
        <v>4</v>
      </c>
      <c r="L394" s="3" t="s">
        <v>119</v>
      </c>
      <c r="M394" t="str">
        <f t="shared" ref="M394:M403" si="83">IF(M393="domingo","lunes",IF(M393="lunes","martes",IF(M393="martes","miercoles",IF(M393="miercoles","jueves",IF(M393="jueves","viernes",IF(M393="viernes","sabado",IF(M393="sabado","domingo")))))))</f>
        <v>domingo</v>
      </c>
      <c r="N394" t="s">
        <v>121</v>
      </c>
      <c r="O394" t="str">
        <f t="shared" si="82"/>
        <v>"22/12/2024": "/salterios/tiempo/adviento/s4/domingo",</v>
      </c>
      <c r="R394" s="4">
        <f t="shared" si="80"/>
        <v>45648</v>
      </c>
      <c r="S394" s="5">
        <f t="shared" si="79"/>
        <v>45648</v>
      </c>
    </row>
    <row r="395" spans="2:19" x14ac:dyDescent="0.3">
      <c r="B395" t="s">
        <v>25</v>
      </c>
      <c r="C395">
        <f t="shared" si="77"/>
        <v>23</v>
      </c>
      <c r="D395" s="3" t="s">
        <v>119</v>
      </c>
      <c r="E395">
        <f t="shared" si="78"/>
        <v>12</v>
      </c>
      <c r="F395" s="3" t="s">
        <v>119</v>
      </c>
      <c r="G395" s="7">
        <f t="shared" si="81"/>
        <v>2024</v>
      </c>
      <c r="H395" t="s">
        <v>125</v>
      </c>
      <c r="I395" s="6" t="s">
        <v>129</v>
      </c>
      <c r="J395" s="3" t="s">
        <v>126</v>
      </c>
      <c r="K395">
        <f t="shared" si="76"/>
        <v>4</v>
      </c>
      <c r="L395" s="3" t="s">
        <v>119</v>
      </c>
      <c r="M395" t="str">
        <f t="shared" si="83"/>
        <v>lunes</v>
      </c>
      <c r="N395" t="s">
        <v>121</v>
      </c>
      <c r="O395" t="str">
        <f t="shared" si="82"/>
        <v>"23/12/2024": "/salterios/tiempo/adviento/s4/lunes",</v>
      </c>
      <c r="R395" s="4">
        <f t="shared" si="80"/>
        <v>45649</v>
      </c>
      <c r="S395" s="5">
        <f t="shared" si="79"/>
        <v>45649</v>
      </c>
    </row>
    <row r="396" spans="2:19" x14ac:dyDescent="0.3">
      <c r="B396" t="s">
        <v>25</v>
      </c>
      <c r="C396">
        <f t="shared" si="77"/>
        <v>24</v>
      </c>
      <c r="D396" s="3" t="s">
        <v>119</v>
      </c>
      <c r="E396">
        <f t="shared" si="78"/>
        <v>12</v>
      </c>
      <c r="F396" s="3" t="s">
        <v>119</v>
      </c>
      <c r="G396" s="7">
        <f t="shared" si="81"/>
        <v>2024</v>
      </c>
      <c r="H396" t="s">
        <v>125</v>
      </c>
      <c r="I396" s="6" t="s">
        <v>129</v>
      </c>
      <c r="J396" s="3" t="s">
        <v>126</v>
      </c>
      <c r="K396">
        <f t="shared" si="76"/>
        <v>4</v>
      </c>
      <c r="L396" s="3" t="s">
        <v>119</v>
      </c>
      <c r="M396" t="str">
        <f t="shared" si="83"/>
        <v>martes</v>
      </c>
      <c r="N396" t="s">
        <v>121</v>
      </c>
      <c r="O396" t="str">
        <f t="shared" si="82"/>
        <v>"24/12/2024": "/salterios/tiempo/adviento/s4/martes",</v>
      </c>
      <c r="R396" s="4">
        <f t="shared" si="80"/>
        <v>45650</v>
      </c>
      <c r="S396" s="5">
        <f t="shared" si="79"/>
        <v>45650</v>
      </c>
    </row>
    <row r="397" spans="2:19" x14ac:dyDescent="0.3">
      <c r="B397" t="s">
        <v>25</v>
      </c>
      <c r="C397">
        <f t="shared" si="77"/>
        <v>25</v>
      </c>
      <c r="D397" s="3" t="s">
        <v>119</v>
      </c>
      <c r="E397">
        <f t="shared" si="78"/>
        <v>12</v>
      </c>
      <c r="F397" s="3" t="s">
        <v>119</v>
      </c>
      <c r="G397" s="7">
        <f t="shared" si="81"/>
        <v>2024</v>
      </c>
      <c r="H397" t="s">
        <v>125</v>
      </c>
      <c r="I397" s="6" t="s">
        <v>129</v>
      </c>
      <c r="J397" s="3" t="s">
        <v>153</v>
      </c>
      <c r="K397">
        <v>1</v>
      </c>
      <c r="L397" s="3" t="s">
        <v>119</v>
      </c>
      <c r="M397" t="str">
        <f t="shared" si="83"/>
        <v>miercoles</v>
      </c>
      <c r="N397" t="s">
        <v>121</v>
      </c>
      <c r="O397" t="str">
        <f t="shared" si="82"/>
        <v>"25/12/2024": "/salterios/tiempo/adviento/navidad/01/miercoles",</v>
      </c>
      <c r="R397" s="4">
        <f t="shared" si="80"/>
        <v>45651</v>
      </c>
      <c r="S397" s="5">
        <f t="shared" si="79"/>
        <v>45651</v>
      </c>
    </row>
    <row r="398" spans="2:19" x14ac:dyDescent="0.3">
      <c r="B398" t="s">
        <v>25</v>
      </c>
      <c r="C398">
        <f t="shared" si="77"/>
        <v>26</v>
      </c>
      <c r="D398" s="3" t="s">
        <v>119</v>
      </c>
      <c r="E398">
        <f t="shared" si="78"/>
        <v>12</v>
      </c>
      <c r="F398" s="3" t="s">
        <v>119</v>
      </c>
      <c r="G398" s="7">
        <f t="shared" si="81"/>
        <v>2024</v>
      </c>
      <c r="H398" t="s">
        <v>125</v>
      </c>
      <c r="I398" s="6" t="s">
        <v>129</v>
      </c>
      <c r="J398" s="3" t="s">
        <v>153</v>
      </c>
      <c r="K398">
        <f t="shared" si="76"/>
        <v>1</v>
      </c>
      <c r="L398" s="3" t="s">
        <v>119</v>
      </c>
      <c r="M398" t="str">
        <f t="shared" si="83"/>
        <v>jueves</v>
      </c>
      <c r="N398" t="s">
        <v>121</v>
      </c>
      <c r="O398" t="str">
        <f t="shared" si="82"/>
        <v>"26/12/2024": "/salterios/tiempo/adviento/navidad/01/jueves",</v>
      </c>
      <c r="R398" s="4">
        <f t="shared" si="80"/>
        <v>45652</v>
      </c>
      <c r="S398" s="5">
        <f t="shared" si="79"/>
        <v>45652</v>
      </c>
    </row>
    <row r="399" spans="2:19" x14ac:dyDescent="0.3">
      <c r="B399" t="s">
        <v>25</v>
      </c>
      <c r="C399">
        <f t="shared" si="77"/>
        <v>27</v>
      </c>
      <c r="D399" s="3" t="s">
        <v>119</v>
      </c>
      <c r="E399">
        <f t="shared" si="78"/>
        <v>12</v>
      </c>
      <c r="F399" s="3" t="s">
        <v>119</v>
      </c>
      <c r="G399" s="7">
        <f t="shared" si="81"/>
        <v>2024</v>
      </c>
      <c r="H399" t="s">
        <v>125</v>
      </c>
      <c r="I399" s="6" t="s">
        <v>129</v>
      </c>
      <c r="J399" s="3" t="s">
        <v>153</v>
      </c>
      <c r="K399">
        <f t="shared" si="76"/>
        <v>1</v>
      </c>
      <c r="L399" s="3" t="s">
        <v>119</v>
      </c>
      <c r="M399" t="str">
        <f t="shared" si="83"/>
        <v>viernes</v>
      </c>
      <c r="N399" t="s">
        <v>121</v>
      </c>
      <c r="O399" t="str">
        <f t="shared" si="82"/>
        <v>"27/12/2024": "/salterios/tiempo/adviento/navidad/01/viernes",</v>
      </c>
      <c r="R399" s="4">
        <f t="shared" si="80"/>
        <v>45653</v>
      </c>
      <c r="S399" s="5">
        <f t="shared" si="79"/>
        <v>45653</v>
      </c>
    </row>
    <row r="400" spans="2:19" x14ac:dyDescent="0.3">
      <c r="B400" t="s">
        <v>25</v>
      </c>
      <c r="C400">
        <f t="shared" si="77"/>
        <v>28</v>
      </c>
      <c r="D400" s="3" t="s">
        <v>119</v>
      </c>
      <c r="E400">
        <f t="shared" si="78"/>
        <v>12</v>
      </c>
      <c r="F400" s="3" t="s">
        <v>119</v>
      </c>
      <c r="G400" s="7">
        <f t="shared" si="81"/>
        <v>2024</v>
      </c>
      <c r="H400" t="s">
        <v>125</v>
      </c>
      <c r="I400" s="6" t="s">
        <v>129</v>
      </c>
      <c r="J400" s="3" t="s">
        <v>153</v>
      </c>
      <c r="K400">
        <f t="shared" si="76"/>
        <v>1</v>
      </c>
      <c r="L400" s="3" t="s">
        <v>119</v>
      </c>
      <c r="M400" t="str">
        <f t="shared" si="83"/>
        <v>sabado</v>
      </c>
      <c r="N400" t="s">
        <v>121</v>
      </c>
      <c r="O400" t="str">
        <f t="shared" si="82"/>
        <v>"28/12/2024": "/salterios/tiempo/adviento/navidad/01/sabado",</v>
      </c>
      <c r="R400" s="4">
        <f t="shared" si="80"/>
        <v>45654</v>
      </c>
      <c r="S400" s="5">
        <f t="shared" si="79"/>
        <v>45654</v>
      </c>
    </row>
    <row r="401" spans="1:19" x14ac:dyDescent="0.3">
      <c r="B401" t="s">
        <v>25</v>
      </c>
      <c r="C401">
        <f t="shared" si="77"/>
        <v>29</v>
      </c>
      <c r="D401" s="3" t="s">
        <v>119</v>
      </c>
      <c r="E401">
        <f t="shared" si="78"/>
        <v>12</v>
      </c>
      <c r="F401" s="3" t="s">
        <v>119</v>
      </c>
      <c r="G401" s="7">
        <f t="shared" si="81"/>
        <v>2024</v>
      </c>
      <c r="H401" t="s">
        <v>125</v>
      </c>
      <c r="I401" s="6" t="s">
        <v>129</v>
      </c>
      <c r="J401" s="3" t="s">
        <v>153</v>
      </c>
      <c r="K401">
        <f t="shared" si="76"/>
        <v>2</v>
      </c>
      <c r="L401" s="3" t="s">
        <v>119</v>
      </c>
      <c r="M401" t="str">
        <f t="shared" si="83"/>
        <v>domingo</v>
      </c>
      <c r="N401" t="s">
        <v>121</v>
      </c>
      <c r="O401" t="str">
        <f t="shared" si="82"/>
        <v>"29/12/2024": "/salterios/tiempo/adviento/navidad/02/domingo",</v>
      </c>
      <c r="R401" s="4">
        <f t="shared" si="80"/>
        <v>45655</v>
      </c>
      <c r="S401" s="5">
        <f t="shared" si="79"/>
        <v>45655</v>
      </c>
    </row>
    <row r="402" spans="1:19" x14ac:dyDescent="0.3">
      <c r="B402" t="s">
        <v>25</v>
      </c>
      <c r="C402">
        <f t="shared" si="77"/>
        <v>30</v>
      </c>
      <c r="D402" s="3" t="s">
        <v>119</v>
      </c>
      <c r="E402">
        <f t="shared" si="78"/>
        <v>12</v>
      </c>
      <c r="F402" s="3" t="s">
        <v>119</v>
      </c>
      <c r="G402" s="7">
        <f t="shared" si="81"/>
        <v>2024</v>
      </c>
      <c r="H402" t="s">
        <v>125</v>
      </c>
      <c r="I402" s="6" t="s">
        <v>129</v>
      </c>
      <c r="J402" s="3" t="s">
        <v>153</v>
      </c>
      <c r="K402">
        <f t="shared" si="76"/>
        <v>2</v>
      </c>
      <c r="L402" s="3" t="s">
        <v>119</v>
      </c>
      <c r="M402" t="str">
        <f t="shared" si="83"/>
        <v>lunes</v>
      </c>
      <c r="N402" t="s">
        <v>121</v>
      </c>
      <c r="O402" t="str">
        <f t="shared" si="82"/>
        <v>"30/12/2024": "/salterios/tiempo/adviento/navidad/02/lunes",</v>
      </c>
      <c r="R402" s="4">
        <f t="shared" si="80"/>
        <v>45656</v>
      </c>
      <c r="S402" s="5">
        <f t="shared" si="79"/>
        <v>45656</v>
      </c>
    </row>
    <row r="403" spans="1:19" x14ac:dyDescent="0.3">
      <c r="B403" t="s">
        <v>25</v>
      </c>
      <c r="C403">
        <f t="shared" si="77"/>
        <v>31</v>
      </c>
      <c r="D403" s="3" t="s">
        <v>119</v>
      </c>
      <c r="E403">
        <f t="shared" si="78"/>
        <v>12</v>
      </c>
      <c r="F403" s="3" t="s">
        <v>119</v>
      </c>
      <c r="G403" s="7">
        <f t="shared" si="81"/>
        <v>2024</v>
      </c>
      <c r="H403" t="s">
        <v>125</v>
      </c>
      <c r="I403" s="6" t="s">
        <v>129</v>
      </c>
      <c r="J403" s="3" t="s">
        <v>153</v>
      </c>
      <c r="K403">
        <f t="shared" si="76"/>
        <v>2</v>
      </c>
      <c r="L403" s="3" t="s">
        <v>119</v>
      </c>
      <c r="M403" t="str">
        <f t="shared" si="83"/>
        <v>martes</v>
      </c>
      <c r="N403" t="s">
        <v>121</v>
      </c>
      <c r="O403" t="str">
        <f t="shared" si="82"/>
        <v>"31/12/2024": "/salterios/tiempo/adviento/navidad/02/martes",</v>
      </c>
      <c r="R403" s="4">
        <f t="shared" si="80"/>
        <v>45657</v>
      </c>
      <c r="S403" s="5">
        <f t="shared" si="79"/>
        <v>45657</v>
      </c>
    </row>
    <row r="404" spans="1:19" x14ac:dyDescent="0.3">
      <c r="B404" t="s">
        <v>25</v>
      </c>
      <c r="C404">
        <f t="shared" ref="C404:C417" si="84">DAY(R404)</f>
        <v>1</v>
      </c>
      <c r="D404" s="3" t="s">
        <v>119</v>
      </c>
      <c r="E404">
        <f t="shared" ref="E404:E417" si="85">MONTH(R404)</f>
        <v>1</v>
      </c>
      <c r="F404" s="3" t="s">
        <v>119</v>
      </c>
      <c r="G404" s="7">
        <f t="shared" si="81"/>
        <v>2025</v>
      </c>
      <c r="H404" t="s">
        <v>125</v>
      </c>
      <c r="I404" s="6" t="s">
        <v>129</v>
      </c>
      <c r="J404" s="3" t="s">
        <v>153</v>
      </c>
      <c r="K404">
        <f t="shared" ref="K404:K417" si="86">IF(M404="domingo", IF(K403=34, 1, K403+1), K403)</f>
        <v>2</v>
      </c>
      <c r="L404" s="3" t="s">
        <v>119</v>
      </c>
      <c r="M404" t="str">
        <f t="shared" ref="M404:M417" si="87">IF(M403="domingo","lunes",IF(M403="lunes","martes",IF(M403="martes","miercoles",IF(M403="miercoles","jueves",IF(M403="jueves","viernes",IF(M403="viernes","sabado",IF(M403="sabado","domingo")))))))</f>
        <v>miercoles</v>
      </c>
      <c r="N404" t="s">
        <v>121</v>
      </c>
      <c r="O404" t="str">
        <f t="shared" si="82"/>
        <v>"1/1/2025": "/salterios/tiempo/adviento/navidad/02/miercoles",</v>
      </c>
      <c r="R404" s="4">
        <f t="shared" ref="R404:R417" si="88">+R403+1</f>
        <v>45658</v>
      </c>
      <c r="S404" s="5">
        <f t="shared" si="79"/>
        <v>45658</v>
      </c>
    </row>
    <row r="405" spans="1:19" x14ac:dyDescent="0.3">
      <c r="B405" t="s">
        <v>25</v>
      </c>
      <c r="C405">
        <f t="shared" si="84"/>
        <v>2</v>
      </c>
      <c r="D405" s="3" t="s">
        <v>119</v>
      </c>
      <c r="E405">
        <f t="shared" si="85"/>
        <v>1</v>
      </c>
      <c r="F405" s="3" t="s">
        <v>119</v>
      </c>
      <c r="G405" s="7">
        <f t="shared" si="81"/>
        <v>2025</v>
      </c>
      <c r="H405" t="s">
        <v>125</v>
      </c>
      <c r="I405" s="6" t="s">
        <v>129</v>
      </c>
      <c r="J405" s="3" t="s">
        <v>153</v>
      </c>
      <c r="K405">
        <f t="shared" si="86"/>
        <v>2</v>
      </c>
      <c r="L405" s="3" t="s">
        <v>119</v>
      </c>
      <c r="M405" t="str">
        <f t="shared" si="87"/>
        <v>jueves</v>
      </c>
      <c r="N405" t="s">
        <v>121</v>
      </c>
      <c r="O405" t="str">
        <f t="shared" si="82"/>
        <v>"2/1/2025": "/salterios/tiempo/adviento/navidad/02/jueves",</v>
      </c>
      <c r="R405" s="4">
        <f t="shared" si="88"/>
        <v>45659</v>
      </c>
      <c r="S405" s="5">
        <f t="shared" si="79"/>
        <v>45659</v>
      </c>
    </row>
    <row r="406" spans="1:19" x14ac:dyDescent="0.3">
      <c r="B406" t="s">
        <v>25</v>
      </c>
      <c r="C406">
        <f t="shared" si="84"/>
        <v>3</v>
      </c>
      <c r="D406" s="3" t="s">
        <v>119</v>
      </c>
      <c r="E406">
        <f t="shared" si="85"/>
        <v>1</v>
      </c>
      <c r="F406" s="3" t="s">
        <v>119</v>
      </c>
      <c r="G406" s="7">
        <f t="shared" si="81"/>
        <v>2025</v>
      </c>
      <c r="H406" t="s">
        <v>125</v>
      </c>
      <c r="I406" s="6" t="s">
        <v>129</v>
      </c>
      <c r="J406" s="3" t="s">
        <v>153</v>
      </c>
      <c r="K406">
        <f t="shared" si="86"/>
        <v>2</v>
      </c>
      <c r="L406" s="3" t="s">
        <v>119</v>
      </c>
      <c r="M406" t="str">
        <f t="shared" si="87"/>
        <v>viernes</v>
      </c>
      <c r="N406" t="s">
        <v>121</v>
      </c>
      <c r="O406" t="str">
        <f t="shared" si="82"/>
        <v>"3/1/2025": "/salterios/tiempo/adviento/navidad/02/viernes",</v>
      </c>
      <c r="R406" s="4">
        <f t="shared" si="88"/>
        <v>45660</v>
      </c>
      <c r="S406" s="5">
        <f t="shared" si="79"/>
        <v>45660</v>
      </c>
    </row>
    <row r="407" spans="1:19" x14ac:dyDescent="0.3">
      <c r="B407" t="s">
        <v>25</v>
      </c>
      <c r="C407">
        <f t="shared" si="84"/>
        <v>4</v>
      </c>
      <c r="D407" s="3" t="s">
        <v>119</v>
      </c>
      <c r="E407">
        <f t="shared" si="85"/>
        <v>1</v>
      </c>
      <c r="F407" s="3" t="s">
        <v>119</v>
      </c>
      <c r="G407" s="7">
        <f t="shared" si="81"/>
        <v>2025</v>
      </c>
      <c r="H407" t="s">
        <v>125</v>
      </c>
      <c r="I407" s="6" t="s">
        <v>129</v>
      </c>
      <c r="J407" s="3" t="s">
        <v>153</v>
      </c>
      <c r="K407">
        <f t="shared" si="86"/>
        <v>2</v>
      </c>
      <c r="L407" s="3" t="s">
        <v>119</v>
      </c>
      <c r="M407" t="str">
        <f t="shared" si="87"/>
        <v>sabado</v>
      </c>
      <c r="N407" t="s">
        <v>121</v>
      </c>
      <c r="O407" t="str">
        <f t="shared" si="82"/>
        <v>"4/1/2025": "/salterios/tiempo/adviento/navidad/02/sabado",</v>
      </c>
      <c r="R407" s="4">
        <f t="shared" si="88"/>
        <v>45661</v>
      </c>
      <c r="S407" s="5">
        <f t="shared" si="79"/>
        <v>45661</v>
      </c>
    </row>
    <row r="408" spans="1:19" x14ac:dyDescent="0.3">
      <c r="A408" t="s">
        <v>128</v>
      </c>
      <c r="B408" t="s">
        <v>25</v>
      </c>
      <c r="C408">
        <f t="shared" si="84"/>
        <v>5</v>
      </c>
      <c r="D408" s="3" t="s">
        <v>119</v>
      </c>
      <c r="E408">
        <f t="shared" si="85"/>
        <v>1</v>
      </c>
      <c r="F408" s="3" t="s">
        <v>119</v>
      </c>
      <c r="G408" s="7">
        <f t="shared" si="81"/>
        <v>2025</v>
      </c>
      <c r="H408" t="s">
        <v>125</v>
      </c>
      <c r="I408" s="6" t="s">
        <v>128</v>
      </c>
      <c r="J408" s="3" t="s">
        <v>144</v>
      </c>
      <c r="K408">
        <v>1</v>
      </c>
      <c r="L408" s="3" t="s">
        <v>119</v>
      </c>
      <c r="M408" t="str">
        <f t="shared" si="87"/>
        <v>domingo</v>
      </c>
      <c r="N408" t="s">
        <v>121</v>
      </c>
      <c r="O408" t="str">
        <f t="shared" si="82"/>
        <v>"5/1/2025": "/salterios/tiempo/ordinario/s01/domingo",</v>
      </c>
      <c r="R408" s="4">
        <f t="shared" si="88"/>
        <v>45662</v>
      </c>
      <c r="S408" s="5">
        <f t="shared" si="79"/>
        <v>45662</v>
      </c>
    </row>
    <row r="409" spans="1:19" x14ac:dyDescent="0.3">
      <c r="B409" t="s">
        <v>25</v>
      </c>
      <c r="C409">
        <f t="shared" si="84"/>
        <v>6</v>
      </c>
      <c r="D409" s="3" t="s">
        <v>119</v>
      </c>
      <c r="E409">
        <f t="shared" si="85"/>
        <v>1</v>
      </c>
      <c r="F409" s="3" t="s">
        <v>119</v>
      </c>
      <c r="G409" s="7">
        <f t="shared" si="81"/>
        <v>2025</v>
      </c>
      <c r="H409" t="s">
        <v>125</v>
      </c>
      <c r="I409" s="6" t="s">
        <v>128</v>
      </c>
      <c r="J409" s="3" t="s">
        <v>144</v>
      </c>
      <c r="K409">
        <f t="shared" si="86"/>
        <v>1</v>
      </c>
      <c r="L409" s="3" t="s">
        <v>119</v>
      </c>
      <c r="M409" t="str">
        <f t="shared" si="87"/>
        <v>lunes</v>
      </c>
      <c r="N409" t="s">
        <v>121</v>
      </c>
      <c r="O409" t="str">
        <f t="shared" si="82"/>
        <v>"6/1/2025": "/salterios/tiempo/ordinario/s01/lunes",</v>
      </c>
      <c r="R409" s="4">
        <f t="shared" si="88"/>
        <v>45663</v>
      </c>
      <c r="S409" s="5">
        <f t="shared" si="79"/>
        <v>45663</v>
      </c>
    </row>
    <row r="410" spans="1:19" x14ac:dyDescent="0.3">
      <c r="B410" t="s">
        <v>25</v>
      </c>
      <c r="C410">
        <f t="shared" si="84"/>
        <v>7</v>
      </c>
      <c r="D410" s="3" t="s">
        <v>119</v>
      </c>
      <c r="E410">
        <f t="shared" si="85"/>
        <v>1</v>
      </c>
      <c r="F410" s="3" t="s">
        <v>119</v>
      </c>
      <c r="G410" s="7">
        <f t="shared" si="81"/>
        <v>2025</v>
      </c>
      <c r="H410" t="s">
        <v>125</v>
      </c>
      <c r="I410" s="6" t="s">
        <v>128</v>
      </c>
      <c r="J410" s="3" t="s">
        <v>144</v>
      </c>
      <c r="K410">
        <f t="shared" si="86"/>
        <v>1</v>
      </c>
      <c r="L410" s="3" t="s">
        <v>119</v>
      </c>
      <c r="M410" t="str">
        <f t="shared" si="87"/>
        <v>martes</v>
      </c>
      <c r="N410" t="s">
        <v>121</v>
      </c>
      <c r="O410" t="str">
        <f t="shared" si="82"/>
        <v>"7/1/2025": "/salterios/tiempo/ordinario/s01/martes",</v>
      </c>
      <c r="R410" s="4">
        <f t="shared" si="88"/>
        <v>45664</v>
      </c>
      <c r="S410" s="5">
        <f t="shared" si="79"/>
        <v>45664</v>
      </c>
    </row>
    <row r="411" spans="1:19" x14ac:dyDescent="0.3">
      <c r="B411" t="s">
        <v>25</v>
      </c>
      <c r="C411">
        <f t="shared" si="84"/>
        <v>8</v>
      </c>
      <c r="D411" s="3" t="s">
        <v>119</v>
      </c>
      <c r="E411">
        <f t="shared" si="85"/>
        <v>1</v>
      </c>
      <c r="F411" s="3" t="s">
        <v>119</v>
      </c>
      <c r="G411" s="7">
        <f t="shared" si="81"/>
        <v>2025</v>
      </c>
      <c r="H411" t="s">
        <v>125</v>
      </c>
      <c r="I411" s="6" t="s">
        <v>128</v>
      </c>
      <c r="J411" s="3" t="s">
        <v>144</v>
      </c>
      <c r="K411">
        <f t="shared" si="86"/>
        <v>1</v>
      </c>
      <c r="L411" s="3" t="s">
        <v>119</v>
      </c>
      <c r="M411" t="str">
        <f t="shared" si="87"/>
        <v>miercoles</v>
      </c>
      <c r="N411" t="s">
        <v>121</v>
      </c>
      <c r="O411" t="str">
        <f t="shared" si="82"/>
        <v>"8/1/2025": "/salterios/tiempo/ordinario/s01/miercoles",</v>
      </c>
      <c r="R411" s="4">
        <f t="shared" si="88"/>
        <v>45665</v>
      </c>
      <c r="S411" s="5">
        <f t="shared" si="79"/>
        <v>45665</v>
      </c>
    </row>
    <row r="412" spans="1:19" x14ac:dyDescent="0.3">
      <c r="B412" t="s">
        <v>25</v>
      </c>
      <c r="C412">
        <f t="shared" si="84"/>
        <v>9</v>
      </c>
      <c r="D412" s="3" t="s">
        <v>119</v>
      </c>
      <c r="E412">
        <f t="shared" si="85"/>
        <v>1</v>
      </c>
      <c r="F412" s="3" t="s">
        <v>119</v>
      </c>
      <c r="G412" s="7">
        <f t="shared" si="81"/>
        <v>2025</v>
      </c>
      <c r="H412" t="s">
        <v>125</v>
      </c>
      <c r="I412" s="6" t="s">
        <v>128</v>
      </c>
      <c r="J412" s="3" t="s">
        <v>144</v>
      </c>
      <c r="K412">
        <f t="shared" si="86"/>
        <v>1</v>
      </c>
      <c r="L412" s="3" t="s">
        <v>119</v>
      </c>
      <c r="M412" t="str">
        <f t="shared" si="87"/>
        <v>jueves</v>
      </c>
      <c r="N412" t="s">
        <v>121</v>
      </c>
      <c r="O412" t="str">
        <f t="shared" si="82"/>
        <v>"9/1/2025": "/salterios/tiempo/ordinario/s01/jueves",</v>
      </c>
      <c r="R412" s="4">
        <f t="shared" si="88"/>
        <v>45666</v>
      </c>
      <c r="S412" s="5">
        <f t="shared" si="79"/>
        <v>45666</v>
      </c>
    </row>
    <row r="413" spans="1:19" x14ac:dyDescent="0.3">
      <c r="B413" t="s">
        <v>25</v>
      </c>
      <c r="C413">
        <f t="shared" si="84"/>
        <v>10</v>
      </c>
      <c r="D413" s="3" t="s">
        <v>119</v>
      </c>
      <c r="E413">
        <f t="shared" si="85"/>
        <v>1</v>
      </c>
      <c r="F413" s="3" t="s">
        <v>119</v>
      </c>
      <c r="G413" s="7">
        <f t="shared" si="81"/>
        <v>2025</v>
      </c>
      <c r="H413" t="s">
        <v>125</v>
      </c>
      <c r="I413" s="6" t="s">
        <v>128</v>
      </c>
      <c r="J413" s="3" t="s">
        <v>144</v>
      </c>
      <c r="K413">
        <f t="shared" si="86"/>
        <v>1</v>
      </c>
      <c r="L413" s="3" t="s">
        <v>119</v>
      </c>
      <c r="M413" t="str">
        <f t="shared" si="87"/>
        <v>viernes</v>
      </c>
      <c r="N413" t="s">
        <v>121</v>
      </c>
      <c r="O413" t="str">
        <f t="shared" si="82"/>
        <v>"10/1/2025": "/salterios/tiempo/ordinario/s01/viernes",</v>
      </c>
      <c r="R413" s="4">
        <f t="shared" si="88"/>
        <v>45667</v>
      </c>
      <c r="S413" s="5">
        <f t="shared" si="79"/>
        <v>45667</v>
      </c>
    </row>
    <row r="414" spans="1:19" x14ac:dyDescent="0.3">
      <c r="B414" t="s">
        <v>25</v>
      </c>
      <c r="C414">
        <f t="shared" si="84"/>
        <v>11</v>
      </c>
      <c r="D414" s="3" t="s">
        <v>119</v>
      </c>
      <c r="E414">
        <f t="shared" si="85"/>
        <v>1</v>
      </c>
      <c r="F414" s="3" t="s">
        <v>119</v>
      </c>
      <c r="G414" s="7">
        <f t="shared" si="81"/>
        <v>2025</v>
      </c>
      <c r="H414" t="s">
        <v>125</v>
      </c>
      <c r="I414" s="6" t="s">
        <v>128</v>
      </c>
      <c r="J414" s="3" t="s">
        <v>144</v>
      </c>
      <c r="K414">
        <f t="shared" si="86"/>
        <v>1</v>
      </c>
      <c r="L414" s="3" t="s">
        <v>119</v>
      </c>
      <c r="M414" t="str">
        <f t="shared" si="87"/>
        <v>sabado</v>
      </c>
      <c r="N414" t="s">
        <v>121</v>
      </c>
      <c r="O414" t="str">
        <f t="shared" si="82"/>
        <v>"11/1/2025": "/salterios/tiempo/ordinario/s01/sabado",</v>
      </c>
      <c r="R414" s="4">
        <f t="shared" si="88"/>
        <v>45668</v>
      </c>
      <c r="S414" s="5">
        <f t="shared" si="79"/>
        <v>45668</v>
      </c>
    </row>
    <row r="415" spans="1:19" x14ac:dyDescent="0.3">
      <c r="B415" t="s">
        <v>25</v>
      </c>
      <c r="C415">
        <f t="shared" si="84"/>
        <v>12</v>
      </c>
      <c r="D415" s="3" t="s">
        <v>119</v>
      </c>
      <c r="E415">
        <f t="shared" si="85"/>
        <v>1</v>
      </c>
      <c r="F415" s="3" t="s">
        <v>119</v>
      </c>
      <c r="G415" s="7">
        <f t="shared" si="81"/>
        <v>2025</v>
      </c>
      <c r="H415" t="s">
        <v>125</v>
      </c>
      <c r="I415" s="6" t="s">
        <v>128</v>
      </c>
      <c r="J415" s="3" t="s">
        <v>144</v>
      </c>
      <c r="K415">
        <f t="shared" si="86"/>
        <v>2</v>
      </c>
      <c r="L415" s="3" t="s">
        <v>119</v>
      </c>
      <c r="M415" t="str">
        <f t="shared" si="87"/>
        <v>domingo</v>
      </c>
      <c r="N415" t="s">
        <v>121</v>
      </c>
      <c r="O415" t="str">
        <f t="shared" si="82"/>
        <v>"12/1/2025": "/salterios/tiempo/ordinario/s02/domingo",</v>
      </c>
      <c r="R415" s="4">
        <f t="shared" si="88"/>
        <v>45669</v>
      </c>
      <c r="S415" s="5">
        <f t="shared" si="79"/>
        <v>45669</v>
      </c>
    </row>
    <row r="416" spans="1:19" x14ac:dyDescent="0.3">
      <c r="B416" t="s">
        <v>25</v>
      </c>
      <c r="C416">
        <f t="shared" si="84"/>
        <v>13</v>
      </c>
      <c r="D416" s="3" t="s">
        <v>119</v>
      </c>
      <c r="E416">
        <f t="shared" si="85"/>
        <v>1</v>
      </c>
      <c r="F416" s="3" t="s">
        <v>119</v>
      </c>
      <c r="G416" s="7">
        <f t="shared" si="81"/>
        <v>2025</v>
      </c>
      <c r="H416" t="s">
        <v>125</v>
      </c>
      <c r="I416" s="6" t="s">
        <v>128</v>
      </c>
      <c r="J416" s="3" t="s">
        <v>144</v>
      </c>
      <c r="K416">
        <f t="shared" si="86"/>
        <v>2</v>
      </c>
      <c r="L416" s="3" t="s">
        <v>119</v>
      </c>
      <c r="M416" t="str">
        <f t="shared" si="87"/>
        <v>lunes</v>
      </c>
      <c r="N416" t="s">
        <v>121</v>
      </c>
      <c r="O416" t="str">
        <f t="shared" si="82"/>
        <v>"13/1/2025": "/salterios/tiempo/ordinario/s02/lunes",</v>
      </c>
      <c r="R416" s="4">
        <f t="shared" si="88"/>
        <v>45670</v>
      </c>
      <c r="S416" s="5">
        <f t="shared" si="79"/>
        <v>45670</v>
      </c>
    </row>
    <row r="417" spans="1:19" x14ac:dyDescent="0.3">
      <c r="B417" t="s">
        <v>25</v>
      </c>
      <c r="C417">
        <f t="shared" si="84"/>
        <v>14</v>
      </c>
      <c r="D417" s="3" t="s">
        <v>119</v>
      </c>
      <c r="E417">
        <f t="shared" si="85"/>
        <v>1</v>
      </c>
      <c r="F417" s="3" t="s">
        <v>119</v>
      </c>
      <c r="G417" s="7">
        <f t="shared" si="81"/>
        <v>2025</v>
      </c>
      <c r="H417" t="s">
        <v>125</v>
      </c>
      <c r="I417" s="6" t="s">
        <v>128</v>
      </c>
      <c r="J417" s="3" t="s">
        <v>144</v>
      </c>
      <c r="K417">
        <f t="shared" si="86"/>
        <v>2</v>
      </c>
      <c r="L417" s="3" t="s">
        <v>119</v>
      </c>
      <c r="M417" t="str">
        <f t="shared" si="87"/>
        <v>martes</v>
      </c>
      <c r="N417" t="s">
        <v>121</v>
      </c>
      <c r="O417" t="str">
        <f t="shared" si="82"/>
        <v>"14/1/2025": "/salterios/tiempo/ordinario/s02/martes",</v>
      </c>
      <c r="R417" s="4">
        <f t="shared" si="88"/>
        <v>45671</v>
      </c>
      <c r="S417" s="5">
        <f t="shared" si="79"/>
        <v>45671</v>
      </c>
    </row>
    <row r="419" spans="1:19" x14ac:dyDescent="0.3">
      <c r="A419" t="s">
        <v>116</v>
      </c>
    </row>
    <row r="420" spans="1:19" x14ac:dyDescent="0.3">
      <c r="A420" t="s">
        <v>117</v>
      </c>
    </row>
  </sheetData>
  <conditionalFormatting sqref="I7:I30 I38:I417">
    <cfRule type="containsText" dxfId="39" priority="31" operator="containsText" text="pascual">
      <formula>NOT(ISERROR(SEARCH("pascual",I7)))</formula>
    </cfRule>
    <cfRule type="containsText" dxfId="38" priority="32" operator="containsText" text="ordinario">
      <formula>NOT(ISERROR(SEARCH("ordinario",I7)))</formula>
    </cfRule>
    <cfRule type="containsText" dxfId="37" priority="35" operator="containsText" text="adviento">
      <formula>NOT(ISERROR(SEARCH("adviento",I7)))</formula>
    </cfRule>
    <cfRule type="containsText" dxfId="36" priority="36" operator="containsText" text="navidad">
      <formula>NOT(ISERROR(SEARCH("navidad",I7)))</formula>
    </cfRule>
  </conditionalFormatting>
  <conditionalFormatting sqref="I398">
    <cfRule type="containsText" dxfId="35" priority="33" operator="containsText" text="adviento">
      <formula>NOT(ISERROR(SEARCH("adviento",I398)))</formula>
    </cfRule>
    <cfRule type="containsText" dxfId="34" priority="34" operator="containsText" text="navidad">
      <formula>NOT(ISERROR(SEARCH("navidad",I398)))</formula>
    </cfRule>
  </conditionalFormatting>
  <conditionalFormatting sqref="I37">
    <cfRule type="containsText" dxfId="33" priority="25" operator="containsText" text="pascual">
      <formula>NOT(ISERROR(SEARCH("pascual",I37)))</formula>
    </cfRule>
    <cfRule type="containsText" dxfId="32" priority="26" operator="containsText" text="ordinario">
      <formula>NOT(ISERROR(SEARCH("ordinario",I37)))</formula>
    </cfRule>
    <cfRule type="containsText" dxfId="31" priority="29" operator="containsText" text="adviento">
      <formula>NOT(ISERROR(SEARCH("adviento",I37)))</formula>
    </cfRule>
    <cfRule type="containsText" dxfId="30" priority="30" operator="containsText" text="navidad">
      <formula>NOT(ISERROR(SEARCH("navidad",I37)))</formula>
    </cfRule>
  </conditionalFormatting>
  <conditionalFormatting sqref="I31">
    <cfRule type="containsText" dxfId="29" priority="21" operator="containsText" text="pascual">
      <formula>NOT(ISERROR(SEARCH("pascual",I31)))</formula>
    </cfRule>
    <cfRule type="containsText" dxfId="28" priority="22" operator="containsText" text="ordinario">
      <formula>NOT(ISERROR(SEARCH("ordinario",I31)))</formula>
    </cfRule>
    <cfRule type="containsText" dxfId="27" priority="23" operator="containsText" text="adviento">
      <formula>NOT(ISERROR(SEARCH("adviento",I31)))</formula>
    </cfRule>
    <cfRule type="containsText" dxfId="26" priority="24" operator="containsText" text="navidad">
      <formula>NOT(ISERROR(SEARCH("navidad",I31)))</formula>
    </cfRule>
  </conditionalFormatting>
  <conditionalFormatting sqref="I32">
    <cfRule type="containsText" dxfId="25" priority="17" operator="containsText" text="pascual">
      <formula>NOT(ISERROR(SEARCH("pascual",I32)))</formula>
    </cfRule>
    <cfRule type="containsText" dxfId="24" priority="18" operator="containsText" text="ordinario">
      <formula>NOT(ISERROR(SEARCH("ordinario",I32)))</formula>
    </cfRule>
    <cfRule type="containsText" dxfId="23" priority="19" operator="containsText" text="adviento">
      <formula>NOT(ISERROR(SEARCH("adviento",I32)))</formula>
    </cfRule>
    <cfRule type="containsText" dxfId="22" priority="20" operator="containsText" text="navidad">
      <formula>NOT(ISERROR(SEARCH("navidad",I32)))</formula>
    </cfRule>
  </conditionalFormatting>
  <conditionalFormatting sqref="I33">
    <cfRule type="containsText" dxfId="21" priority="13" operator="containsText" text="pascual">
      <formula>NOT(ISERROR(SEARCH("pascual",I33)))</formula>
    </cfRule>
    <cfRule type="containsText" dxfId="20" priority="14" operator="containsText" text="ordinario">
      <formula>NOT(ISERROR(SEARCH("ordinario",I33)))</formula>
    </cfRule>
    <cfRule type="containsText" dxfId="19" priority="15" operator="containsText" text="adviento">
      <formula>NOT(ISERROR(SEARCH("adviento",I33)))</formula>
    </cfRule>
    <cfRule type="containsText" dxfId="18" priority="16" operator="containsText" text="navidad">
      <formula>NOT(ISERROR(SEARCH("navidad",I33)))</formula>
    </cfRule>
  </conditionalFormatting>
  <conditionalFormatting sqref="I34">
    <cfRule type="containsText" dxfId="17" priority="9" operator="containsText" text="pascual">
      <formula>NOT(ISERROR(SEARCH("pascual",I34)))</formula>
    </cfRule>
    <cfRule type="containsText" dxfId="16" priority="10" operator="containsText" text="ordinario">
      <formula>NOT(ISERROR(SEARCH("ordinario",I34)))</formula>
    </cfRule>
    <cfRule type="containsText" dxfId="15" priority="11" operator="containsText" text="adviento">
      <formula>NOT(ISERROR(SEARCH("adviento",I34)))</formula>
    </cfRule>
    <cfRule type="containsText" dxfId="14" priority="12" operator="containsText" text="navidad">
      <formula>NOT(ISERROR(SEARCH("navidad",I34)))</formula>
    </cfRule>
  </conditionalFormatting>
  <conditionalFormatting sqref="I35">
    <cfRule type="containsText" dxfId="13" priority="5" operator="containsText" text="pascual">
      <formula>NOT(ISERROR(SEARCH("pascual",I35)))</formula>
    </cfRule>
    <cfRule type="containsText" dxfId="12" priority="6" operator="containsText" text="ordinario">
      <formula>NOT(ISERROR(SEARCH("ordinario",I35)))</formula>
    </cfRule>
    <cfRule type="containsText" dxfId="11" priority="7" operator="containsText" text="adviento">
      <formula>NOT(ISERROR(SEARCH("adviento",I35)))</formula>
    </cfRule>
    <cfRule type="containsText" dxfId="10" priority="8" operator="containsText" text="navidad">
      <formula>NOT(ISERROR(SEARCH("navidad",I35)))</formula>
    </cfRule>
  </conditionalFormatting>
  <conditionalFormatting sqref="I36">
    <cfRule type="containsText" dxfId="9" priority="1" operator="containsText" text="pascual">
      <formula>NOT(ISERROR(SEARCH("pascual",I36)))</formula>
    </cfRule>
    <cfRule type="containsText" dxfId="8" priority="2" operator="containsText" text="ordinario">
      <formula>NOT(ISERROR(SEARCH("ordinario",I36)))</formula>
    </cfRule>
    <cfRule type="containsText" dxfId="7" priority="3" operator="containsText" text="adviento">
      <formula>NOT(ISERROR(SEARCH("adviento",I36)))</formula>
    </cfRule>
    <cfRule type="containsText" dxfId="6" priority="4" operator="containsText" text="navidad">
      <formula>NOT(ISERROR(SEARCH("navidad",I36)))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D7C3-B299-4E52-89EA-512CCF3B42E6}">
  <dimension ref="A3:K40"/>
  <sheetViews>
    <sheetView zoomScale="130" zoomScaleNormal="130" workbookViewId="0"/>
  </sheetViews>
  <sheetFormatPr defaultRowHeight="14.4" x14ac:dyDescent="0.3"/>
  <cols>
    <col min="1" max="1" width="4" bestFit="1" customWidth="1"/>
    <col min="2" max="2" width="2" bestFit="1" customWidth="1"/>
    <col min="3" max="3" width="1.88671875" bestFit="1" customWidth="1"/>
    <col min="4" max="4" width="7.44140625" bestFit="1" customWidth="1"/>
    <col min="5" max="5" width="12" bestFit="1" customWidth="1"/>
    <col min="6" max="6" width="30.44140625" customWidth="1"/>
    <col min="7" max="7" width="34.5546875" bestFit="1" customWidth="1"/>
    <col min="8" max="8" width="8.5546875" bestFit="1" customWidth="1"/>
    <col min="9" max="9" width="53.5546875" bestFit="1" customWidth="1"/>
    <col min="10" max="10" width="3.5546875" bestFit="1" customWidth="1"/>
    <col min="11" max="11" width="131.44140625" bestFit="1" customWidth="1"/>
  </cols>
  <sheetData>
    <row r="3" spans="1:11" x14ac:dyDescent="0.3">
      <c r="B3">
        <v>8</v>
      </c>
      <c r="F3" s="9"/>
      <c r="H3" s="9" t="s">
        <v>219</v>
      </c>
      <c r="I3" s="9"/>
    </row>
    <row r="4" spans="1:11" x14ac:dyDescent="0.3">
      <c r="A4">
        <v>1</v>
      </c>
      <c r="B4">
        <f>B3</f>
        <v>8</v>
      </c>
      <c r="C4" t="s">
        <v>25</v>
      </c>
      <c r="D4" s="2" t="str">
        <f t="shared" ref="D4" si="0">_xlfn.CONCAT(A4,"/",B4,C4)</f>
        <v>1/8"</v>
      </c>
      <c r="E4" t="s">
        <v>154</v>
      </c>
      <c r="F4" s="1" t="s">
        <v>97</v>
      </c>
      <c r="G4" t="s">
        <v>26</v>
      </c>
      <c r="H4" s="1" t="str">
        <f>_xlfn.CONCAT(H3,"/")</f>
        <v>agosto/</v>
      </c>
      <c r="I4" t="s">
        <v>80</v>
      </c>
      <c r="J4" t="s">
        <v>155</v>
      </c>
      <c r="K4" t="str">
        <f>_xlfn.CONCAT(C4,D4,E4,F4,G4,H4,I4,J4)</f>
        <v>"1/8": [{ nombre: "San Alfonso María De Ligorio", enlace: "/salterios/tiempo/santos/agosto/01-SAN ALFONSO MARÍA DE LIGORIO" }],</v>
      </c>
    </row>
    <row r="5" spans="1:11" x14ac:dyDescent="0.3">
      <c r="A5">
        <v>4</v>
      </c>
      <c r="B5">
        <f t="shared" ref="B5:B40" si="1">B4</f>
        <v>8</v>
      </c>
      <c r="C5" t="s">
        <v>25</v>
      </c>
      <c r="D5" s="2" t="str">
        <f>_xlfn.CONCAT(A5,"/",B5,C5)</f>
        <v>4/8"</v>
      </c>
      <c r="E5" t="str">
        <f>E4</f>
        <v>: [{ nombre: "</v>
      </c>
      <c r="F5" s="1" t="s">
        <v>98</v>
      </c>
      <c r="G5" t="s">
        <v>26</v>
      </c>
      <c r="H5" s="1" t="str">
        <f t="shared" ref="H5:H40" si="2">H4</f>
        <v>agosto/</v>
      </c>
      <c r="I5" t="s">
        <v>81</v>
      </c>
      <c r="J5" t="str">
        <f>J4</f>
        <v>" }],</v>
      </c>
      <c r="K5" t="str">
        <f t="shared" ref="K5:K40" si="3">_xlfn.CONCAT(C5,D5,E5,F5,G5,H5,I5,J5)</f>
        <v>"4/8": [{ nombre: "San Juan María Vianney, Presbítero", enlace: "/salterios/tiempo/santos/agosto/04-SAN JUAN MARÍA VIANNEY, presbítero" }],</v>
      </c>
    </row>
    <row r="6" spans="1:11" x14ac:dyDescent="0.3">
      <c r="A6">
        <v>6</v>
      </c>
      <c r="B6">
        <f t="shared" si="1"/>
        <v>8</v>
      </c>
      <c r="C6" t="s">
        <v>25</v>
      </c>
      <c r="D6" s="2" t="str">
        <f t="shared" ref="D6:D40" si="4">_xlfn.CONCAT(A6,"/",B6,C6)</f>
        <v>6/8"</v>
      </c>
      <c r="E6" t="str">
        <f t="shared" ref="E6:E40" si="5">E5</f>
        <v>: [{ nombre: "</v>
      </c>
      <c r="F6" s="1" t="s">
        <v>99</v>
      </c>
      <c r="G6" t="s">
        <v>26</v>
      </c>
      <c r="H6" s="1" t="str">
        <f t="shared" si="2"/>
        <v>agosto/</v>
      </c>
      <c r="I6" t="s">
        <v>82</v>
      </c>
      <c r="J6" t="str">
        <f t="shared" ref="J6:J40" si="6">J5</f>
        <v>" }],</v>
      </c>
      <c r="K6" t="str">
        <f t="shared" si="3"/>
        <v>"6/8": [{ nombre: "La Transfiguración Del Señor", enlace: "/salterios/tiempo/santos/agosto/06-LA TRANSFIGURACIÓN DEL SEÑOR" }],</v>
      </c>
    </row>
    <row r="7" spans="1:11" x14ac:dyDescent="0.3">
      <c r="A7">
        <v>8</v>
      </c>
      <c r="B7">
        <f t="shared" si="1"/>
        <v>8</v>
      </c>
      <c r="C7" t="s">
        <v>25</v>
      </c>
      <c r="D7" s="2" t="str">
        <f t="shared" si="4"/>
        <v>8/8"</v>
      </c>
      <c r="E7" t="str">
        <f t="shared" si="5"/>
        <v>: [{ nombre: "</v>
      </c>
      <c r="F7" s="1" t="s">
        <v>100</v>
      </c>
      <c r="G7" t="s">
        <v>26</v>
      </c>
      <c r="H7" s="1" t="str">
        <f t="shared" si="2"/>
        <v>agosto/</v>
      </c>
      <c r="I7" t="s">
        <v>83</v>
      </c>
      <c r="J7" t="str">
        <f t="shared" si="6"/>
        <v>" }],</v>
      </c>
      <c r="K7" t="str">
        <f t="shared" si="3"/>
        <v>"8/8": [{ nombre: "Santo Domingo, Presbítero", enlace: "/salterios/tiempo/santos/agosto/08-SANTO DOMINGO, presbítero" }],</v>
      </c>
    </row>
    <row r="8" spans="1:11" x14ac:dyDescent="0.3">
      <c r="A8">
        <v>10</v>
      </c>
      <c r="B8">
        <f t="shared" si="1"/>
        <v>8</v>
      </c>
      <c r="C8" t="s">
        <v>25</v>
      </c>
      <c r="D8" s="2" t="str">
        <f t="shared" si="4"/>
        <v>10/8"</v>
      </c>
      <c r="E8" t="str">
        <f t="shared" si="5"/>
        <v>: [{ nombre: "</v>
      </c>
      <c r="F8" s="1" t="s">
        <v>101</v>
      </c>
      <c r="G8" t="s">
        <v>26</v>
      </c>
      <c r="H8" s="1" t="str">
        <f t="shared" si="2"/>
        <v>agosto/</v>
      </c>
      <c r="I8" t="s">
        <v>84</v>
      </c>
      <c r="J8" t="str">
        <f t="shared" si="6"/>
        <v>" }],</v>
      </c>
      <c r="K8" t="str">
        <f t="shared" si="3"/>
        <v>"10/8": [{ nombre: "San Lorenzo, Diácono Y Mártir", enlace: "/salterios/tiempo/santos/agosto/10-SAN LORENZO, diácono y mártir" }],</v>
      </c>
    </row>
    <row r="9" spans="1:11" x14ac:dyDescent="0.3">
      <c r="A9">
        <v>11</v>
      </c>
      <c r="B9">
        <f t="shared" si="1"/>
        <v>8</v>
      </c>
      <c r="C9" t="s">
        <v>25</v>
      </c>
      <c r="D9" s="2" t="str">
        <f t="shared" si="4"/>
        <v>11/8"</v>
      </c>
      <c r="E9" t="str">
        <f t="shared" si="5"/>
        <v>: [{ nombre: "</v>
      </c>
      <c r="F9" s="1" t="s">
        <v>102</v>
      </c>
      <c r="G9" t="s">
        <v>26</v>
      </c>
      <c r="H9" s="1" t="str">
        <f t="shared" si="2"/>
        <v>agosto/</v>
      </c>
      <c r="I9" t="s">
        <v>85</v>
      </c>
      <c r="J9" t="str">
        <f t="shared" si="6"/>
        <v>" }],</v>
      </c>
      <c r="K9" t="str">
        <f t="shared" si="3"/>
        <v>"11/8": [{ nombre: "Santa Clara, Vírgen", enlace: "/salterios/tiempo/santos/agosto/11-SANTA CLARA, vírgen" }],</v>
      </c>
    </row>
    <row r="10" spans="1:11" x14ac:dyDescent="0.3">
      <c r="A10">
        <v>14</v>
      </c>
      <c r="B10">
        <f t="shared" si="1"/>
        <v>8</v>
      </c>
      <c r="C10" t="s">
        <v>25</v>
      </c>
      <c r="D10" s="2" t="str">
        <f t="shared" si="4"/>
        <v>14/8"</v>
      </c>
      <c r="E10" t="str">
        <f t="shared" si="5"/>
        <v>: [{ nombre: "</v>
      </c>
      <c r="F10" s="1" t="s">
        <v>103</v>
      </c>
      <c r="G10" t="s">
        <v>26</v>
      </c>
      <c r="H10" s="1" t="str">
        <f t="shared" si="2"/>
        <v>agosto/</v>
      </c>
      <c r="I10" t="s">
        <v>86</v>
      </c>
      <c r="J10" t="str">
        <f t="shared" si="6"/>
        <v>" }],</v>
      </c>
      <c r="K10" t="str">
        <f t="shared" si="3"/>
        <v>"14/8": [{ nombre: "San Maximiliano María Kolbe, Presbítero Y Mártir", enlace: "/salterios/tiempo/santos/agosto/14-SAN MAXIMILIANO MARÍA KOLBE, presbítero y mártir" }],</v>
      </c>
    </row>
    <row r="11" spans="1:11" x14ac:dyDescent="0.3">
      <c r="A11">
        <v>15</v>
      </c>
      <c r="B11">
        <f t="shared" si="1"/>
        <v>8</v>
      </c>
      <c r="C11" t="s">
        <v>25</v>
      </c>
      <c r="D11" s="2" t="str">
        <f t="shared" si="4"/>
        <v>15/8"</v>
      </c>
      <c r="E11" t="str">
        <f t="shared" si="5"/>
        <v>: [{ nombre: "</v>
      </c>
      <c r="F11" s="1" t="s">
        <v>104</v>
      </c>
      <c r="G11" t="s">
        <v>26</v>
      </c>
      <c r="H11" s="1" t="str">
        <f t="shared" si="2"/>
        <v>agosto/</v>
      </c>
      <c r="I11" t="s">
        <v>87</v>
      </c>
      <c r="J11" t="str">
        <f t="shared" si="6"/>
        <v>" }],</v>
      </c>
      <c r="K11" t="str">
        <f t="shared" si="3"/>
        <v>"15/8": [{ nombre: "La Asunción De La Santísima Virgen María", enlace: "/salterios/tiempo/santos/agosto/15-LA ASUNCIÓN DE LA SANTÍSIMA VIRGEN MARÍA" }],</v>
      </c>
    </row>
    <row r="12" spans="1:11" x14ac:dyDescent="0.3">
      <c r="A12">
        <v>20</v>
      </c>
      <c r="B12">
        <f t="shared" si="1"/>
        <v>8</v>
      </c>
      <c r="C12" t="s">
        <v>25</v>
      </c>
      <c r="D12" s="2" t="str">
        <f t="shared" si="4"/>
        <v>20/8"</v>
      </c>
      <c r="E12" t="str">
        <f t="shared" si="5"/>
        <v>: [{ nombre: "</v>
      </c>
      <c r="F12" s="1" t="s">
        <v>105</v>
      </c>
      <c r="G12" t="s">
        <v>26</v>
      </c>
      <c r="H12" s="1" t="str">
        <f t="shared" si="2"/>
        <v>agosto/</v>
      </c>
      <c r="I12" t="s">
        <v>88</v>
      </c>
      <c r="J12" t="str">
        <f t="shared" si="6"/>
        <v>" }],</v>
      </c>
      <c r="K12" t="str">
        <f t="shared" si="3"/>
        <v>"20/8": [{ nombre: "San Bernardo, Abad Y Doctor De La Iglesia", enlace: "/salterios/tiempo/santos/agosto/20-SAN BERNARDO, abad y doctor de la Iglesia" }],</v>
      </c>
    </row>
    <row r="13" spans="1:11" x14ac:dyDescent="0.3">
      <c r="A13">
        <v>21</v>
      </c>
      <c r="B13">
        <f t="shared" si="1"/>
        <v>8</v>
      </c>
      <c r="C13" t="s">
        <v>25</v>
      </c>
      <c r="D13" s="2" t="str">
        <f t="shared" si="4"/>
        <v>21/8"</v>
      </c>
      <c r="E13" t="str">
        <f t="shared" si="5"/>
        <v>: [{ nombre: "</v>
      </c>
      <c r="F13" s="1" t="s">
        <v>106</v>
      </c>
      <c r="G13" t="s">
        <v>26</v>
      </c>
      <c r="H13" s="1" t="str">
        <f t="shared" si="2"/>
        <v>agosto/</v>
      </c>
      <c r="I13" t="s">
        <v>89</v>
      </c>
      <c r="J13" t="str">
        <f t="shared" si="6"/>
        <v>" }],</v>
      </c>
      <c r="K13" t="str">
        <f t="shared" si="3"/>
        <v>"21/8": [{ nombre: "San Pio X, Papa", enlace: "/salterios/tiempo/santos/agosto/21-SAN PIO X, papa" }],</v>
      </c>
    </row>
    <row r="14" spans="1:11" x14ac:dyDescent="0.3">
      <c r="A14">
        <v>22</v>
      </c>
      <c r="B14">
        <f t="shared" si="1"/>
        <v>8</v>
      </c>
      <c r="C14" t="s">
        <v>25</v>
      </c>
      <c r="D14" s="2" t="str">
        <f t="shared" si="4"/>
        <v>22/8"</v>
      </c>
      <c r="E14" t="str">
        <f t="shared" si="5"/>
        <v>: [{ nombre: "</v>
      </c>
      <c r="F14" s="1" t="s">
        <v>107</v>
      </c>
      <c r="G14" t="s">
        <v>26</v>
      </c>
      <c r="H14" s="1" t="str">
        <f t="shared" si="2"/>
        <v>agosto/</v>
      </c>
      <c r="I14" t="s">
        <v>90</v>
      </c>
      <c r="J14" t="str">
        <f t="shared" si="6"/>
        <v>" }],</v>
      </c>
      <c r="K14" t="str">
        <f t="shared" si="3"/>
        <v>"22/8": [{ nombre: "La Santísima Virgen María, Reina", enlace: "/salterios/tiempo/santos/agosto/22-LA SANTÍSIMA VIRGEN MARÍA, REINA" }],</v>
      </c>
    </row>
    <row r="15" spans="1:11" x14ac:dyDescent="0.3">
      <c r="A15">
        <v>23</v>
      </c>
      <c r="B15">
        <f t="shared" si="1"/>
        <v>8</v>
      </c>
      <c r="C15" t="s">
        <v>25</v>
      </c>
      <c r="D15" s="2" t="str">
        <f t="shared" si="4"/>
        <v>23/8"</v>
      </c>
      <c r="E15" t="str">
        <f t="shared" si="5"/>
        <v>: [{ nombre: "</v>
      </c>
      <c r="F15" s="1" t="s">
        <v>108</v>
      </c>
      <c r="G15" t="s">
        <v>26</v>
      </c>
      <c r="H15" s="1" t="str">
        <f t="shared" si="2"/>
        <v>agosto/</v>
      </c>
      <c r="I15" t="s">
        <v>91</v>
      </c>
      <c r="J15" t="str">
        <f t="shared" si="6"/>
        <v>" }],</v>
      </c>
      <c r="K15" t="str">
        <f t="shared" si="3"/>
        <v>"23/8": [{ nombre: "Santa Rosa De Lima, Virgen, Patrona De América Latina", enlace: "/salterios/tiempo/santos/agosto/23-SANTA ROSA DE LIMA, virgen, Patrona de América Latina" }],</v>
      </c>
    </row>
    <row r="16" spans="1:11" x14ac:dyDescent="0.3">
      <c r="A16">
        <v>24</v>
      </c>
      <c r="B16">
        <f t="shared" si="1"/>
        <v>8</v>
      </c>
      <c r="C16" t="s">
        <v>25</v>
      </c>
      <c r="D16" s="2" t="str">
        <f t="shared" si="4"/>
        <v>24/8"</v>
      </c>
      <c r="E16" t="str">
        <f t="shared" si="5"/>
        <v>: [{ nombre: "</v>
      </c>
      <c r="F16" s="1" t="s">
        <v>109</v>
      </c>
      <c r="G16" t="s">
        <v>26</v>
      </c>
      <c r="H16" s="1" t="str">
        <f t="shared" si="2"/>
        <v>agosto/</v>
      </c>
      <c r="I16" t="s">
        <v>92</v>
      </c>
      <c r="J16" t="str">
        <f t="shared" si="6"/>
        <v>" }],</v>
      </c>
      <c r="K16" t="str">
        <f t="shared" si="3"/>
        <v>"24/8": [{ nombre: "San Bartolomé, Apóstol", enlace: "/salterios/tiempo/santos/agosto/24-SAN BARTOLOMÉ, apóstol" }],</v>
      </c>
    </row>
    <row r="17" spans="1:11" x14ac:dyDescent="0.3">
      <c r="A17">
        <v>27</v>
      </c>
      <c r="B17">
        <f t="shared" si="1"/>
        <v>8</v>
      </c>
      <c r="C17" t="s">
        <v>25</v>
      </c>
      <c r="D17" s="2" t="str">
        <f t="shared" si="4"/>
        <v>27/8"</v>
      </c>
      <c r="E17" t="str">
        <f t="shared" si="5"/>
        <v>: [{ nombre: "</v>
      </c>
      <c r="F17" s="1" t="s">
        <v>110</v>
      </c>
      <c r="G17" t="s">
        <v>26</v>
      </c>
      <c r="H17" s="1" t="str">
        <f t="shared" si="2"/>
        <v>agosto/</v>
      </c>
      <c r="I17" t="s">
        <v>93</v>
      </c>
      <c r="J17" t="str">
        <f t="shared" si="6"/>
        <v>" }],</v>
      </c>
      <c r="K17" t="str">
        <f t="shared" si="3"/>
        <v>"27/8": [{ nombre: "Santa Mónica", enlace: "/salterios/tiempo/santos/agosto/27-SANTA MÓNICA" }],</v>
      </c>
    </row>
    <row r="18" spans="1:11" x14ac:dyDescent="0.3">
      <c r="A18">
        <v>28</v>
      </c>
      <c r="B18">
        <f t="shared" si="1"/>
        <v>8</v>
      </c>
      <c r="C18" t="s">
        <v>25</v>
      </c>
      <c r="D18" s="2" t="str">
        <f t="shared" si="4"/>
        <v>28/8"</v>
      </c>
      <c r="E18" t="str">
        <f t="shared" si="5"/>
        <v>: [{ nombre: "</v>
      </c>
      <c r="F18" s="1" t="s">
        <v>111</v>
      </c>
      <c r="G18" t="s">
        <v>26</v>
      </c>
      <c r="H18" s="1" t="str">
        <f t="shared" si="2"/>
        <v>agosto/</v>
      </c>
      <c r="I18" t="s">
        <v>94</v>
      </c>
      <c r="J18" t="str">
        <f t="shared" si="6"/>
        <v>" }],</v>
      </c>
      <c r="K18" t="str">
        <f t="shared" si="3"/>
        <v>"28/8": [{ nombre: "San Agustín, Obispo Y Doctor De La Iglesia", enlace: "/salterios/tiempo/santos/agosto/28-SAN AGUSTÍN, obispo y doctor de la iglesia" }],</v>
      </c>
    </row>
    <row r="19" spans="1:11" x14ac:dyDescent="0.3">
      <c r="A19">
        <v>29</v>
      </c>
      <c r="B19">
        <f t="shared" si="1"/>
        <v>8</v>
      </c>
      <c r="C19" t="s">
        <v>25</v>
      </c>
      <c r="D19" s="2" t="str">
        <f t="shared" si="4"/>
        <v>29/8"</v>
      </c>
      <c r="E19" t="str">
        <f t="shared" si="5"/>
        <v>: [{ nombre: "</v>
      </c>
      <c r="F19" s="1" t="s">
        <v>112</v>
      </c>
      <c r="G19" t="s">
        <v>26</v>
      </c>
      <c r="H19" s="1" t="str">
        <f t="shared" si="2"/>
        <v>agosto/</v>
      </c>
      <c r="I19" t="s">
        <v>95</v>
      </c>
      <c r="J19" t="str">
        <f t="shared" si="6"/>
        <v>" }],</v>
      </c>
      <c r="K19" t="str">
        <f t="shared" si="3"/>
        <v>"29/8": [{ nombre: "El Martirio De San Juan Bautista", enlace: "/salterios/tiempo/santos/agosto/29-EL MARTIRIO DE SAN JUAN BAUTISTA" }],</v>
      </c>
    </row>
    <row r="20" spans="1:11" x14ac:dyDescent="0.3">
      <c r="A20">
        <v>30</v>
      </c>
      <c r="B20">
        <f t="shared" si="1"/>
        <v>8</v>
      </c>
      <c r="C20" t="s">
        <v>25</v>
      </c>
      <c r="D20" s="2" t="str">
        <f t="shared" si="4"/>
        <v>30/8"</v>
      </c>
      <c r="E20" t="str">
        <f t="shared" si="5"/>
        <v>: [{ nombre: "</v>
      </c>
      <c r="F20" s="1" t="s">
        <v>108</v>
      </c>
      <c r="G20" t="s">
        <v>26</v>
      </c>
      <c r="H20" s="1" t="str">
        <f t="shared" si="2"/>
        <v>agosto/</v>
      </c>
      <c r="I20" t="s">
        <v>96</v>
      </c>
      <c r="J20" t="str">
        <f t="shared" si="6"/>
        <v>" }],</v>
      </c>
      <c r="K20" t="str">
        <f t="shared" si="3"/>
        <v>"30/8": [{ nombre: "Santa Rosa De Lima, Virgen, Patrona De América Latina", enlace: "/salterios/tiempo/santos/agosto/30-SANTA ROSA DE LIMA, virgen, Patrona de América Latina" }],</v>
      </c>
    </row>
    <row r="21" spans="1:11" x14ac:dyDescent="0.3">
      <c r="B21">
        <f t="shared" si="1"/>
        <v>8</v>
      </c>
      <c r="C21" t="s">
        <v>25</v>
      </c>
      <c r="D21" s="2" t="str">
        <f t="shared" si="4"/>
        <v>/8"</v>
      </c>
      <c r="E21" t="str">
        <f t="shared" si="5"/>
        <v>: [{ nombre: "</v>
      </c>
      <c r="G21" t="s">
        <v>26</v>
      </c>
      <c r="H21" s="1" t="str">
        <f t="shared" si="2"/>
        <v>agosto/</v>
      </c>
      <c r="J21" t="str">
        <f t="shared" si="6"/>
        <v>" }],</v>
      </c>
      <c r="K21" t="str">
        <f t="shared" si="3"/>
        <v>"/8": [{ nombre: "", enlace: "/salterios/tiempo/santos/agosto/" }],</v>
      </c>
    </row>
    <row r="22" spans="1:11" x14ac:dyDescent="0.3">
      <c r="B22">
        <f t="shared" si="1"/>
        <v>8</v>
      </c>
      <c r="C22" t="s">
        <v>25</v>
      </c>
      <c r="D22" s="2" t="str">
        <f t="shared" si="4"/>
        <v>/8"</v>
      </c>
      <c r="E22" t="str">
        <f t="shared" si="5"/>
        <v>: [{ nombre: "</v>
      </c>
      <c r="G22" t="s">
        <v>26</v>
      </c>
      <c r="H22" s="1" t="str">
        <f t="shared" si="2"/>
        <v>agosto/</v>
      </c>
      <c r="J22" t="str">
        <f t="shared" si="6"/>
        <v>" }],</v>
      </c>
      <c r="K22" t="str">
        <f t="shared" si="3"/>
        <v>"/8": [{ nombre: "", enlace: "/salterios/tiempo/santos/agosto/" }],</v>
      </c>
    </row>
    <row r="23" spans="1:11" x14ac:dyDescent="0.3">
      <c r="B23">
        <f t="shared" si="1"/>
        <v>8</v>
      </c>
      <c r="C23" t="s">
        <v>25</v>
      </c>
      <c r="D23" s="2" t="str">
        <f t="shared" si="4"/>
        <v>/8"</v>
      </c>
      <c r="E23" t="str">
        <f t="shared" si="5"/>
        <v>: [{ nombre: "</v>
      </c>
      <c r="G23" t="s">
        <v>26</v>
      </c>
      <c r="H23" s="1" t="str">
        <f t="shared" si="2"/>
        <v>agosto/</v>
      </c>
      <c r="J23" t="str">
        <f t="shared" si="6"/>
        <v>" }],</v>
      </c>
      <c r="K23" t="str">
        <f t="shared" si="3"/>
        <v>"/8": [{ nombre: "", enlace: "/salterios/tiempo/santos/agosto/" }],</v>
      </c>
    </row>
    <row r="24" spans="1:11" x14ac:dyDescent="0.3">
      <c r="B24">
        <f t="shared" si="1"/>
        <v>8</v>
      </c>
      <c r="C24" t="s">
        <v>25</v>
      </c>
      <c r="D24" s="2" t="str">
        <f t="shared" si="4"/>
        <v>/8"</v>
      </c>
      <c r="E24" t="str">
        <f t="shared" si="5"/>
        <v>: [{ nombre: "</v>
      </c>
      <c r="G24" t="s">
        <v>26</v>
      </c>
      <c r="H24" s="1" t="str">
        <f t="shared" si="2"/>
        <v>agosto/</v>
      </c>
      <c r="J24" t="str">
        <f t="shared" si="6"/>
        <v>" }],</v>
      </c>
      <c r="K24" t="str">
        <f t="shared" si="3"/>
        <v>"/8": [{ nombre: "", enlace: "/salterios/tiempo/santos/agosto/" }],</v>
      </c>
    </row>
    <row r="25" spans="1:11" x14ac:dyDescent="0.3">
      <c r="B25">
        <f t="shared" si="1"/>
        <v>8</v>
      </c>
      <c r="C25" t="s">
        <v>25</v>
      </c>
      <c r="D25" s="2" t="str">
        <f t="shared" si="4"/>
        <v>/8"</v>
      </c>
      <c r="E25" t="str">
        <f t="shared" si="5"/>
        <v>: [{ nombre: "</v>
      </c>
      <c r="G25" t="s">
        <v>26</v>
      </c>
      <c r="H25" s="1" t="str">
        <f t="shared" si="2"/>
        <v>agosto/</v>
      </c>
      <c r="J25" t="str">
        <f t="shared" si="6"/>
        <v>" }],</v>
      </c>
      <c r="K25" t="str">
        <f t="shared" si="3"/>
        <v>"/8": [{ nombre: "", enlace: "/salterios/tiempo/santos/agosto/" }],</v>
      </c>
    </row>
    <row r="26" spans="1:11" x14ac:dyDescent="0.3">
      <c r="B26">
        <f t="shared" si="1"/>
        <v>8</v>
      </c>
      <c r="C26" t="s">
        <v>25</v>
      </c>
      <c r="D26" s="2" t="str">
        <f t="shared" si="4"/>
        <v>/8"</v>
      </c>
      <c r="E26" t="str">
        <f t="shared" si="5"/>
        <v>: [{ nombre: "</v>
      </c>
      <c r="G26" t="s">
        <v>26</v>
      </c>
      <c r="H26" s="1" t="str">
        <f t="shared" si="2"/>
        <v>agosto/</v>
      </c>
      <c r="J26" t="str">
        <f t="shared" si="6"/>
        <v>" }],</v>
      </c>
      <c r="K26" t="str">
        <f t="shared" si="3"/>
        <v>"/8": [{ nombre: "", enlace: "/salterios/tiempo/santos/agosto/" }],</v>
      </c>
    </row>
    <row r="27" spans="1:11" x14ac:dyDescent="0.3">
      <c r="B27">
        <f t="shared" si="1"/>
        <v>8</v>
      </c>
      <c r="C27" t="s">
        <v>25</v>
      </c>
      <c r="D27" s="2" t="str">
        <f t="shared" si="4"/>
        <v>/8"</v>
      </c>
      <c r="E27" t="str">
        <f t="shared" si="5"/>
        <v>: [{ nombre: "</v>
      </c>
      <c r="G27" t="s">
        <v>26</v>
      </c>
      <c r="H27" s="1" t="str">
        <f t="shared" si="2"/>
        <v>agosto/</v>
      </c>
      <c r="J27" t="str">
        <f t="shared" si="6"/>
        <v>" }],</v>
      </c>
      <c r="K27" t="str">
        <f t="shared" si="3"/>
        <v>"/8": [{ nombre: "", enlace: "/salterios/tiempo/santos/agosto/" }],</v>
      </c>
    </row>
    <row r="28" spans="1:11" x14ac:dyDescent="0.3">
      <c r="B28">
        <f t="shared" si="1"/>
        <v>8</v>
      </c>
      <c r="C28" t="s">
        <v>25</v>
      </c>
      <c r="D28" s="2" t="str">
        <f t="shared" si="4"/>
        <v>/8"</v>
      </c>
      <c r="E28" t="str">
        <f t="shared" si="5"/>
        <v>: [{ nombre: "</v>
      </c>
      <c r="G28" t="s">
        <v>26</v>
      </c>
      <c r="H28" s="1" t="str">
        <f t="shared" si="2"/>
        <v>agosto/</v>
      </c>
      <c r="J28" t="str">
        <f t="shared" si="6"/>
        <v>" }],</v>
      </c>
      <c r="K28" t="str">
        <f t="shared" si="3"/>
        <v>"/8": [{ nombre: "", enlace: "/salterios/tiempo/santos/agosto/" }],</v>
      </c>
    </row>
    <row r="29" spans="1:11" x14ac:dyDescent="0.3">
      <c r="B29">
        <f t="shared" si="1"/>
        <v>8</v>
      </c>
      <c r="C29" t="s">
        <v>25</v>
      </c>
      <c r="D29" s="2" t="str">
        <f t="shared" si="4"/>
        <v>/8"</v>
      </c>
      <c r="E29" t="str">
        <f t="shared" si="5"/>
        <v>: [{ nombre: "</v>
      </c>
      <c r="G29" t="s">
        <v>26</v>
      </c>
      <c r="H29" s="1" t="str">
        <f t="shared" si="2"/>
        <v>agosto/</v>
      </c>
      <c r="J29" t="str">
        <f t="shared" si="6"/>
        <v>" }],</v>
      </c>
      <c r="K29" t="str">
        <f t="shared" si="3"/>
        <v>"/8": [{ nombre: "", enlace: "/salterios/tiempo/santos/agosto/" }],</v>
      </c>
    </row>
    <row r="30" spans="1:11" x14ac:dyDescent="0.3">
      <c r="B30">
        <f t="shared" si="1"/>
        <v>8</v>
      </c>
      <c r="C30" t="s">
        <v>25</v>
      </c>
      <c r="D30" s="2" t="str">
        <f t="shared" si="4"/>
        <v>/8"</v>
      </c>
      <c r="E30" t="str">
        <f t="shared" si="5"/>
        <v>: [{ nombre: "</v>
      </c>
      <c r="G30" t="s">
        <v>26</v>
      </c>
      <c r="H30" s="1" t="str">
        <f t="shared" si="2"/>
        <v>agosto/</v>
      </c>
      <c r="J30" t="str">
        <f t="shared" si="6"/>
        <v>" }],</v>
      </c>
      <c r="K30" t="str">
        <f t="shared" si="3"/>
        <v>"/8": [{ nombre: "", enlace: "/salterios/tiempo/santos/agosto/" }],</v>
      </c>
    </row>
    <row r="31" spans="1:11" x14ac:dyDescent="0.3">
      <c r="B31">
        <f t="shared" si="1"/>
        <v>8</v>
      </c>
      <c r="C31" t="s">
        <v>25</v>
      </c>
      <c r="D31" s="2" t="str">
        <f t="shared" si="4"/>
        <v>/8"</v>
      </c>
      <c r="E31" t="str">
        <f t="shared" si="5"/>
        <v>: [{ nombre: "</v>
      </c>
      <c r="G31" t="s">
        <v>26</v>
      </c>
      <c r="H31" s="1" t="str">
        <f t="shared" si="2"/>
        <v>agosto/</v>
      </c>
      <c r="J31" t="str">
        <f t="shared" si="6"/>
        <v>" }],</v>
      </c>
      <c r="K31" t="str">
        <f t="shared" si="3"/>
        <v>"/8": [{ nombre: "", enlace: "/salterios/tiempo/santos/agosto/" }],</v>
      </c>
    </row>
    <row r="32" spans="1:11" x14ac:dyDescent="0.3">
      <c r="B32">
        <f t="shared" si="1"/>
        <v>8</v>
      </c>
      <c r="C32" t="s">
        <v>25</v>
      </c>
      <c r="D32" s="2" t="str">
        <f t="shared" si="4"/>
        <v>/8"</v>
      </c>
      <c r="E32" t="str">
        <f t="shared" si="5"/>
        <v>: [{ nombre: "</v>
      </c>
      <c r="G32" t="s">
        <v>26</v>
      </c>
      <c r="H32" s="1" t="str">
        <f t="shared" si="2"/>
        <v>agosto/</v>
      </c>
      <c r="J32" t="str">
        <f t="shared" si="6"/>
        <v>" }],</v>
      </c>
      <c r="K32" t="str">
        <f t="shared" si="3"/>
        <v>"/8": [{ nombre: "", enlace: "/salterios/tiempo/santos/agosto/" }],</v>
      </c>
    </row>
    <row r="33" spans="2:11" x14ac:dyDescent="0.3">
      <c r="B33">
        <f t="shared" si="1"/>
        <v>8</v>
      </c>
      <c r="C33" t="s">
        <v>25</v>
      </c>
      <c r="D33" s="2" t="str">
        <f t="shared" si="4"/>
        <v>/8"</v>
      </c>
      <c r="E33" t="str">
        <f t="shared" si="5"/>
        <v>: [{ nombre: "</v>
      </c>
      <c r="G33" t="s">
        <v>26</v>
      </c>
      <c r="H33" s="1" t="str">
        <f t="shared" si="2"/>
        <v>agosto/</v>
      </c>
      <c r="J33" t="str">
        <f t="shared" si="6"/>
        <v>" }],</v>
      </c>
      <c r="K33" t="str">
        <f t="shared" si="3"/>
        <v>"/8": [{ nombre: "", enlace: "/salterios/tiempo/santos/agosto/" }],</v>
      </c>
    </row>
    <row r="34" spans="2:11" x14ac:dyDescent="0.3">
      <c r="B34">
        <f t="shared" si="1"/>
        <v>8</v>
      </c>
      <c r="C34" t="s">
        <v>25</v>
      </c>
      <c r="D34" s="2" t="str">
        <f t="shared" si="4"/>
        <v>/8"</v>
      </c>
      <c r="E34" t="str">
        <f t="shared" si="5"/>
        <v>: [{ nombre: "</v>
      </c>
      <c r="G34" t="s">
        <v>26</v>
      </c>
      <c r="H34" s="1" t="str">
        <f t="shared" si="2"/>
        <v>agosto/</v>
      </c>
      <c r="J34" t="str">
        <f t="shared" si="6"/>
        <v>" }],</v>
      </c>
      <c r="K34" t="str">
        <f t="shared" si="3"/>
        <v>"/8": [{ nombre: "", enlace: "/salterios/tiempo/santos/agosto/" }],</v>
      </c>
    </row>
    <row r="35" spans="2:11" x14ac:dyDescent="0.3">
      <c r="B35">
        <f t="shared" si="1"/>
        <v>8</v>
      </c>
      <c r="C35" t="s">
        <v>25</v>
      </c>
      <c r="D35" s="2" t="str">
        <f t="shared" si="4"/>
        <v>/8"</v>
      </c>
      <c r="E35" t="str">
        <f t="shared" si="5"/>
        <v>: [{ nombre: "</v>
      </c>
      <c r="G35" t="s">
        <v>26</v>
      </c>
      <c r="H35" s="1" t="str">
        <f t="shared" si="2"/>
        <v>agosto/</v>
      </c>
      <c r="J35" t="str">
        <f t="shared" si="6"/>
        <v>" }],</v>
      </c>
      <c r="K35" t="str">
        <f t="shared" si="3"/>
        <v>"/8": [{ nombre: "", enlace: "/salterios/tiempo/santos/agosto/" }],</v>
      </c>
    </row>
    <row r="36" spans="2:11" x14ac:dyDescent="0.3">
      <c r="B36">
        <f t="shared" si="1"/>
        <v>8</v>
      </c>
      <c r="C36" t="s">
        <v>25</v>
      </c>
      <c r="D36" s="2" t="str">
        <f t="shared" si="4"/>
        <v>/8"</v>
      </c>
      <c r="E36" t="str">
        <f t="shared" si="5"/>
        <v>: [{ nombre: "</v>
      </c>
      <c r="G36" t="s">
        <v>26</v>
      </c>
      <c r="H36" s="1" t="str">
        <f t="shared" si="2"/>
        <v>agosto/</v>
      </c>
      <c r="J36" t="str">
        <f t="shared" si="6"/>
        <v>" }],</v>
      </c>
      <c r="K36" t="str">
        <f t="shared" si="3"/>
        <v>"/8": [{ nombre: "", enlace: "/salterios/tiempo/santos/agosto/" }],</v>
      </c>
    </row>
    <row r="37" spans="2:11" x14ac:dyDescent="0.3">
      <c r="B37">
        <f t="shared" si="1"/>
        <v>8</v>
      </c>
      <c r="C37" t="s">
        <v>25</v>
      </c>
      <c r="D37" s="2" t="str">
        <f t="shared" si="4"/>
        <v>/8"</v>
      </c>
      <c r="E37" t="str">
        <f t="shared" si="5"/>
        <v>: [{ nombre: "</v>
      </c>
      <c r="G37" t="s">
        <v>26</v>
      </c>
      <c r="H37" s="1" t="str">
        <f t="shared" si="2"/>
        <v>agosto/</v>
      </c>
      <c r="J37" t="str">
        <f t="shared" si="6"/>
        <v>" }],</v>
      </c>
      <c r="K37" t="str">
        <f t="shared" si="3"/>
        <v>"/8": [{ nombre: "", enlace: "/salterios/tiempo/santos/agosto/" }],</v>
      </c>
    </row>
    <row r="38" spans="2:11" x14ac:dyDescent="0.3">
      <c r="B38">
        <f t="shared" si="1"/>
        <v>8</v>
      </c>
      <c r="C38" t="s">
        <v>25</v>
      </c>
      <c r="D38" s="2" t="str">
        <f t="shared" si="4"/>
        <v>/8"</v>
      </c>
      <c r="E38" t="str">
        <f t="shared" si="5"/>
        <v>: [{ nombre: "</v>
      </c>
      <c r="G38" t="s">
        <v>26</v>
      </c>
      <c r="H38" s="1" t="str">
        <f t="shared" si="2"/>
        <v>agosto/</v>
      </c>
      <c r="J38" t="str">
        <f t="shared" si="6"/>
        <v>" }],</v>
      </c>
      <c r="K38" t="str">
        <f t="shared" si="3"/>
        <v>"/8": [{ nombre: "", enlace: "/salterios/tiempo/santos/agosto/" }],</v>
      </c>
    </row>
    <row r="39" spans="2:11" x14ac:dyDescent="0.3">
      <c r="B39">
        <f t="shared" si="1"/>
        <v>8</v>
      </c>
      <c r="C39" t="s">
        <v>25</v>
      </c>
      <c r="D39" s="2" t="str">
        <f t="shared" si="4"/>
        <v>/8"</v>
      </c>
      <c r="E39" t="str">
        <f t="shared" si="5"/>
        <v>: [{ nombre: "</v>
      </c>
      <c r="G39" t="s">
        <v>26</v>
      </c>
      <c r="H39" s="1" t="str">
        <f t="shared" si="2"/>
        <v>agosto/</v>
      </c>
      <c r="J39" t="str">
        <f t="shared" si="6"/>
        <v>" }],</v>
      </c>
      <c r="K39" t="str">
        <f t="shared" si="3"/>
        <v>"/8": [{ nombre: "", enlace: "/salterios/tiempo/santos/agosto/" }],</v>
      </c>
    </row>
    <row r="40" spans="2:11" x14ac:dyDescent="0.3">
      <c r="B40">
        <f t="shared" si="1"/>
        <v>8</v>
      </c>
      <c r="C40" t="s">
        <v>25</v>
      </c>
      <c r="D40" s="2" t="str">
        <f t="shared" si="4"/>
        <v>/8"</v>
      </c>
      <c r="E40" t="str">
        <f t="shared" si="5"/>
        <v>: [{ nombre: "</v>
      </c>
      <c r="G40" t="s">
        <v>26</v>
      </c>
      <c r="H40" s="1" t="str">
        <f t="shared" si="2"/>
        <v>agosto/</v>
      </c>
      <c r="J40" t="str">
        <f t="shared" si="6"/>
        <v>" }],</v>
      </c>
      <c r="K40" t="str">
        <f t="shared" si="3"/>
        <v>"/8": [{ nombre: "", enlace: "/salterios/tiempo/santos/agosto/" }],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0F9E-DF9D-49EF-BDA5-F56B1C3D3184}">
  <dimension ref="A3:K40"/>
  <sheetViews>
    <sheetView zoomScale="130" zoomScaleNormal="130" workbookViewId="0"/>
  </sheetViews>
  <sheetFormatPr defaultRowHeight="14.4" x14ac:dyDescent="0.3"/>
  <cols>
    <col min="1" max="1" width="4" bestFit="1" customWidth="1"/>
    <col min="2" max="2" width="2" bestFit="1" customWidth="1"/>
    <col min="3" max="3" width="1.88671875" bestFit="1" customWidth="1"/>
    <col min="4" max="4" width="7.44140625" bestFit="1" customWidth="1"/>
    <col min="5" max="5" width="12" bestFit="1" customWidth="1"/>
    <col min="6" max="6" width="30.44140625" customWidth="1"/>
    <col min="7" max="7" width="34.5546875" bestFit="1" customWidth="1"/>
    <col min="8" max="8" width="8.5546875" bestFit="1" customWidth="1"/>
    <col min="9" max="9" width="53.5546875" bestFit="1" customWidth="1"/>
    <col min="10" max="10" width="3.5546875" bestFit="1" customWidth="1"/>
    <col min="11" max="11" width="131.44140625" bestFit="1" customWidth="1"/>
  </cols>
  <sheetData>
    <row r="3" spans="1:11" x14ac:dyDescent="0.3">
      <c r="B3">
        <v>9</v>
      </c>
      <c r="F3" s="9"/>
      <c r="H3" s="9" t="s">
        <v>220</v>
      </c>
      <c r="I3" s="9"/>
    </row>
    <row r="4" spans="1:11" x14ac:dyDescent="0.3">
      <c r="A4">
        <v>3</v>
      </c>
      <c r="B4">
        <f>B3</f>
        <v>9</v>
      </c>
      <c r="C4" t="s">
        <v>25</v>
      </c>
      <c r="D4" s="2" t="str">
        <f t="shared" ref="D4" si="0">_xlfn.CONCAT(A4,"/",B4,C4)</f>
        <v>3/9"</v>
      </c>
      <c r="E4" t="s">
        <v>154</v>
      </c>
      <c r="F4" s="1" t="s">
        <v>233</v>
      </c>
      <c r="G4" t="s">
        <v>26</v>
      </c>
      <c r="H4" s="1" t="str">
        <f>_xlfn.CONCAT(H3,"/")</f>
        <v>septiembre/</v>
      </c>
      <c r="I4" t="s">
        <v>221</v>
      </c>
      <c r="J4" t="s">
        <v>155</v>
      </c>
      <c r="K4" t="str">
        <f>_xlfn.CONCAT(C4,D4,E4,F4,G4,H4,I4,J4)</f>
        <v>"3/9": [{ nombre: "San Gregorio Magno, Papa Y Doctor De La Iglesia", enlace: "/salterios/tiempo/santos/septiembre/03-SAN GREGORIO MAGNO, papa y doctor de la Iglesia" }],</v>
      </c>
    </row>
    <row r="5" spans="1:11" x14ac:dyDescent="0.3">
      <c r="A5">
        <v>8</v>
      </c>
      <c r="B5">
        <f t="shared" ref="B5:B40" si="1">B4</f>
        <v>9</v>
      </c>
      <c r="C5" t="s">
        <v>25</v>
      </c>
      <c r="D5" s="2" t="str">
        <f>_xlfn.CONCAT(A5,"/",B5,C5)</f>
        <v>8/9"</v>
      </c>
      <c r="E5" t="str">
        <f>E4</f>
        <v>: [{ nombre: "</v>
      </c>
      <c r="F5" s="1" t="s">
        <v>234</v>
      </c>
      <c r="G5" t="s">
        <v>26</v>
      </c>
      <c r="H5" s="1" t="str">
        <f t="shared" ref="H5:H40" si="2">H4</f>
        <v>septiembre/</v>
      </c>
      <c r="I5" t="s">
        <v>222</v>
      </c>
      <c r="J5" t="str">
        <f>J4</f>
        <v>" }],</v>
      </c>
      <c r="K5" t="str">
        <f t="shared" ref="K5:K40" si="3">_xlfn.CONCAT(C5,D5,E5,F5,G5,H5,I5,J5)</f>
        <v>"8/9": [{ nombre: "La Natividad De La Santísima Virgen María", enlace: "/salterios/tiempo/santos/septiembre/08-LA NATIVIDAD DE LA SANTÍSIMA VIRGEN MARÍA" }],</v>
      </c>
    </row>
    <row r="6" spans="1:11" x14ac:dyDescent="0.3">
      <c r="A6">
        <v>13</v>
      </c>
      <c r="B6">
        <f t="shared" si="1"/>
        <v>9</v>
      </c>
      <c r="C6" t="s">
        <v>25</v>
      </c>
      <c r="D6" s="2" t="str">
        <f t="shared" ref="D6:D40" si="4">_xlfn.CONCAT(A6,"/",B6,C6)</f>
        <v>13/9"</v>
      </c>
      <c r="E6" t="str">
        <f t="shared" ref="E6:E40" si="5">E5</f>
        <v>: [{ nombre: "</v>
      </c>
      <c r="F6" s="1" t="s">
        <v>235</v>
      </c>
      <c r="G6" t="s">
        <v>26</v>
      </c>
      <c r="H6" s="1" t="str">
        <f t="shared" si="2"/>
        <v>septiembre/</v>
      </c>
      <c r="I6" t="s">
        <v>223</v>
      </c>
      <c r="J6" t="str">
        <f t="shared" ref="J6:J40" si="6">J5</f>
        <v>" }],</v>
      </c>
      <c r="K6" t="str">
        <f t="shared" si="3"/>
        <v>"13/9": [{ nombre: "San Juan Crisóstomo, Obispo Y Doctor De La Iglesia", enlace: "/salterios/tiempo/santos/septiembre/13-SAN JUAN CRISÓSTOMO, obispo y doctor de la Iglesia" }],</v>
      </c>
    </row>
    <row r="7" spans="1:11" x14ac:dyDescent="0.3">
      <c r="A7">
        <v>14</v>
      </c>
      <c r="B7">
        <f t="shared" si="1"/>
        <v>9</v>
      </c>
      <c r="C7" t="s">
        <v>25</v>
      </c>
      <c r="D7" s="2" t="str">
        <f t="shared" si="4"/>
        <v>14/9"</v>
      </c>
      <c r="E7" t="str">
        <f t="shared" si="5"/>
        <v>: [{ nombre: "</v>
      </c>
      <c r="F7" s="1" t="s">
        <v>183</v>
      </c>
      <c r="G7" t="s">
        <v>26</v>
      </c>
      <c r="H7" s="1" t="str">
        <f t="shared" si="2"/>
        <v>septiembre/</v>
      </c>
      <c r="I7" t="s">
        <v>224</v>
      </c>
      <c r="J7" t="str">
        <f t="shared" si="6"/>
        <v>" }],</v>
      </c>
      <c r="K7" t="str">
        <f t="shared" si="3"/>
        <v>"14/9": [{ nombre: "Exaltación De La Santa Cruz", enlace: "/salterios/tiempo/santos/septiembre/14-EXALTACIÓN DE LA SANTA CRUZ" }],</v>
      </c>
    </row>
    <row r="8" spans="1:11" x14ac:dyDescent="0.3">
      <c r="A8">
        <v>15</v>
      </c>
      <c r="B8">
        <f t="shared" si="1"/>
        <v>9</v>
      </c>
      <c r="C8" t="s">
        <v>25</v>
      </c>
      <c r="D8" s="2" t="str">
        <f t="shared" si="4"/>
        <v>15/9"</v>
      </c>
      <c r="E8" t="str">
        <f t="shared" si="5"/>
        <v>: [{ nombre: "</v>
      </c>
      <c r="F8" s="1" t="s">
        <v>236</v>
      </c>
      <c r="G8" t="s">
        <v>26</v>
      </c>
      <c r="H8" s="1" t="str">
        <f t="shared" si="2"/>
        <v>septiembre/</v>
      </c>
      <c r="I8" t="s">
        <v>225</v>
      </c>
      <c r="J8" t="str">
        <f t="shared" si="6"/>
        <v>" }],</v>
      </c>
      <c r="K8" t="str">
        <f t="shared" si="3"/>
        <v>"15/9": [{ nombre: "Nuestra Señora De Los Dolores", enlace: "/salterios/tiempo/santos/septiembre/15-NUESTRA SEÑORA DE LOS DOLORES" }],</v>
      </c>
    </row>
    <row r="9" spans="1:11" x14ac:dyDescent="0.3">
      <c r="A9">
        <v>16</v>
      </c>
      <c r="B9">
        <f t="shared" si="1"/>
        <v>9</v>
      </c>
      <c r="C9" t="s">
        <v>25</v>
      </c>
      <c r="D9" s="2" t="str">
        <f t="shared" si="4"/>
        <v>16/9"</v>
      </c>
      <c r="E9" t="str">
        <f t="shared" si="5"/>
        <v>: [{ nombre: "</v>
      </c>
      <c r="F9" s="1" t="s">
        <v>237</v>
      </c>
      <c r="G9" t="s">
        <v>26</v>
      </c>
      <c r="H9" s="1" t="str">
        <f t="shared" si="2"/>
        <v>septiembre/</v>
      </c>
      <c r="I9" t="s">
        <v>226</v>
      </c>
      <c r="J9" t="str">
        <f t="shared" si="6"/>
        <v>" }],</v>
      </c>
      <c r="K9" t="str">
        <f t="shared" si="3"/>
        <v>"16/9": [{ nombre: "Santos Cornelio, Papa, Y Cipriano, Obispo, Mártires", enlace: "/salterios/tiempo/santos/septiembre/16-SANTOS CORNELIO, Papa, y CIPRIANO, obispo, mártires" }],</v>
      </c>
    </row>
    <row r="10" spans="1:11" x14ac:dyDescent="0.3">
      <c r="A10">
        <v>20</v>
      </c>
      <c r="B10">
        <f t="shared" si="1"/>
        <v>9</v>
      </c>
      <c r="C10" t="s">
        <v>25</v>
      </c>
      <c r="D10" s="2" t="str">
        <f t="shared" si="4"/>
        <v>20/9"</v>
      </c>
      <c r="E10" t="str">
        <f t="shared" si="5"/>
        <v>: [{ nombre: "</v>
      </c>
      <c r="F10" s="1" t="s">
        <v>238</v>
      </c>
      <c r="G10" t="s">
        <v>26</v>
      </c>
      <c r="H10" s="1" t="str">
        <f t="shared" si="2"/>
        <v>septiembre/</v>
      </c>
      <c r="I10" t="s">
        <v>227</v>
      </c>
      <c r="J10" t="str">
        <f t="shared" si="6"/>
        <v>" }],</v>
      </c>
      <c r="K10" t="str">
        <f t="shared" si="3"/>
        <v>"20/9": [{ nombre: "Santos Andrés Kim Taegon, Presbítero, Pablo Chong Hasang Y Compañeros Mártires", enlace: "/salterios/tiempo/santos/septiembre/20-SANTOS ANDRÉS KIM TAEGON, presbítero, PABLO CHONG HASANG y compañeros mártires" }],</v>
      </c>
    </row>
    <row r="11" spans="1:11" x14ac:dyDescent="0.3">
      <c r="A11">
        <v>21</v>
      </c>
      <c r="B11">
        <f t="shared" si="1"/>
        <v>9</v>
      </c>
      <c r="C11" t="s">
        <v>25</v>
      </c>
      <c r="D11" s="2" t="str">
        <f t="shared" si="4"/>
        <v>21/9"</v>
      </c>
      <c r="E11" t="str">
        <f t="shared" si="5"/>
        <v>: [{ nombre: "</v>
      </c>
      <c r="F11" s="1" t="s">
        <v>239</v>
      </c>
      <c r="G11" t="s">
        <v>26</v>
      </c>
      <c r="H11" s="1" t="str">
        <f t="shared" si="2"/>
        <v>septiembre/</v>
      </c>
      <c r="I11" t="s">
        <v>228</v>
      </c>
      <c r="J11" t="str">
        <f t="shared" si="6"/>
        <v>" }],</v>
      </c>
      <c r="K11" t="str">
        <f t="shared" si="3"/>
        <v>"21/9": [{ nombre: "San Mateo, Apóstol Y Evangelista", enlace: "/salterios/tiempo/santos/septiembre/21-SAN MATEO, apóstol y evangelista" }],</v>
      </c>
    </row>
    <row r="12" spans="1:11" x14ac:dyDescent="0.3">
      <c r="A12">
        <v>23</v>
      </c>
      <c r="B12">
        <f t="shared" si="1"/>
        <v>9</v>
      </c>
      <c r="C12" t="s">
        <v>25</v>
      </c>
      <c r="D12" s="2" t="str">
        <f t="shared" si="4"/>
        <v>23/9"</v>
      </c>
      <c r="E12" t="str">
        <f t="shared" si="5"/>
        <v>: [{ nombre: "</v>
      </c>
      <c r="F12" s="1" t="s">
        <v>240</v>
      </c>
      <c r="G12" t="s">
        <v>26</v>
      </c>
      <c r="H12" s="1" t="str">
        <f t="shared" si="2"/>
        <v>septiembre/</v>
      </c>
      <c r="I12" t="s">
        <v>229</v>
      </c>
      <c r="J12" t="str">
        <f t="shared" si="6"/>
        <v>" }],</v>
      </c>
      <c r="K12" t="str">
        <f t="shared" si="3"/>
        <v>"23/9": [{ nombre: "San Pío De Pietrelcina, Presbítero", enlace: "/salterios/tiempo/santos/septiembre/23-SAN PÍO DE PIETRELCINA, presbítero" }],</v>
      </c>
    </row>
    <row r="13" spans="1:11" x14ac:dyDescent="0.3">
      <c r="A13">
        <v>27</v>
      </c>
      <c r="B13">
        <f t="shared" si="1"/>
        <v>9</v>
      </c>
      <c r="C13" t="s">
        <v>25</v>
      </c>
      <c r="D13" s="2" t="str">
        <f t="shared" si="4"/>
        <v>27/9"</v>
      </c>
      <c r="E13" t="str">
        <f t="shared" si="5"/>
        <v>: [{ nombre: "</v>
      </c>
      <c r="F13" s="1" t="s">
        <v>241</v>
      </c>
      <c r="G13" t="s">
        <v>26</v>
      </c>
      <c r="H13" s="1" t="str">
        <f t="shared" si="2"/>
        <v>septiembre/</v>
      </c>
      <c r="I13" t="s">
        <v>230</v>
      </c>
      <c r="J13" t="str">
        <f t="shared" si="6"/>
        <v>" }],</v>
      </c>
      <c r="K13" t="str">
        <f t="shared" si="3"/>
        <v>"27/9": [{ nombre: "San Vicente De Paúl, Presbítero", enlace: "/salterios/tiempo/santos/septiembre/27-SAN VICENTE DE PAÚL, presbítero" }],</v>
      </c>
    </row>
    <row r="14" spans="1:11" x14ac:dyDescent="0.3">
      <c r="A14">
        <v>29</v>
      </c>
      <c r="B14">
        <f t="shared" si="1"/>
        <v>9</v>
      </c>
      <c r="C14" t="s">
        <v>25</v>
      </c>
      <c r="D14" s="2" t="str">
        <f t="shared" si="4"/>
        <v>29/9"</v>
      </c>
      <c r="E14" t="str">
        <f t="shared" si="5"/>
        <v>: [{ nombre: "</v>
      </c>
      <c r="F14" s="1" t="s">
        <v>242</v>
      </c>
      <c r="G14" t="s">
        <v>26</v>
      </c>
      <c r="H14" s="1" t="str">
        <f t="shared" si="2"/>
        <v>septiembre/</v>
      </c>
      <c r="I14" t="s">
        <v>231</v>
      </c>
      <c r="J14" t="str">
        <f t="shared" si="6"/>
        <v>" }],</v>
      </c>
      <c r="K14" t="str">
        <f t="shared" si="3"/>
        <v>"29/9": [{ nombre: "Santos Arcángeles Miguel Gabriel Y Rafael", enlace: "/salterios/tiempo/santos/septiembre/29-SANTOS ARCÁNGELES MIGUEL GABRIEL Y RAFAEL" }],</v>
      </c>
    </row>
    <row r="15" spans="1:11" x14ac:dyDescent="0.3">
      <c r="A15">
        <v>30</v>
      </c>
      <c r="B15">
        <f t="shared" si="1"/>
        <v>9</v>
      </c>
      <c r="C15" t="s">
        <v>25</v>
      </c>
      <c r="D15" s="2" t="str">
        <f t="shared" si="4"/>
        <v>30/9"</v>
      </c>
      <c r="E15" t="str">
        <f t="shared" si="5"/>
        <v>: [{ nombre: "</v>
      </c>
      <c r="F15" s="1" t="s">
        <v>243</v>
      </c>
      <c r="G15" t="s">
        <v>26</v>
      </c>
      <c r="H15" s="1" t="str">
        <f t="shared" si="2"/>
        <v>septiembre/</v>
      </c>
      <c r="I15" t="s">
        <v>232</v>
      </c>
      <c r="J15" t="str">
        <f t="shared" si="6"/>
        <v>" }],</v>
      </c>
      <c r="K15" t="str">
        <f t="shared" si="3"/>
        <v>"30/9": [{ nombre: "San Jerónimo, Presbítero Y Doctor De La Iglesia", enlace: "/salterios/tiempo/santos/septiembre/30-SAN JERÓNIMO, presbítero y doctor de la iglesia" }],</v>
      </c>
    </row>
    <row r="16" spans="1:11" x14ac:dyDescent="0.3">
      <c r="B16">
        <f t="shared" si="1"/>
        <v>9</v>
      </c>
      <c r="C16" t="s">
        <v>25</v>
      </c>
      <c r="D16" s="2" t="str">
        <f t="shared" si="4"/>
        <v>/9"</v>
      </c>
      <c r="E16" t="str">
        <f t="shared" si="5"/>
        <v>: [{ nombre: "</v>
      </c>
      <c r="F16" s="1"/>
      <c r="G16" t="s">
        <v>26</v>
      </c>
      <c r="H16" s="1" t="str">
        <f t="shared" si="2"/>
        <v>septiembre/</v>
      </c>
      <c r="J16" t="str">
        <f t="shared" si="6"/>
        <v>" }],</v>
      </c>
      <c r="K16" t="str">
        <f t="shared" si="3"/>
        <v>"/9": [{ nombre: "", enlace: "/salterios/tiempo/santos/septiembre/" }],</v>
      </c>
    </row>
    <row r="17" spans="2:11" x14ac:dyDescent="0.3">
      <c r="B17">
        <f t="shared" si="1"/>
        <v>9</v>
      </c>
      <c r="C17" t="s">
        <v>25</v>
      </c>
      <c r="D17" s="2" t="str">
        <f t="shared" si="4"/>
        <v>/9"</v>
      </c>
      <c r="E17" t="str">
        <f t="shared" si="5"/>
        <v>: [{ nombre: "</v>
      </c>
      <c r="F17" s="1"/>
      <c r="G17" t="s">
        <v>26</v>
      </c>
      <c r="H17" s="1" t="str">
        <f t="shared" si="2"/>
        <v>septiembre/</v>
      </c>
      <c r="J17" t="str">
        <f t="shared" si="6"/>
        <v>" }],</v>
      </c>
      <c r="K17" t="str">
        <f t="shared" si="3"/>
        <v>"/9": [{ nombre: "", enlace: "/salterios/tiempo/santos/septiembre/" }],</v>
      </c>
    </row>
    <row r="18" spans="2:11" x14ac:dyDescent="0.3">
      <c r="B18">
        <f t="shared" si="1"/>
        <v>9</v>
      </c>
      <c r="C18" t="s">
        <v>25</v>
      </c>
      <c r="D18" s="2" t="str">
        <f t="shared" si="4"/>
        <v>/9"</v>
      </c>
      <c r="E18" t="str">
        <f t="shared" si="5"/>
        <v>: [{ nombre: "</v>
      </c>
      <c r="F18" s="1"/>
      <c r="G18" t="s">
        <v>26</v>
      </c>
      <c r="H18" s="1" t="str">
        <f t="shared" si="2"/>
        <v>septiembre/</v>
      </c>
      <c r="J18" t="str">
        <f t="shared" si="6"/>
        <v>" }],</v>
      </c>
      <c r="K18" t="str">
        <f t="shared" si="3"/>
        <v>"/9": [{ nombre: "", enlace: "/salterios/tiempo/santos/septiembre/" }],</v>
      </c>
    </row>
    <row r="19" spans="2:11" x14ac:dyDescent="0.3">
      <c r="B19">
        <f t="shared" si="1"/>
        <v>9</v>
      </c>
      <c r="C19" t="s">
        <v>25</v>
      </c>
      <c r="D19" s="2" t="str">
        <f t="shared" si="4"/>
        <v>/9"</v>
      </c>
      <c r="E19" t="str">
        <f t="shared" si="5"/>
        <v>: [{ nombre: "</v>
      </c>
      <c r="F19" s="1"/>
      <c r="G19" t="s">
        <v>26</v>
      </c>
      <c r="H19" s="1" t="str">
        <f t="shared" si="2"/>
        <v>septiembre/</v>
      </c>
      <c r="J19" t="str">
        <f t="shared" si="6"/>
        <v>" }],</v>
      </c>
      <c r="K19" t="str">
        <f t="shared" si="3"/>
        <v>"/9": [{ nombre: "", enlace: "/salterios/tiempo/santos/septiembre/" }],</v>
      </c>
    </row>
    <row r="20" spans="2:11" x14ac:dyDescent="0.3">
      <c r="B20">
        <f t="shared" si="1"/>
        <v>9</v>
      </c>
      <c r="C20" t="s">
        <v>25</v>
      </c>
      <c r="D20" s="2" t="str">
        <f t="shared" si="4"/>
        <v>/9"</v>
      </c>
      <c r="E20" t="str">
        <f t="shared" si="5"/>
        <v>: [{ nombre: "</v>
      </c>
      <c r="F20" s="1"/>
      <c r="G20" t="s">
        <v>26</v>
      </c>
      <c r="H20" s="1" t="str">
        <f t="shared" si="2"/>
        <v>septiembre/</v>
      </c>
      <c r="J20" t="str">
        <f t="shared" si="6"/>
        <v>" }],</v>
      </c>
      <c r="K20" t="str">
        <f t="shared" si="3"/>
        <v>"/9": [{ nombre: "", enlace: "/salterios/tiempo/santos/septiembre/" }],</v>
      </c>
    </row>
    <row r="21" spans="2:11" x14ac:dyDescent="0.3">
      <c r="B21">
        <f t="shared" si="1"/>
        <v>9</v>
      </c>
      <c r="C21" t="s">
        <v>25</v>
      </c>
      <c r="D21" s="2" t="str">
        <f t="shared" si="4"/>
        <v>/9"</v>
      </c>
      <c r="E21" t="str">
        <f t="shared" si="5"/>
        <v>: [{ nombre: "</v>
      </c>
      <c r="G21" t="s">
        <v>26</v>
      </c>
      <c r="H21" s="1" t="str">
        <f t="shared" si="2"/>
        <v>septiembre/</v>
      </c>
      <c r="J21" t="str">
        <f t="shared" si="6"/>
        <v>" }],</v>
      </c>
      <c r="K21" t="str">
        <f t="shared" si="3"/>
        <v>"/9": [{ nombre: "", enlace: "/salterios/tiempo/santos/septiembre/" }],</v>
      </c>
    </row>
    <row r="22" spans="2:11" x14ac:dyDescent="0.3">
      <c r="B22">
        <f t="shared" si="1"/>
        <v>9</v>
      </c>
      <c r="C22" t="s">
        <v>25</v>
      </c>
      <c r="D22" s="2" t="str">
        <f t="shared" si="4"/>
        <v>/9"</v>
      </c>
      <c r="E22" t="str">
        <f t="shared" si="5"/>
        <v>: [{ nombre: "</v>
      </c>
      <c r="G22" t="s">
        <v>26</v>
      </c>
      <c r="H22" s="1" t="str">
        <f t="shared" si="2"/>
        <v>septiembre/</v>
      </c>
      <c r="J22" t="str">
        <f t="shared" si="6"/>
        <v>" }],</v>
      </c>
      <c r="K22" t="str">
        <f t="shared" si="3"/>
        <v>"/9": [{ nombre: "", enlace: "/salterios/tiempo/santos/septiembre/" }],</v>
      </c>
    </row>
    <row r="23" spans="2:11" x14ac:dyDescent="0.3">
      <c r="B23">
        <f t="shared" si="1"/>
        <v>9</v>
      </c>
      <c r="C23" t="s">
        <v>25</v>
      </c>
      <c r="D23" s="2" t="str">
        <f t="shared" si="4"/>
        <v>/9"</v>
      </c>
      <c r="E23" t="str">
        <f t="shared" si="5"/>
        <v>: [{ nombre: "</v>
      </c>
      <c r="G23" t="s">
        <v>26</v>
      </c>
      <c r="H23" s="1" t="str">
        <f t="shared" si="2"/>
        <v>septiembre/</v>
      </c>
      <c r="J23" t="str">
        <f t="shared" si="6"/>
        <v>" }],</v>
      </c>
      <c r="K23" t="str">
        <f t="shared" si="3"/>
        <v>"/9": [{ nombre: "", enlace: "/salterios/tiempo/santos/septiembre/" }],</v>
      </c>
    </row>
    <row r="24" spans="2:11" x14ac:dyDescent="0.3">
      <c r="B24">
        <f t="shared" si="1"/>
        <v>9</v>
      </c>
      <c r="C24" t="s">
        <v>25</v>
      </c>
      <c r="D24" s="2" t="str">
        <f t="shared" si="4"/>
        <v>/9"</v>
      </c>
      <c r="E24" t="str">
        <f t="shared" si="5"/>
        <v>: [{ nombre: "</v>
      </c>
      <c r="G24" t="s">
        <v>26</v>
      </c>
      <c r="H24" s="1" t="str">
        <f t="shared" si="2"/>
        <v>septiembre/</v>
      </c>
      <c r="J24" t="str">
        <f t="shared" si="6"/>
        <v>" }],</v>
      </c>
      <c r="K24" t="str">
        <f t="shared" si="3"/>
        <v>"/9": [{ nombre: "", enlace: "/salterios/tiempo/santos/septiembre/" }],</v>
      </c>
    </row>
    <row r="25" spans="2:11" x14ac:dyDescent="0.3">
      <c r="B25">
        <f t="shared" si="1"/>
        <v>9</v>
      </c>
      <c r="C25" t="s">
        <v>25</v>
      </c>
      <c r="D25" s="2" t="str">
        <f t="shared" si="4"/>
        <v>/9"</v>
      </c>
      <c r="E25" t="str">
        <f t="shared" si="5"/>
        <v>: [{ nombre: "</v>
      </c>
      <c r="G25" t="s">
        <v>26</v>
      </c>
      <c r="H25" s="1" t="str">
        <f t="shared" si="2"/>
        <v>septiembre/</v>
      </c>
      <c r="J25" t="str">
        <f t="shared" si="6"/>
        <v>" }],</v>
      </c>
      <c r="K25" t="str">
        <f t="shared" si="3"/>
        <v>"/9": [{ nombre: "", enlace: "/salterios/tiempo/santos/septiembre/" }],</v>
      </c>
    </row>
    <row r="26" spans="2:11" x14ac:dyDescent="0.3">
      <c r="B26">
        <f t="shared" si="1"/>
        <v>9</v>
      </c>
      <c r="C26" t="s">
        <v>25</v>
      </c>
      <c r="D26" s="2" t="str">
        <f t="shared" si="4"/>
        <v>/9"</v>
      </c>
      <c r="E26" t="str">
        <f t="shared" si="5"/>
        <v>: [{ nombre: "</v>
      </c>
      <c r="G26" t="s">
        <v>26</v>
      </c>
      <c r="H26" s="1" t="str">
        <f t="shared" si="2"/>
        <v>septiembre/</v>
      </c>
      <c r="J26" t="str">
        <f t="shared" si="6"/>
        <v>" }],</v>
      </c>
      <c r="K26" t="str">
        <f t="shared" si="3"/>
        <v>"/9": [{ nombre: "", enlace: "/salterios/tiempo/santos/septiembre/" }],</v>
      </c>
    </row>
    <row r="27" spans="2:11" x14ac:dyDescent="0.3">
      <c r="B27">
        <f t="shared" si="1"/>
        <v>9</v>
      </c>
      <c r="C27" t="s">
        <v>25</v>
      </c>
      <c r="D27" s="2" t="str">
        <f t="shared" si="4"/>
        <v>/9"</v>
      </c>
      <c r="E27" t="str">
        <f t="shared" si="5"/>
        <v>: [{ nombre: "</v>
      </c>
      <c r="G27" t="s">
        <v>26</v>
      </c>
      <c r="H27" s="1" t="str">
        <f t="shared" si="2"/>
        <v>septiembre/</v>
      </c>
      <c r="J27" t="str">
        <f t="shared" si="6"/>
        <v>" }],</v>
      </c>
      <c r="K27" t="str">
        <f t="shared" si="3"/>
        <v>"/9": [{ nombre: "", enlace: "/salterios/tiempo/santos/septiembre/" }],</v>
      </c>
    </row>
    <row r="28" spans="2:11" x14ac:dyDescent="0.3">
      <c r="B28">
        <f t="shared" si="1"/>
        <v>9</v>
      </c>
      <c r="C28" t="s">
        <v>25</v>
      </c>
      <c r="D28" s="2" t="str">
        <f t="shared" si="4"/>
        <v>/9"</v>
      </c>
      <c r="E28" t="str">
        <f t="shared" si="5"/>
        <v>: [{ nombre: "</v>
      </c>
      <c r="G28" t="s">
        <v>26</v>
      </c>
      <c r="H28" s="1" t="str">
        <f t="shared" si="2"/>
        <v>septiembre/</v>
      </c>
      <c r="J28" t="str">
        <f t="shared" si="6"/>
        <v>" }],</v>
      </c>
      <c r="K28" t="str">
        <f t="shared" si="3"/>
        <v>"/9": [{ nombre: "", enlace: "/salterios/tiempo/santos/septiembre/" }],</v>
      </c>
    </row>
    <row r="29" spans="2:11" x14ac:dyDescent="0.3">
      <c r="B29">
        <f t="shared" si="1"/>
        <v>9</v>
      </c>
      <c r="C29" t="s">
        <v>25</v>
      </c>
      <c r="D29" s="2" t="str">
        <f t="shared" si="4"/>
        <v>/9"</v>
      </c>
      <c r="E29" t="str">
        <f t="shared" si="5"/>
        <v>: [{ nombre: "</v>
      </c>
      <c r="G29" t="s">
        <v>26</v>
      </c>
      <c r="H29" s="1" t="str">
        <f t="shared" si="2"/>
        <v>septiembre/</v>
      </c>
      <c r="J29" t="str">
        <f t="shared" si="6"/>
        <v>" }],</v>
      </c>
      <c r="K29" t="str">
        <f t="shared" si="3"/>
        <v>"/9": [{ nombre: "", enlace: "/salterios/tiempo/santos/septiembre/" }],</v>
      </c>
    </row>
    <row r="30" spans="2:11" x14ac:dyDescent="0.3">
      <c r="B30">
        <f t="shared" si="1"/>
        <v>9</v>
      </c>
      <c r="C30" t="s">
        <v>25</v>
      </c>
      <c r="D30" s="2" t="str">
        <f t="shared" si="4"/>
        <v>/9"</v>
      </c>
      <c r="E30" t="str">
        <f t="shared" si="5"/>
        <v>: [{ nombre: "</v>
      </c>
      <c r="G30" t="s">
        <v>26</v>
      </c>
      <c r="H30" s="1" t="str">
        <f t="shared" si="2"/>
        <v>septiembre/</v>
      </c>
      <c r="J30" t="str">
        <f t="shared" si="6"/>
        <v>" }],</v>
      </c>
      <c r="K30" t="str">
        <f t="shared" si="3"/>
        <v>"/9": [{ nombre: "", enlace: "/salterios/tiempo/santos/septiembre/" }],</v>
      </c>
    </row>
    <row r="31" spans="2:11" x14ac:dyDescent="0.3">
      <c r="B31">
        <f t="shared" si="1"/>
        <v>9</v>
      </c>
      <c r="C31" t="s">
        <v>25</v>
      </c>
      <c r="D31" s="2" t="str">
        <f t="shared" si="4"/>
        <v>/9"</v>
      </c>
      <c r="E31" t="str">
        <f t="shared" si="5"/>
        <v>: [{ nombre: "</v>
      </c>
      <c r="G31" t="s">
        <v>26</v>
      </c>
      <c r="H31" s="1" t="str">
        <f t="shared" si="2"/>
        <v>septiembre/</v>
      </c>
      <c r="J31" t="str">
        <f t="shared" si="6"/>
        <v>" }],</v>
      </c>
      <c r="K31" t="str">
        <f t="shared" si="3"/>
        <v>"/9": [{ nombre: "", enlace: "/salterios/tiempo/santos/septiembre/" }],</v>
      </c>
    </row>
    <row r="32" spans="2:11" x14ac:dyDescent="0.3">
      <c r="B32">
        <f t="shared" si="1"/>
        <v>9</v>
      </c>
      <c r="C32" t="s">
        <v>25</v>
      </c>
      <c r="D32" s="2" t="str">
        <f t="shared" si="4"/>
        <v>/9"</v>
      </c>
      <c r="E32" t="str">
        <f t="shared" si="5"/>
        <v>: [{ nombre: "</v>
      </c>
      <c r="G32" t="s">
        <v>26</v>
      </c>
      <c r="H32" s="1" t="str">
        <f t="shared" si="2"/>
        <v>septiembre/</v>
      </c>
      <c r="J32" t="str">
        <f t="shared" si="6"/>
        <v>" }],</v>
      </c>
      <c r="K32" t="str">
        <f t="shared" si="3"/>
        <v>"/9": [{ nombre: "", enlace: "/salterios/tiempo/santos/septiembre/" }],</v>
      </c>
    </row>
    <row r="33" spans="2:11" x14ac:dyDescent="0.3">
      <c r="B33">
        <f t="shared" si="1"/>
        <v>9</v>
      </c>
      <c r="C33" t="s">
        <v>25</v>
      </c>
      <c r="D33" s="2" t="str">
        <f t="shared" si="4"/>
        <v>/9"</v>
      </c>
      <c r="E33" t="str">
        <f t="shared" si="5"/>
        <v>: [{ nombre: "</v>
      </c>
      <c r="G33" t="s">
        <v>26</v>
      </c>
      <c r="H33" s="1" t="str">
        <f t="shared" si="2"/>
        <v>septiembre/</v>
      </c>
      <c r="J33" t="str">
        <f t="shared" si="6"/>
        <v>" }],</v>
      </c>
      <c r="K33" t="str">
        <f t="shared" si="3"/>
        <v>"/9": [{ nombre: "", enlace: "/salterios/tiempo/santos/septiembre/" }],</v>
      </c>
    </row>
    <row r="34" spans="2:11" x14ac:dyDescent="0.3">
      <c r="B34">
        <f t="shared" si="1"/>
        <v>9</v>
      </c>
      <c r="C34" t="s">
        <v>25</v>
      </c>
      <c r="D34" s="2" t="str">
        <f t="shared" si="4"/>
        <v>/9"</v>
      </c>
      <c r="E34" t="str">
        <f t="shared" si="5"/>
        <v>: [{ nombre: "</v>
      </c>
      <c r="G34" t="s">
        <v>26</v>
      </c>
      <c r="H34" s="1" t="str">
        <f t="shared" si="2"/>
        <v>septiembre/</v>
      </c>
      <c r="J34" t="str">
        <f t="shared" si="6"/>
        <v>" }],</v>
      </c>
      <c r="K34" t="str">
        <f t="shared" si="3"/>
        <v>"/9": [{ nombre: "", enlace: "/salterios/tiempo/santos/septiembre/" }],</v>
      </c>
    </row>
    <row r="35" spans="2:11" x14ac:dyDescent="0.3">
      <c r="B35">
        <f t="shared" si="1"/>
        <v>9</v>
      </c>
      <c r="C35" t="s">
        <v>25</v>
      </c>
      <c r="D35" s="2" t="str">
        <f t="shared" si="4"/>
        <v>/9"</v>
      </c>
      <c r="E35" t="str">
        <f t="shared" si="5"/>
        <v>: [{ nombre: "</v>
      </c>
      <c r="G35" t="s">
        <v>26</v>
      </c>
      <c r="H35" s="1" t="str">
        <f t="shared" si="2"/>
        <v>septiembre/</v>
      </c>
      <c r="J35" t="str">
        <f t="shared" si="6"/>
        <v>" }],</v>
      </c>
      <c r="K35" t="str">
        <f t="shared" si="3"/>
        <v>"/9": [{ nombre: "", enlace: "/salterios/tiempo/santos/septiembre/" }],</v>
      </c>
    </row>
    <row r="36" spans="2:11" x14ac:dyDescent="0.3">
      <c r="B36">
        <f t="shared" si="1"/>
        <v>9</v>
      </c>
      <c r="C36" t="s">
        <v>25</v>
      </c>
      <c r="D36" s="2" t="str">
        <f t="shared" si="4"/>
        <v>/9"</v>
      </c>
      <c r="E36" t="str">
        <f t="shared" si="5"/>
        <v>: [{ nombre: "</v>
      </c>
      <c r="G36" t="s">
        <v>26</v>
      </c>
      <c r="H36" s="1" t="str">
        <f t="shared" si="2"/>
        <v>septiembre/</v>
      </c>
      <c r="J36" t="str">
        <f t="shared" si="6"/>
        <v>" }],</v>
      </c>
      <c r="K36" t="str">
        <f t="shared" si="3"/>
        <v>"/9": [{ nombre: "", enlace: "/salterios/tiempo/santos/septiembre/" }],</v>
      </c>
    </row>
    <row r="37" spans="2:11" x14ac:dyDescent="0.3">
      <c r="B37">
        <f t="shared" si="1"/>
        <v>9</v>
      </c>
      <c r="C37" t="s">
        <v>25</v>
      </c>
      <c r="D37" s="2" t="str">
        <f t="shared" si="4"/>
        <v>/9"</v>
      </c>
      <c r="E37" t="str">
        <f t="shared" si="5"/>
        <v>: [{ nombre: "</v>
      </c>
      <c r="G37" t="s">
        <v>26</v>
      </c>
      <c r="H37" s="1" t="str">
        <f t="shared" si="2"/>
        <v>septiembre/</v>
      </c>
      <c r="J37" t="str">
        <f t="shared" si="6"/>
        <v>" }],</v>
      </c>
      <c r="K37" t="str">
        <f t="shared" si="3"/>
        <v>"/9": [{ nombre: "", enlace: "/salterios/tiempo/santos/septiembre/" }],</v>
      </c>
    </row>
    <row r="38" spans="2:11" x14ac:dyDescent="0.3">
      <c r="B38">
        <f t="shared" si="1"/>
        <v>9</v>
      </c>
      <c r="C38" t="s">
        <v>25</v>
      </c>
      <c r="D38" s="2" t="str">
        <f t="shared" si="4"/>
        <v>/9"</v>
      </c>
      <c r="E38" t="str">
        <f t="shared" si="5"/>
        <v>: [{ nombre: "</v>
      </c>
      <c r="G38" t="s">
        <v>26</v>
      </c>
      <c r="H38" s="1" t="str">
        <f t="shared" si="2"/>
        <v>septiembre/</v>
      </c>
      <c r="J38" t="str">
        <f t="shared" si="6"/>
        <v>" }],</v>
      </c>
      <c r="K38" t="str">
        <f t="shared" si="3"/>
        <v>"/9": [{ nombre: "", enlace: "/salterios/tiempo/santos/septiembre/" }],</v>
      </c>
    </row>
    <row r="39" spans="2:11" x14ac:dyDescent="0.3">
      <c r="B39">
        <f t="shared" si="1"/>
        <v>9</v>
      </c>
      <c r="C39" t="s">
        <v>25</v>
      </c>
      <c r="D39" s="2" t="str">
        <f t="shared" si="4"/>
        <v>/9"</v>
      </c>
      <c r="E39" t="str">
        <f t="shared" si="5"/>
        <v>: [{ nombre: "</v>
      </c>
      <c r="G39" t="s">
        <v>26</v>
      </c>
      <c r="H39" s="1" t="str">
        <f t="shared" si="2"/>
        <v>septiembre/</v>
      </c>
      <c r="J39" t="str">
        <f t="shared" si="6"/>
        <v>" }],</v>
      </c>
      <c r="K39" t="str">
        <f t="shared" si="3"/>
        <v>"/9": [{ nombre: "", enlace: "/salterios/tiempo/santos/septiembre/" }],</v>
      </c>
    </row>
    <row r="40" spans="2:11" x14ac:dyDescent="0.3">
      <c r="B40">
        <f t="shared" si="1"/>
        <v>9</v>
      </c>
      <c r="C40" t="s">
        <v>25</v>
      </c>
      <c r="D40" s="2" t="str">
        <f t="shared" si="4"/>
        <v>/9"</v>
      </c>
      <c r="E40" t="str">
        <f t="shared" si="5"/>
        <v>: [{ nombre: "</v>
      </c>
      <c r="G40" t="s">
        <v>26</v>
      </c>
      <c r="H40" s="1" t="str">
        <f t="shared" si="2"/>
        <v>septiembre/</v>
      </c>
      <c r="J40" t="str">
        <f t="shared" si="6"/>
        <v>" }],</v>
      </c>
      <c r="K40" t="str">
        <f t="shared" si="3"/>
        <v>"/9": [{ nombre: "", enlace: "/salterios/tiempo/santos/septiembre/" }],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DE29B-40DD-4978-9C80-B28B27B4D9EC}">
  <dimension ref="A3:K40"/>
  <sheetViews>
    <sheetView zoomScale="130" zoomScaleNormal="130" workbookViewId="0"/>
  </sheetViews>
  <sheetFormatPr defaultRowHeight="14.4" x14ac:dyDescent="0.3"/>
  <cols>
    <col min="1" max="1" width="4" bestFit="1" customWidth="1"/>
    <col min="2" max="2" width="3" bestFit="1" customWidth="1"/>
    <col min="3" max="3" width="1.88671875" bestFit="1" customWidth="1"/>
    <col min="4" max="4" width="7.44140625" bestFit="1" customWidth="1"/>
    <col min="5" max="5" width="12" bestFit="1" customWidth="1"/>
    <col min="6" max="6" width="30.44140625" customWidth="1"/>
    <col min="7" max="7" width="34.5546875" bestFit="1" customWidth="1"/>
    <col min="8" max="8" width="8.5546875" bestFit="1" customWidth="1"/>
    <col min="9" max="9" width="53.5546875" bestFit="1" customWidth="1"/>
    <col min="10" max="10" width="3.5546875" bestFit="1" customWidth="1"/>
    <col min="11" max="11" width="131.44140625" bestFit="1" customWidth="1"/>
  </cols>
  <sheetData>
    <row r="3" spans="1:11" x14ac:dyDescent="0.3">
      <c r="B3">
        <v>10</v>
      </c>
      <c r="F3" s="9"/>
      <c r="H3" s="9" t="s">
        <v>244</v>
      </c>
      <c r="I3" s="9"/>
    </row>
    <row r="4" spans="1:11" x14ac:dyDescent="0.3">
      <c r="A4">
        <v>1</v>
      </c>
      <c r="B4">
        <f>B3</f>
        <v>10</v>
      </c>
      <c r="C4" t="s">
        <v>25</v>
      </c>
      <c r="D4" s="2" t="str">
        <f t="shared" ref="D4" si="0">_xlfn.CONCAT(A4,"/",B4,C4)</f>
        <v>1/10"</v>
      </c>
      <c r="E4" t="s">
        <v>154</v>
      </c>
      <c r="F4" s="1" t="s">
        <v>254</v>
      </c>
      <c r="G4" t="s">
        <v>26</v>
      </c>
      <c r="H4" s="1" t="str">
        <f>_xlfn.CONCAT(H3,"/")</f>
        <v>octubre/</v>
      </c>
      <c r="I4" t="s">
        <v>245</v>
      </c>
      <c r="J4" t="s">
        <v>155</v>
      </c>
      <c r="K4" t="str">
        <f>_xlfn.CONCAT(C4,D4,E4,F4,G4,H4,I4,J4)</f>
        <v>"1/10": [{ nombre: "Santa Teresa Del Niño Jesús", enlace: "/salterios/tiempo/santos/octubre/01-SANTA TERESA DEL NIÑO JESÚS" }],</v>
      </c>
    </row>
    <row r="5" spans="1:11" x14ac:dyDescent="0.3">
      <c r="A5">
        <v>2</v>
      </c>
      <c r="B5">
        <f t="shared" ref="B5:B40" si="1">B4</f>
        <v>10</v>
      </c>
      <c r="C5" t="s">
        <v>25</v>
      </c>
      <c r="D5" s="2" t="str">
        <f>_xlfn.CONCAT(A5,"/",B5,C5)</f>
        <v>2/10"</v>
      </c>
      <c r="E5" t="str">
        <f>E4</f>
        <v>: [{ nombre: "</v>
      </c>
      <c r="F5" s="1" t="s">
        <v>255</v>
      </c>
      <c r="G5" t="s">
        <v>26</v>
      </c>
      <c r="H5" s="1" t="str">
        <f t="shared" ref="H5:H40" si="2">H4</f>
        <v>octubre/</v>
      </c>
      <c r="I5" t="s">
        <v>246</v>
      </c>
      <c r="J5" t="str">
        <f>J4</f>
        <v>" }],</v>
      </c>
      <c r="K5" t="str">
        <f t="shared" ref="K5:K40" si="3">_xlfn.CONCAT(C5,D5,E5,F5,G5,H5,I5,J5)</f>
        <v>"2/10": [{ nombre: "Los Santos Ángeles Custodios", enlace: "/salterios/tiempo/santos/octubre/02-LOS SANTOS ÁNGELES CUSTODIOS" }],</v>
      </c>
    </row>
    <row r="6" spans="1:11" x14ac:dyDescent="0.3">
      <c r="A6">
        <v>4</v>
      </c>
      <c r="B6">
        <f t="shared" si="1"/>
        <v>10</v>
      </c>
      <c r="C6" t="s">
        <v>25</v>
      </c>
      <c r="D6" s="2" t="str">
        <f t="shared" ref="D6:D40" si="4">_xlfn.CONCAT(A6,"/",B6,C6)</f>
        <v>4/10"</v>
      </c>
      <c r="E6" t="str">
        <f t="shared" ref="E6:E40" si="5">E5</f>
        <v>: [{ nombre: "</v>
      </c>
      <c r="F6" s="1" t="s">
        <v>256</v>
      </c>
      <c r="G6" t="s">
        <v>26</v>
      </c>
      <c r="H6" s="1" t="str">
        <f t="shared" si="2"/>
        <v>octubre/</v>
      </c>
      <c r="I6" t="s">
        <v>247</v>
      </c>
      <c r="J6" t="str">
        <f t="shared" ref="J6:J40" si="6">J5</f>
        <v>" }],</v>
      </c>
      <c r="K6" t="str">
        <f t="shared" si="3"/>
        <v>"4/10": [{ nombre: "San Francisco De Asís", enlace: "/salterios/tiempo/santos/octubre/04-SAN FRANCISCO DE ASÍS" }],</v>
      </c>
    </row>
    <row r="7" spans="1:11" x14ac:dyDescent="0.3">
      <c r="A7">
        <v>7</v>
      </c>
      <c r="B7">
        <f t="shared" si="1"/>
        <v>10</v>
      </c>
      <c r="C7" t="s">
        <v>25</v>
      </c>
      <c r="D7" s="2" t="str">
        <f t="shared" si="4"/>
        <v>7/10"</v>
      </c>
      <c r="E7" t="str">
        <f t="shared" si="5"/>
        <v>: [{ nombre: "</v>
      </c>
      <c r="F7" s="1" t="s">
        <v>257</v>
      </c>
      <c r="G7" t="s">
        <v>26</v>
      </c>
      <c r="H7" s="1" t="str">
        <f t="shared" si="2"/>
        <v>octubre/</v>
      </c>
      <c r="I7" t="s">
        <v>248</v>
      </c>
      <c r="J7" t="str">
        <f t="shared" si="6"/>
        <v>" }],</v>
      </c>
      <c r="K7" t="str">
        <f t="shared" si="3"/>
        <v>"7/10": [{ nombre: "Nuestra Señora Del Rosario", enlace: "/salterios/tiempo/santos/octubre/07-NUESTRA SEÑORA DEL ROSARIO" }],</v>
      </c>
    </row>
    <row r="8" spans="1:11" x14ac:dyDescent="0.3">
      <c r="A8">
        <v>12</v>
      </c>
      <c r="B8">
        <f t="shared" si="1"/>
        <v>10</v>
      </c>
      <c r="C8" t="s">
        <v>25</v>
      </c>
      <c r="D8" s="2" t="str">
        <f t="shared" si="4"/>
        <v>12/10"</v>
      </c>
      <c r="E8" t="str">
        <f t="shared" si="5"/>
        <v>: [{ nombre: "</v>
      </c>
      <c r="F8" s="1" t="s">
        <v>258</v>
      </c>
      <c r="G8" t="s">
        <v>26</v>
      </c>
      <c r="H8" s="1" t="str">
        <f t="shared" si="2"/>
        <v>octubre/</v>
      </c>
      <c r="I8" t="s">
        <v>249</v>
      </c>
      <c r="J8" t="str">
        <f t="shared" si="6"/>
        <v>" }],</v>
      </c>
      <c r="K8" t="str">
        <f t="shared" si="3"/>
        <v>"12/10": [{ nombre: "Nuestra Señora Del Pilar", enlace: "/salterios/tiempo/santos/octubre/12-NUESTRA SEÑORA DEL PILAR" }],</v>
      </c>
    </row>
    <row r="9" spans="1:11" x14ac:dyDescent="0.3">
      <c r="A9">
        <v>15</v>
      </c>
      <c r="B9">
        <f t="shared" si="1"/>
        <v>10</v>
      </c>
      <c r="C9" t="s">
        <v>25</v>
      </c>
      <c r="D9" s="2" t="str">
        <f t="shared" si="4"/>
        <v>15/10"</v>
      </c>
      <c r="E9" t="str">
        <f t="shared" si="5"/>
        <v>: [{ nombre: "</v>
      </c>
      <c r="F9" s="1" t="s">
        <v>259</v>
      </c>
      <c r="G9" t="s">
        <v>26</v>
      </c>
      <c r="H9" s="1" t="str">
        <f t="shared" si="2"/>
        <v>octubre/</v>
      </c>
      <c r="I9" t="s">
        <v>250</v>
      </c>
      <c r="J9" t="str">
        <f t="shared" si="6"/>
        <v>" }],</v>
      </c>
      <c r="K9" t="str">
        <f t="shared" si="3"/>
        <v>"15/10": [{ nombre: "Santa Teresa De Jesús, Virgen Y Doctora De La Iglesia", enlace: "/salterios/tiempo/santos/octubre/15-SANTA TERESA DE JESÚS, virgen y doctora de la Iglesia" }],</v>
      </c>
    </row>
    <row r="10" spans="1:11" x14ac:dyDescent="0.3">
      <c r="A10">
        <v>17</v>
      </c>
      <c r="B10">
        <f t="shared" si="1"/>
        <v>10</v>
      </c>
      <c r="C10" t="s">
        <v>25</v>
      </c>
      <c r="D10" s="2" t="str">
        <f t="shared" si="4"/>
        <v>17/10"</v>
      </c>
      <c r="E10" t="str">
        <f t="shared" si="5"/>
        <v>: [{ nombre: "</v>
      </c>
      <c r="F10" s="1" t="s">
        <v>260</v>
      </c>
      <c r="G10" t="s">
        <v>26</v>
      </c>
      <c r="H10" s="1" t="str">
        <f t="shared" si="2"/>
        <v>octubre/</v>
      </c>
      <c r="I10" t="s">
        <v>251</v>
      </c>
      <c r="J10" t="str">
        <f t="shared" si="6"/>
        <v>" }],</v>
      </c>
      <c r="K10" t="str">
        <f t="shared" si="3"/>
        <v>"17/10": [{ nombre: "San Ignacio De Antioquía, Obispo Y Mártir", enlace: "/salterios/tiempo/santos/octubre/17-SAN IGNACIO DE ANTIOQUÍA, obispo y mártir" }],</v>
      </c>
    </row>
    <row r="11" spans="1:11" x14ac:dyDescent="0.3">
      <c r="A11">
        <v>18</v>
      </c>
      <c r="B11">
        <f t="shared" si="1"/>
        <v>10</v>
      </c>
      <c r="C11" t="s">
        <v>25</v>
      </c>
      <c r="D11" s="2" t="str">
        <f t="shared" si="4"/>
        <v>18/10"</v>
      </c>
      <c r="E11" t="str">
        <f t="shared" si="5"/>
        <v>: [{ nombre: "</v>
      </c>
      <c r="F11" s="1" t="s">
        <v>261</v>
      </c>
      <c r="G11" t="s">
        <v>26</v>
      </c>
      <c r="H11" s="1" t="str">
        <f t="shared" si="2"/>
        <v>octubre/</v>
      </c>
      <c r="I11" t="s">
        <v>252</v>
      </c>
      <c r="J11" t="str">
        <f t="shared" si="6"/>
        <v>" }],</v>
      </c>
      <c r="K11" t="str">
        <f t="shared" si="3"/>
        <v>"18/10": [{ nombre: "San Lucas, Evangelista", enlace: "/salterios/tiempo/santos/octubre/18-SAN LUCAS, evangelista" }],</v>
      </c>
    </row>
    <row r="12" spans="1:11" x14ac:dyDescent="0.3">
      <c r="A12">
        <v>28</v>
      </c>
      <c r="B12">
        <f t="shared" si="1"/>
        <v>10</v>
      </c>
      <c r="C12" t="s">
        <v>25</v>
      </c>
      <c r="D12" s="2" t="str">
        <f t="shared" si="4"/>
        <v>28/10"</v>
      </c>
      <c r="E12" t="str">
        <f t="shared" si="5"/>
        <v>: [{ nombre: "</v>
      </c>
      <c r="F12" s="1" t="s">
        <v>262</v>
      </c>
      <c r="G12" t="s">
        <v>26</v>
      </c>
      <c r="H12" s="1" t="str">
        <f t="shared" si="2"/>
        <v>octubre/</v>
      </c>
      <c r="I12" t="s">
        <v>253</v>
      </c>
      <c r="J12" t="str">
        <f t="shared" si="6"/>
        <v>" }],</v>
      </c>
      <c r="K12" t="str">
        <f t="shared" si="3"/>
        <v>"28/10": [{ nombre: "Santos Simón Y Judas, Apóstoles", enlace: "/salterios/tiempo/santos/octubre/28-SANTOS SIMÓN Y JUDAS, apóstoles" }],</v>
      </c>
    </row>
    <row r="13" spans="1:11" x14ac:dyDescent="0.3">
      <c r="B13">
        <f t="shared" si="1"/>
        <v>10</v>
      </c>
      <c r="C13" t="s">
        <v>25</v>
      </c>
      <c r="D13" s="2" t="str">
        <f t="shared" si="4"/>
        <v>/10"</v>
      </c>
      <c r="E13" t="str">
        <f t="shared" si="5"/>
        <v>: [{ nombre: "</v>
      </c>
      <c r="F13" s="1"/>
      <c r="G13" t="s">
        <v>26</v>
      </c>
      <c r="H13" s="1" t="str">
        <f t="shared" si="2"/>
        <v>octubre/</v>
      </c>
      <c r="J13" t="str">
        <f t="shared" si="6"/>
        <v>" }],</v>
      </c>
      <c r="K13" t="str">
        <f t="shared" si="3"/>
        <v>"/10": [{ nombre: "", enlace: "/salterios/tiempo/santos/octubre/" }],</v>
      </c>
    </row>
    <row r="14" spans="1:11" x14ac:dyDescent="0.3">
      <c r="B14">
        <f t="shared" si="1"/>
        <v>10</v>
      </c>
      <c r="C14" t="s">
        <v>25</v>
      </c>
      <c r="D14" s="2" t="str">
        <f t="shared" si="4"/>
        <v>/10"</v>
      </c>
      <c r="E14" t="str">
        <f t="shared" si="5"/>
        <v>: [{ nombre: "</v>
      </c>
      <c r="F14" s="1"/>
      <c r="G14" t="s">
        <v>26</v>
      </c>
      <c r="H14" s="1" t="str">
        <f t="shared" si="2"/>
        <v>octubre/</v>
      </c>
      <c r="J14" t="str">
        <f t="shared" si="6"/>
        <v>" }],</v>
      </c>
      <c r="K14" t="str">
        <f t="shared" si="3"/>
        <v>"/10": [{ nombre: "", enlace: "/salterios/tiempo/santos/octubre/" }],</v>
      </c>
    </row>
    <row r="15" spans="1:11" x14ac:dyDescent="0.3">
      <c r="B15">
        <f t="shared" si="1"/>
        <v>10</v>
      </c>
      <c r="C15" t="s">
        <v>25</v>
      </c>
      <c r="D15" s="2" t="str">
        <f t="shared" si="4"/>
        <v>/10"</v>
      </c>
      <c r="E15" t="str">
        <f t="shared" si="5"/>
        <v>: [{ nombre: "</v>
      </c>
      <c r="F15" s="1"/>
      <c r="G15" t="s">
        <v>26</v>
      </c>
      <c r="H15" s="1" t="str">
        <f t="shared" si="2"/>
        <v>octubre/</v>
      </c>
      <c r="J15" t="str">
        <f t="shared" si="6"/>
        <v>" }],</v>
      </c>
      <c r="K15" t="str">
        <f t="shared" si="3"/>
        <v>"/10": [{ nombre: "", enlace: "/salterios/tiempo/santos/octubre/" }],</v>
      </c>
    </row>
    <row r="16" spans="1:11" x14ac:dyDescent="0.3">
      <c r="B16">
        <f t="shared" si="1"/>
        <v>10</v>
      </c>
      <c r="C16" t="s">
        <v>25</v>
      </c>
      <c r="D16" s="2" t="str">
        <f t="shared" si="4"/>
        <v>/10"</v>
      </c>
      <c r="E16" t="str">
        <f t="shared" si="5"/>
        <v>: [{ nombre: "</v>
      </c>
      <c r="F16" s="1"/>
      <c r="G16" t="s">
        <v>26</v>
      </c>
      <c r="H16" s="1" t="str">
        <f t="shared" si="2"/>
        <v>octubre/</v>
      </c>
      <c r="J16" t="str">
        <f t="shared" si="6"/>
        <v>" }],</v>
      </c>
      <c r="K16" t="str">
        <f t="shared" si="3"/>
        <v>"/10": [{ nombre: "", enlace: "/salterios/tiempo/santos/octubre/" }],</v>
      </c>
    </row>
    <row r="17" spans="2:11" x14ac:dyDescent="0.3">
      <c r="B17">
        <f t="shared" si="1"/>
        <v>10</v>
      </c>
      <c r="C17" t="s">
        <v>25</v>
      </c>
      <c r="D17" s="2" t="str">
        <f t="shared" si="4"/>
        <v>/10"</v>
      </c>
      <c r="E17" t="str">
        <f t="shared" si="5"/>
        <v>: [{ nombre: "</v>
      </c>
      <c r="F17" s="1"/>
      <c r="G17" t="s">
        <v>26</v>
      </c>
      <c r="H17" s="1" t="str">
        <f t="shared" si="2"/>
        <v>octubre/</v>
      </c>
      <c r="J17" t="str">
        <f t="shared" si="6"/>
        <v>" }],</v>
      </c>
      <c r="K17" t="str">
        <f t="shared" si="3"/>
        <v>"/10": [{ nombre: "", enlace: "/salterios/tiempo/santos/octubre/" }],</v>
      </c>
    </row>
    <row r="18" spans="2:11" x14ac:dyDescent="0.3">
      <c r="B18">
        <f t="shared" si="1"/>
        <v>10</v>
      </c>
      <c r="C18" t="s">
        <v>25</v>
      </c>
      <c r="D18" s="2" t="str">
        <f t="shared" si="4"/>
        <v>/10"</v>
      </c>
      <c r="E18" t="str">
        <f t="shared" si="5"/>
        <v>: [{ nombre: "</v>
      </c>
      <c r="F18" s="1"/>
      <c r="G18" t="s">
        <v>26</v>
      </c>
      <c r="H18" s="1" t="str">
        <f t="shared" si="2"/>
        <v>octubre/</v>
      </c>
      <c r="J18" t="str">
        <f t="shared" si="6"/>
        <v>" }],</v>
      </c>
      <c r="K18" t="str">
        <f t="shared" si="3"/>
        <v>"/10": [{ nombre: "", enlace: "/salterios/tiempo/santos/octubre/" }],</v>
      </c>
    </row>
    <row r="19" spans="2:11" x14ac:dyDescent="0.3">
      <c r="B19">
        <f t="shared" si="1"/>
        <v>10</v>
      </c>
      <c r="C19" t="s">
        <v>25</v>
      </c>
      <c r="D19" s="2" t="str">
        <f t="shared" si="4"/>
        <v>/10"</v>
      </c>
      <c r="E19" t="str">
        <f t="shared" si="5"/>
        <v>: [{ nombre: "</v>
      </c>
      <c r="F19" s="1"/>
      <c r="G19" t="s">
        <v>26</v>
      </c>
      <c r="H19" s="1" t="str">
        <f t="shared" si="2"/>
        <v>octubre/</v>
      </c>
      <c r="J19" t="str">
        <f t="shared" si="6"/>
        <v>" }],</v>
      </c>
      <c r="K19" t="str">
        <f t="shared" si="3"/>
        <v>"/10": [{ nombre: "", enlace: "/salterios/tiempo/santos/octubre/" }],</v>
      </c>
    </row>
    <row r="20" spans="2:11" x14ac:dyDescent="0.3">
      <c r="B20">
        <f t="shared" si="1"/>
        <v>10</v>
      </c>
      <c r="C20" t="s">
        <v>25</v>
      </c>
      <c r="D20" s="2" t="str">
        <f t="shared" si="4"/>
        <v>/10"</v>
      </c>
      <c r="E20" t="str">
        <f t="shared" si="5"/>
        <v>: [{ nombre: "</v>
      </c>
      <c r="F20" s="1"/>
      <c r="G20" t="s">
        <v>26</v>
      </c>
      <c r="H20" s="1" t="str">
        <f t="shared" si="2"/>
        <v>octubre/</v>
      </c>
      <c r="J20" t="str">
        <f t="shared" si="6"/>
        <v>" }],</v>
      </c>
      <c r="K20" t="str">
        <f t="shared" si="3"/>
        <v>"/10": [{ nombre: "", enlace: "/salterios/tiempo/santos/octubre/" }],</v>
      </c>
    </row>
    <row r="21" spans="2:11" x14ac:dyDescent="0.3">
      <c r="B21">
        <f t="shared" si="1"/>
        <v>10</v>
      </c>
      <c r="C21" t="s">
        <v>25</v>
      </c>
      <c r="D21" s="2" t="str">
        <f t="shared" si="4"/>
        <v>/10"</v>
      </c>
      <c r="E21" t="str">
        <f t="shared" si="5"/>
        <v>: [{ nombre: "</v>
      </c>
      <c r="G21" t="s">
        <v>26</v>
      </c>
      <c r="H21" s="1" t="str">
        <f t="shared" si="2"/>
        <v>octubre/</v>
      </c>
      <c r="J21" t="str">
        <f t="shared" si="6"/>
        <v>" }],</v>
      </c>
      <c r="K21" t="str">
        <f t="shared" si="3"/>
        <v>"/10": [{ nombre: "", enlace: "/salterios/tiempo/santos/octubre/" }],</v>
      </c>
    </row>
    <row r="22" spans="2:11" x14ac:dyDescent="0.3">
      <c r="B22">
        <f t="shared" si="1"/>
        <v>10</v>
      </c>
      <c r="C22" t="s">
        <v>25</v>
      </c>
      <c r="D22" s="2" t="str">
        <f t="shared" si="4"/>
        <v>/10"</v>
      </c>
      <c r="E22" t="str">
        <f t="shared" si="5"/>
        <v>: [{ nombre: "</v>
      </c>
      <c r="G22" t="s">
        <v>26</v>
      </c>
      <c r="H22" s="1" t="str">
        <f t="shared" si="2"/>
        <v>octubre/</v>
      </c>
      <c r="J22" t="str">
        <f t="shared" si="6"/>
        <v>" }],</v>
      </c>
      <c r="K22" t="str">
        <f t="shared" si="3"/>
        <v>"/10": [{ nombre: "", enlace: "/salterios/tiempo/santos/octubre/" }],</v>
      </c>
    </row>
    <row r="23" spans="2:11" x14ac:dyDescent="0.3">
      <c r="B23">
        <f t="shared" si="1"/>
        <v>10</v>
      </c>
      <c r="C23" t="s">
        <v>25</v>
      </c>
      <c r="D23" s="2" t="str">
        <f t="shared" si="4"/>
        <v>/10"</v>
      </c>
      <c r="E23" t="str">
        <f t="shared" si="5"/>
        <v>: [{ nombre: "</v>
      </c>
      <c r="G23" t="s">
        <v>26</v>
      </c>
      <c r="H23" s="1" t="str">
        <f t="shared" si="2"/>
        <v>octubre/</v>
      </c>
      <c r="J23" t="str">
        <f t="shared" si="6"/>
        <v>" }],</v>
      </c>
      <c r="K23" t="str">
        <f t="shared" si="3"/>
        <v>"/10": [{ nombre: "", enlace: "/salterios/tiempo/santos/octubre/" }],</v>
      </c>
    </row>
    <row r="24" spans="2:11" x14ac:dyDescent="0.3">
      <c r="B24">
        <f t="shared" si="1"/>
        <v>10</v>
      </c>
      <c r="C24" t="s">
        <v>25</v>
      </c>
      <c r="D24" s="2" t="str">
        <f t="shared" si="4"/>
        <v>/10"</v>
      </c>
      <c r="E24" t="str">
        <f t="shared" si="5"/>
        <v>: [{ nombre: "</v>
      </c>
      <c r="G24" t="s">
        <v>26</v>
      </c>
      <c r="H24" s="1" t="str">
        <f t="shared" si="2"/>
        <v>octubre/</v>
      </c>
      <c r="J24" t="str">
        <f t="shared" si="6"/>
        <v>" }],</v>
      </c>
      <c r="K24" t="str">
        <f t="shared" si="3"/>
        <v>"/10": [{ nombre: "", enlace: "/salterios/tiempo/santos/octubre/" }],</v>
      </c>
    </row>
    <row r="25" spans="2:11" x14ac:dyDescent="0.3">
      <c r="B25">
        <f t="shared" si="1"/>
        <v>10</v>
      </c>
      <c r="C25" t="s">
        <v>25</v>
      </c>
      <c r="D25" s="2" t="str">
        <f t="shared" si="4"/>
        <v>/10"</v>
      </c>
      <c r="E25" t="str">
        <f t="shared" si="5"/>
        <v>: [{ nombre: "</v>
      </c>
      <c r="G25" t="s">
        <v>26</v>
      </c>
      <c r="H25" s="1" t="str">
        <f t="shared" si="2"/>
        <v>octubre/</v>
      </c>
      <c r="J25" t="str">
        <f t="shared" si="6"/>
        <v>" }],</v>
      </c>
      <c r="K25" t="str">
        <f t="shared" si="3"/>
        <v>"/10": [{ nombre: "", enlace: "/salterios/tiempo/santos/octubre/" }],</v>
      </c>
    </row>
    <row r="26" spans="2:11" x14ac:dyDescent="0.3">
      <c r="B26">
        <f t="shared" si="1"/>
        <v>10</v>
      </c>
      <c r="C26" t="s">
        <v>25</v>
      </c>
      <c r="D26" s="2" t="str">
        <f t="shared" si="4"/>
        <v>/10"</v>
      </c>
      <c r="E26" t="str">
        <f t="shared" si="5"/>
        <v>: [{ nombre: "</v>
      </c>
      <c r="G26" t="s">
        <v>26</v>
      </c>
      <c r="H26" s="1" t="str">
        <f t="shared" si="2"/>
        <v>octubre/</v>
      </c>
      <c r="J26" t="str">
        <f t="shared" si="6"/>
        <v>" }],</v>
      </c>
      <c r="K26" t="str">
        <f t="shared" si="3"/>
        <v>"/10": [{ nombre: "", enlace: "/salterios/tiempo/santos/octubre/" }],</v>
      </c>
    </row>
    <row r="27" spans="2:11" x14ac:dyDescent="0.3">
      <c r="B27">
        <f t="shared" si="1"/>
        <v>10</v>
      </c>
      <c r="C27" t="s">
        <v>25</v>
      </c>
      <c r="D27" s="2" t="str">
        <f t="shared" si="4"/>
        <v>/10"</v>
      </c>
      <c r="E27" t="str">
        <f t="shared" si="5"/>
        <v>: [{ nombre: "</v>
      </c>
      <c r="G27" t="s">
        <v>26</v>
      </c>
      <c r="H27" s="1" t="str">
        <f t="shared" si="2"/>
        <v>octubre/</v>
      </c>
      <c r="J27" t="str">
        <f t="shared" si="6"/>
        <v>" }],</v>
      </c>
      <c r="K27" t="str">
        <f t="shared" si="3"/>
        <v>"/10": [{ nombre: "", enlace: "/salterios/tiempo/santos/octubre/" }],</v>
      </c>
    </row>
    <row r="28" spans="2:11" x14ac:dyDescent="0.3">
      <c r="B28">
        <f t="shared" si="1"/>
        <v>10</v>
      </c>
      <c r="C28" t="s">
        <v>25</v>
      </c>
      <c r="D28" s="2" t="str">
        <f t="shared" si="4"/>
        <v>/10"</v>
      </c>
      <c r="E28" t="str">
        <f t="shared" si="5"/>
        <v>: [{ nombre: "</v>
      </c>
      <c r="G28" t="s">
        <v>26</v>
      </c>
      <c r="H28" s="1" t="str">
        <f t="shared" si="2"/>
        <v>octubre/</v>
      </c>
      <c r="J28" t="str">
        <f t="shared" si="6"/>
        <v>" }],</v>
      </c>
      <c r="K28" t="str">
        <f t="shared" si="3"/>
        <v>"/10": [{ nombre: "", enlace: "/salterios/tiempo/santos/octubre/" }],</v>
      </c>
    </row>
    <row r="29" spans="2:11" x14ac:dyDescent="0.3">
      <c r="B29">
        <f t="shared" si="1"/>
        <v>10</v>
      </c>
      <c r="C29" t="s">
        <v>25</v>
      </c>
      <c r="D29" s="2" t="str">
        <f t="shared" si="4"/>
        <v>/10"</v>
      </c>
      <c r="E29" t="str">
        <f t="shared" si="5"/>
        <v>: [{ nombre: "</v>
      </c>
      <c r="G29" t="s">
        <v>26</v>
      </c>
      <c r="H29" s="1" t="str">
        <f t="shared" si="2"/>
        <v>octubre/</v>
      </c>
      <c r="J29" t="str">
        <f t="shared" si="6"/>
        <v>" }],</v>
      </c>
      <c r="K29" t="str">
        <f t="shared" si="3"/>
        <v>"/10": [{ nombre: "", enlace: "/salterios/tiempo/santos/octubre/" }],</v>
      </c>
    </row>
    <row r="30" spans="2:11" x14ac:dyDescent="0.3">
      <c r="B30">
        <f t="shared" si="1"/>
        <v>10</v>
      </c>
      <c r="C30" t="s">
        <v>25</v>
      </c>
      <c r="D30" s="2" t="str">
        <f t="shared" si="4"/>
        <v>/10"</v>
      </c>
      <c r="E30" t="str">
        <f t="shared" si="5"/>
        <v>: [{ nombre: "</v>
      </c>
      <c r="G30" t="s">
        <v>26</v>
      </c>
      <c r="H30" s="1" t="str">
        <f t="shared" si="2"/>
        <v>octubre/</v>
      </c>
      <c r="J30" t="str">
        <f t="shared" si="6"/>
        <v>" }],</v>
      </c>
      <c r="K30" t="str">
        <f t="shared" si="3"/>
        <v>"/10": [{ nombre: "", enlace: "/salterios/tiempo/santos/octubre/" }],</v>
      </c>
    </row>
    <row r="31" spans="2:11" x14ac:dyDescent="0.3">
      <c r="B31">
        <f t="shared" si="1"/>
        <v>10</v>
      </c>
      <c r="C31" t="s">
        <v>25</v>
      </c>
      <c r="D31" s="2" t="str">
        <f t="shared" si="4"/>
        <v>/10"</v>
      </c>
      <c r="E31" t="str">
        <f t="shared" si="5"/>
        <v>: [{ nombre: "</v>
      </c>
      <c r="G31" t="s">
        <v>26</v>
      </c>
      <c r="H31" s="1" t="str">
        <f t="shared" si="2"/>
        <v>octubre/</v>
      </c>
      <c r="J31" t="str">
        <f t="shared" si="6"/>
        <v>" }],</v>
      </c>
      <c r="K31" t="str">
        <f t="shared" si="3"/>
        <v>"/10": [{ nombre: "", enlace: "/salterios/tiempo/santos/octubre/" }],</v>
      </c>
    </row>
    <row r="32" spans="2:11" x14ac:dyDescent="0.3">
      <c r="B32">
        <f t="shared" si="1"/>
        <v>10</v>
      </c>
      <c r="C32" t="s">
        <v>25</v>
      </c>
      <c r="D32" s="2" t="str">
        <f t="shared" si="4"/>
        <v>/10"</v>
      </c>
      <c r="E32" t="str">
        <f t="shared" si="5"/>
        <v>: [{ nombre: "</v>
      </c>
      <c r="G32" t="s">
        <v>26</v>
      </c>
      <c r="H32" s="1" t="str">
        <f t="shared" si="2"/>
        <v>octubre/</v>
      </c>
      <c r="J32" t="str">
        <f t="shared" si="6"/>
        <v>" }],</v>
      </c>
      <c r="K32" t="str">
        <f t="shared" si="3"/>
        <v>"/10": [{ nombre: "", enlace: "/salterios/tiempo/santos/octubre/" }],</v>
      </c>
    </row>
    <row r="33" spans="2:11" x14ac:dyDescent="0.3">
      <c r="B33">
        <f t="shared" si="1"/>
        <v>10</v>
      </c>
      <c r="C33" t="s">
        <v>25</v>
      </c>
      <c r="D33" s="2" t="str">
        <f t="shared" si="4"/>
        <v>/10"</v>
      </c>
      <c r="E33" t="str">
        <f t="shared" si="5"/>
        <v>: [{ nombre: "</v>
      </c>
      <c r="G33" t="s">
        <v>26</v>
      </c>
      <c r="H33" s="1" t="str">
        <f t="shared" si="2"/>
        <v>octubre/</v>
      </c>
      <c r="J33" t="str">
        <f t="shared" si="6"/>
        <v>" }],</v>
      </c>
      <c r="K33" t="str">
        <f t="shared" si="3"/>
        <v>"/10": [{ nombre: "", enlace: "/salterios/tiempo/santos/octubre/" }],</v>
      </c>
    </row>
    <row r="34" spans="2:11" x14ac:dyDescent="0.3">
      <c r="B34">
        <f t="shared" si="1"/>
        <v>10</v>
      </c>
      <c r="C34" t="s">
        <v>25</v>
      </c>
      <c r="D34" s="2" t="str">
        <f t="shared" si="4"/>
        <v>/10"</v>
      </c>
      <c r="E34" t="str">
        <f t="shared" si="5"/>
        <v>: [{ nombre: "</v>
      </c>
      <c r="G34" t="s">
        <v>26</v>
      </c>
      <c r="H34" s="1" t="str">
        <f t="shared" si="2"/>
        <v>octubre/</v>
      </c>
      <c r="J34" t="str">
        <f t="shared" si="6"/>
        <v>" }],</v>
      </c>
      <c r="K34" t="str">
        <f t="shared" si="3"/>
        <v>"/10": [{ nombre: "", enlace: "/salterios/tiempo/santos/octubre/" }],</v>
      </c>
    </row>
    <row r="35" spans="2:11" x14ac:dyDescent="0.3">
      <c r="B35">
        <f t="shared" si="1"/>
        <v>10</v>
      </c>
      <c r="C35" t="s">
        <v>25</v>
      </c>
      <c r="D35" s="2" t="str">
        <f t="shared" si="4"/>
        <v>/10"</v>
      </c>
      <c r="E35" t="str">
        <f t="shared" si="5"/>
        <v>: [{ nombre: "</v>
      </c>
      <c r="G35" t="s">
        <v>26</v>
      </c>
      <c r="H35" s="1" t="str">
        <f t="shared" si="2"/>
        <v>octubre/</v>
      </c>
      <c r="J35" t="str">
        <f t="shared" si="6"/>
        <v>" }],</v>
      </c>
      <c r="K35" t="str">
        <f t="shared" si="3"/>
        <v>"/10": [{ nombre: "", enlace: "/salterios/tiempo/santos/octubre/" }],</v>
      </c>
    </row>
    <row r="36" spans="2:11" x14ac:dyDescent="0.3">
      <c r="B36">
        <f t="shared" si="1"/>
        <v>10</v>
      </c>
      <c r="C36" t="s">
        <v>25</v>
      </c>
      <c r="D36" s="2" t="str">
        <f t="shared" si="4"/>
        <v>/10"</v>
      </c>
      <c r="E36" t="str">
        <f t="shared" si="5"/>
        <v>: [{ nombre: "</v>
      </c>
      <c r="G36" t="s">
        <v>26</v>
      </c>
      <c r="H36" s="1" t="str">
        <f t="shared" si="2"/>
        <v>octubre/</v>
      </c>
      <c r="J36" t="str">
        <f t="shared" si="6"/>
        <v>" }],</v>
      </c>
      <c r="K36" t="str">
        <f t="shared" si="3"/>
        <v>"/10": [{ nombre: "", enlace: "/salterios/tiempo/santos/octubre/" }],</v>
      </c>
    </row>
    <row r="37" spans="2:11" x14ac:dyDescent="0.3">
      <c r="B37">
        <f t="shared" si="1"/>
        <v>10</v>
      </c>
      <c r="C37" t="s">
        <v>25</v>
      </c>
      <c r="D37" s="2" t="str">
        <f t="shared" si="4"/>
        <v>/10"</v>
      </c>
      <c r="E37" t="str">
        <f t="shared" si="5"/>
        <v>: [{ nombre: "</v>
      </c>
      <c r="G37" t="s">
        <v>26</v>
      </c>
      <c r="H37" s="1" t="str">
        <f t="shared" si="2"/>
        <v>octubre/</v>
      </c>
      <c r="J37" t="str">
        <f t="shared" si="6"/>
        <v>" }],</v>
      </c>
      <c r="K37" t="str">
        <f t="shared" si="3"/>
        <v>"/10": [{ nombre: "", enlace: "/salterios/tiempo/santos/octubre/" }],</v>
      </c>
    </row>
    <row r="38" spans="2:11" x14ac:dyDescent="0.3">
      <c r="B38">
        <f t="shared" si="1"/>
        <v>10</v>
      </c>
      <c r="C38" t="s">
        <v>25</v>
      </c>
      <c r="D38" s="2" t="str">
        <f t="shared" si="4"/>
        <v>/10"</v>
      </c>
      <c r="E38" t="str">
        <f t="shared" si="5"/>
        <v>: [{ nombre: "</v>
      </c>
      <c r="G38" t="s">
        <v>26</v>
      </c>
      <c r="H38" s="1" t="str">
        <f t="shared" si="2"/>
        <v>octubre/</v>
      </c>
      <c r="J38" t="str">
        <f t="shared" si="6"/>
        <v>" }],</v>
      </c>
      <c r="K38" t="str">
        <f t="shared" si="3"/>
        <v>"/10": [{ nombre: "", enlace: "/salterios/tiempo/santos/octubre/" }],</v>
      </c>
    </row>
    <row r="39" spans="2:11" x14ac:dyDescent="0.3">
      <c r="B39">
        <f t="shared" si="1"/>
        <v>10</v>
      </c>
      <c r="C39" t="s">
        <v>25</v>
      </c>
      <c r="D39" s="2" t="str">
        <f t="shared" si="4"/>
        <v>/10"</v>
      </c>
      <c r="E39" t="str">
        <f t="shared" si="5"/>
        <v>: [{ nombre: "</v>
      </c>
      <c r="G39" t="s">
        <v>26</v>
      </c>
      <c r="H39" s="1" t="str">
        <f t="shared" si="2"/>
        <v>octubre/</v>
      </c>
      <c r="J39" t="str">
        <f t="shared" si="6"/>
        <v>" }],</v>
      </c>
      <c r="K39" t="str">
        <f t="shared" si="3"/>
        <v>"/10": [{ nombre: "", enlace: "/salterios/tiempo/santos/octubre/" }],</v>
      </c>
    </row>
    <row r="40" spans="2:11" x14ac:dyDescent="0.3">
      <c r="B40">
        <f t="shared" si="1"/>
        <v>10</v>
      </c>
      <c r="C40" t="s">
        <v>25</v>
      </c>
      <c r="D40" s="2" t="str">
        <f t="shared" si="4"/>
        <v>/10"</v>
      </c>
      <c r="E40" t="str">
        <f t="shared" si="5"/>
        <v>: [{ nombre: "</v>
      </c>
      <c r="G40" t="s">
        <v>26</v>
      </c>
      <c r="H40" s="1" t="str">
        <f t="shared" si="2"/>
        <v>octubre/</v>
      </c>
      <c r="J40" t="str">
        <f t="shared" si="6"/>
        <v>" }],</v>
      </c>
      <c r="K40" t="str">
        <f t="shared" si="3"/>
        <v>"/10": [{ nombre: "", enlace: "/salterios/tiempo/santos/octubre/" }],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CC55-DBC0-4F10-93D2-D3076C07FE68}">
  <dimension ref="A3:K40"/>
  <sheetViews>
    <sheetView zoomScale="130" zoomScaleNormal="130" workbookViewId="0"/>
  </sheetViews>
  <sheetFormatPr defaultRowHeight="14.4" x14ac:dyDescent="0.3"/>
  <cols>
    <col min="1" max="1" width="4" bestFit="1" customWidth="1"/>
    <col min="2" max="2" width="3" bestFit="1" customWidth="1"/>
    <col min="3" max="3" width="1.88671875" bestFit="1" customWidth="1"/>
    <col min="4" max="4" width="7.44140625" bestFit="1" customWidth="1"/>
    <col min="5" max="5" width="12" bestFit="1" customWidth="1"/>
    <col min="6" max="6" width="30.44140625" customWidth="1"/>
    <col min="7" max="7" width="34.5546875" bestFit="1" customWidth="1"/>
    <col min="8" max="8" width="8.5546875" bestFit="1" customWidth="1"/>
    <col min="9" max="9" width="53.5546875" bestFit="1" customWidth="1"/>
    <col min="10" max="10" width="3.5546875" bestFit="1" customWidth="1"/>
    <col min="11" max="11" width="131.44140625" bestFit="1" customWidth="1"/>
  </cols>
  <sheetData>
    <row r="3" spans="1:11" x14ac:dyDescent="0.3">
      <c r="B3">
        <v>11</v>
      </c>
      <c r="F3" s="9"/>
      <c r="H3" s="9" t="s">
        <v>263</v>
      </c>
      <c r="I3" s="9"/>
    </row>
    <row r="4" spans="1:11" x14ac:dyDescent="0.3">
      <c r="A4">
        <v>1</v>
      </c>
      <c r="B4">
        <f>B3</f>
        <v>11</v>
      </c>
      <c r="C4" t="s">
        <v>25</v>
      </c>
      <c r="D4" s="2" t="str">
        <f t="shared" ref="D4" si="0">_xlfn.CONCAT(A4,"/",B4,C4)</f>
        <v>1/11"</v>
      </c>
      <c r="E4" t="s">
        <v>154</v>
      </c>
      <c r="F4" s="1" t="s">
        <v>278</v>
      </c>
      <c r="G4" t="s">
        <v>26</v>
      </c>
      <c r="H4" s="1" t="str">
        <f>_xlfn.CONCAT(H3,"/")</f>
        <v>noviembre/</v>
      </c>
      <c r="I4" t="s">
        <v>264</v>
      </c>
      <c r="J4" t="s">
        <v>155</v>
      </c>
      <c r="K4" t="str">
        <f>_xlfn.CONCAT(C4,D4,E4,F4,G4,H4,I4,J4)</f>
        <v>"1/11": [{ nombre: "Todos Los Santos", enlace: "/salterios/tiempo/santos/noviembre/01-TODOS LOS SANTOS" }],</v>
      </c>
    </row>
    <row r="5" spans="1:11" x14ac:dyDescent="0.3">
      <c r="A5">
        <v>2</v>
      </c>
      <c r="B5">
        <f t="shared" ref="B5:B40" si="1">B4</f>
        <v>11</v>
      </c>
      <c r="C5" t="s">
        <v>25</v>
      </c>
      <c r="D5" s="2" t="str">
        <f>_xlfn.CONCAT(A5,"/",B5,C5)</f>
        <v>2/11"</v>
      </c>
      <c r="E5" t="str">
        <f>E4</f>
        <v>: [{ nombre: "</v>
      </c>
      <c r="F5" s="1" t="s">
        <v>279</v>
      </c>
      <c r="G5" t="s">
        <v>26</v>
      </c>
      <c r="H5" s="1" t="str">
        <f t="shared" ref="H5:H40" si="2">H4</f>
        <v>noviembre/</v>
      </c>
      <c r="I5" t="s">
        <v>265</v>
      </c>
      <c r="J5" t="str">
        <f>J4</f>
        <v>" }],</v>
      </c>
      <c r="K5" t="str">
        <f t="shared" ref="K5:K40" si="3">_xlfn.CONCAT(C5,D5,E5,F5,G5,H5,I5,J5)</f>
        <v>"2/11": [{ nombre: "Todos Los Fieles Difuntos", enlace: "/salterios/tiempo/santos/noviembre/02-TODOS LOS FIELES DIFUNTOS" }],</v>
      </c>
    </row>
    <row r="6" spans="1:11" x14ac:dyDescent="0.3">
      <c r="A6">
        <v>3</v>
      </c>
      <c r="B6">
        <f t="shared" si="1"/>
        <v>11</v>
      </c>
      <c r="C6" t="s">
        <v>25</v>
      </c>
      <c r="D6" s="2" t="str">
        <f t="shared" ref="D6:D40" si="4">_xlfn.CONCAT(A6,"/",B6,C6)</f>
        <v>3/11"</v>
      </c>
      <c r="E6" t="str">
        <f t="shared" ref="E6:E40" si="5">E5</f>
        <v>: [{ nombre: "</v>
      </c>
      <c r="F6" s="1" t="s">
        <v>280</v>
      </c>
      <c r="G6" t="s">
        <v>26</v>
      </c>
      <c r="H6" s="1" t="str">
        <f t="shared" si="2"/>
        <v>noviembre/</v>
      </c>
      <c r="I6" t="s">
        <v>266</v>
      </c>
      <c r="J6" t="str">
        <f t="shared" ref="J6:J40" si="6">J5</f>
        <v>" }],</v>
      </c>
      <c r="K6" t="str">
        <f t="shared" si="3"/>
        <v>"3/11": [{ nombre: "San Martin De Porres, Religioso", enlace: "/salterios/tiempo/santos/noviembre/03-SAN MARTIN DE PORRES, religioso" }],</v>
      </c>
    </row>
    <row r="7" spans="1:11" x14ac:dyDescent="0.3">
      <c r="A7">
        <v>4</v>
      </c>
      <c r="B7">
        <f t="shared" si="1"/>
        <v>11</v>
      </c>
      <c r="C7" t="s">
        <v>25</v>
      </c>
      <c r="D7" s="2" t="str">
        <f t="shared" si="4"/>
        <v>4/11"</v>
      </c>
      <c r="E7" t="str">
        <f t="shared" si="5"/>
        <v>: [{ nombre: "</v>
      </c>
      <c r="F7" s="1" t="s">
        <v>281</v>
      </c>
      <c r="G7" t="s">
        <v>26</v>
      </c>
      <c r="H7" s="1" t="str">
        <f t="shared" si="2"/>
        <v>noviembre/</v>
      </c>
      <c r="I7" t="s">
        <v>267</v>
      </c>
      <c r="J7" t="str">
        <f t="shared" si="6"/>
        <v>" }],</v>
      </c>
      <c r="K7" t="str">
        <f t="shared" si="3"/>
        <v>"4/11": [{ nombre: "San Carlos Borromeo, Obispo", enlace: "/salterios/tiempo/santos/noviembre/04-SAN CARLOS BORROMEO, obispo" }],</v>
      </c>
    </row>
    <row r="8" spans="1:11" x14ac:dyDescent="0.3">
      <c r="A8">
        <v>7</v>
      </c>
      <c r="B8">
        <f t="shared" si="1"/>
        <v>11</v>
      </c>
      <c r="C8" t="s">
        <v>25</v>
      </c>
      <c r="D8" s="2" t="str">
        <f t="shared" si="4"/>
        <v>7/11"</v>
      </c>
      <c r="E8" t="str">
        <f t="shared" si="5"/>
        <v>: [{ nombre: "</v>
      </c>
      <c r="F8" s="1" t="s">
        <v>282</v>
      </c>
      <c r="G8" t="s">
        <v>26</v>
      </c>
      <c r="H8" s="1" t="str">
        <f t="shared" si="2"/>
        <v>noviembre/</v>
      </c>
      <c r="I8" t="s">
        <v>268</v>
      </c>
      <c r="J8" t="str">
        <f t="shared" si="6"/>
        <v>" }],</v>
      </c>
      <c r="K8" t="str">
        <f t="shared" si="3"/>
        <v>"7/11": [{ nombre: "María, Medianera De Todas Las Gracias", enlace: "/salterios/tiempo/santos/noviembre/07-MARÍA, MEDIANERA DE TODAS LAS GRACIAS" }],</v>
      </c>
    </row>
    <row r="9" spans="1:11" x14ac:dyDescent="0.3">
      <c r="A9">
        <v>9</v>
      </c>
      <c r="B9">
        <f t="shared" si="1"/>
        <v>11</v>
      </c>
      <c r="C9" t="s">
        <v>25</v>
      </c>
      <c r="D9" s="2" t="str">
        <f t="shared" si="4"/>
        <v>9/11"</v>
      </c>
      <c r="E9" t="str">
        <f t="shared" si="5"/>
        <v>: [{ nombre: "</v>
      </c>
      <c r="F9" s="1" t="s">
        <v>283</v>
      </c>
      <c r="G9" t="s">
        <v>26</v>
      </c>
      <c r="H9" s="1" t="str">
        <f t="shared" si="2"/>
        <v>noviembre/</v>
      </c>
      <c r="I9" t="s">
        <v>269</v>
      </c>
      <c r="J9" t="str">
        <f t="shared" si="6"/>
        <v>" }],</v>
      </c>
      <c r="K9" t="str">
        <f t="shared" si="3"/>
        <v>"9/11": [{ nombre: "La Dedicación De La Basílica De San Juan De Letrán", enlace: "/salterios/tiempo/santos/noviembre/09-LA DEDICACIÓN DE LA BASÍLICA DE SAN JUAN DE LETRÁN" }],</v>
      </c>
    </row>
    <row r="10" spans="1:11" x14ac:dyDescent="0.3">
      <c r="A10">
        <v>10</v>
      </c>
      <c r="B10">
        <f t="shared" si="1"/>
        <v>11</v>
      </c>
      <c r="C10" t="s">
        <v>25</v>
      </c>
      <c r="D10" s="2" t="str">
        <f t="shared" si="4"/>
        <v>10/11"</v>
      </c>
      <c r="E10" t="str">
        <f t="shared" si="5"/>
        <v>: [{ nombre: "</v>
      </c>
      <c r="F10" s="1" t="s">
        <v>284</v>
      </c>
      <c r="G10" t="s">
        <v>26</v>
      </c>
      <c r="H10" s="1" t="str">
        <f t="shared" si="2"/>
        <v>noviembre/</v>
      </c>
      <c r="I10" t="s">
        <v>270</v>
      </c>
      <c r="J10" t="str">
        <f t="shared" si="6"/>
        <v>" }],</v>
      </c>
      <c r="K10" t="str">
        <f t="shared" si="3"/>
        <v>"10/11": [{ nombre: "San León Magno, Papa Y Doctor De La Iglesia", enlace: "/salterios/tiempo/santos/noviembre/10-SAN LEÓN MAGNO, papa y doctor de la Iglesia" }],</v>
      </c>
    </row>
    <row r="11" spans="1:11" x14ac:dyDescent="0.3">
      <c r="A11">
        <v>11</v>
      </c>
      <c r="B11">
        <f t="shared" si="1"/>
        <v>11</v>
      </c>
      <c r="C11" t="s">
        <v>25</v>
      </c>
      <c r="D11" s="2" t="str">
        <f t="shared" si="4"/>
        <v>11/11"</v>
      </c>
      <c r="E11" t="str">
        <f t="shared" si="5"/>
        <v>: [{ nombre: "</v>
      </c>
      <c r="F11" s="1" t="s">
        <v>285</v>
      </c>
      <c r="G11" t="s">
        <v>26</v>
      </c>
      <c r="H11" s="1" t="str">
        <f t="shared" si="2"/>
        <v>noviembre/</v>
      </c>
      <c r="I11" t="s">
        <v>271</v>
      </c>
      <c r="J11" t="str">
        <f t="shared" si="6"/>
        <v>" }],</v>
      </c>
      <c r="K11" t="str">
        <f t="shared" si="3"/>
        <v>"11/11": [{ nombre: "San Martín De Tours, Obispo", enlace: "/salterios/tiempo/santos/noviembre/11-SAN MARTÍN DE TOURS, obispo" }],</v>
      </c>
    </row>
    <row r="12" spans="1:11" x14ac:dyDescent="0.3">
      <c r="A12">
        <v>12</v>
      </c>
      <c r="B12">
        <f t="shared" si="1"/>
        <v>11</v>
      </c>
      <c r="C12" t="s">
        <v>25</v>
      </c>
      <c r="D12" s="2" t="str">
        <f t="shared" si="4"/>
        <v>12/11"</v>
      </c>
      <c r="E12" t="str">
        <f t="shared" si="5"/>
        <v>: [{ nombre: "</v>
      </c>
      <c r="F12" s="1" t="s">
        <v>286</v>
      </c>
      <c r="G12" t="s">
        <v>26</v>
      </c>
      <c r="H12" s="1" t="str">
        <f t="shared" si="2"/>
        <v>noviembre/</v>
      </c>
      <c r="I12" t="s">
        <v>272</v>
      </c>
      <c r="J12" t="str">
        <f t="shared" si="6"/>
        <v>" }],</v>
      </c>
      <c r="K12" t="str">
        <f t="shared" si="3"/>
        <v>"12/11": [{ nombre: "San Josafat, Obispo Y Mártir", enlace: "/salterios/tiempo/santos/noviembre/12-SAN JOSAFAT, obispo y mártir" }],</v>
      </c>
    </row>
    <row r="13" spans="1:11" x14ac:dyDescent="0.3">
      <c r="A13">
        <v>19</v>
      </c>
      <c r="B13">
        <f t="shared" si="1"/>
        <v>11</v>
      </c>
      <c r="C13" t="s">
        <v>25</v>
      </c>
      <c r="D13" s="2" t="str">
        <f t="shared" si="4"/>
        <v>19/11"</v>
      </c>
      <c r="E13" t="str">
        <f t="shared" si="5"/>
        <v>: [{ nombre: "</v>
      </c>
      <c r="F13" s="1" t="s">
        <v>287</v>
      </c>
      <c r="G13" t="s">
        <v>26</v>
      </c>
      <c r="H13" s="1" t="str">
        <f t="shared" si="2"/>
        <v>noviembre/</v>
      </c>
      <c r="I13" t="s">
        <v>273</v>
      </c>
      <c r="J13" t="str">
        <f t="shared" si="6"/>
        <v>" }],</v>
      </c>
      <c r="K13" t="str">
        <f t="shared" si="3"/>
        <v>"19/11": [{ nombre: "Santa Isabel De Hungría", enlace: "/salterios/tiempo/santos/noviembre/19-SANTA ISABEL DE HUNGRÍA" }],</v>
      </c>
    </row>
    <row r="14" spans="1:11" x14ac:dyDescent="0.3">
      <c r="A14">
        <v>19</v>
      </c>
      <c r="B14">
        <f t="shared" si="1"/>
        <v>11</v>
      </c>
      <c r="C14" t="s">
        <v>25</v>
      </c>
      <c r="D14" s="2" t="str">
        <f t="shared" si="4"/>
        <v>19/11"</v>
      </c>
      <c r="E14" t="str">
        <f t="shared" si="5"/>
        <v>: [{ nombre: "</v>
      </c>
      <c r="F14" s="1" t="s">
        <v>288</v>
      </c>
      <c r="G14" t="s">
        <v>26</v>
      </c>
      <c r="H14" s="1" t="str">
        <f t="shared" si="2"/>
        <v>noviembre/</v>
      </c>
      <c r="I14" t="s">
        <v>274</v>
      </c>
      <c r="J14" t="str">
        <f t="shared" si="6"/>
        <v>" }],</v>
      </c>
      <c r="K14" t="str">
        <f t="shared" si="3"/>
        <v>"19/11": [{ nombre: "Santa María Virgen, Madre De La Divina Providencia", enlace: "/salterios/tiempo/santos/noviembre/19-SANTA MARÍA VIRGEN, MADRE DE LA DIVINA PROVIDENCIA" }],</v>
      </c>
    </row>
    <row r="15" spans="1:11" x14ac:dyDescent="0.3">
      <c r="A15">
        <v>21</v>
      </c>
      <c r="B15">
        <f t="shared" si="1"/>
        <v>11</v>
      </c>
      <c r="C15" t="s">
        <v>25</v>
      </c>
      <c r="D15" s="2" t="str">
        <f t="shared" si="4"/>
        <v>21/11"</v>
      </c>
      <c r="E15" t="str">
        <f t="shared" si="5"/>
        <v>: [{ nombre: "</v>
      </c>
      <c r="F15" s="1" t="s">
        <v>289</v>
      </c>
      <c r="G15" t="s">
        <v>26</v>
      </c>
      <c r="H15" s="1" t="str">
        <f t="shared" si="2"/>
        <v>noviembre/</v>
      </c>
      <c r="I15" t="s">
        <v>275</v>
      </c>
      <c r="J15" t="str">
        <f t="shared" si="6"/>
        <v>" }],</v>
      </c>
      <c r="K15" t="str">
        <f t="shared" si="3"/>
        <v>"21/11": [{ nombre: "La Presentación De La Santísima Virgen María", enlace: "/salterios/tiempo/santos/noviembre/21-LA PRESENTACIÓN DE LA SANTÍSIMA VIRGEN MARÍA" }],</v>
      </c>
    </row>
    <row r="16" spans="1:11" x14ac:dyDescent="0.3">
      <c r="A16">
        <v>22</v>
      </c>
      <c r="B16">
        <f t="shared" si="1"/>
        <v>11</v>
      </c>
      <c r="C16" t="s">
        <v>25</v>
      </c>
      <c r="D16" s="2" t="str">
        <f t="shared" si="4"/>
        <v>22/11"</v>
      </c>
      <c r="E16" t="str">
        <f t="shared" si="5"/>
        <v>: [{ nombre: "</v>
      </c>
      <c r="F16" s="1" t="s">
        <v>290</v>
      </c>
      <c r="G16" t="s">
        <v>26</v>
      </c>
      <c r="H16" s="1" t="str">
        <f t="shared" si="2"/>
        <v>noviembre/</v>
      </c>
      <c r="I16" t="s">
        <v>276</v>
      </c>
      <c r="J16" t="str">
        <f t="shared" si="6"/>
        <v>" }],</v>
      </c>
      <c r="K16" t="str">
        <f t="shared" si="3"/>
        <v>"22/11": [{ nombre: "Santa Cecilia, Virgen Y Mártir", enlace: "/salterios/tiempo/santos/noviembre/22-SANTA CECILIA, virgen y mártir" }],</v>
      </c>
    </row>
    <row r="17" spans="1:11" x14ac:dyDescent="0.3">
      <c r="A17">
        <v>24</v>
      </c>
      <c r="B17">
        <f t="shared" si="1"/>
        <v>11</v>
      </c>
      <c r="C17" t="s">
        <v>25</v>
      </c>
      <c r="D17" s="2" t="str">
        <f t="shared" si="4"/>
        <v>24/11"</v>
      </c>
      <c r="E17" t="str">
        <f t="shared" si="5"/>
        <v>: [{ nombre: "</v>
      </c>
      <c r="F17" s="1" t="s">
        <v>291</v>
      </c>
      <c r="G17" t="s">
        <v>26</v>
      </c>
      <c r="H17" s="1" t="str">
        <f t="shared" si="2"/>
        <v>noviembre/</v>
      </c>
      <c r="I17" t="s">
        <v>277</v>
      </c>
      <c r="J17" t="str">
        <f t="shared" si="6"/>
        <v>" }],</v>
      </c>
      <c r="K17" t="str">
        <f t="shared" si="3"/>
        <v>"24/11": [{ nombre: "Santos Andrés Dung-Lac, Presbítero, Y Compañeros, Mártires", enlace: "/salterios/tiempo/santos/noviembre/24-SANTOS ANDRÉS DUNG-LAC, presbítero, y compañeros, mártires" }],</v>
      </c>
    </row>
    <row r="18" spans="1:11" x14ac:dyDescent="0.3">
      <c r="D18" s="2"/>
      <c r="F18" s="1"/>
      <c r="H18" s="1"/>
    </row>
    <row r="19" spans="1:11" x14ac:dyDescent="0.3">
      <c r="D19" s="2"/>
      <c r="F19" s="1"/>
      <c r="H19" s="1"/>
    </row>
    <row r="20" spans="1:11" x14ac:dyDescent="0.3">
      <c r="D20" s="2"/>
      <c r="F20" s="1"/>
      <c r="H20" s="1"/>
    </row>
    <row r="21" spans="1:11" x14ac:dyDescent="0.3">
      <c r="D21" s="2"/>
      <c r="H21" s="1"/>
    </row>
    <row r="22" spans="1:11" x14ac:dyDescent="0.3">
      <c r="D22" s="2"/>
      <c r="H22" s="1"/>
    </row>
    <row r="23" spans="1:11" x14ac:dyDescent="0.3">
      <c r="D23" s="2"/>
      <c r="H23" s="1"/>
    </row>
    <row r="24" spans="1:11" x14ac:dyDescent="0.3">
      <c r="D24" s="2"/>
      <c r="H24" s="1"/>
    </row>
    <row r="25" spans="1:11" x14ac:dyDescent="0.3">
      <c r="D25" s="2"/>
      <c r="H25" s="1"/>
    </row>
    <row r="26" spans="1:11" x14ac:dyDescent="0.3">
      <c r="D26" s="2"/>
      <c r="H26" s="1"/>
    </row>
    <row r="27" spans="1:11" x14ac:dyDescent="0.3">
      <c r="D27" s="2"/>
      <c r="H27" s="1"/>
    </row>
    <row r="28" spans="1:11" x14ac:dyDescent="0.3">
      <c r="D28" s="2"/>
      <c r="H28" s="1"/>
    </row>
    <row r="29" spans="1:11" x14ac:dyDescent="0.3">
      <c r="D29" s="2"/>
      <c r="H29" s="1"/>
    </row>
    <row r="30" spans="1:11" x14ac:dyDescent="0.3">
      <c r="D30" s="2"/>
      <c r="H30" s="1"/>
    </row>
    <row r="31" spans="1:11" x14ac:dyDescent="0.3">
      <c r="D31" s="2"/>
      <c r="H31" s="1"/>
    </row>
    <row r="32" spans="1:11" x14ac:dyDescent="0.3">
      <c r="D32" s="2"/>
      <c r="H32" s="1"/>
    </row>
    <row r="33" spans="4:8" x14ac:dyDescent="0.3">
      <c r="D33" s="2"/>
      <c r="H33" s="1"/>
    </row>
    <row r="34" spans="4:8" x14ac:dyDescent="0.3">
      <c r="D34" s="2"/>
      <c r="H34" s="1"/>
    </row>
    <row r="35" spans="4:8" x14ac:dyDescent="0.3">
      <c r="D35" s="2"/>
      <c r="H35" s="1"/>
    </row>
    <row r="36" spans="4:8" x14ac:dyDescent="0.3">
      <c r="D36" s="2"/>
      <c r="H36" s="1"/>
    </row>
    <row r="37" spans="4:8" x14ac:dyDescent="0.3">
      <c r="D37" s="2"/>
      <c r="H37" s="1"/>
    </row>
    <row r="38" spans="4:8" x14ac:dyDescent="0.3">
      <c r="D38" s="2"/>
      <c r="H38" s="1"/>
    </row>
    <row r="39" spans="4:8" x14ac:dyDescent="0.3">
      <c r="D39" s="2"/>
      <c r="H39" s="1"/>
    </row>
    <row r="40" spans="4:8" x14ac:dyDescent="0.3">
      <c r="D40" s="2"/>
      <c r="H40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10FC-1696-4CA6-B94A-450EBC36CF2B}">
  <dimension ref="A3:K40"/>
  <sheetViews>
    <sheetView tabSelected="1" topLeftCell="J1" zoomScale="130" zoomScaleNormal="130" workbookViewId="0">
      <selection activeCell="K4" sqref="K4:K12"/>
    </sheetView>
  </sheetViews>
  <sheetFormatPr defaultRowHeight="14.4" x14ac:dyDescent="0.3"/>
  <cols>
    <col min="1" max="1" width="4" bestFit="1" customWidth="1"/>
    <col min="2" max="2" width="3" bestFit="1" customWidth="1"/>
    <col min="3" max="3" width="1.88671875" bestFit="1" customWidth="1"/>
    <col min="4" max="4" width="7.44140625" bestFit="1" customWidth="1"/>
    <col min="5" max="5" width="12" bestFit="1" customWidth="1"/>
    <col min="6" max="6" width="30.44140625" customWidth="1"/>
    <col min="7" max="7" width="32.109375" bestFit="1" customWidth="1"/>
    <col min="8" max="8" width="10" bestFit="1" customWidth="1"/>
    <col min="9" max="9" width="53.5546875" bestFit="1" customWidth="1"/>
    <col min="10" max="10" width="3.5546875" bestFit="1" customWidth="1"/>
    <col min="11" max="11" width="131.44140625" bestFit="1" customWidth="1"/>
  </cols>
  <sheetData>
    <row r="3" spans="1:11" x14ac:dyDescent="0.3">
      <c r="B3">
        <v>12</v>
      </c>
      <c r="F3" s="10" t="s">
        <v>311</v>
      </c>
      <c r="H3" s="10" t="s">
        <v>310</v>
      </c>
      <c r="I3" s="9"/>
    </row>
    <row r="4" spans="1:11" x14ac:dyDescent="0.3">
      <c r="A4">
        <v>7</v>
      </c>
      <c r="B4">
        <f>B3</f>
        <v>12</v>
      </c>
      <c r="C4" t="s">
        <v>25</v>
      </c>
      <c r="D4" s="2" t="str">
        <f t="shared" ref="D4" si="0">_xlfn.CONCAT(A4,"/",B4,C4)</f>
        <v>7/12"</v>
      </c>
      <c r="E4" t="s">
        <v>154</v>
      </c>
      <c r="F4" s="1" t="s">
        <v>301</v>
      </c>
      <c r="G4" t="s">
        <v>26</v>
      </c>
      <c r="H4" s="1" t="str">
        <f>_xlfn.CONCAT(H3,"/")</f>
        <v>diciembre/</v>
      </c>
      <c r="I4" t="s">
        <v>292</v>
      </c>
      <c r="J4" t="s">
        <v>155</v>
      </c>
      <c r="K4" t="str">
        <f>_xlfn.CONCAT(C4,D4,E4,F4,G4,H4,I4,J4)</f>
        <v>"7/12": [{ nombre: "San Ambrosio", enlace: "/salterios/tiempo/santos/diciembre/07-SAN AMBROSIO" }],</v>
      </c>
    </row>
    <row r="5" spans="1:11" x14ac:dyDescent="0.3">
      <c r="A5">
        <v>8</v>
      </c>
      <c r="B5">
        <f t="shared" ref="B5:B17" si="1">B4</f>
        <v>12</v>
      </c>
      <c r="C5" t="s">
        <v>25</v>
      </c>
      <c r="D5" s="2" t="str">
        <f>_xlfn.CONCAT(A5,"/",B5,C5)</f>
        <v>8/12"</v>
      </c>
      <c r="E5" t="str">
        <f>E4</f>
        <v>: [{ nombre: "</v>
      </c>
      <c r="F5" s="1" t="s">
        <v>302</v>
      </c>
      <c r="G5" t="s">
        <v>26</v>
      </c>
      <c r="H5" s="1" t="str">
        <f t="shared" ref="H5:H17" si="2">H4</f>
        <v>diciembre/</v>
      </c>
      <c r="I5" t="s">
        <v>293</v>
      </c>
      <c r="J5" t="str">
        <f>J4</f>
        <v>" }],</v>
      </c>
      <c r="K5" t="str">
        <f t="shared" ref="K5:K17" si="3">_xlfn.CONCAT(C5,D5,E5,F5,G5,H5,I5,J5)</f>
        <v>"8/12": [{ nombre: "La Inmaculada Concepción De La Santísima Virgen Maria", enlace: "/salterios/tiempo/santos/diciembre/08-LA INMACULADA CONCEPCIÓN DE LA SANTÍSIMA VIRGEN MARIA" }],</v>
      </c>
    </row>
    <row r="6" spans="1:11" x14ac:dyDescent="0.3">
      <c r="A6">
        <v>12</v>
      </c>
      <c r="B6">
        <f t="shared" si="1"/>
        <v>12</v>
      </c>
      <c r="C6" t="s">
        <v>25</v>
      </c>
      <c r="D6" s="2" t="str">
        <f t="shared" ref="D6:D17" si="4">_xlfn.CONCAT(A6,"/",B6,C6)</f>
        <v>12/12"</v>
      </c>
      <c r="E6" t="str">
        <f t="shared" ref="E6:E40" si="5">E5</f>
        <v>: [{ nombre: "</v>
      </c>
      <c r="F6" s="1" t="s">
        <v>303</v>
      </c>
      <c r="G6" t="s">
        <v>26</v>
      </c>
      <c r="H6" s="1" t="str">
        <f t="shared" si="2"/>
        <v>diciembre/</v>
      </c>
      <c r="I6" t="s">
        <v>294</v>
      </c>
      <c r="J6" t="str">
        <f t="shared" ref="J6:J40" si="6">J5</f>
        <v>" }],</v>
      </c>
      <c r="K6" t="str">
        <f t="shared" si="3"/>
        <v>"12/12": [{ nombre: "Nuestra Señora De Guadalupe", enlace: "/salterios/tiempo/santos/diciembre/12-NUESTRA SEÑORA DE GUADALUPE" }],</v>
      </c>
    </row>
    <row r="7" spans="1:11" x14ac:dyDescent="0.3">
      <c r="A7">
        <v>13</v>
      </c>
      <c r="B7">
        <f t="shared" si="1"/>
        <v>12</v>
      </c>
      <c r="C7" t="s">
        <v>25</v>
      </c>
      <c r="D7" s="2" t="str">
        <f t="shared" si="4"/>
        <v>13/12"</v>
      </c>
      <c r="E7" t="str">
        <f t="shared" si="5"/>
        <v>: [{ nombre: "</v>
      </c>
      <c r="F7" s="1" t="s">
        <v>304</v>
      </c>
      <c r="G7" t="s">
        <v>26</v>
      </c>
      <c r="H7" s="1" t="str">
        <f t="shared" si="2"/>
        <v>diciembre/</v>
      </c>
      <c r="I7" t="s">
        <v>295</v>
      </c>
      <c r="J7" t="str">
        <f t="shared" si="6"/>
        <v>" }],</v>
      </c>
      <c r="K7" t="str">
        <f t="shared" si="3"/>
        <v>"13/12": [{ nombre: "Santa Lucía", enlace: "/salterios/tiempo/santos/diciembre/13-SANTA LUCÍA" }],</v>
      </c>
    </row>
    <row r="8" spans="1:11" x14ac:dyDescent="0.3">
      <c r="A8">
        <v>14</v>
      </c>
      <c r="B8">
        <f t="shared" si="1"/>
        <v>12</v>
      </c>
      <c r="C8" t="s">
        <v>25</v>
      </c>
      <c r="D8" s="2" t="str">
        <f t="shared" si="4"/>
        <v>14/12"</v>
      </c>
      <c r="E8" t="str">
        <f t="shared" si="5"/>
        <v>: [{ nombre: "</v>
      </c>
      <c r="F8" s="1" t="s">
        <v>305</v>
      </c>
      <c r="G8" t="s">
        <v>26</v>
      </c>
      <c r="H8" s="1" t="str">
        <f t="shared" si="2"/>
        <v>diciembre/</v>
      </c>
      <c r="I8" t="s">
        <v>296</v>
      </c>
      <c r="J8" t="str">
        <f t="shared" si="6"/>
        <v>" }],</v>
      </c>
      <c r="K8" t="str">
        <f t="shared" si="3"/>
        <v>"14/12": [{ nombre: "San Juan De La Cruz", enlace: "/salterios/tiempo/santos/diciembre/14-SAN JUAN DE LA CRUZ" }],</v>
      </c>
    </row>
    <row r="9" spans="1:11" x14ac:dyDescent="0.3">
      <c r="A9">
        <v>25</v>
      </c>
      <c r="B9">
        <f t="shared" si="1"/>
        <v>12</v>
      </c>
      <c r="C9" t="s">
        <v>25</v>
      </c>
      <c r="D9" s="2" t="str">
        <f t="shared" si="4"/>
        <v>25/12"</v>
      </c>
      <c r="E9" t="str">
        <f t="shared" si="5"/>
        <v>: [{ nombre: "</v>
      </c>
      <c r="F9" s="1" t="s">
        <v>306</v>
      </c>
      <c r="G9" t="s">
        <v>26</v>
      </c>
      <c r="H9" s="1" t="str">
        <f t="shared" si="2"/>
        <v>diciembre/</v>
      </c>
      <c r="I9" t="s">
        <v>297</v>
      </c>
      <c r="J9" t="str">
        <f t="shared" si="6"/>
        <v>" }],</v>
      </c>
      <c r="K9" t="str">
        <f t="shared" si="3"/>
        <v>"25/12": [{ nombre: "Solemnidad De La Natividad Del Señor", enlace: "/salterios/tiempo/santos/diciembre/25-SOLEMNIDAD DE LA NATIVIDAD DEL SEÑOR" }],</v>
      </c>
    </row>
    <row r="10" spans="1:11" x14ac:dyDescent="0.3">
      <c r="A10">
        <v>26</v>
      </c>
      <c r="B10">
        <f t="shared" si="1"/>
        <v>12</v>
      </c>
      <c r="C10" t="s">
        <v>25</v>
      </c>
      <c r="D10" s="2" t="str">
        <f t="shared" si="4"/>
        <v>26/12"</v>
      </c>
      <c r="E10" t="str">
        <f t="shared" si="5"/>
        <v>: [{ nombre: "</v>
      </c>
      <c r="F10" s="1" t="s">
        <v>307</v>
      </c>
      <c r="G10" t="s">
        <v>26</v>
      </c>
      <c r="H10" s="1" t="str">
        <f t="shared" si="2"/>
        <v>diciembre/</v>
      </c>
      <c r="I10" t="s">
        <v>298</v>
      </c>
      <c r="J10" t="str">
        <f t="shared" si="6"/>
        <v>" }],</v>
      </c>
      <c r="K10" t="str">
        <f t="shared" si="3"/>
        <v>"26/12": [{ nombre: "San Esteban, Protomártir (Fiesta)", enlace: "/salterios/tiempo/santos/diciembre/26-SAN ESTEBAN, protomártir (FIESTA)" }],</v>
      </c>
    </row>
    <row r="11" spans="1:11" x14ac:dyDescent="0.3">
      <c r="A11">
        <v>27</v>
      </c>
      <c r="B11">
        <f t="shared" si="1"/>
        <v>12</v>
      </c>
      <c r="C11" t="s">
        <v>25</v>
      </c>
      <c r="D11" s="2" t="str">
        <f t="shared" si="4"/>
        <v>27/12"</v>
      </c>
      <c r="E11" t="str">
        <f t="shared" si="5"/>
        <v>: [{ nombre: "</v>
      </c>
      <c r="F11" s="1" t="s">
        <v>308</v>
      </c>
      <c r="G11" t="s">
        <v>26</v>
      </c>
      <c r="H11" s="1" t="str">
        <f t="shared" si="2"/>
        <v>diciembre/</v>
      </c>
      <c r="I11" t="s">
        <v>299</v>
      </c>
      <c r="J11" t="str">
        <f t="shared" si="6"/>
        <v>" }],</v>
      </c>
      <c r="K11" t="str">
        <f t="shared" si="3"/>
        <v>"27/12": [{ nombre: "San Juan, Apóstol Y Evangelista.(Fiesta)", enlace: "/salterios/tiempo/santos/diciembre/27-SAN JUAN, apóstol y evangelista.(FIESTA)" }],</v>
      </c>
    </row>
    <row r="12" spans="1:11" x14ac:dyDescent="0.3">
      <c r="A12">
        <v>28</v>
      </c>
      <c r="B12">
        <f t="shared" si="1"/>
        <v>12</v>
      </c>
      <c r="C12" t="s">
        <v>25</v>
      </c>
      <c r="D12" s="2" t="str">
        <f t="shared" si="4"/>
        <v>28/12"</v>
      </c>
      <c r="E12" t="str">
        <f t="shared" si="5"/>
        <v>: [{ nombre: "</v>
      </c>
      <c r="F12" s="1" t="s">
        <v>309</v>
      </c>
      <c r="G12" t="s">
        <v>26</v>
      </c>
      <c r="H12" s="1" t="str">
        <f t="shared" si="2"/>
        <v>diciembre/</v>
      </c>
      <c r="I12" t="s">
        <v>300</v>
      </c>
      <c r="J12" t="str">
        <f t="shared" si="6"/>
        <v>" }],</v>
      </c>
      <c r="K12" t="str">
        <f t="shared" si="3"/>
        <v>"28/12": [{ nombre: "Los Santos Inocentes, Mártires. (Fiesta)", enlace: "/salterios/tiempo/santos/diciembre/28-LOS SANTOS INOCENTES, mártires. (FIESTA)" }],</v>
      </c>
    </row>
    <row r="13" spans="1:11" x14ac:dyDescent="0.3">
      <c r="D13" s="2"/>
      <c r="F13" s="1"/>
      <c r="H13" s="1"/>
    </row>
    <row r="14" spans="1:11" x14ac:dyDescent="0.3">
      <c r="D14" s="2"/>
      <c r="F14" s="1"/>
      <c r="H14" s="1"/>
    </row>
    <row r="15" spans="1:11" x14ac:dyDescent="0.3">
      <c r="D15" s="2"/>
      <c r="F15" s="1"/>
      <c r="H15" s="1"/>
    </row>
    <row r="16" spans="1:11" x14ac:dyDescent="0.3">
      <c r="D16" s="2"/>
      <c r="F16" s="1"/>
      <c r="H16" s="1"/>
    </row>
    <row r="17" spans="4:8" x14ac:dyDescent="0.3">
      <c r="D17" s="2"/>
      <c r="F17" s="1"/>
      <c r="H17" s="1"/>
    </row>
    <row r="18" spans="4:8" x14ac:dyDescent="0.3">
      <c r="D18" s="2"/>
      <c r="F18" s="1"/>
      <c r="H18" s="1"/>
    </row>
    <row r="19" spans="4:8" x14ac:dyDescent="0.3">
      <c r="D19" s="2"/>
      <c r="F19" s="1"/>
      <c r="H19" s="1"/>
    </row>
    <row r="20" spans="4:8" x14ac:dyDescent="0.3">
      <c r="D20" s="2"/>
      <c r="F20" s="1"/>
      <c r="H20" s="1"/>
    </row>
    <row r="21" spans="4:8" x14ac:dyDescent="0.3">
      <c r="D21" s="2"/>
      <c r="H21" s="1"/>
    </row>
    <row r="22" spans="4:8" x14ac:dyDescent="0.3">
      <c r="D22" s="2"/>
      <c r="H22" s="1"/>
    </row>
    <row r="23" spans="4:8" x14ac:dyDescent="0.3">
      <c r="D23" s="2"/>
      <c r="H23" s="1"/>
    </row>
    <row r="24" spans="4:8" x14ac:dyDescent="0.3">
      <c r="D24" s="2"/>
      <c r="H24" s="1"/>
    </row>
    <row r="25" spans="4:8" x14ac:dyDescent="0.3">
      <c r="D25" s="2"/>
      <c r="H25" s="1"/>
    </row>
    <row r="26" spans="4:8" x14ac:dyDescent="0.3">
      <c r="D26" s="2"/>
      <c r="H26" s="1"/>
    </row>
    <row r="27" spans="4:8" x14ac:dyDescent="0.3">
      <c r="D27" s="2"/>
      <c r="H27" s="1"/>
    </row>
    <row r="28" spans="4:8" x14ac:dyDescent="0.3">
      <c r="D28" s="2"/>
      <c r="H28" s="1"/>
    </row>
    <row r="29" spans="4:8" x14ac:dyDescent="0.3">
      <c r="D29" s="2"/>
      <c r="H29" s="1"/>
    </row>
    <row r="30" spans="4:8" x14ac:dyDescent="0.3">
      <c r="D30" s="2"/>
      <c r="H30" s="1"/>
    </row>
    <row r="31" spans="4:8" x14ac:dyDescent="0.3">
      <c r="D31" s="2"/>
      <c r="H31" s="1"/>
    </row>
    <row r="32" spans="4:8" x14ac:dyDescent="0.3">
      <c r="D32" s="2"/>
      <c r="H32" s="1"/>
    </row>
    <row r="33" spans="4:8" x14ac:dyDescent="0.3">
      <c r="D33" s="2"/>
      <c r="H33" s="1"/>
    </row>
    <row r="34" spans="4:8" x14ac:dyDescent="0.3">
      <c r="D34" s="2"/>
      <c r="H34" s="1"/>
    </row>
    <row r="35" spans="4:8" x14ac:dyDescent="0.3">
      <c r="D35" s="2"/>
      <c r="H35" s="1"/>
    </row>
    <row r="36" spans="4:8" x14ac:dyDescent="0.3">
      <c r="D36" s="2"/>
      <c r="H36" s="1"/>
    </row>
    <row r="37" spans="4:8" x14ac:dyDescent="0.3">
      <c r="D37" s="2"/>
      <c r="H37" s="1"/>
    </row>
    <row r="38" spans="4:8" x14ac:dyDescent="0.3">
      <c r="D38" s="2"/>
      <c r="H38" s="1"/>
    </row>
    <row r="39" spans="4:8" x14ac:dyDescent="0.3">
      <c r="D39" s="2"/>
      <c r="H39" s="1"/>
    </row>
    <row r="40" spans="4:8" x14ac:dyDescent="0.3">
      <c r="D40" s="2"/>
      <c r="H4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364E-F042-404B-A652-12F4FF1E59B6}">
  <dimension ref="A2:O417"/>
  <sheetViews>
    <sheetView topLeftCell="A405" zoomScale="190" zoomScaleNormal="190" workbookViewId="0">
      <selection activeCell="I409" sqref="I409"/>
    </sheetView>
  </sheetViews>
  <sheetFormatPr defaultRowHeight="14.4" x14ac:dyDescent="0.3"/>
  <cols>
    <col min="1" max="1" width="10.6640625" customWidth="1"/>
    <col min="2" max="2" width="1.77734375" bestFit="1" customWidth="1"/>
    <col min="3" max="3" width="3" bestFit="1" customWidth="1"/>
    <col min="4" max="4" width="1.77734375" bestFit="1" customWidth="1"/>
    <col min="5" max="5" width="3" bestFit="1" customWidth="1"/>
    <col min="6" max="6" width="18.88671875" bestFit="1" customWidth="1"/>
    <col min="7" max="7" width="8.44140625" bestFit="1" customWidth="1"/>
    <col min="8" max="8" width="17.33203125" bestFit="1" customWidth="1"/>
    <col min="9" max="9" width="3" bestFit="1" customWidth="1"/>
    <col min="10" max="10" width="1.77734375" bestFit="1" customWidth="1"/>
    <col min="11" max="11" width="8.109375" bestFit="1" customWidth="1"/>
    <col min="12" max="12" width="2.21875" bestFit="1" customWidth="1"/>
    <col min="14" max="14" width="10.88671875" bestFit="1" customWidth="1"/>
    <col min="15" max="15" width="28.5546875" bestFit="1" customWidth="1"/>
  </cols>
  <sheetData>
    <row r="2" spans="1:15" x14ac:dyDescent="0.3">
      <c r="F2" t="s">
        <v>132</v>
      </c>
    </row>
    <row r="4" spans="1:15" x14ac:dyDescent="0.3">
      <c r="A4" t="s">
        <v>115</v>
      </c>
    </row>
    <row r="5" spans="1:15" x14ac:dyDescent="0.3">
      <c r="A5" t="s">
        <v>118</v>
      </c>
      <c r="I5">
        <v>14</v>
      </c>
    </row>
    <row r="7" spans="1:15" x14ac:dyDescent="0.3">
      <c r="B7" t="s">
        <v>25</v>
      </c>
      <c r="C7">
        <f t="shared" ref="C7:C70" si="0">DAY(N7)</f>
        <v>1</v>
      </c>
      <c r="D7" s="3" t="s">
        <v>119</v>
      </c>
      <c r="E7">
        <f t="shared" ref="E7:E70" si="1">MONTH(N7)</f>
        <v>12</v>
      </c>
      <c r="F7" t="s">
        <v>125</v>
      </c>
      <c r="G7" s="6" t="s">
        <v>128</v>
      </c>
      <c r="H7" s="3" t="s">
        <v>127</v>
      </c>
      <c r="I7">
        <v>5</v>
      </c>
      <c r="J7" s="3" t="s">
        <v>119</v>
      </c>
      <c r="K7" t="s">
        <v>120</v>
      </c>
      <c r="L7" t="s">
        <v>121</v>
      </c>
      <c r="N7" s="4">
        <f t="shared" ref="N7:N70" si="2">+N8-1</f>
        <v>45261</v>
      </c>
      <c r="O7" s="5">
        <f t="shared" ref="O7:O36" si="3">N7</f>
        <v>45261</v>
      </c>
    </row>
    <row r="8" spans="1:15" x14ac:dyDescent="0.3">
      <c r="B8" t="s">
        <v>25</v>
      </c>
      <c r="C8">
        <f t="shared" si="0"/>
        <v>2</v>
      </c>
      <c r="D8" s="3" t="s">
        <v>119</v>
      </c>
      <c r="E8">
        <f t="shared" si="1"/>
        <v>12</v>
      </c>
      <c r="F8" t="s">
        <v>125</v>
      </c>
      <c r="G8" s="6" t="s">
        <v>128</v>
      </c>
      <c r="H8" s="3" t="s">
        <v>127</v>
      </c>
      <c r="I8">
        <v>5</v>
      </c>
      <c r="J8" s="3" t="s">
        <v>119</v>
      </c>
      <c r="K8" t="s">
        <v>120</v>
      </c>
      <c r="L8" t="s">
        <v>121</v>
      </c>
      <c r="N8" s="4">
        <f t="shared" si="2"/>
        <v>45262</v>
      </c>
      <c r="O8" s="5">
        <f t="shared" si="3"/>
        <v>45262</v>
      </c>
    </row>
    <row r="9" spans="1:15" x14ac:dyDescent="0.3">
      <c r="B9" t="s">
        <v>25</v>
      </c>
      <c r="C9">
        <f t="shared" si="0"/>
        <v>3</v>
      </c>
      <c r="D9" s="3" t="s">
        <v>119</v>
      </c>
      <c r="E9">
        <f t="shared" si="1"/>
        <v>12</v>
      </c>
      <c r="F9" t="s">
        <v>125</v>
      </c>
      <c r="G9" s="6" t="s">
        <v>129</v>
      </c>
      <c r="H9" s="3" t="s">
        <v>127</v>
      </c>
      <c r="I9">
        <v>5</v>
      </c>
      <c r="J9" s="3" t="s">
        <v>119</v>
      </c>
      <c r="K9" t="s">
        <v>120</v>
      </c>
      <c r="L9" t="s">
        <v>121</v>
      </c>
      <c r="N9" s="4">
        <f t="shared" si="2"/>
        <v>45263</v>
      </c>
      <c r="O9" s="5">
        <f t="shared" si="3"/>
        <v>45263</v>
      </c>
    </row>
    <row r="10" spans="1:15" x14ac:dyDescent="0.3">
      <c r="B10" t="s">
        <v>25</v>
      </c>
      <c r="C10">
        <f t="shared" si="0"/>
        <v>4</v>
      </c>
      <c r="D10" s="3" t="s">
        <v>119</v>
      </c>
      <c r="E10">
        <f t="shared" si="1"/>
        <v>12</v>
      </c>
      <c r="F10" t="s">
        <v>125</v>
      </c>
      <c r="G10" s="6" t="s">
        <v>129</v>
      </c>
      <c r="H10" s="3" t="s">
        <v>127</v>
      </c>
      <c r="I10">
        <v>5</v>
      </c>
      <c r="J10" s="3" t="s">
        <v>119</v>
      </c>
      <c r="K10" t="s">
        <v>120</v>
      </c>
      <c r="L10" t="s">
        <v>121</v>
      </c>
      <c r="N10" s="4">
        <f t="shared" si="2"/>
        <v>45264</v>
      </c>
      <c r="O10" s="5">
        <f t="shared" si="3"/>
        <v>45264</v>
      </c>
    </row>
    <row r="11" spans="1:15" x14ac:dyDescent="0.3">
      <c r="B11" t="s">
        <v>25</v>
      </c>
      <c r="C11">
        <f t="shared" si="0"/>
        <v>5</v>
      </c>
      <c r="D11" s="3" t="s">
        <v>119</v>
      </c>
      <c r="E11">
        <f t="shared" si="1"/>
        <v>12</v>
      </c>
      <c r="F11" t="s">
        <v>125</v>
      </c>
      <c r="G11" s="6" t="s">
        <v>129</v>
      </c>
      <c r="H11" s="3" t="s">
        <v>127</v>
      </c>
      <c r="I11">
        <v>5</v>
      </c>
      <c r="J11" s="3" t="s">
        <v>119</v>
      </c>
      <c r="K11" t="s">
        <v>120</v>
      </c>
      <c r="L11" t="s">
        <v>121</v>
      </c>
      <c r="N11" s="4">
        <f t="shared" si="2"/>
        <v>45265</v>
      </c>
      <c r="O11" s="5">
        <f t="shared" si="3"/>
        <v>45265</v>
      </c>
    </row>
    <row r="12" spans="1:15" x14ac:dyDescent="0.3">
      <c r="B12" t="s">
        <v>25</v>
      </c>
      <c r="C12">
        <f t="shared" si="0"/>
        <v>6</v>
      </c>
      <c r="D12" s="3" t="s">
        <v>119</v>
      </c>
      <c r="E12">
        <f t="shared" si="1"/>
        <v>12</v>
      </c>
      <c r="F12" t="s">
        <v>125</v>
      </c>
      <c r="G12" s="6" t="s">
        <v>129</v>
      </c>
      <c r="H12" s="3" t="s">
        <v>127</v>
      </c>
      <c r="I12">
        <v>5</v>
      </c>
      <c r="J12" s="3" t="s">
        <v>119</v>
      </c>
      <c r="K12" t="s">
        <v>120</v>
      </c>
      <c r="L12" t="s">
        <v>121</v>
      </c>
      <c r="N12" s="4">
        <f t="shared" si="2"/>
        <v>45266</v>
      </c>
      <c r="O12" s="5">
        <f t="shared" si="3"/>
        <v>45266</v>
      </c>
    </row>
    <row r="13" spans="1:15" x14ac:dyDescent="0.3">
      <c r="B13" t="s">
        <v>25</v>
      </c>
      <c r="C13">
        <f t="shared" si="0"/>
        <v>7</v>
      </c>
      <c r="D13" s="3" t="s">
        <v>119</v>
      </c>
      <c r="E13">
        <f t="shared" si="1"/>
        <v>12</v>
      </c>
      <c r="F13" t="s">
        <v>125</v>
      </c>
      <c r="G13" s="6" t="s">
        <v>129</v>
      </c>
      <c r="H13" s="3" t="s">
        <v>127</v>
      </c>
      <c r="I13">
        <v>5</v>
      </c>
      <c r="J13" s="3" t="s">
        <v>119</v>
      </c>
      <c r="K13" t="s">
        <v>120</v>
      </c>
      <c r="L13" t="s">
        <v>121</v>
      </c>
      <c r="N13" s="4">
        <f t="shared" si="2"/>
        <v>45267</v>
      </c>
      <c r="O13" s="5">
        <f t="shared" si="3"/>
        <v>45267</v>
      </c>
    </row>
    <row r="14" spans="1:15" x14ac:dyDescent="0.3">
      <c r="B14" t="s">
        <v>25</v>
      </c>
      <c r="C14">
        <f t="shared" si="0"/>
        <v>8</v>
      </c>
      <c r="D14" s="3" t="s">
        <v>119</v>
      </c>
      <c r="E14">
        <f t="shared" si="1"/>
        <v>12</v>
      </c>
      <c r="F14" t="s">
        <v>125</v>
      </c>
      <c r="G14" s="6" t="s">
        <v>129</v>
      </c>
      <c r="H14" s="3" t="s">
        <v>127</v>
      </c>
      <c r="I14">
        <v>5</v>
      </c>
      <c r="J14" s="3" t="s">
        <v>119</v>
      </c>
      <c r="K14" t="s">
        <v>120</v>
      </c>
      <c r="L14" t="s">
        <v>121</v>
      </c>
      <c r="N14" s="4">
        <f t="shared" si="2"/>
        <v>45268</v>
      </c>
      <c r="O14" s="5">
        <f t="shared" si="3"/>
        <v>45268</v>
      </c>
    </row>
    <row r="15" spans="1:15" x14ac:dyDescent="0.3">
      <c r="B15" t="s">
        <v>25</v>
      </c>
      <c r="C15">
        <f t="shared" si="0"/>
        <v>9</v>
      </c>
      <c r="D15" s="3" t="s">
        <v>119</v>
      </c>
      <c r="E15">
        <f t="shared" si="1"/>
        <v>12</v>
      </c>
      <c r="F15" t="s">
        <v>125</v>
      </c>
      <c r="G15" s="6" t="s">
        <v>129</v>
      </c>
      <c r="H15" s="3" t="s">
        <v>127</v>
      </c>
      <c r="I15">
        <v>5</v>
      </c>
      <c r="J15" s="3" t="s">
        <v>119</v>
      </c>
      <c r="K15" t="s">
        <v>120</v>
      </c>
      <c r="L15" t="s">
        <v>121</v>
      </c>
      <c r="N15" s="4">
        <f t="shared" si="2"/>
        <v>45269</v>
      </c>
      <c r="O15" s="5">
        <f t="shared" si="3"/>
        <v>45269</v>
      </c>
    </row>
    <row r="16" spans="1:15" x14ac:dyDescent="0.3">
      <c r="B16" t="s">
        <v>25</v>
      </c>
      <c r="C16">
        <f t="shared" si="0"/>
        <v>10</v>
      </c>
      <c r="D16" s="3" t="s">
        <v>119</v>
      </c>
      <c r="E16">
        <f t="shared" si="1"/>
        <v>12</v>
      </c>
      <c r="F16" t="s">
        <v>125</v>
      </c>
      <c r="G16" s="6" t="s">
        <v>129</v>
      </c>
      <c r="H16" s="3" t="s">
        <v>127</v>
      </c>
      <c r="I16">
        <v>5</v>
      </c>
      <c r="J16" s="3" t="s">
        <v>119</v>
      </c>
      <c r="K16" t="s">
        <v>120</v>
      </c>
      <c r="L16" t="s">
        <v>121</v>
      </c>
      <c r="N16" s="4">
        <f t="shared" si="2"/>
        <v>45270</v>
      </c>
      <c r="O16" s="5">
        <f t="shared" si="3"/>
        <v>45270</v>
      </c>
    </row>
    <row r="17" spans="2:15" x14ac:dyDescent="0.3">
      <c r="B17" t="s">
        <v>25</v>
      </c>
      <c r="C17">
        <f t="shared" si="0"/>
        <v>11</v>
      </c>
      <c r="D17" s="3" t="s">
        <v>119</v>
      </c>
      <c r="E17">
        <f t="shared" si="1"/>
        <v>12</v>
      </c>
      <c r="F17" t="s">
        <v>125</v>
      </c>
      <c r="G17" s="6" t="s">
        <v>129</v>
      </c>
      <c r="H17" s="3" t="s">
        <v>127</v>
      </c>
      <c r="I17">
        <v>5</v>
      </c>
      <c r="J17" s="3" t="s">
        <v>119</v>
      </c>
      <c r="K17" t="s">
        <v>120</v>
      </c>
      <c r="L17" t="s">
        <v>121</v>
      </c>
      <c r="N17" s="4">
        <f t="shared" si="2"/>
        <v>45271</v>
      </c>
      <c r="O17" s="5">
        <f t="shared" si="3"/>
        <v>45271</v>
      </c>
    </row>
    <row r="18" spans="2:15" x14ac:dyDescent="0.3">
      <c r="B18" t="s">
        <v>25</v>
      </c>
      <c r="C18">
        <f t="shared" si="0"/>
        <v>12</v>
      </c>
      <c r="D18" s="3" t="s">
        <v>119</v>
      </c>
      <c r="E18">
        <f t="shared" si="1"/>
        <v>12</v>
      </c>
      <c r="F18" t="s">
        <v>125</v>
      </c>
      <c r="G18" s="6" t="s">
        <v>129</v>
      </c>
      <c r="H18" s="3" t="s">
        <v>127</v>
      </c>
      <c r="I18">
        <v>5</v>
      </c>
      <c r="J18" s="3" t="s">
        <v>119</v>
      </c>
      <c r="K18" t="s">
        <v>120</v>
      </c>
      <c r="L18" t="s">
        <v>121</v>
      </c>
      <c r="N18" s="4">
        <f t="shared" si="2"/>
        <v>45272</v>
      </c>
      <c r="O18" s="5">
        <f t="shared" si="3"/>
        <v>45272</v>
      </c>
    </row>
    <row r="19" spans="2:15" x14ac:dyDescent="0.3">
      <c r="B19" t="s">
        <v>25</v>
      </c>
      <c r="C19">
        <f t="shared" si="0"/>
        <v>13</v>
      </c>
      <c r="D19" s="3" t="s">
        <v>119</v>
      </c>
      <c r="E19">
        <f t="shared" si="1"/>
        <v>12</v>
      </c>
      <c r="F19" t="s">
        <v>125</v>
      </c>
      <c r="G19" s="6" t="s">
        <v>129</v>
      </c>
      <c r="H19" s="3" t="s">
        <v>127</v>
      </c>
      <c r="I19">
        <v>5</v>
      </c>
      <c r="J19" s="3" t="s">
        <v>119</v>
      </c>
      <c r="K19" t="s">
        <v>120</v>
      </c>
      <c r="L19" t="s">
        <v>121</v>
      </c>
      <c r="N19" s="4">
        <f t="shared" si="2"/>
        <v>45273</v>
      </c>
      <c r="O19" s="5">
        <f t="shared" si="3"/>
        <v>45273</v>
      </c>
    </row>
    <row r="20" spans="2:15" x14ac:dyDescent="0.3">
      <c r="B20" t="s">
        <v>25</v>
      </c>
      <c r="C20">
        <f t="shared" si="0"/>
        <v>14</v>
      </c>
      <c r="D20" s="3" t="s">
        <v>119</v>
      </c>
      <c r="E20">
        <f t="shared" si="1"/>
        <v>12</v>
      </c>
      <c r="F20" t="s">
        <v>125</v>
      </c>
      <c r="G20" s="6" t="s">
        <v>129</v>
      </c>
      <c r="H20" s="3" t="s">
        <v>127</v>
      </c>
      <c r="I20">
        <v>5</v>
      </c>
      <c r="J20" s="3" t="s">
        <v>119</v>
      </c>
      <c r="K20" t="s">
        <v>120</v>
      </c>
      <c r="L20" t="s">
        <v>121</v>
      </c>
      <c r="N20" s="4">
        <f t="shared" si="2"/>
        <v>45274</v>
      </c>
      <c r="O20" s="5">
        <f t="shared" si="3"/>
        <v>45274</v>
      </c>
    </row>
    <row r="21" spans="2:15" x14ac:dyDescent="0.3">
      <c r="B21" t="s">
        <v>25</v>
      </c>
      <c r="C21">
        <f t="shared" si="0"/>
        <v>15</v>
      </c>
      <c r="D21" s="3" t="s">
        <v>119</v>
      </c>
      <c r="E21">
        <f t="shared" si="1"/>
        <v>12</v>
      </c>
      <c r="F21" t="s">
        <v>125</v>
      </c>
      <c r="G21" s="6" t="s">
        <v>129</v>
      </c>
      <c r="H21" s="3" t="s">
        <v>127</v>
      </c>
      <c r="I21">
        <v>5</v>
      </c>
      <c r="J21" s="3" t="s">
        <v>119</v>
      </c>
      <c r="K21" t="s">
        <v>120</v>
      </c>
      <c r="L21" t="s">
        <v>121</v>
      </c>
      <c r="N21" s="4">
        <f t="shared" si="2"/>
        <v>45275</v>
      </c>
      <c r="O21" s="5">
        <f t="shared" si="3"/>
        <v>45275</v>
      </c>
    </row>
    <row r="22" spans="2:15" x14ac:dyDescent="0.3">
      <c r="B22" t="s">
        <v>25</v>
      </c>
      <c r="C22">
        <f t="shared" si="0"/>
        <v>16</v>
      </c>
      <c r="D22" s="3" t="s">
        <v>119</v>
      </c>
      <c r="E22">
        <f t="shared" si="1"/>
        <v>12</v>
      </c>
      <c r="F22" t="s">
        <v>125</v>
      </c>
      <c r="G22" s="6" t="s">
        <v>129</v>
      </c>
      <c r="H22" s="3" t="s">
        <v>127</v>
      </c>
      <c r="I22">
        <v>5</v>
      </c>
      <c r="J22" s="3" t="s">
        <v>119</v>
      </c>
      <c r="K22" t="s">
        <v>120</v>
      </c>
      <c r="L22" t="s">
        <v>121</v>
      </c>
      <c r="N22" s="4">
        <f t="shared" si="2"/>
        <v>45276</v>
      </c>
      <c r="O22" s="5">
        <f t="shared" si="3"/>
        <v>45276</v>
      </c>
    </row>
    <row r="23" spans="2:15" x14ac:dyDescent="0.3">
      <c r="B23" t="s">
        <v>25</v>
      </c>
      <c r="C23">
        <f t="shared" si="0"/>
        <v>17</v>
      </c>
      <c r="D23" s="3" t="s">
        <v>119</v>
      </c>
      <c r="E23">
        <f t="shared" si="1"/>
        <v>12</v>
      </c>
      <c r="F23" t="s">
        <v>125</v>
      </c>
      <c r="G23" s="6" t="s">
        <v>129</v>
      </c>
      <c r="H23" s="3" t="s">
        <v>127</v>
      </c>
      <c r="I23">
        <v>5</v>
      </c>
      <c r="J23" s="3" t="s">
        <v>119</v>
      </c>
      <c r="K23" t="s">
        <v>120</v>
      </c>
      <c r="L23" t="s">
        <v>121</v>
      </c>
      <c r="N23" s="4">
        <f t="shared" si="2"/>
        <v>45277</v>
      </c>
      <c r="O23" s="5">
        <f t="shared" si="3"/>
        <v>45277</v>
      </c>
    </row>
    <row r="24" spans="2:15" x14ac:dyDescent="0.3">
      <c r="B24" t="s">
        <v>25</v>
      </c>
      <c r="C24">
        <f t="shared" si="0"/>
        <v>18</v>
      </c>
      <c r="D24" s="3" t="s">
        <v>119</v>
      </c>
      <c r="E24">
        <f t="shared" si="1"/>
        <v>12</v>
      </c>
      <c r="F24" t="s">
        <v>125</v>
      </c>
      <c r="G24" s="6" t="s">
        <v>129</v>
      </c>
      <c r="H24" s="3" t="s">
        <v>127</v>
      </c>
      <c r="I24">
        <v>5</v>
      </c>
      <c r="J24" s="3" t="s">
        <v>119</v>
      </c>
      <c r="K24" t="s">
        <v>120</v>
      </c>
      <c r="L24" t="s">
        <v>121</v>
      </c>
      <c r="N24" s="4">
        <f t="shared" si="2"/>
        <v>45278</v>
      </c>
      <c r="O24" s="5">
        <f t="shared" si="3"/>
        <v>45278</v>
      </c>
    </row>
    <row r="25" spans="2:15" x14ac:dyDescent="0.3">
      <c r="B25" t="s">
        <v>25</v>
      </c>
      <c r="C25">
        <f t="shared" si="0"/>
        <v>19</v>
      </c>
      <c r="D25" s="3" t="s">
        <v>119</v>
      </c>
      <c r="E25">
        <f t="shared" si="1"/>
        <v>12</v>
      </c>
      <c r="F25" t="s">
        <v>125</v>
      </c>
      <c r="G25" s="6" t="s">
        <v>129</v>
      </c>
      <c r="H25" s="3" t="s">
        <v>127</v>
      </c>
      <c r="I25">
        <v>5</v>
      </c>
      <c r="J25" s="3" t="s">
        <v>119</v>
      </c>
      <c r="K25" t="s">
        <v>120</v>
      </c>
      <c r="L25" t="s">
        <v>121</v>
      </c>
      <c r="N25" s="4">
        <f t="shared" si="2"/>
        <v>45279</v>
      </c>
      <c r="O25" s="5">
        <f t="shared" si="3"/>
        <v>45279</v>
      </c>
    </row>
    <row r="26" spans="2:15" x14ac:dyDescent="0.3">
      <c r="B26" t="s">
        <v>25</v>
      </c>
      <c r="C26">
        <f t="shared" si="0"/>
        <v>20</v>
      </c>
      <c r="D26" s="3" t="s">
        <v>119</v>
      </c>
      <c r="E26">
        <f t="shared" si="1"/>
        <v>12</v>
      </c>
      <c r="F26" t="s">
        <v>125</v>
      </c>
      <c r="G26" s="6" t="s">
        <v>129</v>
      </c>
      <c r="H26" s="3" t="s">
        <v>127</v>
      </c>
      <c r="I26">
        <v>5</v>
      </c>
      <c r="J26" s="3" t="s">
        <v>119</v>
      </c>
      <c r="K26" t="s">
        <v>120</v>
      </c>
      <c r="L26" t="s">
        <v>121</v>
      </c>
      <c r="N26" s="4">
        <f t="shared" si="2"/>
        <v>45280</v>
      </c>
      <c r="O26" s="5">
        <f t="shared" si="3"/>
        <v>45280</v>
      </c>
    </row>
    <row r="27" spans="2:15" x14ac:dyDescent="0.3">
      <c r="B27" t="s">
        <v>25</v>
      </c>
      <c r="C27">
        <f t="shared" si="0"/>
        <v>21</v>
      </c>
      <c r="D27" s="3" t="s">
        <v>119</v>
      </c>
      <c r="E27">
        <f t="shared" si="1"/>
        <v>12</v>
      </c>
      <c r="F27" t="s">
        <v>125</v>
      </c>
      <c r="G27" s="6" t="s">
        <v>129</v>
      </c>
      <c r="H27" s="3" t="s">
        <v>127</v>
      </c>
      <c r="I27">
        <v>5</v>
      </c>
      <c r="J27" s="3" t="s">
        <v>119</v>
      </c>
      <c r="K27" t="s">
        <v>120</v>
      </c>
      <c r="L27" t="s">
        <v>121</v>
      </c>
      <c r="N27" s="4">
        <f t="shared" si="2"/>
        <v>45281</v>
      </c>
      <c r="O27" s="5">
        <f t="shared" si="3"/>
        <v>45281</v>
      </c>
    </row>
    <row r="28" spans="2:15" x14ac:dyDescent="0.3">
      <c r="B28" t="s">
        <v>25</v>
      </c>
      <c r="C28">
        <f t="shared" si="0"/>
        <v>22</v>
      </c>
      <c r="D28" s="3" t="s">
        <v>119</v>
      </c>
      <c r="E28">
        <f t="shared" si="1"/>
        <v>12</v>
      </c>
      <c r="F28" t="s">
        <v>125</v>
      </c>
      <c r="G28" s="6" t="s">
        <v>129</v>
      </c>
      <c r="H28" s="3" t="s">
        <v>127</v>
      </c>
      <c r="I28">
        <v>5</v>
      </c>
      <c r="J28" s="3" t="s">
        <v>119</v>
      </c>
      <c r="K28" t="s">
        <v>120</v>
      </c>
      <c r="L28" t="s">
        <v>121</v>
      </c>
      <c r="N28" s="4">
        <f t="shared" si="2"/>
        <v>45282</v>
      </c>
      <c r="O28" s="5">
        <f t="shared" si="3"/>
        <v>45282</v>
      </c>
    </row>
    <row r="29" spans="2:15" x14ac:dyDescent="0.3">
      <c r="B29" t="s">
        <v>25</v>
      </c>
      <c r="C29">
        <f t="shared" si="0"/>
        <v>23</v>
      </c>
      <c r="D29" s="3" t="s">
        <v>119</v>
      </c>
      <c r="E29">
        <f t="shared" si="1"/>
        <v>12</v>
      </c>
      <c r="F29" t="s">
        <v>125</v>
      </c>
      <c r="G29" s="6" t="s">
        <v>129</v>
      </c>
      <c r="H29" s="3" t="s">
        <v>127</v>
      </c>
      <c r="I29">
        <v>5</v>
      </c>
      <c r="J29" s="3" t="s">
        <v>119</v>
      </c>
      <c r="K29" t="s">
        <v>120</v>
      </c>
      <c r="L29" t="s">
        <v>121</v>
      </c>
      <c r="N29" s="4">
        <f t="shared" si="2"/>
        <v>45283</v>
      </c>
      <c r="O29" s="5">
        <f t="shared" si="3"/>
        <v>45283</v>
      </c>
    </row>
    <row r="30" spans="2:15" x14ac:dyDescent="0.3">
      <c r="B30" t="s">
        <v>25</v>
      </c>
      <c r="C30">
        <f t="shared" si="0"/>
        <v>24</v>
      </c>
      <c r="D30" s="3" t="s">
        <v>119</v>
      </c>
      <c r="E30">
        <f t="shared" si="1"/>
        <v>12</v>
      </c>
      <c r="F30" t="s">
        <v>125</v>
      </c>
      <c r="G30" s="6" t="s">
        <v>129</v>
      </c>
      <c r="H30" s="3" t="s">
        <v>127</v>
      </c>
      <c r="I30">
        <v>5</v>
      </c>
      <c r="J30" s="3" t="s">
        <v>119</v>
      </c>
      <c r="K30" t="s">
        <v>120</v>
      </c>
      <c r="L30" t="s">
        <v>121</v>
      </c>
      <c r="N30" s="4">
        <f t="shared" si="2"/>
        <v>45284</v>
      </c>
      <c r="O30" s="5">
        <f t="shared" si="3"/>
        <v>45284</v>
      </c>
    </row>
    <row r="31" spans="2:15" x14ac:dyDescent="0.3">
      <c r="B31" t="s">
        <v>25</v>
      </c>
      <c r="C31">
        <f t="shared" si="0"/>
        <v>25</v>
      </c>
      <c r="D31" s="3" t="s">
        <v>119</v>
      </c>
      <c r="E31">
        <f t="shared" si="1"/>
        <v>12</v>
      </c>
      <c r="F31" t="s">
        <v>125</v>
      </c>
      <c r="G31" s="6" t="s">
        <v>131</v>
      </c>
      <c r="H31" s="3" t="s">
        <v>127</v>
      </c>
      <c r="I31">
        <v>5</v>
      </c>
      <c r="J31" s="3" t="s">
        <v>119</v>
      </c>
      <c r="K31" t="s">
        <v>120</v>
      </c>
      <c r="L31" t="s">
        <v>121</v>
      </c>
      <c r="N31" s="4">
        <f t="shared" si="2"/>
        <v>45285</v>
      </c>
      <c r="O31" s="5">
        <f t="shared" si="3"/>
        <v>45285</v>
      </c>
    </row>
    <row r="32" spans="2:15" x14ac:dyDescent="0.3">
      <c r="B32" t="s">
        <v>25</v>
      </c>
      <c r="C32">
        <f t="shared" si="0"/>
        <v>26</v>
      </c>
      <c r="D32" s="3" t="s">
        <v>119</v>
      </c>
      <c r="E32">
        <f t="shared" si="1"/>
        <v>12</v>
      </c>
      <c r="F32" t="s">
        <v>125</v>
      </c>
      <c r="G32" s="6" t="s">
        <v>131</v>
      </c>
      <c r="H32" s="3" t="s">
        <v>127</v>
      </c>
      <c r="I32">
        <v>5</v>
      </c>
      <c r="J32" s="3" t="s">
        <v>119</v>
      </c>
      <c r="K32" t="s">
        <v>120</v>
      </c>
      <c r="L32" t="s">
        <v>121</v>
      </c>
      <c r="N32" s="4">
        <f t="shared" si="2"/>
        <v>45286</v>
      </c>
      <c r="O32" s="5">
        <f t="shared" si="3"/>
        <v>45286</v>
      </c>
    </row>
    <row r="33" spans="2:15" x14ac:dyDescent="0.3">
      <c r="B33" t="s">
        <v>25</v>
      </c>
      <c r="C33">
        <f t="shared" si="0"/>
        <v>27</v>
      </c>
      <c r="D33" s="3" t="s">
        <v>119</v>
      </c>
      <c r="E33">
        <f t="shared" si="1"/>
        <v>12</v>
      </c>
      <c r="F33" t="s">
        <v>125</v>
      </c>
      <c r="G33" s="6" t="s">
        <v>131</v>
      </c>
      <c r="H33" s="3" t="s">
        <v>127</v>
      </c>
      <c r="I33">
        <v>5</v>
      </c>
      <c r="J33" s="3" t="s">
        <v>119</v>
      </c>
      <c r="K33" t="s">
        <v>120</v>
      </c>
      <c r="L33" t="s">
        <v>121</v>
      </c>
      <c r="N33" s="4">
        <f t="shared" si="2"/>
        <v>45287</v>
      </c>
      <c r="O33" s="5">
        <f t="shared" si="3"/>
        <v>45287</v>
      </c>
    </row>
    <row r="34" spans="2:15" x14ac:dyDescent="0.3">
      <c r="B34" t="s">
        <v>25</v>
      </c>
      <c r="C34">
        <f t="shared" si="0"/>
        <v>28</v>
      </c>
      <c r="D34" s="3" t="s">
        <v>119</v>
      </c>
      <c r="E34">
        <f t="shared" si="1"/>
        <v>12</v>
      </c>
      <c r="F34" t="s">
        <v>125</v>
      </c>
      <c r="G34" s="6" t="s">
        <v>131</v>
      </c>
      <c r="H34" s="3" t="s">
        <v>127</v>
      </c>
      <c r="I34">
        <v>5</v>
      </c>
      <c r="J34" s="3" t="s">
        <v>119</v>
      </c>
      <c r="K34" t="s">
        <v>120</v>
      </c>
      <c r="L34" t="s">
        <v>121</v>
      </c>
      <c r="N34" s="4">
        <f t="shared" si="2"/>
        <v>45288</v>
      </c>
      <c r="O34" s="5">
        <f t="shared" si="3"/>
        <v>45288</v>
      </c>
    </row>
    <row r="35" spans="2:15" x14ac:dyDescent="0.3">
      <c r="B35" t="s">
        <v>25</v>
      </c>
      <c r="C35">
        <f t="shared" si="0"/>
        <v>29</v>
      </c>
      <c r="D35" s="3" t="s">
        <v>119</v>
      </c>
      <c r="E35">
        <f t="shared" si="1"/>
        <v>12</v>
      </c>
      <c r="F35" t="s">
        <v>125</v>
      </c>
      <c r="G35" s="6" t="s">
        <v>131</v>
      </c>
      <c r="H35" s="3" t="s">
        <v>127</v>
      </c>
      <c r="I35">
        <v>5</v>
      </c>
      <c r="J35" s="3" t="s">
        <v>119</v>
      </c>
      <c r="K35" t="s">
        <v>120</v>
      </c>
      <c r="L35" t="s">
        <v>121</v>
      </c>
      <c r="N35" s="4">
        <f t="shared" si="2"/>
        <v>45289</v>
      </c>
      <c r="O35" s="5">
        <f t="shared" si="3"/>
        <v>45289</v>
      </c>
    </row>
    <row r="36" spans="2:15" x14ac:dyDescent="0.3">
      <c r="B36" t="s">
        <v>25</v>
      </c>
      <c r="C36">
        <f t="shared" si="0"/>
        <v>30</v>
      </c>
      <c r="D36" s="3" t="s">
        <v>119</v>
      </c>
      <c r="E36">
        <f t="shared" si="1"/>
        <v>12</v>
      </c>
      <c r="F36" t="s">
        <v>125</v>
      </c>
      <c r="G36" s="6" t="s">
        <v>131</v>
      </c>
      <c r="H36" s="3" t="s">
        <v>127</v>
      </c>
      <c r="I36">
        <v>5</v>
      </c>
      <c r="J36" s="3" t="s">
        <v>119</v>
      </c>
      <c r="K36" t="s">
        <v>120</v>
      </c>
      <c r="L36" t="s">
        <v>121</v>
      </c>
      <c r="N36" s="4">
        <f t="shared" si="2"/>
        <v>45290</v>
      </c>
      <c r="O36" s="5">
        <f t="shared" si="3"/>
        <v>45290</v>
      </c>
    </row>
    <row r="37" spans="2:15" x14ac:dyDescent="0.3">
      <c r="B37" t="s">
        <v>25</v>
      </c>
      <c r="C37">
        <f t="shared" si="0"/>
        <v>31</v>
      </c>
      <c r="D37" s="3" t="s">
        <v>119</v>
      </c>
      <c r="E37">
        <f t="shared" si="1"/>
        <v>12</v>
      </c>
      <c r="F37" t="s">
        <v>125</v>
      </c>
      <c r="G37" s="6" t="s">
        <v>131</v>
      </c>
      <c r="H37" s="3" t="s">
        <v>127</v>
      </c>
      <c r="I37">
        <v>5</v>
      </c>
      <c r="J37" s="3" t="s">
        <v>119</v>
      </c>
      <c r="K37" t="s">
        <v>120</v>
      </c>
      <c r="L37" t="s">
        <v>121</v>
      </c>
      <c r="N37" s="4">
        <f t="shared" si="2"/>
        <v>45291</v>
      </c>
      <c r="O37" s="5">
        <f>N37</f>
        <v>45291</v>
      </c>
    </row>
    <row r="38" spans="2:15" x14ac:dyDescent="0.3">
      <c r="B38" t="s">
        <v>25</v>
      </c>
      <c r="C38">
        <f t="shared" si="0"/>
        <v>1</v>
      </c>
      <c r="D38" s="3" t="s">
        <v>119</v>
      </c>
      <c r="E38">
        <f t="shared" si="1"/>
        <v>1</v>
      </c>
      <c r="F38" t="s">
        <v>125</v>
      </c>
      <c r="G38" s="6" t="s">
        <v>128</v>
      </c>
      <c r="H38" s="3" t="s">
        <v>127</v>
      </c>
      <c r="I38">
        <f t="shared" ref="I38:I101" si="4">IF(K38="domingo", IF(I37=34, 1, I37+1), I37)</f>
        <v>5</v>
      </c>
      <c r="J38" s="3" t="s">
        <v>119</v>
      </c>
      <c r="K38" t="str">
        <f t="shared" ref="K38:K101" si="5">IF(K37="domingo","lunes",IF(K37="lunes","martes",IF(K37="martes","miercoles",IF(K37="miercoles","jueves",IF(K37="jueves","viernes",IF(K37="viernes","sabado",IF(K37="sabado","domingo")))))))</f>
        <v>lunes</v>
      </c>
      <c r="L38" t="s">
        <v>121</v>
      </c>
      <c r="N38" s="4">
        <f t="shared" si="2"/>
        <v>45292</v>
      </c>
      <c r="O38" s="5">
        <f t="shared" ref="O38:O101" si="6">N38</f>
        <v>45292</v>
      </c>
    </row>
    <row r="39" spans="2:15" x14ac:dyDescent="0.3">
      <c r="B39" t="s">
        <v>25</v>
      </c>
      <c r="C39">
        <f t="shared" si="0"/>
        <v>2</v>
      </c>
      <c r="D39" s="3" t="s">
        <v>119</v>
      </c>
      <c r="E39">
        <f t="shared" si="1"/>
        <v>1</v>
      </c>
      <c r="F39" t="s">
        <v>125</v>
      </c>
      <c r="G39" s="6" t="s">
        <v>128</v>
      </c>
      <c r="H39" s="3" t="s">
        <v>127</v>
      </c>
      <c r="I39">
        <f t="shared" si="4"/>
        <v>5</v>
      </c>
      <c r="J39" s="3" t="s">
        <v>119</v>
      </c>
      <c r="K39" t="str">
        <f t="shared" si="5"/>
        <v>martes</v>
      </c>
      <c r="L39" t="s">
        <v>121</v>
      </c>
      <c r="N39" s="4">
        <f t="shared" si="2"/>
        <v>45293</v>
      </c>
      <c r="O39" s="5">
        <f t="shared" si="6"/>
        <v>45293</v>
      </c>
    </row>
    <row r="40" spans="2:15" x14ac:dyDescent="0.3">
      <c r="B40" t="s">
        <v>25</v>
      </c>
      <c r="C40">
        <f t="shared" si="0"/>
        <v>3</v>
      </c>
      <c r="D40" s="3" t="s">
        <v>119</v>
      </c>
      <c r="E40">
        <f t="shared" si="1"/>
        <v>1</v>
      </c>
      <c r="F40" t="s">
        <v>125</v>
      </c>
      <c r="G40" s="6" t="s">
        <v>128</v>
      </c>
      <c r="H40" s="3" t="s">
        <v>127</v>
      </c>
      <c r="I40">
        <f t="shared" si="4"/>
        <v>5</v>
      </c>
      <c r="J40" s="3" t="s">
        <v>119</v>
      </c>
      <c r="K40" t="str">
        <f t="shared" si="5"/>
        <v>miercoles</v>
      </c>
      <c r="L40" t="s">
        <v>121</v>
      </c>
      <c r="N40" s="4">
        <f t="shared" si="2"/>
        <v>45294</v>
      </c>
      <c r="O40" s="5">
        <f t="shared" si="6"/>
        <v>45294</v>
      </c>
    </row>
    <row r="41" spans="2:15" x14ac:dyDescent="0.3">
      <c r="B41" t="s">
        <v>25</v>
      </c>
      <c r="C41">
        <f t="shared" si="0"/>
        <v>4</v>
      </c>
      <c r="D41" s="3" t="s">
        <v>119</v>
      </c>
      <c r="E41">
        <f t="shared" si="1"/>
        <v>1</v>
      </c>
      <c r="F41" t="s">
        <v>125</v>
      </c>
      <c r="G41" s="6" t="s">
        <v>128</v>
      </c>
      <c r="H41" s="3" t="s">
        <v>127</v>
      </c>
      <c r="I41">
        <f t="shared" si="4"/>
        <v>5</v>
      </c>
      <c r="J41" s="3" t="s">
        <v>119</v>
      </c>
      <c r="K41" t="str">
        <f t="shared" si="5"/>
        <v>jueves</v>
      </c>
      <c r="L41" t="s">
        <v>121</v>
      </c>
      <c r="N41" s="4">
        <f t="shared" si="2"/>
        <v>45295</v>
      </c>
      <c r="O41" s="5">
        <f t="shared" si="6"/>
        <v>45295</v>
      </c>
    </row>
    <row r="42" spans="2:15" x14ac:dyDescent="0.3">
      <c r="B42" t="s">
        <v>25</v>
      </c>
      <c r="C42">
        <f t="shared" si="0"/>
        <v>5</v>
      </c>
      <c r="D42" s="3" t="s">
        <v>119</v>
      </c>
      <c r="E42">
        <f t="shared" si="1"/>
        <v>1</v>
      </c>
      <c r="F42" t="s">
        <v>125</v>
      </c>
      <c r="G42" s="6" t="s">
        <v>128</v>
      </c>
      <c r="H42" s="3" t="s">
        <v>127</v>
      </c>
      <c r="I42">
        <f t="shared" si="4"/>
        <v>5</v>
      </c>
      <c r="J42" s="3" t="s">
        <v>119</v>
      </c>
      <c r="K42" t="str">
        <f t="shared" si="5"/>
        <v>viernes</v>
      </c>
      <c r="L42" t="s">
        <v>121</v>
      </c>
      <c r="N42" s="4">
        <f t="shared" si="2"/>
        <v>45296</v>
      </c>
      <c r="O42" s="5">
        <f t="shared" si="6"/>
        <v>45296</v>
      </c>
    </row>
    <row r="43" spans="2:15" x14ac:dyDescent="0.3">
      <c r="B43" t="s">
        <v>25</v>
      </c>
      <c r="C43">
        <f t="shared" si="0"/>
        <v>6</v>
      </c>
      <c r="D43" s="3" t="s">
        <v>119</v>
      </c>
      <c r="E43">
        <f t="shared" si="1"/>
        <v>1</v>
      </c>
      <c r="F43" t="s">
        <v>125</v>
      </c>
      <c r="G43" s="6" t="s">
        <v>128</v>
      </c>
      <c r="H43" s="3" t="s">
        <v>127</v>
      </c>
      <c r="I43">
        <f t="shared" si="4"/>
        <v>5</v>
      </c>
      <c r="J43" s="3" t="s">
        <v>119</v>
      </c>
      <c r="K43" t="str">
        <f t="shared" si="5"/>
        <v>sabado</v>
      </c>
      <c r="L43" t="s">
        <v>121</v>
      </c>
      <c r="N43" s="4">
        <f t="shared" si="2"/>
        <v>45297</v>
      </c>
      <c r="O43" s="5">
        <f t="shared" si="6"/>
        <v>45297</v>
      </c>
    </row>
    <row r="44" spans="2:15" x14ac:dyDescent="0.3">
      <c r="B44" t="s">
        <v>25</v>
      </c>
      <c r="C44">
        <f t="shared" si="0"/>
        <v>7</v>
      </c>
      <c r="D44" s="3" t="s">
        <v>119</v>
      </c>
      <c r="E44">
        <f t="shared" si="1"/>
        <v>1</v>
      </c>
      <c r="F44" t="s">
        <v>125</v>
      </c>
      <c r="G44" s="6" t="s">
        <v>128</v>
      </c>
      <c r="H44" s="3" t="s">
        <v>127</v>
      </c>
      <c r="I44">
        <v>1</v>
      </c>
      <c r="J44" s="3" t="s">
        <v>119</v>
      </c>
      <c r="K44" t="str">
        <f t="shared" si="5"/>
        <v>domingo</v>
      </c>
      <c r="L44" t="s">
        <v>121</v>
      </c>
      <c r="M44" t="s">
        <v>130</v>
      </c>
      <c r="N44" s="4">
        <f t="shared" si="2"/>
        <v>45298</v>
      </c>
      <c r="O44" s="5">
        <f t="shared" si="6"/>
        <v>45298</v>
      </c>
    </row>
    <row r="45" spans="2:15" x14ac:dyDescent="0.3">
      <c r="B45" t="s">
        <v>25</v>
      </c>
      <c r="C45">
        <f t="shared" si="0"/>
        <v>8</v>
      </c>
      <c r="D45" s="3" t="s">
        <v>119</v>
      </c>
      <c r="E45">
        <f t="shared" si="1"/>
        <v>1</v>
      </c>
      <c r="F45" t="s">
        <v>125</v>
      </c>
      <c r="G45" s="6" t="str">
        <f>G44</f>
        <v>ordinario</v>
      </c>
      <c r="H45" s="3" t="s">
        <v>127</v>
      </c>
      <c r="I45">
        <f t="shared" si="4"/>
        <v>1</v>
      </c>
      <c r="J45" s="3" t="s">
        <v>119</v>
      </c>
      <c r="K45" t="str">
        <f t="shared" si="5"/>
        <v>lunes</v>
      </c>
      <c r="L45" t="s">
        <v>121</v>
      </c>
      <c r="N45" s="4">
        <f t="shared" si="2"/>
        <v>45299</v>
      </c>
      <c r="O45" s="5">
        <f t="shared" si="6"/>
        <v>45299</v>
      </c>
    </row>
    <row r="46" spans="2:15" x14ac:dyDescent="0.3">
      <c r="B46" t="s">
        <v>25</v>
      </c>
      <c r="C46">
        <f t="shared" si="0"/>
        <v>9</v>
      </c>
      <c r="D46" s="3" t="s">
        <v>119</v>
      </c>
      <c r="E46">
        <f t="shared" si="1"/>
        <v>1</v>
      </c>
      <c r="F46" t="s">
        <v>125</v>
      </c>
      <c r="G46" s="6" t="str">
        <f t="shared" ref="G46:G109" si="7">G45</f>
        <v>ordinario</v>
      </c>
      <c r="H46" s="3" t="s">
        <v>127</v>
      </c>
      <c r="I46">
        <f t="shared" si="4"/>
        <v>1</v>
      </c>
      <c r="J46" s="3" t="s">
        <v>119</v>
      </c>
      <c r="K46" t="str">
        <f t="shared" si="5"/>
        <v>martes</v>
      </c>
      <c r="L46" t="s">
        <v>121</v>
      </c>
      <c r="N46" s="4">
        <f t="shared" si="2"/>
        <v>45300</v>
      </c>
      <c r="O46" s="5">
        <f t="shared" si="6"/>
        <v>45300</v>
      </c>
    </row>
    <row r="47" spans="2:15" x14ac:dyDescent="0.3">
      <c r="B47" t="s">
        <v>25</v>
      </c>
      <c r="C47">
        <f t="shared" si="0"/>
        <v>10</v>
      </c>
      <c r="D47" s="3" t="s">
        <v>119</v>
      </c>
      <c r="E47">
        <f t="shared" si="1"/>
        <v>1</v>
      </c>
      <c r="F47" t="s">
        <v>125</v>
      </c>
      <c r="G47" s="6" t="str">
        <f t="shared" si="7"/>
        <v>ordinario</v>
      </c>
      <c r="H47" s="3" t="s">
        <v>127</v>
      </c>
      <c r="I47">
        <f t="shared" si="4"/>
        <v>1</v>
      </c>
      <c r="J47" s="3" t="s">
        <v>119</v>
      </c>
      <c r="K47" t="str">
        <f t="shared" si="5"/>
        <v>miercoles</v>
      </c>
      <c r="L47" t="s">
        <v>121</v>
      </c>
      <c r="N47" s="4">
        <f t="shared" si="2"/>
        <v>45301</v>
      </c>
      <c r="O47" s="5">
        <f t="shared" si="6"/>
        <v>45301</v>
      </c>
    </row>
    <row r="48" spans="2:15" x14ac:dyDescent="0.3">
      <c r="B48" t="s">
        <v>25</v>
      </c>
      <c r="C48">
        <f t="shared" si="0"/>
        <v>11</v>
      </c>
      <c r="D48" s="3" t="s">
        <v>119</v>
      </c>
      <c r="E48">
        <f t="shared" si="1"/>
        <v>1</v>
      </c>
      <c r="F48" t="s">
        <v>125</v>
      </c>
      <c r="G48" s="6" t="str">
        <f t="shared" si="7"/>
        <v>ordinario</v>
      </c>
      <c r="H48" s="3" t="s">
        <v>127</v>
      </c>
      <c r="I48">
        <f t="shared" si="4"/>
        <v>1</v>
      </c>
      <c r="J48" s="3" t="s">
        <v>119</v>
      </c>
      <c r="K48" t="str">
        <f t="shared" si="5"/>
        <v>jueves</v>
      </c>
      <c r="L48" t="s">
        <v>121</v>
      </c>
      <c r="N48" s="4">
        <f t="shared" si="2"/>
        <v>45302</v>
      </c>
      <c r="O48" s="5">
        <f t="shared" si="6"/>
        <v>45302</v>
      </c>
    </row>
    <row r="49" spans="2:15" x14ac:dyDescent="0.3">
      <c r="B49" t="s">
        <v>25</v>
      </c>
      <c r="C49">
        <f t="shared" si="0"/>
        <v>12</v>
      </c>
      <c r="D49" s="3" t="s">
        <v>119</v>
      </c>
      <c r="E49">
        <f t="shared" si="1"/>
        <v>1</v>
      </c>
      <c r="F49" t="s">
        <v>125</v>
      </c>
      <c r="G49" s="6" t="str">
        <f t="shared" si="7"/>
        <v>ordinario</v>
      </c>
      <c r="H49" s="3" t="s">
        <v>127</v>
      </c>
      <c r="I49">
        <f t="shared" si="4"/>
        <v>1</v>
      </c>
      <c r="J49" s="3" t="s">
        <v>119</v>
      </c>
      <c r="K49" t="str">
        <f t="shared" si="5"/>
        <v>viernes</v>
      </c>
      <c r="L49" t="s">
        <v>121</v>
      </c>
      <c r="N49" s="4">
        <f t="shared" si="2"/>
        <v>45303</v>
      </c>
      <c r="O49" s="5">
        <f t="shared" si="6"/>
        <v>45303</v>
      </c>
    </row>
    <row r="50" spans="2:15" x14ac:dyDescent="0.3">
      <c r="B50" t="s">
        <v>25</v>
      </c>
      <c r="C50">
        <f t="shared" si="0"/>
        <v>13</v>
      </c>
      <c r="D50" s="3" t="s">
        <v>119</v>
      </c>
      <c r="E50">
        <f t="shared" si="1"/>
        <v>1</v>
      </c>
      <c r="F50" t="s">
        <v>125</v>
      </c>
      <c r="G50" s="6" t="str">
        <f t="shared" si="7"/>
        <v>ordinario</v>
      </c>
      <c r="H50" s="3" t="s">
        <v>127</v>
      </c>
      <c r="I50">
        <f t="shared" si="4"/>
        <v>1</v>
      </c>
      <c r="J50" s="3" t="s">
        <v>119</v>
      </c>
      <c r="K50" t="str">
        <f t="shared" si="5"/>
        <v>sabado</v>
      </c>
      <c r="L50" t="s">
        <v>121</v>
      </c>
      <c r="N50" s="4">
        <f t="shared" si="2"/>
        <v>45304</v>
      </c>
      <c r="O50" s="5">
        <f t="shared" si="6"/>
        <v>45304</v>
      </c>
    </row>
    <row r="51" spans="2:15" x14ac:dyDescent="0.3">
      <c r="B51" t="s">
        <v>25</v>
      </c>
      <c r="C51">
        <f t="shared" si="0"/>
        <v>14</v>
      </c>
      <c r="D51" s="3" t="s">
        <v>119</v>
      </c>
      <c r="E51">
        <f t="shared" si="1"/>
        <v>1</v>
      </c>
      <c r="F51" t="s">
        <v>125</v>
      </c>
      <c r="G51" s="6" t="str">
        <f t="shared" si="7"/>
        <v>ordinario</v>
      </c>
      <c r="H51" s="3" t="s">
        <v>127</v>
      </c>
      <c r="I51">
        <f t="shared" si="4"/>
        <v>2</v>
      </c>
      <c r="J51" s="3" t="s">
        <v>119</v>
      </c>
      <c r="K51" t="str">
        <f t="shared" si="5"/>
        <v>domingo</v>
      </c>
      <c r="L51" t="s">
        <v>121</v>
      </c>
      <c r="N51" s="4">
        <f t="shared" si="2"/>
        <v>45305</v>
      </c>
      <c r="O51" s="5">
        <f t="shared" si="6"/>
        <v>45305</v>
      </c>
    </row>
    <row r="52" spans="2:15" x14ac:dyDescent="0.3">
      <c r="B52" t="s">
        <v>25</v>
      </c>
      <c r="C52">
        <f t="shared" si="0"/>
        <v>15</v>
      </c>
      <c r="D52" s="3" t="s">
        <v>119</v>
      </c>
      <c r="E52">
        <f t="shared" si="1"/>
        <v>1</v>
      </c>
      <c r="F52" t="s">
        <v>125</v>
      </c>
      <c r="G52" s="6" t="str">
        <f t="shared" si="7"/>
        <v>ordinario</v>
      </c>
      <c r="H52" s="3" t="s">
        <v>127</v>
      </c>
      <c r="I52">
        <f t="shared" si="4"/>
        <v>2</v>
      </c>
      <c r="J52" s="3" t="s">
        <v>119</v>
      </c>
      <c r="K52" t="str">
        <f t="shared" si="5"/>
        <v>lunes</v>
      </c>
      <c r="L52" t="s">
        <v>121</v>
      </c>
      <c r="N52" s="4">
        <f t="shared" si="2"/>
        <v>45306</v>
      </c>
      <c r="O52" s="5">
        <f t="shared" si="6"/>
        <v>45306</v>
      </c>
    </row>
    <row r="53" spans="2:15" x14ac:dyDescent="0.3">
      <c r="B53" t="s">
        <v>25</v>
      </c>
      <c r="C53">
        <f t="shared" si="0"/>
        <v>16</v>
      </c>
      <c r="D53" s="3" t="s">
        <v>119</v>
      </c>
      <c r="E53">
        <f t="shared" si="1"/>
        <v>1</v>
      </c>
      <c r="F53" t="s">
        <v>125</v>
      </c>
      <c r="G53" s="6" t="str">
        <f t="shared" si="7"/>
        <v>ordinario</v>
      </c>
      <c r="H53" s="3" t="s">
        <v>127</v>
      </c>
      <c r="I53">
        <f t="shared" si="4"/>
        <v>2</v>
      </c>
      <c r="J53" s="3" t="s">
        <v>119</v>
      </c>
      <c r="K53" t="str">
        <f t="shared" si="5"/>
        <v>martes</v>
      </c>
      <c r="L53" t="s">
        <v>121</v>
      </c>
      <c r="N53" s="4">
        <f t="shared" si="2"/>
        <v>45307</v>
      </c>
      <c r="O53" s="5">
        <f t="shared" si="6"/>
        <v>45307</v>
      </c>
    </row>
    <row r="54" spans="2:15" x14ac:dyDescent="0.3">
      <c r="B54" t="s">
        <v>25</v>
      </c>
      <c r="C54">
        <f t="shared" si="0"/>
        <v>17</v>
      </c>
      <c r="D54" s="3" t="s">
        <v>119</v>
      </c>
      <c r="E54">
        <f t="shared" si="1"/>
        <v>1</v>
      </c>
      <c r="F54" t="s">
        <v>125</v>
      </c>
      <c r="G54" s="6" t="str">
        <f t="shared" si="7"/>
        <v>ordinario</v>
      </c>
      <c r="H54" s="3" t="s">
        <v>127</v>
      </c>
      <c r="I54">
        <f t="shared" si="4"/>
        <v>2</v>
      </c>
      <c r="J54" s="3" t="s">
        <v>119</v>
      </c>
      <c r="K54" t="str">
        <f t="shared" si="5"/>
        <v>miercoles</v>
      </c>
      <c r="L54" t="s">
        <v>121</v>
      </c>
      <c r="N54" s="4">
        <f t="shared" si="2"/>
        <v>45308</v>
      </c>
      <c r="O54" s="5">
        <f t="shared" si="6"/>
        <v>45308</v>
      </c>
    </row>
    <row r="55" spans="2:15" x14ac:dyDescent="0.3">
      <c r="B55" t="s">
        <v>25</v>
      </c>
      <c r="C55">
        <f t="shared" si="0"/>
        <v>18</v>
      </c>
      <c r="D55" s="3" t="s">
        <v>119</v>
      </c>
      <c r="E55">
        <f t="shared" si="1"/>
        <v>1</v>
      </c>
      <c r="F55" t="s">
        <v>125</v>
      </c>
      <c r="G55" s="6" t="str">
        <f t="shared" si="7"/>
        <v>ordinario</v>
      </c>
      <c r="H55" s="3" t="s">
        <v>127</v>
      </c>
      <c r="I55">
        <f t="shared" si="4"/>
        <v>2</v>
      </c>
      <c r="J55" s="3" t="s">
        <v>119</v>
      </c>
      <c r="K55" t="str">
        <f t="shared" si="5"/>
        <v>jueves</v>
      </c>
      <c r="L55" t="s">
        <v>121</v>
      </c>
      <c r="N55" s="4">
        <f t="shared" si="2"/>
        <v>45309</v>
      </c>
      <c r="O55" s="5">
        <f t="shared" si="6"/>
        <v>45309</v>
      </c>
    </row>
    <row r="56" spans="2:15" x14ac:dyDescent="0.3">
      <c r="B56" t="s">
        <v>25</v>
      </c>
      <c r="C56">
        <f t="shared" si="0"/>
        <v>19</v>
      </c>
      <c r="D56" s="3" t="s">
        <v>119</v>
      </c>
      <c r="E56">
        <f t="shared" si="1"/>
        <v>1</v>
      </c>
      <c r="F56" t="s">
        <v>125</v>
      </c>
      <c r="G56" s="6" t="str">
        <f t="shared" si="7"/>
        <v>ordinario</v>
      </c>
      <c r="H56" s="3" t="s">
        <v>127</v>
      </c>
      <c r="I56">
        <f t="shared" si="4"/>
        <v>2</v>
      </c>
      <c r="J56" s="3" t="s">
        <v>119</v>
      </c>
      <c r="K56" t="str">
        <f t="shared" si="5"/>
        <v>viernes</v>
      </c>
      <c r="L56" t="s">
        <v>121</v>
      </c>
      <c r="N56" s="4">
        <f t="shared" si="2"/>
        <v>45310</v>
      </c>
      <c r="O56" s="5">
        <f t="shared" si="6"/>
        <v>45310</v>
      </c>
    </row>
    <row r="57" spans="2:15" x14ac:dyDescent="0.3">
      <c r="B57" t="s">
        <v>25</v>
      </c>
      <c r="C57">
        <f t="shared" si="0"/>
        <v>20</v>
      </c>
      <c r="D57" s="3" t="s">
        <v>119</v>
      </c>
      <c r="E57">
        <f t="shared" si="1"/>
        <v>1</v>
      </c>
      <c r="F57" t="s">
        <v>125</v>
      </c>
      <c r="G57" s="6" t="str">
        <f t="shared" si="7"/>
        <v>ordinario</v>
      </c>
      <c r="H57" s="3" t="s">
        <v>127</v>
      </c>
      <c r="I57">
        <f t="shared" si="4"/>
        <v>2</v>
      </c>
      <c r="J57" s="3" t="s">
        <v>119</v>
      </c>
      <c r="K57" t="str">
        <f t="shared" si="5"/>
        <v>sabado</v>
      </c>
      <c r="L57" t="s">
        <v>121</v>
      </c>
      <c r="N57" s="4">
        <f t="shared" si="2"/>
        <v>45311</v>
      </c>
      <c r="O57" s="5">
        <f t="shared" si="6"/>
        <v>45311</v>
      </c>
    </row>
    <row r="58" spans="2:15" x14ac:dyDescent="0.3">
      <c r="B58" t="s">
        <v>25</v>
      </c>
      <c r="C58">
        <f t="shared" si="0"/>
        <v>21</v>
      </c>
      <c r="D58" s="3" t="s">
        <v>119</v>
      </c>
      <c r="E58">
        <f t="shared" si="1"/>
        <v>1</v>
      </c>
      <c r="F58" t="s">
        <v>125</v>
      </c>
      <c r="G58" s="6" t="str">
        <f t="shared" si="7"/>
        <v>ordinario</v>
      </c>
      <c r="H58" s="3" t="s">
        <v>127</v>
      </c>
      <c r="I58">
        <f t="shared" si="4"/>
        <v>3</v>
      </c>
      <c r="J58" s="3" t="s">
        <v>119</v>
      </c>
      <c r="K58" t="str">
        <f t="shared" si="5"/>
        <v>domingo</v>
      </c>
      <c r="L58" t="s">
        <v>121</v>
      </c>
      <c r="N58" s="4">
        <f t="shared" si="2"/>
        <v>45312</v>
      </c>
      <c r="O58" s="5">
        <f t="shared" si="6"/>
        <v>45312</v>
      </c>
    </row>
    <row r="59" spans="2:15" x14ac:dyDescent="0.3">
      <c r="B59" t="s">
        <v>25</v>
      </c>
      <c r="C59">
        <f t="shared" si="0"/>
        <v>22</v>
      </c>
      <c r="D59" s="3" t="s">
        <v>119</v>
      </c>
      <c r="E59">
        <f t="shared" si="1"/>
        <v>1</v>
      </c>
      <c r="F59" t="s">
        <v>125</v>
      </c>
      <c r="G59" s="6" t="str">
        <f t="shared" si="7"/>
        <v>ordinario</v>
      </c>
      <c r="H59" s="3" t="s">
        <v>127</v>
      </c>
      <c r="I59">
        <f t="shared" si="4"/>
        <v>3</v>
      </c>
      <c r="J59" s="3" t="s">
        <v>119</v>
      </c>
      <c r="K59" t="str">
        <f t="shared" si="5"/>
        <v>lunes</v>
      </c>
      <c r="L59" t="s">
        <v>121</v>
      </c>
      <c r="N59" s="4">
        <f t="shared" si="2"/>
        <v>45313</v>
      </c>
      <c r="O59" s="5">
        <f t="shared" si="6"/>
        <v>45313</v>
      </c>
    </row>
    <row r="60" spans="2:15" x14ac:dyDescent="0.3">
      <c r="B60" t="s">
        <v>25</v>
      </c>
      <c r="C60">
        <f t="shared" si="0"/>
        <v>23</v>
      </c>
      <c r="D60" s="3" t="s">
        <v>119</v>
      </c>
      <c r="E60">
        <f t="shared" si="1"/>
        <v>1</v>
      </c>
      <c r="F60" t="s">
        <v>125</v>
      </c>
      <c r="G60" s="6" t="str">
        <f t="shared" si="7"/>
        <v>ordinario</v>
      </c>
      <c r="H60" s="3" t="s">
        <v>127</v>
      </c>
      <c r="I60">
        <f t="shared" si="4"/>
        <v>3</v>
      </c>
      <c r="J60" s="3" t="s">
        <v>119</v>
      </c>
      <c r="K60" t="str">
        <f t="shared" si="5"/>
        <v>martes</v>
      </c>
      <c r="L60" t="s">
        <v>121</v>
      </c>
      <c r="N60" s="4">
        <f t="shared" si="2"/>
        <v>45314</v>
      </c>
      <c r="O60" s="5">
        <f t="shared" si="6"/>
        <v>45314</v>
      </c>
    </row>
    <row r="61" spans="2:15" x14ac:dyDescent="0.3">
      <c r="B61" t="s">
        <v>25</v>
      </c>
      <c r="C61">
        <f t="shared" si="0"/>
        <v>24</v>
      </c>
      <c r="D61" s="3" t="s">
        <v>119</v>
      </c>
      <c r="E61">
        <f t="shared" si="1"/>
        <v>1</v>
      </c>
      <c r="F61" t="s">
        <v>125</v>
      </c>
      <c r="G61" s="6" t="str">
        <f t="shared" si="7"/>
        <v>ordinario</v>
      </c>
      <c r="H61" s="3" t="s">
        <v>127</v>
      </c>
      <c r="I61">
        <f t="shared" si="4"/>
        <v>3</v>
      </c>
      <c r="J61" s="3" t="s">
        <v>119</v>
      </c>
      <c r="K61" t="str">
        <f t="shared" si="5"/>
        <v>miercoles</v>
      </c>
      <c r="L61" t="s">
        <v>121</v>
      </c>
      <c r="N61" s="4">
        <f t="shared" si="2"/>
        <v>45315</v>
      </c>
      <c r="O61" s="5">
        <f t="shared" si="6"/>
        <v>45315</v>
      </c>
    </row>
    <row r="62" spans="2:15" x14ac:dyDescent="0.3">
      <c r="B62" t="s">
        <v>25</v>
      </c>
      <c r="C62">
        <f t="shared" si="0"/>
        <v>25</v>
      </c>
      <c r="D62" s="3" t="s">
        <v>119</v>
      </c>
      <c r="E62">
        <f t="shared" si="1"/>
        <v>1</v>
      </c>
      <c r="F62" t="s">
        <v>125</v>
      </c>
      <c r="G62" s="6" t="str">
        <f t="shared" si="7"/>
        <v>ordinario</v>
      </c>
      <c r="H62" s="3" t="s">
        <v>127</v>
      </c>
      <c r="I62">
        <f t="shared" si="4"/>
        <v>3</v>
      </c>
      <c r="J62" s="3" t="s">
        <v>119</v>
      </c>
      <c r="K62" t="str">
        <f t="shared" si="5"/>
        <v>jueves</v>
      </c>
      <c r="L62" t="s">
        <v>121</v>
      </c>
      <c r="N62" s="4">
        <f t="shared" si="2"/>
        <v>45316</v>
      </c>
      <c r="O62" s="5">
        <f t="shared" si="6"/>
        <v>45316</v>
      </c>
    </row>
    <row r="63" spans="2:15" x14ac:dyDescent="0.3">
      <c r="B63" t="s">
        <v>25</v>
      </c>
      <c r="C63">
        <f t="shared" si="0"/>
        <v>26</v>
      </c>
      <c r="D63" s="3" t="s">
        <v>119</v>
      </c>
      <c r="E63">
        <f t="shared" si="1"/>
        <v>1</v>
      </c>
      <c r="F63" t="s">
        <v>125</v>
      </c>
      <c r="G63" s="6" t="str">
        <f t="shared" si="7"/>
        <v>ordinario</v>
      </c>
      <c r="H63" s="3" t="s">
        <v>127</v>
      </c>
      <c r="I63">
        <f t="shared" si="4"/>
        <v>3</v>
      </c>
      <c r="J63" s="3" t="s">
        <v>119</v>
      </c>
      <c r="K63" t="str">
        <f t="shared" si="5"/>
        <v>viernes</v>
      </c>
      <c r="L63" t="s">
        <v>121</v>
      </c>
      <c r="N63" s="4">
        <f t="shared" si="2"/>
        <v>45317</v>
      </c>
      <c r="O63" s="5">
        <f t="shared" si="6"/>
        <v>45317</v>
      </c>
    </row>
    <row r="64" spans="2:15" x14ac:dyDescent="0.3">
      <c r="B64" t="s">
        <v>25</v>
      </c>
      <c r="C64">
        <f t="shared" si="0"/>
        <v>27</v>
      </c>
      <c r="D64" s="3" t="s">
        <v>119</v>
      </c>
      <c r="E64">
        <f t="shared" si="1"/>
        <v>1</v>
      </c>
      <c r="F64" t="s">
        <v>125</v>
      </c>
      <c r="G64" s="6" t="str">
        <f t="shared" si="7"/>
        <v>ordinario</v>
      </c>
      <c r="H64" s="3" t="s">
        <v>127</v>
      </c>
      <c r="I64">
        <f t="shared" si="4"/>
        <v>3</v>
      </c>
      <c r="J64" s="3" t="s">
        <v>119</v>
      </c>
      <c r="K64" t="str">
        <f t="shared" si="5"/>
        <v>sabado</v>
      </c>
      <c r="L64" t="s">
        <v>121</v>
      </c>
      <c r="N64" s="4">
        <f t="shared" si="2"/>
        <v>45318</v>
      </c>
      <c r="O64" s="5">
        <f t="shared" si="6"/>
        <v>45318</v>
      </c>
    </row>
    <row r="65" spans="2:15" x14ac:dyDescent="0.3">
      <c r="B65" t="s">
        <v>25</v>
      </c>
      <c r="C65">
        <f t="shared" si="0"/>
        <v>28</v>
      </c>
      <c r="D65" s="3" t="s">
        <v>119</v>
      </c>
      <c r="E65">
        <f t="shared" si="1"/>
        <v>1</v>
      </c>
      <c r="F65" t="s">
        <v>125</v>
      </c>
      <c r="G65" s="6" t="str">
        <f t="shared" si="7"/>
        <v>ordinario</v>
      </c>
      <c r="H65" s="3" t="s">
        <v>127</v>
      </c>
      <c r="I65">
        <f t="shared" si="4"/>
        <v>4</v>
      </c>
      <c r="J65" s="3" t="s">
        <v>119</v>
      </c>
      <c r="K65" t="str">
        <f t="shared" si="5"/>
        <v>domingo</v>
      </c>
      <c r="L65" t="s">
        <v>121</v>
      </c>
      <c r="N65" s="4">
        <f t="shared" si="2"/>
        <v>45319</v>
      </c>
      <c r="O65" s="5">
        <f t="shared" si="6"/>
        <v>45319</v>
      </c>
    </row>
    <row r="66" spans="2:15" x14ac:dyDescent="0.3">
      <c r="B66" t="s">
        <v>25</v>
      </c>
      <c r="C66">
        <f t="shared" si="0"/>
        <v>29</v>
      </c>
      <c r="D66" s="3" t="s">
        <v>119</v>
      </c>
      <c r="E66">
        <f t="shared" si="1"/>
        <v>1</v>
      </c>
      <c r="F66" t="s">
        <v>125</v>
      </c>
      <c r="G66" s="6" t="str">
        <f t="shared" si="7"/>
        <v>ordinario</v>
      </c>
      <c r="H66" s="3" t="s">
        <v>127</v>
      </c>
      <c r="I66">
        <f t="shared" si="4"/>
        <v>4</v>
      </c>
      <c r="J66" s="3" t="s">
        <v>119</v>
      </c>
      <c r="K66" t="str">
        <f t="shared" si="5"/>
        <v>lunes</v>
      </c>
      <c r="L66" t="s">
        <v>121</v>
      </c>
      <c r="N66" s="4">
        <f t="shared" si="2"/>
        <v>45320</v>
      </c>
      <c r="O66" s="5">
        <f t="shared" si="6"/>
        <v>45320</v>
      </c>
    </row>
    <row r="67" spans="2:15" x14ac:dyDescent="0.3">
      <c r="B67" t="s">
        <v>25</v>
      </c>
      <c r="C67">
        <f t="shared" si="0"/>
        <v>30</v>
      </c>
      <c r="D67" s="3" t="s">
        <v>119</v>
      </c>
      <c r="E67">
        <f t="shared" si="1"/>
        <v>1</v>
      </c>
      <c r="F67" t="s">
        <v>125</v>
      </c>
      <c r="G67" s="6" t="str">
        <f t="shared" si="7"/>
        <v>ordinario</v>
      </c>
      <c r="H67" s="3" t="s">
        <v>127</v>
      </c>
      <c r="I67">
        <f t="shared" si="4"/>
        <v>4</v>
      </c>
      <c r="J67" s="3" t="s">
        <v>119</v>
      </c>
      <c r="K67" t="str">
        <f t="shared" si="5"/>
        <v>martes</v>
      </c>
      <c r="L67" t="s">
        <v>121</v>
      </c>
      <c r="N67" s="4">
        <f t="shared" si="2"/>
        <v>45321</v>
      </c>
      <c r="O67" s="5">
        <f t="shared" si="6"/>
        <v>45321</v>
      </c>
    </row>
    <row r="68" spans="2:15" x14ac:dyDescent="0.3">
      <c r="B68" t="s">
        <v>25</v>
      </c>
      <c r="C68">
        <f t="shared" si="0"/>
        <v>31</v>
      </c>
      <c r="D68" s="3" t="s">
        <v>119</v>
      </c>
      <c r="E68">
        <f t="shared" si="1"/>
        <v>1</v>
      </c>
      <c r="F68" t="s">
        <v>125</v>
      </c>
      <c r="G68" s="6" t="str">
        <f t="shared" si="7"/>
        <v>ordinario</v>
      </c>
      <c r="H68" s="3" t="s">
        <v>127</v>
      </c>
      <c r="I68">
        <f t="shared" si="4"/>
        <v>4</v>
      </c>
      <c r="J68" s="3" t="s">
        <v>119</v>
      </c>
      <c r="K68" t="str">
        <f t="shared" si="5"/>
        <v>miercoles</v>
      </c>
      <c r="L68" t="s">
        <v>121</v>
      </c>
      <c r="N68" s="4">
        <f t="shared" si="2"/>
        <v>45322</v>
      </c>
      <c r="O68" s="5">
        <f t="shared" si="6"/>
        <v>45322</v>
      </c>
    </row>
    <row r="69" spans="2:15" x14ac:dyDescent="0.3">
      <c r="B69" t="s">
        <v>25</v>
      </c>
      <c r="C69">
        <f t="shared" si="0"/>
        <v>1</v>
      </c>
      <c r="D69" s="3" t="s">
        <v>119</v>
      </c>
      <c r="E69">
        <f t="shared" si="1"/>
        <v>2</v>
      </c>
      <c r="F69" t="s">
        <v>125</v>
      </c>
      <c r="G69" s="6" t="str">
        <f t="shared" si="7"/>
        <v>ordinario</v>
      </c>
      <c r="H69" s="3" t="s">
        <v>127</v>
      </c>
      <c r="I69">
        <f t="shared" si="4"/>
        <v>4</v>
      </c>
      <c r="J69" s="3" t="s">
        <v>119</v>
      </c>
      <c r="K69" t="str">
        <f t="shared" si="5"/>
        <v>jueves</v>
      </c>
      <c r="L69" t="s">
        <v>121</v>
      </c>
      <c r="N69" s="4">
        <f t="shared" si="2"/>
        <v>45323</v>
      </c>
      <c r="O69" s="5">
        <f t="shared" si="6"/>
        <v>45323</v>
      </c>
    </row>
    <row r="70" spans="2:15" x14ac:dyDescent="0.3">
      <c r="B70" t="s">
        <v>25</v>
      </c>
      <c r="C70">
        <f t="shared" si="0"/>
        <v>2</v>
      </c>
      <c r="D70" s="3" t="s">
        <v>119</v>
      </c>
      <c r="E70">
        <f t="shared" si="1"/>
        <v>2</v>
      </c>
      <c r="F70" t="s">
        <v>125</v>
      </c>
      <c r="G70" s="6" t="str">
        <f t="shared" si="7"/>
        <v>ordinario</v>
      </c>
      <c r="H70" s="3" t="s">
        <v>127</v>
      </c>
      <c r="I70">
        <f t="shared" si="4"/>
        <v>4</v>
      </c>
      <c r="J70" s="3" t="s">
        <v>119</v>
      </c>
      <c r="K70" t="str">
        <f t="shared" si="5"/>
        <v>viernes</v>
      </c>
      <c r="L70" t="s">
        <v>121</v>
      </c>
      <c r="N70" s="4">
        <f t="shared" si="2"/>
        <v>45324</v>
      </c>
      <c r="O70" s="5">
        <f t="shared" si="6"/>
        <v>45324</v>
      </c>
    </row>
    <row r="71" spans="2:15" x14ac:dyDescent="0.3">
      <c r="B71" t="s">
        <v>25</v>
      </c>
      <c r="C71">
        <f t="shared" ref="C71:C134" si="8">DAY(N71)</f>
        <v>3</v>
      </c>
      <c r="D71" s="3" t="s">
        <v>119</v>
      </c>
      <c r="E71">
        <f t="shared" ref="E71:E134" si="9">MONTH(N71)</f>
        <v>2</v>
      </c>
      <c r="F71" t="s">
        <v>125</v>
      </c>
      <c r="G71" s="6" t="str">
        <f t="shared" si="7"/>
        <v>ordinario</v>
      </c>
      <c r="H71" s="3" t="s">
        <v>127</v>
      </c>
      <c r="I71">
        <f t="shared" si="4"/>
        <v>4</v>
      </c>
      <c r="J71" s="3" t="s">
        <v>119</v>
      </c>
      <c r="K71" t="str">
        <f t="shared" si="5"/>
        <v>sabado</v>
      </c>
      <c r="L71" t="s">
        <v>121</v>
      </c>
      <c r="N71" s="4">
        <f t="shared" ref="N71:N134" si="10">+N72-1</f>
        <v>45325</v>
      </c>
      <c r="O71" s="5">
        <f t="shared" si="6"/>
        <v>45325</v>
      </c>
    </row>
    <row r="72" spans="2:15" x14ac:dyDescent="0.3">
      <c r="B72" t="s">
        <v>25</v>
      </c>
      <c r="C72">
        <f t="shared" si="8"/>
        <v>4</v>
      </c>
      <c r="D72" s="3" t="s">
        <v>119</v>
      </c>
      <c r="E72">
        <f t="shared" si="9"/>
        <v>2</v>
      </c>
      <c r="F72" t="s">
        <v>125</v>
      </c>
      <c r="G72" s="6" t="str">
        <f t="shared" si="7"/>
        <v>ordinario</v>
      </c>
      <c r="H72" s="3" t="s">
        <v>127</v>
      </c>
      <c r="I72">
        <f t="shared" si="4"/>
        <v>5</v>
      </c>
      <c r="J72" s="3" t="s">
        <v>119</v>
      </c>
      <c r="K72" t="str">
        <f t="shared" si="5"/>
        <v>domingo</v>
      </c>
      <c r="L72" t="s">
        <v>121</v>
      </c>
      <c r="N72" s="4">
        <f t="shared" si="10"/>
        <v>45326</v>
      </c>
      <c r="O72" s="5">
        <f t="shared" si="6"/>
        <v>45326</v>
      </c>
    </row>
    <row r="73" spans="2:15" x14ac:dyDescent="0.3">
      <c r="B73" t="s">
        <v>25</v>
      </c>
      <c r="C73">
        <f t="shared" si="8"/>
        <v>5</v>
      </c>
      <c r="D73" s="3" t="s">
        <v>119</v>
      </c>
      <c r="E73">
        <f t="shared" si="9"/>
        <v>2</v>
      </c>
      <c r="F73" t="s">
        <v>125</v>
      </c>
      <c r="G73" s="6" t="str">
        <f t="shared" si="7"/>
        <v>ordinario</v>
      </c>
      <c r="H73" s="3" t="s">
        <v>127</v>
      </c>
      <c r="I73">
        <f t="shared" si="4"/>
        <v>5</v>
      </c>
      <c r="J73" s="3" t="s">
        <v>119</v>
      </c>
      <c r="K73" t="str">
        <f t="shared" si="5"/>
        <v>lunes</v>
      </c>
      <c r="L73" t="s">
        <v>121</v>
      </c>
      <c r="N73" s="4">
        <f t="shared" si="10"/>
        <v>45327</v>
      </c>
      <c r="O73" s="5">
        <f t="shared" si="6"/>
        <v>45327</v>
      </c>
    </row>
    <row r="74" spans="2:15" x14ac:dyDescent="0.3">
      <c r="B74" t="s">
        <v>25</v>
      </c>
      <c r="C74">
        <f t="shared" si="8"/>
        <v>6</v>
      </c>
      <c r="D74" s="3" t="s">
        <v>119</v>
      </c>
      <c r="E74">
        <f t="shared" si="9"/>
        <v>2</v>
      </c>
      <c r="F74" t="s">
        <v>125</v>
      </c>
      <c r="G74" s="6" t="str">
        <f t="shared" si="7"/>
        <v>ordinario</v>
      </c>
      <c r="H74" s="3" t="s">
        <v>127</v>
      </c>
      <c r="I74">
        <f t="shared" si="4"/>
        <v>5</v>
      </c>
      <c r="J74" s="3" t="s">
        <v>119</v>
      </c>
      <c r="K74" t="str">
        <f t="shared" si="5"/>
        <v>martes</v>
      </c>
      <c r="L74" t="s">
        <v>121</v>
      </c>
      <c r="N74" s="4">
        <f t="shared" si="10"/>
        <v>45328</v>
      </c>
      <c r="O74" s="5">
        <f t="shared" si="6"/>
        <v>45328</v>
      </c>
    </row>
    <row r="75" spans="2:15" x14ac:dyDescent="0.3">
      <c r="B75" t="s">
        <v>25</v>
      </c>
      <c r="C75">
        <f t="shared" si="8"/>
        <v>7</v>
      </c>
      <c r="D75" s="3" t="s">
        <v>119</v>
      </c>
      <c r="E75">
        <f t="shared" si="9"/>
        <v>2</v>
      </c>
      <c r="F75" t="s">
        <v>125</v>
      </c>
      <c r="G75" s="6" t="str">
        <f t="shared" si="7"/>
        <v>ordinario</v>
      </c>
      <c r="H75" s="3" t="s">
        <v>127</v>
      </c>
      <c r="I75">
        <f t="shared" si="4"/>
        <v>5</v>
      </c>
      <c r="J75" s="3" t="s">
        <v>119</v>
      </c>
      <c r="K75" t="str">
        <f t="shared" si="5"/>
        <v>miercoles</v>
      </c>
      <c r="L75" t="s">
        <v>121</v>
      </c>
      <c r="N75" s="4">
        <f t="shared" si="10"/>
        <v>45329</v>
      </c>
      <c r="O75" s="5">
        <f t="shared" si="6"/>
        <v>45329</v>
      </c>
    </row>
    <row r="76" spans="2:15" x14ac:dyDescent="0.3">
      <c r="B76" t="s">
        <v>25</v>
      </c>
      <c r="C76">
        <f t="shared" si="8"/>
        <v>8</v>
      </c>
      <c r="D76" s="3" t="s">
        <v>119</v>
      </c>
      <c r="E76">
        <f t="shared" si="9"/>
        <v>2</v>
      </c>
      <c r="F76" t="s">
        <v>125</v>
      </c>
      <c r="G76" s="6" t="str">
        <f t="shared" si="7"/>
        <v>ordinario</v>
      </c>
      <c r="H76" s="3" t="s">
        <v>127</v>
      </c>
      <c r="I76">
        <f t="shared" si="4"/>
        <v>5</v>
      </c>
      <c r="J76" s="3" t="s">
        <v>119</v>
      </c>
      <c r="K76" t="str">
        <f t="shared" si="5"/>
        <v>jueves</v>
      </c>
      <c r="L76" t="s">
        <v>121</v>
      </c>
      <c r="N76" s="4">
        <f t="shared" si="10"/>
        <v>45330</v>
      </c>
      <c r="O76" s="5">
        <f t="shared" si="6"/>
        <v>45330</v>
      </c>
    </row>
    <row r="77" spans="2:15" x14ac:dyDescent="0.3">
      <c r="B77" t="s">
        <v>25</v>
      </c>
      <c r="C77">
        <f t="shared" si="8"/>
        <v>9</v>
      </c>
      <c r="D77" s="3" t="s">
        <v>119</v>
      </c>
      <c r="E77">
        <f t="shared" si="9"/>
        <v>2</v>
      </c>
      <c r="F77" t="s">
        <v>125</v>
      </c>
      <c r="G77" s="6" t="str">
        <f t="shared" si="7"/>
        <v>ordinario</v>
      </c>
      <c r="H77" s="3" t="s">
        <v>127</v>
      </c>
      <c r="I77">
        <f t="shared" si="4"/>
        <v>5</v>
      </c>
      <c r="J77" s="3" t="s">
        <v>119</v>
      </c>
      <c r="K77" t="str">
        <f t="shared" si="5"/>
        <v>viernes</v>
      </c>
      <c r="L77" t="s">
        <v>121</v>
      </c>
      <c r="N77" s="4">
        <f t="shared" si="10"/>
        <v>45331</v>
      </c>
      <c r="O77" s="5">
        <f t="shared" si="6"/>
        <v>45331</v>
      </c>
    </row>
    <row r="78" spans="2:15" x14ac:dyDescent="0.3">
      <c r="B78" t="s">
        <v>25</v>
      </c>
      <c r="C78">
        <f t="shared" si="8"/>
        <v>10</v>
      </c>
      <c r="D78" s="3" t="s">
        <v>119</v>
      </c>
      <c r="E78">
        <f t="shared" si="9"/>
        <v>2</v>
      </c>
      <c r="F78" t="s">
        <v>125</v>
      </c>
      <c r="G78" s="6" t="str">
        <f t="shared" si="7"/>
        <v>ordinario</v>
      </c>
      <c r="H78" s="3" t="s">
        <v>127</v>
      </c>
      <c r="I78">
        <f t="shared" si="4"/>
        <v>5</v>
      </c>
      <c r="J78" s="3" t="s">
        <v>119</v>
      </c>
      <c r="K78" t="str">
        <f t="shared" si="5"/>
        <v>sabado</v>
      </c>
      <c r="L78" t="s">
        <v>121</v>
      </c>
      <c r="N78" s="4">
        <f t="shared" si="10"/>
        <v>45332</v>
      </c>
      <c r="O78" s="5">
        <f t="shared" si="6"/>
        <v>45332</v>
      </c>
    </row>
    <row r="79" spans="2:15" x14ac:dyDescent="0.3">
      <c r="B79" t="s">
        <v>25</v>
      </c>
      <c r="C79">
        <f t="shared" si="8"/>
        <v>11</v>
      </c>
      <c r="D79" s="3" t="s">
        <v>119</v>
      </c>
      <c r="E79">
        <f t="shared" si="9"/>
        <v>2</v>
      </c>
      <c r="F79" t="s">
        <v>125</v>
      </c>
      <c r="G79" s="6" t="str">
        <f t="shared" si="7"/>
        <v>ordinario</v>
      </c>
      <c r="H79" s="3" t="s">
        <v>127</v>
      </c>
      <c r="I79">
        <f t="shared" si="4"/>
        <v>6</v>
      </c>
      <c r="J79" s="3" t="s">
        <v>119</v>
      </c>
      <c r="K79" t="str">
        <f t="shared" si="5"/>
        <v>domingo</v>
      </c>
      <c r="L79" t="s">
        <v>121</v>
      </c>
      <c r="N79" s="4">
        <f t="shared" si="10"/>
        <v>45333</v>
      </c>
      <c r="O79" s="5">
        <f t="shared" si="6"/>
        <v>45333</v>
      </c>
    </row>
    <row r="80" spans="2:15" x14ac:dyDescent="0.3">
      <c r="B80" t="s">
        <v>25</v>
      </c>
      <c r="C80">
        <f t="shared" si="8"/>
        <v>12</v>
      </c>
      <c r="D80" s="3" t="s">
        <v>119</v>
      </c>
      <c r="E80">
        <f t="shared" si="9"/>
        <v>2</v>
      </c>
      <c r="F80" t="s">
        <v>125</v>
      </c>
      <c r="G80" s="6" t="str">
        <f t="shared" si="7"/>
        <v>ordinario</v>
      </c>
      <c r="H80" s="3" t="s">
        <v>127</v>
      </c>
      <c r="I80">
        <f t="shared" si="4"/>
        <v>6</v>
      </c>
      <c r="J80" s="3" t="s">
        <v>119</v>
      </c>
      <c r="K80" t="str">
        <f t="shared" si="5"/>
        <v>lunes</v>
      </c>
      <c r="L80" t="s">
        <v>121</v>
      </c>
      <c r="N80" s="4">
        <f t="shared" si="10"/>
        <v>45334</v>
      </c>
      <c r="O80" s="5">
        <f t="shared" si="6"/>
        <v>45334</v>
      </c>
    </row>
    <row r="81" spans="2:15" x14ac:dyDescent="0.3">
      <c r="B81" t="s">
        <v>25</v>
      </c>
      <c r="C81">
        <f t="shared" si="8"/>
        <v>13</v>
      </c>
      <c r="D81" s="3" t="s">
        <v>119</v>
      </c>
      <c r="E81">
        <f t="shared" si="9"/>
        <v>2</v>
      </c>
      <c r="F81" t="s">
        <v>125</v>
      </c>
      <c r="G81" s="6" t="str">
        <f t="shared" si="7"/>
        <v>ordinario</v>
      </c>
      <c r="H81" s="3" t="s">
        <v>127</v>
      </c>
      <c r="I81">
        <f t="shared" si="4"/>
        <v>6</v>
      </c>
      <c r="J81" s="3" t="s">
        <v>119</v>
      </c>
      <c r="K81" t="str">
        <f t="shared" si="5"/>
        <v>martes</v>
      </c>
      <c r="L81" t="s">
        <v>121</v>
      </c>
      <c r="N81" s="4">
        <f t="shared" si="10"/>
        <v>45335</v>
      </c>
      <c r="O81" s="5">
        <f t="shared" si="6"/>
        <v>45335</v>
      </c>
    </row>
    <row r="82" spans="2:15" x14ac:dyDescent="0.3">
      <c r="B82" t="s">
        <v>25</v>
      </c>
      <c r="C82">
        <f t="shared" si="8"/>
        <v>14</v>
      </c>
      <c r="D82" s="3" t="s">
        <v>119</v>
      </c>
      <c r="E82">
        <f t="shared" si="9"/>
        <v>2</v>
      </c>
      <c r="F82" t="s">
        <v>125</v>
      </c>
      <c r="G82" s="6" t="s">
        <v>133</v>
      </c>
      <c r="H82" s="3" t="s">
        <v>134</v>
      </c>
      <c r="J82" s="3" t="s">
        <v>119</v>
      </c>
      <c r="K82" t="str">
        <f t="shared" si="5"/>
        <v>miercoles</v>
      </c>
      <c r="L82" t="s">
        <v>121</v>
      </c>
      <c r="N82" s="4">
        <f t="shared" si="10"/>
        <v>45336</v>
      </c>
      <c r="O82" s="5">
        <f t="shared" si="6"/>
        <v>45336</v>
      </c>
    </row>
    <row r="83" spans="2:15" x14ac:dyDescent="0.3">
      <c r="B83" t="s">
        <v>25</v>
      </c>
      <c r="C83">
        <f t="shared" si="8"/>
        <v>15</v>
      </c>
      <c r="D83" s="3" t="s">
        <v>119</v>
      </c>
      <c r="E83">
        <f t="shared" si="9"/>
        <v>2</v>
      </c>
      <c r="F83" t="s">
        <v>125</v>
      </c>
      <c r="G83" s="6" t="str">
        <f t="shared" si="7"/>
        <v>cuaresma</v>
      </c>
      <c r="H83" s="3" t="s">
        <v>134</v>
      </c>
      <c r="J83" s="3" t="s">
        <v>119</v>
      </c>
      <c r="K83" t="str">
        <f t="shared" si="5"/>
        <v>jueves</v>
      </c>
      <c r="L83" t="s">
        <v>121</v>
      </c>
      <c r="N83" s="4">
        <f t="shared" si="10"/>
        <v>45337</v>
      </c>
      <c r="O83" s="5">
        <f t="shared" si="6"/>
        <v>45337</v>
      </c>
    </row>
    <row r="84" spans="2:15" x14ac:dyDescent="0.3">
      <c r="B84" t="s">
        <v>25</v>
      </c>
      <c r="C84">
        <f t="shared" si="8"/>
        <v>16</v>
      </c>
      <c r="D84" s="3" t="s">
        <v>119</v>
      </c>
      <c r="E84">
        <f t="shared" si="9"/>
        <v>2</v>
      </c>
      <c r="F84" t="s">
        <v>125</v>
      </c>
      <c r="G84" s="6" t="str">
        <f t="shared" si="7"/>
        <v>cuaresma</v>
      </c>
      <c r="H84" s="3" t="s">
        <v>134</v>
      </c>
      <c r="J84" s="3" t="s">
        <v>119</v>
      </c>
      <c r="K84" t="str">
        <f t="shared" si="5"/>
        <v>viernes</v>
      </c>
      <c r="L84" t="s">
        <v>121</v>
      </c>
      <c r="N84" s="4">
        <f t="shared" si="10"/>
        <v>45338</v>
      </c>
      <c r="O84" s="5">
        <f t="shared" si="6"/>
        <v>45338</v>
      </c>
    </row>
    <row r="85" spans="2:15" x14ac:dyDescent="0.3">
      <c r="B85" t="s">
        <v>25</v>
      </c>
      <c r="C85">
        <f t="shared" si="8"/>
        <v>17</v>
      </c>
      <c r="D85" s="3" t="s">
        <v>119</v>
      </c>
      <c r="E85">
        <f t="shared" si="9"/>
        <v>2</v>
      </c>
      <c r="F85" t="s">
        <v>125</v>
      </c>
      <c r="G85" s="6" t="str">
        <f t="shared" si="7"/>
        <v>cuaresma</v>
      </c>
      <c r="H85" s="3" t="s">
        <v>134</v>
      </c>
      <c r="J85" s="3" t="s">
        <v>119</v>
      </c>
      <c r="K85" t="str">
        <f t="shared" si="5"/>
        <v>sabado</v>
      </c>
      <c r="L85" t="s">
        <v>121</v>
      </c>
      <c r="N85" s="4">
        <f t="shared" si="10"/>
        <v>45339</v>
      </c>
      <c r="O85" s="5">
        <f t="shared" si="6"/>
        <v>45339</v>
      </c>
    </row>
    <row r="86" spans="2:15" x14ac:dyDescent="0.3">
      <c r="B86" t="s">
        <v>25</v>
      </c>
      <c r="C86">
        <f t="shared" si="8"/>
        <v>18</v>
      </c>
      <c r="D86" s="3" t="s">
        <v>119</v>
      </c>
      <c r="E86">
        <f t="shared" si="9"/>
        <v>2</v>
      </c>
      <c r="F86" t="s">
        <v>125</v>
      </c>
      <c r="G86" s="6" t="str">
        <f t="shared" si="7"/>
        <v>cuaresma</v>
      </c>
      <c r="H86" s="3" t="s">
        <v>135</v>
      </c>
      <c r="I86">
        <v>1</v>
      </c>
      <c r="J86" s="3" t="s">
        <v>119</v>
      </c>
      <c r="K86" t="str">
        <f t="shared" si="5"/>
        <v>domingo</v>
      </c>
      <c r="L86" t="s">
        <v>121</v>
      </c>
      <c r="N86" s="4">
        <f t="shared" si="10"/>
        <v>45340</v>
      </c>
      <c r="O86" s="5">
        <f t="shared" si="6"/>
        <v>45340</v>
      </c>
    </row>
    <row r="87" spans="2:15" x14ac:dyDescent="0.3">
      <c r="B87" t="s">
        <v>25</v>
      </c>
      <c r="C87">
        <f t="shared" si="8"/>
        <v>19</v>
      </c>
      <c r="D87" s="3" t="s">
        <v>119</v>
      </c>
      <c r="E87">
        <f t="shared" si="9"/>
        <v>2</v>
      </c>
      <c r="F87" t="s">
        <v>125</v>
      </c>
      <c r="G87" s="6" t="str">
        <f t="shared" si="7"/>
        <v>cuaresma</v>
      </c>
      <c r="H87" s="3" t="s">
        <v>135</v>
      </c>
      <c r="I87">
        <f t="shared" si="4"/>
        <v>1</v>
      </c>
      <c r="J87" s="3" t="s">
        <v>119</v>
      </c>
      <c r="K87" t="str">
        <f t="shared" si="5"/>
        <v>lunes</v>
      </c>
      <c r="L87" t="s">
        <v>121</v>
      </c>
      <c r="N87" s="4">
        <f t="shared" si="10"/>
        <v>45341</v>
      </c>
      <c r="O87" s="5">
        <f t="shared" si="6"/>
        <v>45341</v>
      </c>
    </row>
    <row r="88" spans="2:15" x14ac:dyDescent="0.3">
      <c r="B88" t="s">
        <v>25</v>
      </c>
      <c r="C88">
        <f t="shared" si="8"/>
        <v>20</v>
      </c>
      <c r="D88" s="3" t="s">
        <v>119</v>
      </c>
      <c r="E88">
        <f t="shared" si="9"/>
        <v>2</v>
      </c>
      <c r="F88" t="s">
        <v>125</v>
      </c>
      <c r="G88" s="6" t="str">
        <f t="shared" si="7"/>
        <v>cuaresma</v>
      </c>
      <c r="H88" s="3" t="s">
        <v>135</v>
      </c>
      <c r="I88">
        <f t="shared" si="4"/>
        <v>1</v>
      </c>
      <c r="J88" s="3" t="s">
        <v>119</v>
      </c>
      <c r="K88" t="str">
        <f t="shared" si="5"/>
        <v>martes</v>
      </c>
      <c r="L88" t="s">
        <v>121</v>
      </c>
      <c r="N88" s="4">
        <f t="shared" si="10"/>
        <v>45342</v>
      </c>
      <c r="O88" s="5">
        <f t="shared" si="6"/>
        <v>45342</v>
      </c>
    </row>
    <row r="89" spans="2:15" x14ac:dyDescent="0.3">
      <c r="B89" t="s">
        <v>25</v>
      </c>
      <c r="C89">
        <f t="shared" si="8"/>
        <v>21</v>
      </c>
      <c r="D89" s="3" t="s">
        <v>119</v>
      </c>
      <c r="E89">
        <f t="shared" si="9"/>
        <v>2</v>
      </c>
      <c r="F89" t="s">
        <v>125</v>
      </c>
      <c r="G89" s="6" t="str">
        <f t="shared" si="7"/>
        <v>cuaresma</v>
      </c>
      <c r="H89" s="3" t="s">
        <v>135</v>
      </c>
      <c r="I89">
        <f t="shared" si="4"/>
        <v>1</v>
      </c>
      <c r="J89" s="3" t="s">
        <v>119</v>
      </c>
      <c r="K89" t="str">
        <f t="shared" si="5"/>
        <v>miercoles</v>
      </c>
      <c r="L89" t="s">
        <v>121</v>
      </c>
      <c r="N89" s="4">
        <f t="shared" si="10"/>
        <v>45343</v>
      </c>
      <c r="O89" s="5">
        <f t="shared" si="6"/>
        <v>45343</v>
      </c>
    </row>
    <row r="90" spans="2:15" x14ac:dyDescent="0.3">
      <c r="B90" t="s">
        <v>25</v>
      </c>
      <c r="C90">
        <f t="shared" si="8"/>
        <v>22</v>
      </c>
      <c r="D90" s="3" t="s">
        <v>119</v>
      </c>
      <c r="E90">
        <f t="shared" si="9"/>
        <v>2</v>
      </c>
      <c r="F90" t="s">
        <v>125</v>
      </c>
      <c r="G90" s="6" t="str">
        <f t="shared" si="7"/>
        <v>cuaresma</v>
      </c>
      <c r="H90" s="3" t="s">
        <v>135</v>
      </c>
      <c r="I90">
        <f t="shared" si="4"/>
        <v>1</v>
      </c>
      <c r="J90" s="3" t="s">
        <v>119</v>
      </c>
      <c r="K90" t="str">
        <f t="shared" si="5"/>
        <v>jueves</v>
      </c>
      <c r="L90" t="s">
        <v>121</v>
      </c>
      <c r="N90" s="4">
        <f t="shared" si="10"/>
        <v>45344</v>
      </c>
      <c r="O90" s="5">
        <f t="shared" si="6"/>
        <v>45344</v>
      </c>
    </row>
    <row r="91" spans="2:15" x14ac:dyDescent="0.3">
      <c r="B91" t="s">
        <v>25</v>
      </c>
      <c r="C91">
        <f t="shared" si="8"/>
        <v>23</v>
      </c>
      <c r="D91" s="3" t="s">
        <v>119</v>
      </c>
      <c r="E91">
        <f t="shared" si="9"/>
        <v>2</v>
      </c>
      <c r="F91" t="s">
        <v>125</v>
      </c>
      <c r="G91" s="6" t="str">
        <f t="shared" si="7"/>
        <v>cuaresma</v>
      </c>
      <c r="H91" s="3" t="s">
        <v>135</v>
      </c>
      <c r="I91">
        <f t="shared" si="4"/>
        <v>1</v>
      </c>
      <c r="J91" s="3" t="s">
        <v>119</v>
      </c>
      <c r="K91" t="str">
        <f t="shared" si="5"/>
        <v>viernes</v>
      </c>
      <c r="L91" t="s">
        <v>121</v>
      </c>
      <c r="N91" s="4">
        <f t="shared" si="10"/>
        <v>45345</v>
      </c>
      <c r="O91" s="5">
        <f t="shared" si="6"/>
        <v>45345</v>
      </c>
    </row>
    <row r="92" spans="2:15" x14ac:dyDescent="0.3">
      <c r="B92" t="s">
        <v>25</v>
      </c>
      <c r="C92">
        <f t="shared" si="8"/>
        <v>24</v>
      </c>
      <c r="D92" s="3" t="s">
        <v>119</v>
      </c>
      <c r="E92">
        <f t="shared" si="9"/>
        <v>2</v>
      </c>
      <c r="F92" t="s">
        <v>125</v>
      </c>
      <c r="G92" s="6" t="str">
        <f t="shared" si="7"/>
        <v>cuaresma</v>
      </c>
      <c r="H92" s="3" t="s">
        <v>135</v>
      </c>
      <c r="I92">
        <f t="shared" si="4"/>
        <v>1</v>
      </c>
      <c r="J92" s="3" t="s">
        <v>119</v>
      </c>
      <c r="K92" t="str">
        <f t="shared" si="5"/>
        <v>sabado</v>
      </c>
      <c r="L92" t="s">
        <v>121</v>
      </c>
      <c r="N92" s="4">
        <f t="shared" si="10"/>
        <v>45346</v>
      </c>
      <c r="O92" s="5">
        <f t="shared" si="6"/>
        <v>45346</v>
      </c>
    </row>
    <row r="93" spans="2:15" x14ac:dyDescent="0.3">
      <c r="B93" t="s">
        <v>25</v>
      </c>
      <c r="C93">
        <f t="shared" si="8"/>
        <v>25</v>
      </c>
      <c r="D93" s="3" t="s">
        <v>119</v>
      </c>
      <c r="E93">
        <f t="shared" si="9"/>
        <v>2</v>
      </c>
      <c r="F93" t="s">
        <v>125</v>
      </c>
      <c r="G93" s="6" t="str">
        <f t="shared" si="7"/>
        <v>cuaresma</v>
      </c>
      <c r="H93" s="3" t="s">
        <v>135</v>
      </c>
      <c r="I93">
        <f t="shared" si="4"/>
        <v>2</v>
      </c>
      <c r="J93" s="3" t="s">
        <v>119</v>
      </c>
      <c r="K93" t="str">
        <f t="shared" si="5"/>
        <v>domingo</v>
      </c>
      <c r="L93" t="s">
        <v>121</v>
      </c>
      <c r="N93" s="4">
        <f t="shared" si="10"/>
        <v>45347</v>
      </c>
      <c r="O93" s="5">
        <f t="shared" si="6"/>
        <v>45347</v>
      </c>
    </row>
    <row r="94" spans="2:15" x14ac:dyDescent="0.3">
      <c r="B94" t="s">
        <v>25</v>
      </c>
      <c r="C94">
        <f t="shared" si="8"/>
        <v>26</v>
      </c>
      <c r="D94" s="3" t="s">
        <v>119</v>
      </c>
      <c r="E94">
        <f t="shared" si="9"/>
        <v>2</v>
      </c>
      <c r="F94" t="s">
        <v>125</v>
      </c>
      <c r="G94" s="6" t="str">
        <f t="shared" si="7"/>
        <v>cuaresma</v>
      </c>
      <c r="H94" s="3" t="s">
        <v>135</v>
      </c>
      <c r="I94">
        <f t="shared" si="4"/>
        <v>2</v>
      </c>
      <c r="J94" s="3" t="s">
        <v>119</v>
      </c>
      <c r="K94" t="str">
        <f t="shared" si="5"/>
        <v>lunes</v>
      </c>
      <c r="L94" t="s">
        <v>121</v>
      </c>
      <c r="N94" s="4">
        <f t="shared" si="10"/>
        <v>45348</v>
      </c>
      <c r="O94" s="5">
        <f t="shared" si="6"/>
        <v>45348</v>
      </c>
    </row>
    <row r="95" spans="2:15" x14ac:dyDescent="0.3">
      <c r="B95" t="s">
        <v>25</v>
      </c>
      <c r="C95">
        <f t="shared" si="8"/>
        <v>27</v>
      </c>
      <c r="D95" s="3" t="s">
        <v>119</v>
      </c>
      <c r="E95">
        <f t="shared" si="9"/>
        <v>2</v>
      </c>
      <c r="F95" t="s">
        <v>125</v>
      </c>
      <c r="G95" s="6" t="str">
        <f t="shared" si="7"/>
        <v>cuaresma</v>
      </c>
      <c r="H95" s="3" t="s">
        <v>135</v>
      </c>
      <c r="I95">
        <f t="shared" si="4"/>
        <v>2</v>
      </c>
      <c r="J95" s="3" t="s">
        <v>119</v>
      </c>
      <c r="K95" t="str">
        <f t="shared" si="5"/>
        <v>martes</v>
      </c>
      <c r="L95" t="s">
        <v>121</v>
      </c>
      <c r="N95" s="4">
        <f t="shared" si="10"/>
        <v>45349</v>
      </c>
      <c r="O95" s="5">
        <f t="shared" si="6"/>
        <v>45349</v>
      </c>
    </row>
    <row r="96" spans="2:15" x14ac:dyDescent="0.3">
      <c r="B96" t="s">
        <v>25</v>
      </c>
      <c r="C96">
        <f t="shared" si="8"/>
        <v>28</v>
      </c>
      <c r="D96" s="3" t="s">
        <v>119</v>
      </c>
      <c r="E96">
        <f t="shared" si="9"/>
        <v>2</v>
      </c>
      <c r="F96" t="s">
        <v>125</v>
      </c>
      <c r="G96" s="6" t="str">
        <f t="shared" si="7"/>
        <v>cuaresma</v>
      </c>
      <c r="H96" s="3" t="s">
        <v>135</v>
      </c>
      <c r="I96">
        <f t="shared" si="4"/>
        <v>2</v>
      </c>
      <c r="J96" s="3" t="s">
        <v>119</v>
      </c>
      <c r="K96" t="str">
        <f t="shared" si="5"/>
        <v>miercoles</v>
      </c>
      <c r="L96" t="s">
        <v>121</v>
      </c>
      <c r="N96" s="4">
        <f t="shared" si="10"/>
        <v>45350</v>
      </c>
      <c r="O96" s="5">
        <f t="shared" si="6"/>
        <v>45350</v>
      </c>
    </row>
    <row r="97" spans="2:15" x14ac:dyDescent="0.3">
      <c r="B97" t="s">
        <v>25</v>
      </c>
      <c r="C97">
        <f t="shared" si="8"/>
        <v>29</v>
      </c>
      <c r="D97" s="3" t="s">
        <v>119</v>
      </c>
      <c r="E97">
        <f t="shared" si="9"/>
        <v>2</v>
      </c>
      <c r="F97" t="s">
        <v>125</v>
      </c>
      <c r="G97" s="6" t="str">
        <f t="shared" si="7"/>
        <v>cuaresma</v>
      </c>
      <c r="H97" s="3" t="s">
        <v>135</v>
      </c>
      <c r="I97">
        <f t="shared" si="4"/>
        <v>2</v>
      </c>
      <c r="J97" s="3" t="s">
        <v>119</v>
      </c>
      <c r="K97" t="str">
        <f t="shared" si="5"/>
        <v>jueves</v>
      </c>
      <c r="L97" t="s">
        <v>121</v>
      </c>
      <c r="N97" s="4">
        <f t="shared" si="10"/>
        <v>45351</v>
      </c>
      <c r="O97" s="5">
        <f t="shared" si="6"/>
        <v>45351</v>
      </c>
    </row>
    <row r="98" spans="2:15" x14ac:dyDescent="0.3">
      <c r="B98" t="s">
        <v>25</v>
      </c>
      <c r="C98">
        <f t="shared" si="8"/>
        <v>1</v>
      </c>
      <c r="D98" s="3" t="s">
        <v>119</v>
      </c>
      <c r="E98">
        <f t="shared" si="9"/>
        <v>3</v>
      </c>
      <c r="F98" t="s">
        <v>125</v>
      </c>
      <c r="G98" s="6" t="str">
        <f t="shared" si="7"/>
        <v>cuaresma</v>
      </c>
      <c r="H98" s="3" t="s">
        <v>135</v>
      </c>
      <c r="I98">
        <f t="shared" si="4"/>
        <v>2</v>
      </c>
      <c r="J98" s="3" t="s">
        <v>119</v>
      </c>
      <c r="K98" t="str">
        <f t="shared" si="5"/>
        <v>viernes</v>
      </c>
      <c r="L98" t="s">
        <v>121</v>
      </c>
      <c r="N98" s="4">
        <f t="shared" si="10"/>
        <v>45352</v>
      </c>
      <c r="O98" s="5">
        <f t="shared" si="6"/>
        <v>45352</v>
      </c>
    </row>
    <row r="99" spans="2:15" x14ac:dyDescent="0.3">
      <c r="B99" t="s">
        <v>25</v>
      </c>
      <c r="C99">
        <f t="shared" si="8"/>
        <v>2</v>
      </c>
      <c r="D99" s="3" t="s">
        <v>119</v>
      </c>
      <c r="E99">
        <f t="shared" si="9"/>
        <v>3</v>
      </c>
      <c r="F99" t="s">
        <v>125</v>
      </c>
      <c r="G99" s="6" t="str">
        <f t="shared" si="7"/>
        <v>cuaresma</v>
      </c>
      <c r="H99" s="3" t="s">
        <v>135</v>
      </c>
      <c r="I99">
        <f t="shared" si="4"/>
        <v>2</v>
      </c>
      <c r="J99" s="3" t="s">
        <v>119</v>
      </c>
      <c r="K99" t="str">
        <f t="shared" si="5"/>
        <v>sabado</v>
      </c>
      <c r="L99" t="s">
        <v>121</v>
      </c>
      <c r="N99" s="4">
        <f t="shared" si="10"/>
        <v>45353</v>
      </c>
      <c r="O99" s="5">
        <f t="shared" si="6"/>
        <v>45353</v>
      </c>
    </row>
    <row r="100" spans="2:15" x14ac:dyDescent="0.3">
      <c r="B100" t="s">
        <v>25</v>
      </c>
      <c r="C100">
        <f t="shared" si="8"/>
        <v>3</v>
      </c>
      <c r="D100" s="3" t="s">
        <v>119</v>
      </c>
      <c r="E100">
        <f t="shared" si="9"/>
        <v>3</v>
      </c>
      <c r="F100" t="s">
        <v>125</v>
      </c>
      <c r="G100" s="6" t="str">
        <f t="shared" si="7"/>
        <v>cuaresma</v>
      </c>
      <c r="H100" s="3" t="s">
        <v>135</v>
      </c>
      <c r="I100">
        <f t="shared" si="4"/>
        <v>3</v>
      </c>
      <c r="J100" s="3" t="s">
        <v>119</v>
      </c>
      <c r="K100" t="str">
        <f t="shared" si="5"/>
        <v>domingo</v>
      </c>
      <c r="L100" t="s">
        <v>121</v>
      </c>
      <c r="N100" s="4">
        <f t="shared" si="10"/>
        <v>45354</v>
      </c>
      <c r="O100" s="5">
        <f t="shared" si="6"/>
        <v>45354</v>
      </c>
    </row>
    <row r="101" spans="2:15" x14ac:dyDescent="0.3">
      <c r="B101" t="s">
        <v>25</v>
      </c>
      <c r="C101">
        <f t="shared" si="8"/>
        <v>4</v>
      </c>
      <c r="D101" s="3" t="s">
        <v>119</v>
      </c>
      <c r="E101">
        <f t="shared" si="9"/>
        <v>3</v>
      </c>
      <c r="F101" t="s">
        <v>125</v>
      </c>
      <c r="G101" s="6" t="str">
        <f t="shared" si="7"/>
        <v>cuaresma</v>
      </c>
      <c r="H101" s="3" t="s">
        <v>135</v>
      </c>
      <c r="I101">
        <f t="shared" si="4"/>
        <v>3</v>
      </c>
      <c r="J101" s="3" t="s">
        <v>119</v>
      </c>
      <c r="K101" t="str">
        <f t="shared" si="5"/>
        <v>lunes</v>
      </c>
      <c r="L101" t="s">
        <v>121</v>
      </c>
      <c r="N101" s="4">
        <f t="shared" si="10"/>
        <v>45355</v>
      </c>
      <c r="O101" s="5">
        <f t="shared" si="6"/>
        <v>45355</v>
      </c>
    </row>
    <row r="102" spans="2:15" x14ac:dyDescent="0.3">
      <c r="B102" t="s">
        <v>25</v>
      </c>
      <c r="C102">
        <f t="shared" si="8"/>
        <v>5</v>
      </c>
      <c r="D102" s="3" t="s">
        <v>119</v>
      </c>
      <c r="E102">
        <f t="shared" si="9"/>
        <v>3</v>
      </c>
      <c r="F102" t="s">
        <v>125</v>
      </c>
      <c r="G102" s="6" t="str">
        <f t="shared" si="7"/>
        <v>cuaresma</v>
      </c>
      <c r="H102" s="3" t="s">
        <v>135</v>
      </c>
      <c r="I102">
        <f t="shared" ref="I102:I165" si="11">IF(K102="domingo", IF(I101=34, 1, I101+1), I101)</f>
        <v>3</v>
      </c>
      <c r="J102" s="3" t="s">
        <v>119</v>
      </c>
      <c r="K102" t="str">
        <f t="shared" ref="K102:K165" si="12">IF(K101="domingo","lunes",IF(K101="lunes","martes",IF(K101="martes","miercoles",IF(K101="miercoles","jueves",IF(K101="jueves","viernes",IF(K101="viernes","sabado",IF(K101="sabado","domingo")))))))</f>
        <v>martes</v>
      </c>
      <c r="L102" t="s">
        <v>121</v>
      </c>
      <c r="N102" s="4">
        <f t="shared" si="10"/>
        <v>45356</v>
      </c>
      <c r="O102" s="5">
        <f t="shared" ref="O102:O165" si="13">N102</f>
        <v>45356</v>
      </c>
    </row>
    <row r="103" spans="2:15" x14ac:dyDescent="0.3">
      <c r="B103" t="s">
        <v>25</v>
      </c>
      <c r="C103">
        <f t="shared" si="8"/>
        <v>6</v>
      </c>
      <c r="D103" s="3" t="s">
        <v>119</v>
      </c>
      <c r="E103">
        <f t="shared" si="9"/>
        <v>3</v>
      </c>
      <c r="F103" t="s">
        <v>125</v>
      </c>
      <c r="G103" s="6" t="str">
        <f t="shared" si="7"/>
        <v>cuaresma</v>
      </c>
      <c r="H103" s="3" t="s">
        <v>135</v>
      </c>
      <c r="I103">
        <f t="shared" si="11"/>
        <v>3</v>
      </c>
      <c r="J103" s="3" t="s">
        <v>119</v>
      </c>
      <c r="K103" t="str">
        <f t="shared" si="12"/>
        <v>miercoles</v>
      </c>
      <c r="L103" t="s">
        <v>121</v>
      </c>
      <c r="N103" s="4">
        <f t="shared" si="10"/>
        <v>45357</v>
      </c>
      <c r="O103" s="5">
        <f t="shared" si="13"/>
        <v>45357</v>
      </c>
    </row>
    <row r="104" spans="2:15" x14ac:dyDescent="0.3">
      <c r="B104" t="s">
        <v>25</v>
      </c>
      <c r="C104">
        <f t="shared" si="8"/>
        <v>7</v>
      </c>
      <c r="D104" s="3" t="s">
        <v>119</v>
      </c>
      <c r="E104">
        <f t="shared" si="9"/>
        <v>3</v>
      </c>
      <c r="F104" t="s">
        <v>125</v>
      </c>
      <c r="G104" s="6" t="str">
        <f t="shared" si="7"/>
        <v>cuaresma</v>
      </c>
      <c r="H104" s="3" t="s">
        <v>135</v>
      </c>
      <c r="I104">
        <f t="shared" si="11"/>
        <v>3</v>
      </c>
      <c r="J104" s="3" t="s">
        <v>119</v>
      </c>
      <c r="K104" t="str">
        <f t="shared" si="12"/>
        <v>jueves</v>
      </c>
      <c r="L104" t="s">
        <v>121</v>
      </c>
      <c r="N104" s="4">
        <f t="shared" si="10"/>
        <v>45358</v>
      </c>
      <c r="O104" s="5">
        <f t="shared" si="13"/>
        <v>45358</v>
      </c>
    </row>
    <row r="105" spans="2:15" x14ac:dyDescent="0.3">
      <c r="B105" t="s">
        <v>25</v>
      </c>
      <c r="C105">
        <f t="shared" si="8"/>
        <v>8</v>
      </c>
      <c r="D105" s="3" t="s">
        <v>119</v>
      </c>
      <c r="E105">
        <f t="shared" si="9"/>
        <v>3</v>
      </c>
      <c r="F105" t="s">
        <v>125</v>
      </c>
      <c r="G105" s="6" t="str">
        <f t="shared" si="7"/>
        <v>cuaresma</v>
      </c>
      <c r="H105" s="3" t="s">
        <v>135</v>
      </c>
      <c r="I105">
        <f t="shared" si="11"/>
        <v>3</v>
      </c>
      <c r="J105" s="3" t="s">
        <v>119</v>
      </c>
      <c r="K105" t="str">
        <f t="shared" si="12"/>
        <v>viernes</v>
      </c>
      <c r="L105" t="s">
        <v>121</v>
      </c>
      <c r="N105" s="4">
        <f t="shared" si="10"/>
        <v>45359</v>
      </c>
      <c r="O105" s="5">
        <f t="shared" si="13"/>
        <v>45359</v>
      </c>
    </row>
    <row r="106" spans="2:15" x14ac:dyDescent="0.3">
      <c r="B106" t="s">
        <v>25</v>
      </c>
      <c r="C106">
        <f t="shared" si="8"/>
        <v>9</v>
      </c>
      <c r="D106" s="3" t="s">
        <v>119</v>
      </c>
      <c r="E106">
        <f t="shared" si="9"/>
        <v>3</v>
      </c>
      <c r="F106" t="s">
        <v>125</v>
      </c>
      <c r="G106" s="6" t="str">
        <f t="shared" si="7"/>
        <v>cuaresma</v>
      </c>
      <c r="H106" s="3" t="s">
        <v>135</v>
      </c>
      <c r="I106">
        <f t="shared" si="11"/>
        <v>3</v>
      </c>
      <c r="J106" s="3" t="s">
        <v>119</v>
      </c>
      <c r="K106" t="str">
        <f t="shared" si="12"/>
        <v>sabado</v>
      </c>
      <c r="L106" t="s">
        <v>121</v>
      </c>
      <c r="N106" s="4">
        <f t="shared" si="10"/>
        <v>45360</v>
      </c>
      <c r="O106" s="5">
        <f t="shared" si="13"/>
        <v>45360</v>
      </c>
    </row>
    <row r="107" spans="2:15" x14ac:dyDescent="0.3">
      <c r="B107" t="s">
        <v>25</v>
      </c>
      <c r="C107">
        <f t="shared" si="8"/>
        <v>10</v>
      </c>
      <c r="D107" s="3" t="s">
        <v>119</v>
      </c>
      <c r="E107">
        <f t="shared" si="9"/>
        <v>3</v>
      </c>
      <c r="F107" t="s">
        <v>125</v>
      </c>
      <c r="G107" s="6" t="str">
        <f t="shared" si="7"/>
        <v>cuaresma</v>
      </c>
      <c r="H107" s="3" t="s">
        <v>135</v>
      </c>
      <c r="I107">
        <f t="shared" si="11"/>
        <v>4</v>
      </c>
      <c r="J107" s="3" t="s">
        <v>119</v>
      </c>
      <c r="K107" t="str">
        <f t="shared" si="12"/>
        <v>domingo</v>
      </c>
      <c r="L107" t="s">
        <v>121</v>
      </c>
      <c r="N107" s="4">
        <f t="shared" si="10"/>
        <v>45361</v>
      </c>
      <c r="O107" s="5">
        <f t="shared" si="13"/>
        <v>45361</v>
      </c>
    </row>
    <row r="108" spans="2:15" x14ac:dyDescent="0.3">
      <c r="B108" t="s">
        <v>25</v>
      </c>
      <c r="C108">
        <f t="shared" si="8"/>
        <v>11</v>
      </c>
      <c r="D108" s="3" t="s">
        <v>119</v>
      </c>
      <c r="E108">
        <f t="shared" si="9"/>
        <v>3</v>
      </c>
      <c r="F108" t="s">
        <v>125</v>
      </c>
      <c r="G108" s="6" t="str">
        <f t="shared" si="7"/>
        <v>cuaresma</v>
      </c>
      <c r="H108" s="3" t="s">
        <v>135</v>
      </c>
      <c r="I108">
        <f t="shared" si="11"/>
        <v>4</v>
      </c>
      <c r="J108" s="3" t="s">
        <v>119</v>
      </c>
      <c r="K108" t="str">
        <f t="shared" si="12"/>
        <v>lunes</v>
      </c>
      <c r="L108" t="s">
        <v>121</v>
      </c>
      <c r="N108" s="4">
        <f t="shared" si="10"/>
        <v>45362</v>
      </c>
      <c r="O108" s="5">
        <f t="shared" si="13"/>
        <v>45362</v>
      </c>
    </row>
    <row r="109" spans="2:15" x14ac:dyDescent="0.3">
      <c r="B109" t="s">
        <v>25</v>
      </c>
      <c r="C109">
        <f t="shared" si="8"/>
        <v>12</v>
      </c>
      <c r="D109" s="3" t="s">
        <v>119</v>
      </c>
      <c r="E109">
        <f t="shared" si="9"/>
        <v>3</v>
      </c>
      <c r="F109" t="s">
        <v>125</v>
      </c>
      <c r="G109" s="6" t="str">
        <f t="shared" si="7"/>
        <v>cuaresma</v>
      </c>
      <c r="H109" s="3" t="s">
        <v>135</v>
      </c>
      <c r="I109">
        <f t="shared" si="11"/>
        <v>4</v>
      </c>
      <c r="J109" s="3" t="s">
        <v>119</v>
      </c>
      <c r="K109" t="str">
        <f t="shared" si="12"/>
        <v>martes</v>
      </c>
      <c r="L109" t="s">
        <v>121</v>
      </c>
      <c r="N109" s="4">
        <f t="shared" si="10"/>
        <v>45363</v>
      </c>
      <c r="O109" s="5">
        <f t="shared" si="13"/>
        <v>45363</v>
      </c>
    </row>
    <row r="110" spans="2:15" x14ac:dyDescent="0.3">
      <c r="B110" t="s">
        <v>25</v>
      </c>
      <c r="C110">
        <f t="shared" si="8"/>
        <v>13</v>
      </c>
      <c r="D110" s="3" t="s">
        <v>119</v>
      </c>
      <c r="E110">
        <f t="shared" si="9"/>
        <v>3</v>
      </c>
      <c r="F110" t="s">
        <v>125</v>
      </c>
      <c r="G110" s="6" t="str">
        <f t="shared" ref="G110:G127" si="14">G109</f>
        <v>cuaresma</v>
      </c>
      <c r="H110" s="3" t="s">
        <v>135</v>
      </c>
      <c r="I110">
        <f t="shared" si="11"/>
        <v>4</v>
      </c>
      <c r="J110" s="3" t="s">
        <v>119</v>
      </c>
      <c r="K110" t="str">
        <f t="shared" si="12"/>
        <v>miercoles</v>
      </c>
      <c r="L110" t="s">
        <v>121</v>
      </c>
      <c r="N110" s="4">
        <f t="shared" si="10"/>
        <v>45364</v>
      </c>
      <c r="O110" s="5">
        <f t="shared" si="13"/>
        <v>45364</v>
      </c>
    </row>
    <row r="111" spans="2:15" x14ac:dyDescent="0.3">
      <c r="B111" t="s">
        <v>25</v>
      </c>
      <c r="C111">
        <f t="shared" si="8"/>
        <v>14</v>
      </c>
      <c r="D111" s="3" t="s">
        <v>119</v>
      </c>
      <c r="E111">
        <f t="shared" si="9"/>
        <v>3</v>
      </c>
      <c r="F111" t="s">
        <v>125</v>
      </c>
      <c r="G111" s="6" t="str">
        <f t="shared" si="14"/>
        <v>cuaresma</v>
      </c>
      <c r="H111" s="3" t="s">
        <v>135</v>
      </c>
      <c r="I111">
        <f t="shared" si="11"/>
        <v>4</v>
      </c>
      <c r="J111" s="3" t="s">
        <v>119</v>
      </c>
      <c r="K111" t="str">
        <f t="shared" si="12"/>
        <v>jueves</v>
      </c>
      <c r="L111" t="s">
        <v>121</v>
      </c>
      <c r="N111" s="4">
        <f t="shared" si="10"/>
        <v>45365</v>
      </c>
      <c r="O111" s="5">
        <f t="shared" si="13"/>
        <v>45365</v>
      </c>
    </row>
    <row r="112" spans="2:15" x14ac:dyDescent="0.3">
      <c r="B112" t="s">
        <v>25</v>
      </c>
      <c r="C112">
        <f t="shared" si="8"/>
        <v>15</v>
      </c>
      <c r="D112" s="3" t="s">
        <v>119</v>
      </c>
      <c r="E112">
        <f t="shared" si="9"/>
        <v>3</v>
      </c>
      <c r="F112" t="s">
        <v>125</v>
      </c>
      <c r="G112" s="6" t="str">
        <f t="shared" si="14"/>
        <v>cuaresma</v>
      </c>
      <c r="H112" s="3" t="s">
        <v>135</v>
      </c>
      <c r="I112">
        <f t="shared" si="11"/>
        <v>4</v>
      </c>
      <c r="J112" s="3" t="s">
        <v>119</v>
      </c>
      <c r="K112" t="str">
        <f t="shared" si="12"/>
        <v>viernes</v>
      </c>
      <c r="L112" t="s">
        <v>121</v>
      </c>
      <c r="N112" s="4">
        <f t="shared" si="10"/>
        <v>45366</v>
      </c>
      <c r="O112" s="5">
        <f t="shared" si="13"/>
        <v>45366</v>
      </c>
    </row>
    <row r="113" spans="1:15" x14ac:dyDescent="0.3">
      <c r="B113" t="s">
        <v>25</v>
      </c>
      <c r="C113">
        <f t="shared" si="8"/>
        <v>16</v>
      </c>
      <c r="D113" s="3" t="s">
        <v>119</v>
      </c>
      <c r="E113">
        <f t="shared" si="9"/>
        <v>3</v>
      </c>
      <c r="F113" t="s">
        <v>125</v>
      </c>
      <c r="G113" s="6" t="str">
        <f t="shared" si="14"/>
        <v>cuaresma</v>
      </c>
      <c r="H113" s="3" t="s">
        <v>135</v>
      </c>
      <c r="I113">
        <f t="shared" si="11"/>
        <v>4</v>
      </c>
      <c r="J113" s="3" t="s">
        <v>119</v>
      </c>
      <c r="K113" t="str">
        <f t="shared" si="12"/>
        <v>sabado</v>
      </c>
      <c r="L113" t="s">
        <v>121</v>
      </c>
      <c r="N113" s="4">
        <f t="shared" si="10"/>
        <v>45367</v>
      </c>
      <c r="O113" s="5">
        <f t="shared" si="13"/>
        <v>45367</v>
      </c>
    </row>
    <row r="114" spans="1:15" x14ac:dyDescent="0.3">
      <c r="B114" t="s">
        <v>25</v>
      </c>
      <c r="C114">
        <f t="shared" si="8"/>
        <v>17</v>
      </c>
      <c r="D114" s="3" t="s">
        <v>119</v>
      </c>
      <c r="E114">
        <f t="shared" si="9"/>
        <v>3</v>
      </c>
      <c r="F114" t="s">
        <v>125</v>
      </c>
      <c r="G114" s="6" t="str">
        <f t="shared" si="14"/>
        <v>cuaresma</v>
      </c>
      <c r="H114" s="3" t="s">
        <v>135</v>
      </c>
      <c r="I114">
        <f t="shared" si="11"/>
        <v>5</v>
      </c>
      <c r="J114" s="3" t="s">
        <v>119</v>
      </c>
      <c r="K114" t="str">
        <f t="shared" si="12"/>
        <v>domingo</v>
      </c>
      <c r="L114" t="s">
        <v>121</v>
      </c>
      <c r="N114" s="4">
        <f t="shared" si="10"/>
        <v>45368</v>
      </c>
      <c r="O114" s="5">
        <f t="shared" si="13"/>
        <v>45368</v>
      </c>
    </row>
    <row r="115" spans="1:15" x14ac:dyDescent="0.3">
      <c r="B115" t="s">
        <v>25</v>
      </c>
      <c r="C115">
        <f t="shared" si="8"/>
        <v>18</v>
      </c>
      <c r="D115" s="3" t="s">
        <v>119</v>
      </c>
      <c r="E115">
        <f t="shared" si="9"/>
        <v>3</v>
      </c>
      <c r="F115" t="s">
        <v>125</v>
      </c>
      <c r="G115" s="6" t="str">
        <f t="shared" si="14"/>
        <v>cuaresma</v>
      </c>
      <c r="H115" s="3" t="s">
        <v>135</v>
      </c>
      <c r="I115">
        <f t="shared" si="11"/>
        <v>5</v>
      </c>
      <c r="J115" s="3" t="s">
        <v>119</v>
      </c>
      <c r="K115" t="str">
        <f t="shared" si="12"/>
        <v>lunes</v>
      </c>
      <c r="L115" t="s">
        <v>121</v>
      </c>
      <c r="N115" s="4">
        <f t="shared" si="10"/>
        <v>45369</v>
      </c>
      <c r="O115" s="5">
        <f t="shared" si="13"/>
        <v>45369</v>
      </c>
    </row>
    <row r="116" spans="1:15" x14ac:dyDescent="0.3">
      <c r="B116" t="s">
        <v>25</v>
      </c>
      <c r="C116">
        <f t="shared" si="8"/>
        <v>19</v>
      </c>
      <c r="D116" s="3" t="s">
        <v>119</v>
      </c>
      <c r="E116">
        <f t="shared" si="9"/>
        <v>3</v>
      </c>
      <c r="F116" t="s">
        <v>125</v>
      </c>
      <c r="G116" s="6" t="str">
        <f t="shared" si="14"/>
        <v>cuaresma</v>
      </c>
      <c r="H116" s="3" t="s">
        <v>135</v>
      </c>
      <c r="I116">
        <f t="shared" si="11"/>
        <v>5</v>
      </c>
      <c r="J116" s="3" t="s">
        <v>119</v>
      </c>
      <c r="K116" t="str">
        <f t="shared" si="12"/>
        <v>martes</v>
      </c>
      <c r="L116" t="s">
        <v>121</v>
      </c>
      <c r="N116" s="4">
        <f t="shared" si="10"/>
        <v>45370</v>
      </c>
      <c r="O116" s="5">
        <f t="shared" si="13"/>
        <v>45370</v>
      </c>
    </row>
    <row r="117" spans="1:15" x14ac:dyDescent="0.3">
      <c r="B117" t="s">
        <v>25</v>
      </c>
      <c r="C117">
        <f t="shared" si="8"/>
        <v>20</v>
      </c>
      <c r="D117" s="3" t="s">
        <v>119</v>
      </c>
      <c r="E117">
        <f t="shared" si="9"/>
        <v>3</v>
      </c>
      <c r="F117" t="s">
        <v>125</v>
      </c>
      <c r="G117" s="6" t="str">
        <f t="shared" si="14"/>
        <v>cuaresma</v>
      </c>
      <c r="H117" s="3" t="s">
        <v>135</v>
      </c>
      <c r="I117">
        <f t="shared" si="11"/>
        <v>5</v>
      </c>
      <c r="J117" s="3" t="s">
        <v>119</v>
      </c>
      <c r="K117" t="str">
        <f t="shared" si="12"/>
        <v>miercoles</v>
      </c>
      <c r="L117" t="s">
        <v>121</v>
      </c>
      <c r="N117" s="4">
        <f t="shared" si="10"/>
        <v>45371</v>
      </c>
      <c r="O117" s="5">
        <f t="shared" si="13"/>
        <v>45371</v>
      </c>
    </row>
    <row r="118" spans="1:15" x14ac:dyDescent="0.3">
      <c r="B118" t="s">
        <v>25</v>
      </c>
      <c r="C118">
        <f t="shared" si="8"/>
        <v>21</v>
      </c>
      <c r="D118" s="3" t="s">
        <v>119</v>
      </c>
      <c r="E118">
        <f t="shared" si="9"/>
        <v>3</v>
      </c>
      <c r="F118" t="s">
        <v>125</v>
      </c>
      <c r="G118" s="6" t="str">
        <f t="shared" si="14"/>
        <v>cuaresma</v>
      </c>
      <c r="H118" s="3" t="s">
        <v>135</v>
      </c>
      <c r="I118">
        <f t="shared" si="11"/>
        <v>5</v>
      </c>
      <c r="J118" s="3" t="s">
        <v>119</v>
      </c>
      <c r="K118" t="str">
        <f t="shared" si="12"/>
        <v>jueves</v>
      </c>
      <c r="L118" t="s">
        <v>121</v>
      </c>
      <c r="N118" s="4">
        <f t="shared" si="10"/>
        <v>45372</v>
      </c>
      <c r="O118" s="5">
        <f t="shared" si="13"/>
        <v>45372</v>
      </c>
    </row>
    <row r="119" spans="1:15" x14ac:dyDescent="0.3">
      <c r="B119" t="s">
        <v>25</v>
      </c>
      <c r="C119">
        <f t="shared" si="8"/>
        <v>22</v>
      </c>
      <c r="D119" s="3" t="s">
        <v>119</v>
      </c>
      <c r="E119">
        <f t="shared" si="9"/>
        <v>3</v>
      </c>
      <c r="F119" t="s">
        <v>125</v>
      </c>
      <c r="G119" s="6" t="str">
        <f t="shared" si="14"/>
        <v>cuaresma</v>
      </c>
      <c r="H119" s="3" t="s">
        <v>135</v>
      </c>
      <c r="I119">
        <f t="shared" si="11"/>
        <v>5</v>
      </c>
      <c r="J119" s="3" t="s">
        <v>119</v>
      </c>
      <c r="K119" t="str">
        <f t="shared" si="12"/>
        <v>viernes</v>
      </c>
      <c r="L119" t="s">
        <v>121</v>
      </c>
      <c r="N119" s="4">
        <f t="shared" si="10"/>
        <v>45373</v>
      </c>
      <c r="O119" s="5">
        <f t="shared" si="13"/>
        <v>45373</v>
      </c>
    </row>
    <row r="120" spans="1:15" x14ac:dyDescent="0.3">
      <c r="B120" t="s">
        <v>25</v>
      </c>
      <c r="C120">
        <f t="shared" si="8"/>
        <v>23</v>
      </c>
      <c r="D120" s="3" t="s">
        <v>119</v>
      </c>
      <c r="E120">
        <f t="shared" si="9"/>
        <v>3</v>
      </c>
      <c r="F120" t="s">
        <v>125</v>
      </c>
      <c r="G120" s="6" t="str">
        <f t="shared" si="14"/>
        <v>cuaresma</v>
      </c>
      <c r="H120" s="3" t="s">
        <v>135</v>
      </c>
      <c r="I120">
        <f t="shared" si="11"/>
        <v>5</v>
      </c>
      <c r="J120" s="3" t="s">
        <v>119</v>
      </c>
      <c r="K120" t="str">
        <f t="shared" si="12"/>
        <v>sabado</v>
      </c>
      <c r="L120" t="s">
        <v>121</v>
      </c>
      <c r="N120" s="4">
        <f t="shared" si="10"/>
        <v>45374</v>
      </c>
      <c r="O120" s="5">
        <f t="shared" si="13"/>
        <v>45374</v>
      </c>
    </row>
    <row r="121" spans="1:15" x14ac:dyDescent="0.3">
      <c r="A121" t="s">
        <v>138</v>
      </c>
      <c r="B121" t="s">
        <v>25</v>
      </c>
      <c r="C121">
        <f t="shared" si="8"/>
        <v>24</v>
      </c>
      <c r="D121" s="3" t="s">
        <v>119</v>
      </c>
      <c r="E121">
        <f t="shared" si="9"/>
        <v>3</v>
      </c>
      <c r="F121" t="s">
        <v>125</v>
      </c>
      <c r="G121" s="6" t="str">
        <f t="shared" si="14"/>
        <v>cuaresma</v>
      </c>
      <c r="H121" s="3" t="s">
        <v>135</v>
      </c>
      <c r="I121">
        <f t="shared" si="11"/>
        <v>6</v>
      </c>
      <c r="J121" s="3" t="s">
        <v>119</v>
      </c>
      <c r="K121" t="str">
        <f t="shared" si="12"/>
        <v>domingo</v>
      </c>
      <c r="L121" t="s">
        <v>121</v>
      </c>
      <c r="M121" t="s">
        <v>138</v>
      </c>
      <c r="N121" s="4">
        <f t="shared" si="10"/>
        <v>45375</v>
      </c>
      <c r="O121" s="5">
        <f t="shared" si="13"/>
        <v>45375</v>
      </c>
    </row>
    <row r="122" spans="1:15" x14ac:dyDescent="0.3">
      <c r="A122" t="s">
        <v>139</v>
      </c>
      <c r="B122" t="s">
        <v>25</v>
      </c>
      <c r="C122">
        <f t="shared" si="8"/>
        <v>25</v>
      </c>
      <c r="D122" s="3" t="s">
        <v>119</v>
      </c>
      <c r="E122">
        <f t="shared" si="9"/>
        <v>3</v>
      </c>
      <c r="F122" t="s">
        <v>125</v>
      </c>
      <c r="G122" s="6" t="str">
        <f t="shared" si="14"/>
        <v>cuaresma</v>
      </c>
      <c r="H122" s="3" t="s">
        <v>135</v>
      </c>
      <c r="I122">
        <f t="shared" si="11"/>
        <v>6</v>
      </c>
      <c r="J122" s="3" t="s">
        <v>119</v>
      </c>
      <c r="K122" t="str">
        <f t="shared" si="12"/>
        <v>lunes</v>
      </c>
      <c r="L122" t="s">
        <v>121</v>
      </c>
      <c r="N122" s="4">
        <f t="shared" si="10"/>
        <v>45376</v>
      </c>
      <c r="O122" s="5">
        <f t="shared" si="13"/>
        <v>45376</v>
      </c>
    </row>
    <row r="123" spans="1:15" x14ac:dyDescent="0.3">
      <c r="A123" t="s">
        <v>139</v>
      </c>
      <c r="B123" t="s">
        <v>25</v>
      </c>
      <c r="C123">
        <f t="shared" si="8"/>
        <v>26</v>
      </c>
      <c r="D123" s="3" t="s">
        <v>119</v>
      </c>
      <c r="E123">
        <f t="shared" si="9"/>
        <v>3</v>
      </c>
      <c r="F123" t="s">
        <v>125</v>
      </c>
      <c r="G123" s="6" t="str">
        <f t="shared" si="14"/>
        <v>cuaresma</v>
      </c>
      <c r="H123" s="3" t="s">
        <v>135</v>
      </c>
      <c r="I123">
        <f t="shared" si="11"/>
        <v>6</v>
      </c>
      <c r="J123" s="3" t="s">
        <v>119</v>
      </c>
      <c r="K123" t="str">
        <f t="shared" si="12"/>
        <v>martes</v>
      </c>
      <c r="L123" t="s">
        <v>121</v>
      </c>
      <c r="N123" s="4">
        <f t="shared" si="10"/>
        <v>45377</v>
      </c>
      <c r="O123" s="5">
        <f t="shared" si="13"/>
        <v>45377</v>
      </c>
    </row>
    <row r="124" spans="1:15" x14ac:dyDescent="0.3">
      <c r="A124" t="s">
        <v>139</v>
      </c>
      <c r="B124" t="s">
        <v>25</v>
      </c>
      <c r="C124">
        <f t="shared" si="8"/>
        <v>27</v>
      </c>
      <c r="D124" s="3" t="s">
        <v>119</v>
      </c>
      <c r="E124">
        <f t="shared" si="9"/>
        <v>3</v>
      </c>
      <c r="F124" t="s">
        <v>125</v>
      </c>
      <c r="G124" s="6" t="str">
        <f t="shared" si="14"/>
        <v>cuaresma</v>
      </c>
      <c r="H124" s="3" t="s">
        <v>135</v>
      </c>
      <c r="I124">
        <f t="shared" si="11"/>
        <v>6</v>
      </c>
      <c r="J124" s="3" t="s">
        <v>119</v>
      </c>
      <c r="K124" t="str">
        <f t="shared" si="12"/>
        <v>miercoles</v>
      </c>
      <c r="L124" t="s">
        <v>121</v>
      </c>
      <c r="N124" s="4">
        <f t="shared" si="10"/>
        <v>45378</v>
      </c>
      <c r="O124" s="5">
        <f t="shared" si="13"/>
        <v>45378</v>
      </c>
    </row>
    <row r="125" spans="1:15" x14ac:dyDescent="0.3">
      <c r="A125" t="s">
        <v>139</v>
      </c>
      <c r="B125" t="s">
        <v>25</v>
      </c>
      <c r="C125">
        <f t="shared" si="8"/>
        <v>28</v>
      </c>
      <c r="D125" s="3" t="s">
        <v>119</v>
      </c>
      <c r="E125">
        <f t="shared" si="9"/>
        <v>3</v>
      </c>
      <c r="F125" t="s">
        <v>125</v>
      </c>
      <c r="G125" s="6" t="str">
        <f t="shared" si="14"/>
        <v>cuaresma</v>
      </c>
      <c r="H125" s="3" t="s">
        <v>135</v>
      </c>
      <c r="I125">
        <f t="shared" si="11"/>
        <v>6</v>
      </c>
      <c r="J125" s="3" t="s">
        <v>119</v>
      </c>
      <c r="K125" t="str">
        <f t="shared" si="12"/>
        <v>jueves</v>
      </c>
      <c r="L125" t="s">
        <v>121</v>
      </c>
      <c r="N125" s="4">
        <f t="shared" si="10"/>
        <v>45379</v>
      </c>
      <c r="O125" s="5">
        <f t="shared" si="13"/>
        <v>45379</v>
      </c>
    </row>
    <row r="126" spans="1:15" x14ac:dyDescent="0.3">
      <c r="A126" t="s">
        <v>139</v>
      </c>
      <c r="B126" t="s">
        <v>25</v>
      </c>
      <c r="C126">
        <f t="shared" si="8"/>
        <v>29</v>
      </c>
      <c r="D126" s="3" t="s">
        <v>119</v>
      </c>
      <c r="E126">
        <f t="shared" si="9"/>
        <v>3</v>
      </c>
      <c r="F126" t="s">
        <v>125</v>
      </c>
      <c r="G126" s="6" t="str">
        <f t="shared" si="14"/>
        <v>cuaresma</v>
      </c>
      <c r="H126" s="3" t="s">
        <v>135</v>
      </c>
      <c r="I126">
        <f t="shared" si="11"/>
        <v>6</v>
      </c>
      <c r="J126" s="3" t="s">
        <v>119</v>
      </c>
      <c r="K126" t="str">
        <f t="shared" si="12"/>
        <v>viernes</v>
      </c>
      <c r="L126" t="s">
        <v>121</v>
      </c>
      <c r="N126" s="4">
        <f t="shared" si="10"/>
        <v>45380</v>
      </c>
      <c r="O126" s="5">
        <f t="shared" si="13"/>
        <v>45380</v>
      </c>
    </row>
    <row r="127" spans="1:15" x14ac:dyDescent="0.3">
      <c r="A127" t="s">
        <v>139</v>
      </c>
      <c r="B127" t="s">
        <v>25</v>
      </c>
      <c r="C127">
        <f t="shared" si="8"/>
        <v>30</v>
      </c>
      <c r="D127" s="3" t="s">
        <v>119</v>
      </c>
      <c r="E127">
        <f t="shared" si="9"/>
        <v>3</v>
      </c>
      <c r="F127" t="s">
        <v>125</v>
      </c>
      <c r="G127" s="6" t="str">
        <f t="shared" si="14"/>
        <v>cuaresma</v>
      </c>
      <c r="H127" s="3" t="s">
        <v>135</v>
      </c>
      <c r="I127">
        <f t="shared" si="11"/>
        <v>6</v>
      </c>
      <c r="J127" s="3" t="s">
        <v>119</v>
      </c>
      <c r="K127" t="str">
        <f t="shared" si="12"/>
        <v>sabado</v>
      </c>
      <c r="L127" t="s">
        <v>121</v>
      </c>
      <c r="N127" s="4">
        <f t="shared" si="10"/>
        <v>45381</v>
      </c>
      <c r="O127" s="5">
        <f t="shared" si="13"/>
        <v>45381</v>
      </c>
    </row>
    <row r="128" spans="1:15" x14ac:dyDescent="0.3">
      <c r="A128" t="s">
        <v>140</v>
      </c>
      <c r="B128" t="s">
        <v>25</v>
      </c>
      <c r="C128">
        <f t="shared" si="8"/>
        <v>31</v>
      </c>
      <c r="D128" s="3" t="s">
        <v>119</v>
      </c>
      <c r="E128">
        <f t="shared" si="9"/>
        <v>3</v>
      </c>
      <c r="F128" t="s">
        <v>125</v>
      </c>
      <c r="G128" s="6" t="s">
        <v>142</v>
      </c>
      <c r="H128" s="3" t="s">
        <v>135</v>
      </c>
      <c r="I128">
        <v>1</v>
      </c>
      <c r="J128" s="3" t="s">
        <v>119</v>
      </c>
      <c r="K128" t="str">
        <f t="shared" si="12"/>
        <v>domingo</v>
      </c>
      <c r="L128" t="s">
        <v>121</v>
      </c>
      <c r="N128" s="4">
        <f t="shared" si="10"/>
        <v>45382</v>
      </c>
      <c r="O128" s="5">
        <f t="shared" si="13"/>
        <v>45382</v>
      </c>
    </row>
    <row r="129" spans="1:15" x14ac:dyDescent="0.3">
      <c r="A129" t="s">
        <v>141</v>
      </c>
      <c r="B129" t="s">
        <v>25</v>
      </c>
      <c r="C129">
        <f t="shared" si="8"/>
        <v>1</v>
      </c>
      <c r="D129" s="3" t="s">
        <v>119</v>
      </c>
      <c r="E129">
        <f t="shared" si="9"/>
        <v>4</v>
      </c>
      <c r="F129" t="s">
        <v>125</v>
      </c>
      <c r="G129" s="6" t="str">
        <f t="shared" ref="G129:G156" si="15">G128</f>
        <v>pascual</v>
      </c>
      <c r="H129" s="3" t="s">
        <v>135</v>
      </c>
      <c r="I129">
        <f t="shared" si="11"/>
        <v>1</v>
      </c>
      <c r="J129" s="3" t="s">
        <v>119</v>
      </c>
      <c r="K129" t="str">
        <f t="shared" si="12"/>
        <v>lunes</v>
      </c>
      <c r="L129" t="s">
        <v>121</v>
      </c>
      <c r="N129" s="4">
        <f t="shared" si="10"/>
        <v>45383</v>
      </c>
      <c r="O129" s="5">
        <f t="shared" si="13"/>
        <v>45383</v>
      </c>
    </row>
    <row r="130" spans="1:15" x14ac:dyDescent="0.3">
      <c r="A130" t="s">
        <v>141</v>
      </c>
      <c r="B130" t="s">
        <v>25</v>
      </c>
      <c r="C130">
        <f t="shared" si="8"/>
        <v>2</v>
      </c>
      <c r="D130" s="3" t="s">
        <v>119</v>
      </c>
      <c r="E130">
        <f t="shared" si="9"/>
        <v>4</v>
      </c>
      <c r="F130" t="s">
        <v>125</v>
      </c>
      <c r="G130" s="6" t="str">
        <f t="shared" si="15"/>
        <v>pascual</v>
      </c>
      <c r="H130" s="3" t="s">
        <v>135</v>
      </c>
      <c r="I130">
        <f t="shared" si="11"/>
        <v>1</v>
      </c>
      <c r="J130" s="3" t="s">
        <v>119</v>
      </c>
      <c r="K130" t="str">
        <f t="shared" si="12"/>
        <v>martes</v>
      </c>
      <c r="L130" t="s">
        <v>121</v>
      </c>
      <c r="N130" s="4">
        <f t="shared" si="10"/>
        <v>45384</v>
      </c>
      <c r="O130" s="5">
        <f t="shared" si="13"/>
        <v>45384</v>
      </c>
    </row>
    <row r="131" spans="1:15" x14ac:dyDescent="0.3">
      <c r="A131" t="s">
        <v>141</v>
      </c>
      <c r="B131" t="s">
        <v>25</v>
      </c>
      <c r="C131">
        <f t="shared" si="8"/>
        <v>3</v>
      </c>
      <c r="D131" s="3" t="s">
        <v>119</v>
      </c>
      <c r="E131">
        <f t="shared" si="9"/>
        <v>4</v>
      </c>
      <c r="F131" t="s">
        <v>125</v>
      </c>
      <c r="G131" s="6" t="str">
        <f t="shared" si="15"/>
        <v>pascual</v>
      </c>
      <c r="H131" s="3" t="s">
        <v>135</v>
      </c>
      <c r="I131">
        <f t="shared" si="11"/>
        <v>1</v>
      </c>
      <c r="J131" s="3" t="s">
        <v>119</v>
      </c>
      <c r="K131" t="str">
        <f t="shared" si="12"/>
        <v>miercoles</v>
      </c>
      <c r="L131" t="s">
        <v>121</v>
      </c>
      <c r="N131" s="4">
        <f t="shared" si="10"/>
        <v>45385</v>
      </c>
      <c r="O131" s="5">
        <f t="shared" si="13"/>
        <v>45385</v>
      </c>
    </row>
    <row r="132" spans="1:15" x14ac:dyDescent="0.3">
      <c r="A132" t="s">
        <v>141</v>
      </c>
      <c r="B132" t="s">
        <v>25</v>
      </c>
      <c r="C132">
        <f t="shared" si="8"/>
        <v>4</v>
      </c>
      <c r="D132" s="3" t="s">
        <v>119</v>
      </c>
      <c r="E132">
        <f t="shared" si="9"/>
        <v>4</v>
      </c>
      <c r="F132" t="s">
        <v>125</v>
      </c>
      <c r="G132" s="6" t="str">
        <f t="shared" si="15"/>
        <v>pascual</v>
      </c>
      <c r="H132" s="3" t="s">
        <v>135</v>
      </c>
      <c r="I132">
        <f t="shared" si="11"/>
        <v>1</v>
      </c>
      <c r="J132" s="3" t="s">
        <v>119</v>
      </c>
      <c r="K132" t="str">
        <f t="shared" si="12"/>
        <v>jueves</v>
      </c>
      <c r="L132" t="s">
        <v>121</v>
      </c>
      <c r="N132" s="4">
        <f t="shared" si="10"/>
        <v>45386</v>
      </c>
      <c r="O132" s="5">
        <f t="shared" si="13"/>
        <v>45386</v>
      </c>
    </row>
    <row r="133" spans="1:15" x14ac:dyDescent="0.3">
      <c r="A133" t="s">
        <v>141</v>
      </c>
      <c r="B133" t="s">
        <v>25</v>
      </c>
      <c r="C133">
        <f t="shared" si="8"/>
        <v>5</v>
      </c>
      <c r="D133" s="3" t="s">
        <v>119</v>
      </c>
      <c r="E133">
        <f t="shared" si="9"/>
        <v>4</v>
      </c>
      <c r="F133" t="s">
        <v>125</v>
      </c>
      <c r="G133" s="6" t="str">
        <f t="shared" si="15"/>
        <v>pascual</v>
      </c>
      <c r="H133" s="3" t="s">
        <v>135</v>
      </c>
      <c r="I133">
        <f t="shared" si="11"/>
        <v>1</v>
      </c>
      <c r="J133" s="3" t="s">
        <v>119</v>
      </c>
      <c r="K133" t="str">
        <f t="shared" si="12"/>
        <v>viernes</v>
      </c>
      <c r="L133" t="s">
        <v>121</v>
      </c>
      <c r="N133" s="4">
        <f t="shared" si="10"/>
        <v>45387</v>
      </c>
      <c r="O133" s="5">
        <f t="shared" si="13"/>
        <v>45387</v>
      </c>
    </row>
    <row r="134" spans="1:15" x14ac:dyDescent="0.3">
      <c r="A134" t="s">
        <v>141</v>
      </c>
      <c r="B134" t="s">
        <v>25</v>
      </c>
      <c r="C134">
        <f t="shared" si="8"/>
        <v>6</v>
      </c>
      <c r="D134" s="3" t="s">
        <v>119</v>
      </c>
      <c r="E134">
        <f t="shared" si="9"/>
        <v>4</v>
      </c>
      <c r="F134" t="s">
        <v>125</v>
      </c>
      <c r="G134" s="6" t="str">
        <f t="shared" si="15"/>
        <v>pascual</v>
      </c>
      <c r="H134" s="3" t="s">
        <v>135</v>
      </c>
      <c r="I134">
        <f t="shared" si="11"/>
        <v>1</v>
      </c>
      <c r="J134" s="3" t="s">
        <v>119</v>
      </c>
      <c r="K134" t="str">
        <f t="shared" si="12"/>
        <v>sabado</v>
      </c>
      <c r="L134" t="s">
        <v>121</v>
      </c>
      <c r="N134" s="4">
        <f t="shared" si="10"/>
        <v>45388</v>
      </c>
      <c r="O134" s="5">
        <f t="shared" si="13"/>
        <v>45388</v>
      </c>
    </row>
    <row r="135" spans="1:15" x14ac:dyDescent="0.3">
      <c r="B135" t="s">
        <v>25</v>
      </c>
      <c r="C135">
        <f t="shared" ref="C135:C198" si="16">DAY(N135)</f>
        <v>7</v>
      </c>
      <c r="D135" s="3" t="s">
        <v>119</v>
      </c>
      <c r="E135">
        <f t="shared" ref="E135:E198" si="17">MONTH(N135)</f>
        <v>4</v>
      </c>
      <c r="F135" t="s">
        <v>125</v>
      </c>
      <c r="G135" s="6" t="str">
        <f t="shared" si="15"/>
        <v>pascual</v>
      </c>
      <c r="H135" s="3" t="s">
        <v>135</v>
      </c>
      <c r="I135">
        <f t="shared" si="11"/>
        <v>2</v>
      </c>
      <c r="J135" s="3" t="s">
        <v>119</v>
      </c>
      <c r="K135" t="str">
        <f t="shared" si="12"/>
        <v>domingo</v>
      </c>
      <c r="L135" t="s">
        <v>121</v>
      </c>
      <c r="N135" s="4">
        <f t="shared" ref="N135:N198" si="18">+N136-1</f>
        <v>45389</v>
      </c>
      <c r="O135" s="5">
        <f t="shared" si="13"/>
        <v>45389</v>
      </c>
    </row>
    <row r="136" spans="1:15" x14ac:dyDescent="0.3">
      <c r="B136" t="s">
        <v>25</v>
      </c>
      <c r="C136">
        <f t="shared" si="16"/>
        <v>8</v>
      </c>
      <c r="D136" s="3" t="s">
        <v>119</v>
      </c>
      <c r="E136">
        <f t="shared" si="17"/>
        <v>4</v>
      </c>
      <c r="F136" t="s">
        <v>125</v>
      </c>
      <c r="G136" s="6" t="str">
        <f t="shared" si="15"/>
        <v>pascual</v>
      </c>
      <c r="H136" s="3" t="s">
        <v>135</v>
      </c>
      <c r="I136">
        <f t="shared" si="11"/>
        <v>2</v>
      </c>
      <c r="J136" s="3" t="s">
        <v>119</v>
      </c>
      <c r="K136" t="str">
        <f t="shared" si="12"/>
        <v>lunes</v>
      </c>
      <c r="L136" t="s">
        <v>121</v>
      </c>
      <c r="N136" s="4">
        <f t="shared" si="18"/>
        <v>45390</v>
      </c>
      <c r="O136" s="5">
        <f t="shared" si="13"/>
        <v>45390</v>
      </c>
    </row>
    <row r="137" spans="1:15" x14ac:dyDescent="0.3">
      <c r="B137" t="s">
        <v>25</v>
      </c>
      <c r="C137">
        <f t="shared" si="16"/>
        <v>9</v>
      </c>
      <c r="D137" s="3" t="s">
        <v>119</v>
      </c>
      <c r="E137">
        <f t="shared" si="17"/>
        <v>4</v>
      </c>
      <c r="F137" t="s">
        <v>125</v>
      </c>
      <c r="G137" s="6" t="str">
        <f t="shared" si="15"/>
        <v>pascual</v>
      </c>
      <c r="H137" s="3" t="s">
        <v>135</v>
      </c>
      <c r="I137">
        <f t="shared" si="11"/>
        <v>2</v>
      </c>
      <c r="J137" s="3" t="s">
        <v>119</v>
      </c>
      <c r="K137" t="str">
        <f t="shared" si="12"/>
        <v>martes</v>
      </c>
      <c r="L137" t="s">
        <v>121</v>
      </c>
      <c r="N137" s="4">
        <f t="shared" si="18"/>
        <v>45391</v>
      </c>
      <c r="O137" s="5">
        <f t="shared" si="13"/>
        <v>45391</v>
      </c>
    </row>
    <row r="138" spans="1:15" x14ac:dyDescent="0.3">
      <c r="B138" t="s">
        <v>25</v>
      </c>
      <c r="C138">
        <f t="shared" si="16"/>
        <v>10</v>
      </c>
      <c r="D138" s="3" t="s">
        <v>119</v>
      </c>
      <c r="E138">
        <f t="shared" si="17"/>
        <v>4</v>
      </c>
      <c r="F138" t="s">
        <v>125</v>
      </c>
      <c r="G138" s="6" t="str">
        <f t="shared" si="15"/>
        <v>pascual</v>
      </c>
      <c r="H138" s="3" t="s">
        <v>135</v>
      </c>
      <c r="I138">
        <f t="shared" si="11"/>
        <v>2</v>
      </c>
      <c r="J138" s="3" t="s">
        <v>119</v>
      </c>
      <c r="K138" t="str">
        <f t="shared" si="12"/>
        <v>miercoles</v>
      </c>
      <c r="L138" t="s">
        <v>121</v>
      </c>
      <c r="N138" s="4">
        <f t="shared" si="18"/>
        <v>45392</v>
      </c>
      <c r="O138" s="5">
        <f t="shared" si="13"/>
        <v>45392</v>
      </c>
    </row>
    <row r="139" spans="1:15" x14ac:dyDescent="0.3">
      <c r="B139" t="s">
        <v>25</v>
      </c>
      <c r="C139">
        <f t="shared" si="16"/>
        <v>11</v>
      </c>
      <c r="D139" s="3" t="s">
        <v>119</v>
      </c>
      <c r="E139">
        <f t="shared" si="17"/>
        <v>4</v>
      </c>
      <c r="F139" t="s">
        <v>125</v>
      </c>
      <c r="G139" s="6" t="str">
        <f t="shared" si="15"/>
        <v>pascual</v>
      </c>
      <c r="H139" s="3" t="s">
        <v>135</v>
      </c>
      <c r="I139">
        <f t="shared" si="11"/>
        <v>2</v>
      </c>
      <c r="J139" s="3" t="s">
        <v>119</v>
      </c>
      <c r="K139" t="str">
        <f t="shared" si="12"/>
        <v>jueves</v>
      </c>
      <c r="L139" t="s">
        <v>121</v>
      </c>
      <c r="N139" s="4">
        <f t="shared" si="18"/>
        <v>45393</v>
      </c>
      <c r="O139" s="5">
        <f t="shared" si="13"/>
        <v>45393</v>
      </c>
    </row>
    <row r="140" spans="1:15" x14ac:dyDescent="0.3">
      <c r="B140" t="s">
        <v>25</v>
      </c>
      <c r="C140">
        <f t="shared" si="16"/>
        <v>12</v>
      </c>
      <c r="D140" s="3" t="s">
        <v>119</v>
      </c>
      <c r="E140">
        <f t="shared" si="17"/>
        <v>4</v>
      </c>
      <c r="F140" t="s">
        <v>125</v>
      </c>
      <c r="G140" s="6" t="str">
        <f t="shared" si="15"/>
        <v>pascual</v>
      </c>
      <c r="H140" s="3" t="s">
        <v>135</v>
      </c>
      <c r="I140">
        <f t="shared" si="11"/>
        <v>2</v>
      </c>
      <c r="J140" s="3" t="s">
        <v>119</v>
      </c>
      <c r="K140" t="str">
        <f t="shared" si="12"/>
        <v>viernes</v>
      </c>
      <c r="L140" t="s">
        <v>121</v>
      </c>
      <c r="N140" s="4">
        <f t="shared" si="18"/>
        <v>45394</v>
      </c>
      <c r="O140" s="5">
        <f t="shared" si="13"/>
        <v>45394</v>
      </c>
    </row>
    <row r="141" spans="1:15" x14ac:dyDescent="0.3">
      <c r="B141" t="s">
        <v>25</v>
      </c>
      <c r="C141">
        <f t="shared" si="16"/>
        <v>13</v>
      </c>
      <c r="D141" s="3" t="s">
        <v>119</v>
      </c>
      <c r="E141">
        <f t="shared" si="17"/>
        <v>4</v>
      </c>
      <c r="F141" t="s">
        <v>125</v>
      </c>
      <c r="G141" s="6" t="str">
        <f t="shared" si="15"/>
        <v>pascual</v>
      </c>
      <c r="H141" s="3" t="s">
        <v>135</v>
      </c>
      <c r="I141">
        <f t="shared" si="11"/>
        <v>2</v>
      </c>
      <c r="J141" s="3" t="s">
        <v>119</v>
      </c>
      <c r="K141" t="str">
        <f t="shared" si="12"/>
        <v>sabado</v>
      </c>
      <c r="L141" t="s">
        <v>121</v>
      </c>
      <c r="N141" s="4">
        <f t="shared" si="18"/>
        <v>45395</v>
      </c>
      <c r="O141" s="5">
        <f t="shared" si="13"/>
        <v>45395</v>
      </c>
    </row>
    <row r="142" spans="1:15" x14ac:dyDescent="0.3">
      <c r="B142" t="s">
        <v>25</v>
      </c>
      <c r="C142">
        <f t="shared" si="16"/>
        <v>14</v>
      </c>
      <c r="D142" s="3" t="s">
        <v>119</v>
      </c>
      <c r="E142">
        <f t="shared" si="17"/>
        <v>4</v>
      </c>
      <c r="F142" t="s">
        <v>125</v>
      </c>
      <c r="G142" s="6" t="str">
        <f t="shared" si="15"/>
        <v>pascual</v>
      </c>
      <c r="H142" s="3" t="s">
        <v>135</v>
      </c>
      <c r="I142">
        <f t="shared" si="11"/>
        <v>3</v>
      </c>
      <c r="J142" s="3" t="s">
        <v>119</v>
      </c>
      <c r="K142" t="str">
        <f t="shared" si="12"/>
        <v>domingo</v>
      </c>
      <c r="L142" t="s">
        <v>121</v>
      </c>
      <c r="N142" s="4">
        <f t="shared" si="18"/>
        <v>45396</v>
      </c>
      <c r="O142" s="5">
        <f t="shared" si="13"/>
        <v>45396</v>
      </c>
    </row>
    <row r="143" spans="1:15" x14ac:dyDescent="0.3">
      <c r="B143" t="s">
        <v>25</v>
      </c>
      <c r="C143">
        <f t="shared" si="16"/>
        <v>15</v>
      </c>
      <c r="D143" s="3" t="s">
        <v>119</v>
      </c>
      <c r="E143">
        <f t="shared" si="17"/>
        <v>4</v>
      </c>
      <c r="F143" t="s">
        <v>125</v>
      </c>
      <c r="G143" s="6" t="str">
        <f t="shared" si="15"/>
        <v>pascual</v>
      </c>
      <c r="H143" s="3" t="s">
        <v>135</v>
      </c>
      <c r="I143">
        <f t="shared" si="11"/>
        <v>3</v>
      </c>
      <c r="J143" s="3" t="s">
        <v>119</v>
      </c>
      <c r="K143" t="str">
        <f t="shared" si="12"/>
        <v>lunes</v>
      </c>
      <c r="L143" t="s">
        <v>121</v>
      </c>
      <c r="N143" s="4">
        <f t="shared" si="18"/>
        <v>45397</v>
      </c>
      <c r="O143" s="5">
        <f t="shared" si="13"/>
        <v>45397</v>
      </c>
    </row>
    <row r="144" spans="1:15" x14ac:dyDescent="0.3">
      <c r="B144" t="s">
        <v>25</v>
      </c>
      <c r="C144">
        <f t="shared" si="16"/>
        <v>16</v>
      </c>
      <c r="D144" s="3" t="s">
        <v>119</v>
      </c>
      <c r="E144">
        <f t="shared" si="17"/>
        <v>4</v>
      </c>
      <c r="F144" t="s">
        <v>125</v>
      </c>
      <c r="G144" s="6" t="str">
        <f t="shared" si="15"/>
        <v>pascual</v>
      </c>
      <c r="H144" s="3" t="s">
        <v>135</v>
      </c>
      <c r="I144">
        <f t="shared" si="11"/>
        <v>3</v>
      </c>
      <c r="J144" s="3" t="s">
        <v>119</v>
      </c>
      <c r="K144" t="str">
        <f t="shared" si="12"/>
        <v>martes</v>
      </c>
      <c r="L144" t="s">
        <v>121</v>
      </c>
      <c r="N144" s="4">
        <f t="shared" si="18"/>
        <v>45398</v>
      </c>
      <c r="O144" s="5">
        <f t="shared" si="13"/>
        <v>45398</v>
      </c>
    </row>
    <row r="145" spans="2:15" x14ac:dyDescent="0.3">
      <c r="B145" t="s">
        <v>25</v>
      </c>
      <c r="C145">
        <f t="shared" si="16"/>
        <v>17</v>
      </c>
      <c r="D145" s="3" t="s">
        <v>119</v>
      </c>
      <c r="E145">
        <f t="shared" si="17"/>
        <v>4</v>
      </c>
      <c r="F145" t="s">
        <v>125</v>
      </c>
      <c r="G145" s="6" t="str">
        <f t="shared" si="15"/>
        <v>pascual</v>
      </c>
      <c r="H145" s="3" t="s">
        <v>135</v>
      </c>
      <c r="I145">
        <f t="shared" si="11"/>
        <v>3</v>
      </c>
      <c r="J145" s="3" t="s">
        <v>119</v>
      </c>
      <c r="K145" t="str">
        <f t="shared" si="12"/>
        <v>miercoles</v>
      </c>
      <c r="L145" t="s">
        <v>121</v>
      </c>
      <c r="N145" s="4">
        <f t="shared" si="18"/>
        <v>45399</v>
      </c>
      <c r="O145" s="5">
        <f t="shared" si="13"/>
        <v>45399</v>
      </c>
    </row>
    <row r="146" spans="2:15" x14ac:dyDescent="0.3">
      <c r="B146" t="s">
        <v>25</v>
      </c>
      <c r="C146">
        <f t="shared" si="16"/>
        <v>18</v>
      </c>
      <c r="D146" s="3" t="s">
        <v>119</v>
      </c>
      <c r="E146">
        <f t="shared" si="17"/>
        <v>4</v>
      </c>
      <c r="F146" t="s">
        <v>125</v>
      </c>
      <c r="G146" s="6" t="str">
        <f t="shared" si="15"/>
        <v>pascual</v>
      </c>
      <c r="H146" s="3" t="s">
        <v>135</v>
      </c>
      <c r="I146">
        <f t="shared" si="11"/>
        <v>3</v>
      </c>
      <c r="J146" s="3" t="s">
        <v>119</v>
      </c>
      <c r="K146" t="str">
        <f t="shared" si="12"/>
        <v>jueves</v>
      </c>
      <c r="L146" t="s">
        <v>121</v>
      </c>
      <c r="N146" s="4">
        <f t="shared" si="18"/>
        <v>45400</v>
      </c>
      <c r="O146" s="5">
        <f t="shared" si="13"/>
        <v>45400</v>
      </c>
    </row>
    <row r="147" spans="2:15" x14ac:dyDescent="0.3">
      <c r="B147" t="s">
        <v>25</v>
      </c>
      <c r="C147">
        <f t="shared" si="16"/>
        <v>19</v>
      </c>
      <c r="D147" s="3" t="s">
        <v>119</v>
      </c>
      <c r="E147">
        <f t="shared" si="17"/>
        <v>4</v>
      </c>
      <c r="F147" t="s">
        <v>125</v>
      </c>
      <c r="G147" s="6" t="str">
        <f t="shared" si="15"/>
        <v>pascual</v>
      </c>
      <c r="H147" s="3" t="s">
        <v>135</v>
      </c>
      <c r="I147">
        <f t="shared" si="11"/>
        <v>3</v>
      </c>
      <c r="J147" s="3" t="s">
        <v>119</v>
      </c>
      <c r="K147" t="str">
        <f t="shared" si="12"/>
        <v>viernes</v>
      </c>
      <c r="L147" t="s">
        <v>121</v>
      </c>
      <c r="N147" s="4">
        <f t="shared" si="18"/>
        <v>45401</v>
      </c>
      <c r="O147" s="5">
        <f t="shared" si="13"/>
        <v>45401</v>
      </c>
    </row>
    <row r="148" spans="2:15" x14ac:dyDescent="0.3">
      <c r="B148" t="s">
        <v>25</v>
      </c>
      <c r="C148">
        <f t="shared" si="16"/>
        <v>20</v>
      </c>
      <c r="D148" s="3" t="s">
        <v>119</v>
      </c>
      <c r="E148">
        <f t="shared" si="17"/>
        <v>4</v>
      </c>
      <c r="F148" t="s">
        <v>125</v>
      </c>
      <c r="G148" s="6" t="str">
        <f t="shared" si="15"/>
        <v>pascual</v>
      </c>
      <c r="H148" s="3" t="s">
        <v>135</v>
      </c>
      <c r="I148">
        <f t="shared" si="11"/>
        <v>3</v>
      </c>
      <c r="J148" s="3" t="s">
        <v>119</v>
      </c>
      <c r="K148" t="str">
        <f t="shared" si="12"/>
        <v>sabado</v>
      </c>
      <c r="L148" t="s">
        <v>121</v>
      </c>
      <c r="N148" s="4">
        <f t="shared" si="18"/>
        <v>45402</v>
      </c>
      <c r="O148" s="5">
        <f t="shared" si="13"/>
        <v>45402</v>
      </c>
    </row>
    <row r="149" spans="2:15" x14ac:dyDescent="0.3">
      <c r="B149" t="s">
        <v>25</v>
      </c>
      <c r="C149">
        <f t="shared" si="16"/>
        <v>21</v>
      </c>
      <c r="D149" s="3" t="s">
        <v>119</v>
      </c>
      <c r="E149">
        <f t="shared" si="17"/>
        <v>4</v>
      </c>
      <c r="F149" t="s">
        <v>125</v>
      </c>
      <c r="G149" s="6" t="str">
        <f t="shared" si="15"/>
        <v>pascual</v>
      </c>
      <c r="H149" s="3" t="s">
        <v>135</v>
      </c>
      <c r="I149">
        <f t="shared" si="11"/>
        <v>4</v>
      </c>
      <c r="J149" s="3" t="s">
        <v>119</v>
      </c>
      <c r="K149" t="str">
        <f t="shared" si="12"/>
        <v>domingo</v>
      </c>
      <c r="L149" t="s">
        <v>121</v>
      </c>
      <c r="N149" s="4">
        <f t="shared" si="18"/>
        <v>45403</v>
      </c>
      <c r="O149" s="5">
        <f t="shared" si="13"/>
        <v>45403</v>
      </c>
    </row>
    <row r="150" spans="2:15" x14ac:dyDescent="0.3">
      <c r="B150" t="s">
        <v>25</v>
      </c>
      <c r="C150">
        <f t="shared" si="16"/>
        <v>22</v>
      </c>
      <c r="D150" s="3" t="s">
        <v>119</v>
      </c>
      <c r="E150">
        <f t="shared" si="17"/>
        <v>4</v>
      </c>
      <c r="F150" t="s">
        <v>125</v>
      </c>
      <c r="G150" s="6" t="str">
        <f t="shared" si="15"/>
        <v>pascual</v>
      </c>
      <c r="H150" s="3" t="s">
        <v>135</v>
      </c>
      <c r="I150">
        <f t="shared" si="11"/>
        <v>4</v>
      </c>
      <c r="J150" s="3" t="s">
        <v>119</v>
      </c>
      <c r="K150" t="str">
        <f t="shared" si="12"/>
        <v>lunes</v>
      </c>
      <c r="L150" t="s">
        <v>121</v>
      </c>
      <c r="N150" s="4">
        <f t="shared" si="18"/>
        <v>45404</v>
      </c>
      <c r="O150" s="5">
        <f t="shared" si="13"/>
        <v>45404</v>
      </c>
    </row>
    <row r="151" spans="2:15" x14ac:dyDescent="0.3">
      <c r="B151" t="s">
        <v>25</v>
      </c>
      <c r="C151">
        <f t="shared" si="16"/>
        <v>23</v>
      </c>
      <c r="D151" s="3" t="s">
        <v>119</v>
      </c>
      <c r="E151">
        <f t="shared" si="17"/>
        <v>4</v>
      </c>
      <c r="F151" t="s">
        <v>125</v>
      </c>
      <c r="G151" s="6" t="str">
        <f t="shared" si="15"/>
        <v>pascual</v>
      </c>
      <c r="H151" s="3" t="s">
        <v>135</v>
      </c>
      <c r="I151">
        <f t="shared" si="11"/>
        <v>4</v>
      </c>
      <c r="J151" s="3" t="s">
        <v>119</v>
      </c>
      <c r="K151" t="str">
        <f t="shared" si="12"/>
        <v>martes</v>
      </c>
      <c r="L151" t="s">
        <v>121</v>
      </c>
      <c r="N151" s="4">
        <f t="shared" si="18"/>
        <v>45405</v>
      </c>
      <c r="O151" s="5">
        <f t="shared" si="13"/>
        <v>45405</v>
      </c>
    </row>
    <row r="152" spans="2:15" x14ac:dyDescent="0.3">
      <c r="B152" t="s">
        <v>25</v>
      </c>
      <c r="C152">
        <f t="shared" si="16"/>
        <v>24</v>
      </c>
      <c r="D152" s="3" t="s">
        <v>119</v>
      </c>
      <c r="E152">
        <f t="shared" si="17"/>
        <v>4</v>
      </c>
      <c r="F152" t="s">
        <v>125</v>
      </c>
      <c r="G152" s="6" t="str">
        <f t="shared" si="15"/>
        <v>pascual</v>
      </c>
      <c r="H152" s="3" t="s">
        <v>135</v>
      </c>
      <c r="I152">
        <f t="shared" si="11"/>
        <v>4</v>
      </c>
      <c r="J152" s="3" t="s">
        <v>119</v>
      </c>
      <c r="K152" t="str">
        <f t="shared" si="12"/>
        <v>miercoles</v>
      </c>
      <c r="L152" t="s">
        <v>121</v>
      </c>
      <c r="N152" s="4">
        <f t="shared" si="18"/>
        <v>45406</v>
      </c>
      <c r="O152" s="5">
        <f t="shared" si="13"/>
        <v>45406</v>
      </c>
    </row>
    <row r="153" spans="2:15" x14ac:dyDescent="0.3">
      <c r="B153" t="s">
        <v>25</v>
      </c>
      <c r="C153">
        <f t="shared" si="16"/>
        <v>25</v>
      </c>
      <c r="D153" s="3" t="s">
        <v>119</v>
      </c>
      <c r="E153">
        <f t="shared" si="17"/>
        <v>4</v>
      </c>
      <c r="F153" t="s">
        <v>125</v>
      </c>
      <c r="G153" s="6" t="str">
        <f t="shared" si="15"/>
        <v>pascual</v>
      </c>
      <c r="H153" s="3" t="s">
        <v>135</v>
      </c>
      <c r="I153">
        <f t="shared" si="11"/>
        <v>4</v>
      </c>
      <c r="J153" s="3" t="s">
        <v>119</v>
      </c>
      <c r="K153" t="str">
        <f t="shared" si="12"/>
        <v>jueves</v>
      </c>
      <c r="L153" t="s">
        <v>121</v>
      </c>
      <c r="N153" s="4">
        <f t="shared" si="18"/>
        <v>45407</v>
      </c>
      <c r="O153" s="5">
        <f t="shared" si="13"/>
        <v>45407</v>
      </c>
    </row>
    <row r="154" spans="2:15" x14ac:dyDescent="0.3">
      <c r="B154" t="s">
        <v>25</v>
      </c>
      <c r="C154">
        <f t="shared" si="16"/>
        <v>26</v>
      </c>
      <c r="D154" s="3" t="s">
        <v>119</v>
      </c>
      <c r="E154">
        <f t="shared" si="17"/>
        <v>4</v>
      </c>
      <c r="F154" t="s">
        <v>125</v>
      </c>
      <c r="G154" s="6" t="str">
        <f t="shared" si="15"/>
        <v>pascual</v>
      </c>
      <c r="H154" s="3" t="s">
        <v>135</v>
      </c>
      <c r="I154">
        <f t="shared" si="11"/>
        <v>4</v>
      </c>
      <c r="J154" s="3" t="s">
        <v>119</v>
      </c>
      <c r="K154" t="str">
        <f t="shared" si="12"/>
        <v>viernes</v>
      </c>
      <c r="L154" t="s">
        <v>121</v>
      </c>
      <c r="N154" s="4">
        <f t="shared" si="18"/>
        <v>45408</v>
      </c>
      <c r="O154" s="5">
        <f t="shared" si="13"/>
        <v>45408</v>
      </c>
    </row>
    <row r="155" spans="2:15" x14ac:dyDescent="0.3">
      <c r="B155" t="s">
        <v>25</v>
      </c>
      <c r="C155">
        <f t="shared" si="16"/>
        <v>27</v>
      </c>
      <c r="D155" s="3" t="s">
        <v>119</v>
      </c>
      <c r="E155">
        <f t="shared" si="17"/>
        <v>4</v>
      </c>
      <c r="F155" t="s">
        <v>125</v>
      </c>
      <c r="G155" s="6" t="str">
        <f t="shared" si="15"/>
        <v>pascual</v>
      </c>
      <c r="H155" s="3" t="s">
        <v>135</v>
      </c>
      <c r="I155">
        <f t="shared" si="11"/>
        <v>4</v>
      </c>
      <c r="J155" s="3" t="s">
        <v>119</v>
      </c>
      <c r="K155" t="str">
        <f t="shared" si="12"/>
        <v>sabado</v>
      </c>
      <c r="L155" t="s">
        <v>121</v>
      </c>
      <c r="N155" s="4">
        <f t="shared" si="18"/>
        <v>45409</v>
      </c>
      <c r="O155" s="5">
        <f t="shared" si="13"/>
        <v>45409</v>
      </c>
    </row>
    <row r="156" spans="2:15" x14ac:dyDescent="0.3">
      <c r="B156" t="s">
        <v>25</v>
      </c>
      <c r="C156">
        <f t="shared" si="16"/>
        <v>28</v>
      </c>
      <c r="D156" s="3" t="s">
        <v>119</v>
      </c>
      <c r="E156">
        <f t="shared" si="17"/>
        <v>4</v>
      </c>
      <c r="F156" t="s">
        <v>125</v>
      </c>
      <c r="G156" s="6" t="str">
        <f t="shared" si="15"/>
        <v>pascual</v>
      </c>
      <c r="H156" s="3" t="s">
        <v>135</v>
      </c>
      <c r="I156">
        <f t="shared" si="11"/>
        <v>5</v>
      </c>
      <c r="J156" s="3" t="s">
        <v>119</v>
      </c>
      <c r="K156" t="str">
        <f t="shared" si="12"/>
        <v>domingo</v>
      </c>
      <c r="L156" t="s">
        <v>121</v>
      </c>
      <c r="N156" s="4">
        <f t="shared" si="18"/>
        <v>45410</v>
      </c>
      <c r="O156" s="5">
        <f t="shared" si="13"/>
        <v>45410</v>
      </c>
    </row>
    <row r="157" spans="2:15" x14ac:dyDescent="0.3">
      <c r="B157" t="s">
        <v>25</v>
      </c>
      <c r="C157">
        <f t="shared" si="16"/>
        <v>29</v>
      </c>
      <c r="D157" s="3" t="s">
        <v>119</v>
      </c>
      <c r="E157">
        <f t="shared" si="17"/>
        <v>4</v>
      </c>
      <c r="F157" t="s">
        <v>125</v>
      </c>
      <c r="G157" s="6" t="str">
        <f>G156</f>
        <v>pascual</v>
      </c>
      <c r="H157" s="3" t="s">
        <v>135</v>
      </c>
      <c r="I157">
        <f t="shared" si="11"/>
        <v>5</v>
      </c>
      <c r="J157" s="3" t="s">
        <v>119</v>
      </c>
      <c r="K157" t="str">
        <f t="shared" si="12"/>
        <v>lunes</v>
      </c>
      <c r="L157" t="s">
        <v>121</v>
      </c>
      <c r="N157" s="4">
        <f t="shared" si="18"/>
        <v>45411</v>
      </c>
      <c r="O157" s="5">
        <f t="shared" si="13"/>
        <v>45411</v>
      </c>
    </row>
    <row r="158" spans="2:15" x14ac:dyDescent="0.3">
      <c r="B158" t="s">
        <v>25</v>
      </c>
      <c r="C158">
        <f t="shared" si="16"/>
        <v>30</v>
      </c>
      <c r="D158" s="3" t="s">
        <v>119</v>
      </c>
      <c r="E158">
        <f t="shared" si="17"/>
        <v>4</v>
      </c>
      <c r="F158" t="s">
        <v>125</v>
      </c>
      <c r="G158" s="6" t="str">
        <f t="shared" ref="G158:G221" si="19">G157</f>
        <v>pascual</v>
      </c>
      <c r="H158" s="3" t="s">
        <v>135</v>
      </c>
      <c r="I158">
        <f t="shared" si="11"/>
        <v>5</v>
      </c>
      <c r="J158" s="3" t="s">
        <v>119</v>
      </c>
      <c r="K158" t="str">
        <f t="shared" si="12"/>
        <v>martes</v>
      </c>
      <c r="L158" t="s">
        <v>121</v>
      </c>
      <c r="N158" s="4">
        <f t="shared" si="18"/>
        <v>45412</v>
      </c>
      <c r="O158" s="5">
        <f t="shared" si="13"/>
        <v>45412</v>
      </c>
    </row>
    <row r="159" spans="2:15" x14ac:dyDescent="0.3">
      <c r="B159" t="s">
        <v>25</v>
      </c>
      <c r="C159">
        <f t="shared" si="16"/>
        <v>1</v>
      </c>
      <c r="D159" s="3" t="s">
        <v>119</v>
      </c>
      <c r="E159">
        <f t="shared" si="17"/>
        <v>5</v>
      </c>
      <c r="F159" t="s">
        <v>125</v>
      </c>
      <c r="G159" s="6" t="str">
        <f t="shared" si="19"/>
        <v>pascual</v>
      </c>
      <c r="H159" s="3" t="s">
        <v>135</v>
      </c>
      <c r="I159">
        <f t="shared" si="11"/>
        <v>5</v>
      </c>
      <c r="J159" s="3" t="s">
        <v>119</v>
      </c>
      <c r="K159" t="str">
        <f t="shared" si="12"/>
        <v>miercoles</v>
      </c>
      <c r="L159" t="s">
        <v>121</v>
      </c>
      <c r="N159" s="4">
        <f t="shared" si="18"/>
        <v>45413</v>
      </c>
      <c r="O159" s="5">
        <f t="shared" si="13"/>
        <v>45413</v>
      </c>
    </row>
    <row r="160" spans="2:15" x14ac:dyDescent="0.3">
      <c r="B160" t="s">
        <v>25</v>
      </c>
      <c r="C160">
        <f t="shared" si="16"/>
        <v>2</v>
      </c>
      <c r="D160" s="3" t="s">
        <v>119</v>
      </c>
      <c r="E160">
        <f t="shared" si="17"/>
        <v>5</v>
      </c>
      <c r="F160" t="s">
        <v>125</v>
      </c>
      <c r="G160" s="6" t="str">
        <f t="shared" si="19"/>
        <v>pascual</v>
      </c>
      <c r="H160" s="3" t="s">
        <v>135</v>
      </c>
      <c r="I160">
        <f t="shared" si="11"/>
        <v>5</v>
      </c>
      <c r="J160" s="3" t="s">
        <v>119</v>
      </c>
      <c r="K160" t="str">
        <f t="shared" si="12"/>
        <v>jueves</v>
      </c>
      <c r="L160" t="s">
        <v>121</v>
      </c>
      <c r="N160" s="4">
        <f t="shared" si="18"/>
        <v>45414</v>
      </c>
      <c r="O160" s="5">
        <f t="shared" si="13"/>
        <v>45414</v>
      </c>
    </row>
    <row r="161" spans="2:15" x14ac:dyDescent="0.3">
      <c r="B161" t="s">
        <v>25</v>
      </c>
      <c r="C161">
        <f t="shared" si="16"/>
        <v>3</v>
      </c>
      <c r="D161" s="3" t="s">
        <v>119</v>
      </c>
      <c r="E161">
        <f t="shared" si="17"/>
        <v>5</v>
      </c>
      <c r="F161" t="s">
        <v>125</v>
      </c>
      <c r="G161" s="6" t="str">
        <f t="shared" si="19"/>
        <v>pascual</v>
      </c>
      <c r="H161" s="3" t="s">
        <v>135</v>
      </c>
      <c r="I161">
        <f t="shared" si="11"/>
        <v>5</v>
      </c>
      <c r="J161" s="3" t="s">
        <v>119</v>
      </c>
      <c r="K161" t="str">
        <f t="shared" si="12"/>
        <v>viernes</v>
      </c>
      <c r="L161" t="s">
        <v>121</v>
      </c>
      <c r="N161" s="4">
        <f t="shared" si="18"/>
        <v>45415</v>
      </c>
      <c r="O161" s="5">
        <f t="shared" si="13"/>
        <v>45415</v>
      </c>
    </row>
    <row r="162" spans="2:15" x14ac:dyDescent="0.3">
      <c r="B162" t="s">
        <v>25</v>
      </c>
      <c r="C162">
        <f t="shared" si="16"/>
        <v>4</v>
      </c>
      <c r="D162" s="3" t="s">
        <v>119</v>
      </c>
      <c r="E162">
        <f t="shared" si="17"/>
        <v>5</v>
      </c>
      <c r="F162" t="s">
        <v>125</v>
      </c>
      <c r="G162" s="6" t="str">
        <f t="shared" si="19"/>
        <v>pascual</v>
      </c>
      <c r="H162" s="3" t="s">
        <v>135</v>
      </c>
      <c r="I162">
        <f t="shared" si="11"/>
        <v>5</v>
      </c>
      <c r="J162" s="3" t="s">
        <v>119</v>
      </c>
      <c r="K162" t="str">
        <f t="shared" si="12"/>
        <v>sabado</v>
      </c>
      <c r="L162" t="s">
        <v>121</v>
      </c>
      <c r="N162" s="4">
        <f t="shared" si="18"/>
        <v>45416</v>
      </c>
      <c r="O162" s="5">
        <f t="shared" si="13"/>
        <v>45416</v>
      </c>
    </row>
    <row r="163" spans="2:15" x14ac:dyDescent="0.3">
      <c r="B163" t="s">
        <v>25</v>
      </c>
      <c r="C163">
        <f t="shared" si="16"/>
        <v>5</v>
      </c>
      <c r="D163" s="3" t="s">
        <v>119</v>
      </c>
      <c r="E163">
        <f t="shared" si="17"/>
        <v>5</v>
      </c>
      <c r="F163" t="s">
        <v>125</v>
      </c>
      <c r="G163" s="6" t="str">
        <f t="shared" si="19"/>
        <v>pascual</v>
      </c>
      <c r="H163" s="3" t="s">
        <v>135</v>
      </c>
      <c r="I163">
        <f t="shared" si="11"/>
        <v>6</v>
      </c>
      <c r="J163" s="3" t="s">
        <v>119</v>
      </c>
      <c r="K163" t="str">
        <f t="shared" si="12"/>
        <v>domingo</v>
      </c>
      <c r="L163" t="s">
        <v>121</v>
      </c>
      <c r="N163" s="4">
        <f t="shared" si="18"/>
        <v>45417</v>
      </c>
      <c r="O163" s="5">
        <f t="shared" si="13"/>
        <v>45417</v>
      </c>
    </row>
    <row r="164" spans="2:15" x14ac:dyDescent="0.3">
      <c r="B164" t="s">
        <v>25</v>
      </c>
      <c r="C164">
        <f t="shared" si="16"/>
        <v>6</v>
      </c>
      <c r="D164" s="3" t="s">
        <v>119</v>
      </c>
      <c r="E164">
        <f t="shared" si="17"/>
        <v>5</v>
      </c>
      <c r="F164" t="s">
        <v>125</v>
      </c>
      <c r="G164" s="6" t="str">
        <f t="shared" si="19"/>
        <v>pascual</v>
      </c>
      <c r="H164" s="3" t="s">
        <v>135</v>
      </c>
      <c r="I164">
        <f t="shared" si="11"/>
        <v>6</v>
      </c>
      <c r="J164" s="3" t="s">
        <v>119</v>
      </c>
      <c r="K164" t="str">
        <f t="shared" si="12"/>
        <v>lunes</v>
      </c>
      <c r="L164" t="s">
        <v>121</v>
      </c>
      <c r="N164" s="4">
        <f t="shared" si="18"/>
        <v>45418</v>
      </c>
      <c r="O164" s="5">
        <f t="shared" si="13"/>
        <v>45418</v>
      </c>
    </row>
    <row r="165" spans="2:15" x14ac:dyDescent="0.3">
      <c r="B165" t="s">
        <v>25</v>
      </c>
      <c r="C165">
        <f t="shared" si="16"/>
        <v>7</v>
      </c>
      <c r="D165" s="3" t="s">
        <v>119</v>
      </c>
      <c r="E165">
        <f t="shared" si="17"/>
        <v>5</v>
      </c>
      <c r="F165" t="s">
        <v>125</v>
      </c>
      <c r="G165" s="6" t="str">
        <f t="shared" si="19"/>
        <v>pascual</v>
      </c>
      <c r="H165" s="3" t="s">
        <v>135</v>
      </c>
      <c r="I165">
        <f t="shared" si="11"/>
        <v>6</v>
      </c>
      <c r="J165" s="3" t="s">
        <v>119</v>
      </c>
      <c r="K165" t="str">
        <f t="shared" si="12"/>
        <v>martes</v>
      </c>
      <c r="L165" t="s">
        <v>121</v>
      </c>
      <c r="N165" s="4">
        <f t="shared" si="18"/>
        <v>45419</v>
      </c>
      <c r="O165" s="5">
        <f t="shared" si="13"/>
        <v>45419</v>
      </c>
    </row>
    <row r="166" spans="2:15" x14ac:dyDescent="0.3">
      <c r="B166" t="s">
        <v>25</v>
      </c>
      <c r="C166">
        <f t="shared" si="16"/>
        <v>8</v>
      </c>
      <c r="D166" s="3" t="s">
        <v>119</v>
      </c>
      <c r="E166">
        <f t="shared" si="17"/>
        <v>5</v>
      </c>
      <c r="F166" t="s">
        <v>125</v>
      </c>
      <c r="G166" s="6" t="str">
        <f t="shared" si="19"/>
        <v>pascual</v>
      </c>
      <c r="H166" s="3" t="s">
        <v>135</v>
      </c>
      <c r="I166">
        <f t="shared" ref="I166:I229" si="20">IF(K166="domingo", IF(I165=34, 1, I165+1), I165)</f>
        <v>6</v>
      </c>
      <c r="J166" s="3" t="s">
        <v>119</v>
      </c>
      <c r="K166" t="str">
        <f t="shared" ref="K166:K229" si="21">IF(K165="domingo","lunes",IF(K165="lunes","martes",IF(K165="martes","miercoles",IF(K165="miercoles","jueves",IF(K165="jueves","viernes",IF(K165="viernes","sabado",IF(K165="sabado","domingo")))))))</f>
        <v>miercoles</v>
      </c>
      <c r="L166" t="s">
        <v>121</v>
      </c>
      <c r="N166" s="4">
        <f t="shared" si="18"/>
        <v>45420</v>
      </c>
      <c r="O166" s="5">
        <f t="shared" ref="O166:O229" si="22">N166</f>
        <v>45420</v>
      </c>
    </row>
    <row r="167" spans="2:15" x14ac:dyDescent="0.3">
      <c r="B167" t="s">
        <v>25</v>
      </c>
      <c r="C167">
        <f t="shared" si="16"/>
        <v>9</v>
      </c>
      <c r="D167" s="3" t="s">
        <v>119</v>
      </c>
      <c r="E167">
        <f t="shared" si="17"/>
        <v>5</v>
      </c>
      <c r="F167" t="s">
        <v>125</v>
      </c>
      <c r="G167" s="6" t="str">
        <f t="shared" si="19"/>
        <v>pascual</v>
      </c>
      <c r="H167" s="3" t="s">
        <v>135</v>
      </c>
      <c r="I167">
        <f t="shared" si="20"/>
        <v>6</v>
      </c>
      <c r="J167" s="3" t="s">
        <v>119</v>
      </c>
      <c r="K167" t="str">
        <f t="shared" si="21"/>
        <v>jueves</v>
      </c>
      <c r="L167" t="s">
        <v>121</v>
      </c>
      <c r="N167" s="4">
        <f t="shared" si="18"/>
        <v>45421</v>
      </c>
      <c r="O167" s="5">
        <f t="shared" si="22"/>
        <v>45421</v>
      </c>
    </row>
    <row r="168" spans="2:15" x14ac:dyDescent="0.3">
      <c r="B168" t="s">
        <v>25</v>
      </c>
      <c r="C168">
        <f t="shared" si="16"/>
        <v>10</v>
      </c>
      <c r="D168" s="3" t="s">
        <v>119</v>
      </c>
      <c r="E168">
        <f t="shared" si="17"/>
        <v>5</v>
      </c>
      <c r="F168" t="s">
        <v>125</v>
      </c>
      <c r="G168" s="6" t="str">
        <f t="shared" si="19"/>
        <v>pascual</v>
      </c>
      <c r="H168" s="3" t="s">
        <v>135</v>
      </c>
      <c r="I168">
        <f t="shared" si="20"/>
        <v>6</v>
      </c>
      <c r="J168" s="3" t="s">
        <v>119</v>
      </c>
      <c r="K168" t="str">
        <f t="shared" si="21"/>
        <v>viernes</v>
      </c>
      <c r="L168" t="s">
        <v>121</v>
      </c>
      <c r="N168" s="4">
        <f t="shared" si="18"/>
        <v>45422</v>
      </c>
      <c r="O168" s="5">
        <f t="shared" si="22"/>
        <v>45422</v>
      </c>
    </row>
    <row r="169" spans="2:15" x14ac:dyDescent="0.3">
      <c r="B169" t="s">
        <v>25</v>
      </c>
      <c r="C169">
        <f t="shared" si="16"/>
        <v>11</v>
      </c>
      <c r="D169" s="3" t="s">
        <v>119</v>
      </c>
      <c r="E169">
        <f t="shared" si="17"/>
        <v>5</v>
      </c>
      <c r="F169" t="s">
        <v>125</v>
      </c>
      <c r="G169" s="6" t="str">
        <f t="shared" si="19"/>
        <v>pascual</v>
      </c>
      <c r="H169" s="3" t="s">
        <v>135</v>
      </c>
      <c r="I169">
        <f t="shared" si="20"/>
        <v>6</v>
      </c>
      <c r="J169" s="3" t="s">
        <v>119</v>
      </c>
      <c r="K169" t="str">
        <f t="shared" si="21"/>
        <v>sabado</v>
      </c>
      <c r="L169" t="s">
        <v>121</v>
      </c>
      <c r="N169" s="4">
        <f t="shared" si="18"/>
        <v>45423</v>
      </c>
      <c r="O169" s="5">
        <f t="shared" si="22"/>
        <v>45423</v>
      </c>
    </row>
    <row r="170" spans="2:15" x14ac:dyDescent="0.3">
      <c r="B170" t="s">
        <v>25</v>
      </c>
      <c r="C170">
        <f t="shared" si="16"/>
        <v>12</v>
      </c>
      <c r="D170" s="3" t="s">
        <v>119</v>
      </c>
      <c r="E170">
        <f t="shared" si="17"/>
        <v>5</v>
      </c>
      <c r="F170" t="s">
        <v>125</v>
      </c>
      <c r="G170" s="6" t="str">
        <f t="shared" si="19"/>
        <v>pascual</v>
      </c>
      <c r="H170" s="3" t="s">
        <v>135</v>
      </c>
      <c r="I170">
        <f t="shared" si="20"/>
        <v>7</v>
      </c>
      <c r="J170" s="3" t="s">
        <v>119</v>
      </c>
      <c r="K170" t="str">
        <f t="shared" si="21"/>
        <v>domingo</v>
      </c>
      <c r="L170" t="s">
        <v>121</v>
      </c>
      <c r="N170" s="4">
        <f t="shared" si="18"/>
        <v>45424</v>
      </c>
      <c r="O170" s="5">
        <f t="shared" si="22"/>
        <v>45424</v>
      </c>
    </row>
    <row r="171" spans="2:15" x14ac:dyDescent="0.3">
      <c r="B171" t="s">
        <v>25</v>
      </c>
      <c r="C171">
        <f t="shared" si="16"/>
        <v>13</v>
      </c>
      <c r="D171" s="3" t="s">
        <v>119</v>
      </c>
      <c r="E171">
        <f t="shared" si="17"/>
        <v>5</v>
      </c>
      <c r="F171" t="s">
        <v>125</v>
      </c>
      <c r="G171" s="6" t="str">
        <f t="shared" si="19"/>
        <v>pascual</v>
      </c>
      <c r="H171" s="3" t="s">
        <v>135</v>
      </c>
      <c r="I171">
        <f t="shared" si="20"/>
        <v>7</v>
      </c>
      <c r="J171" s="3" t="s">
        <v>119</v>
      </c>
      <c r="K171" t="str">
        <f t="shared" si="21"/>
        <v>lunes</v>
      </c>
      <c r="L171" t="s">
        <v>121</v>
      </c>
      <c r="N171" s="4">
        <f t="shared" si="18"/>
        <v>45425</v>
      </c>
      <c r="O171" s="5">
        <f t="shared" si="22"/>
        <v>45425</v>
      </c>
    </row>
    <row r="172" spans="2:15" x14ac:dyDescent="0.3">
      <c r="B172" t="s">
        <v>25</v>
      </c>
      <c r="C172">
        <f t="shared" si="16"/>
        <v>14</v>
      </c>
      <c r="D172" s="3" t="s">
        <v>119</v>
      </c>
      <c r="E172">
        <f t="shared" si="17"/>
        <v>5</v>
      </c>
      <c r="F172" t="s">
        <v>125</v>
      </c>
      <c r="G172" s="6" t="str">
        <f t="shared" si="19"/>
        <v>pascual</v>
      </c>
      <c r="H172" s="3" t="s">
        <v>135</v>
      </c>
      <c r="I172">
        <f t="shared" si="20"/>
        <v>7</v>
      </c>
      <c r="J172" s="3" t="s">
        <v>119</v>
      </c>
      <c r="K172" t="str">
        <f t="shared" si="21"/>
        <v>martes</v>
      </c>
      <c r="L172" t="s">
        <v>121</v>
      </c>
      <c r="N172" s="4">
        <f t="shared" si="18"/>
        <v>45426</v>
      </c>
      <c r="O172" s="5">
        <f t="shared" si="22"/>
        <v>45426</v>
      </c>
    </row>
    <row r="173" spans="2:15" x14ac:dyDescent="0.3">
      <c r="B173" t="s">
        <v>25</v>
      </c>
      <c r="C173">
        <f t="shared" si="16"/>
        <v>15</v>
      </c>
      <c r="D173" s="3" t="s">
        <v>119</v>
      </c>
      <c r="E173">
        <f t="shared" si="17"/>
        <v>5</v>
      </c>
      <c r="F173" t="s">
        <v>125</v>
      </c>
      <c r="G173" s="6" t="str">
        <f t="shared" si="19"/>
        <v>pascual</v>
      </c>
      <c r="H173" s="3" t="s">
        <v>135</v>
      </c>
      <c r="I173">
        <f t="shared" si="20"/>
        <v>7</v>
      </c>
      <c r="J173" s="3" t="s">
        <v>119</v>
      </c>
      <c r="K173" t="str">
        <f t="shared" si="21"/>
        <v>miercoles</v>
      </c>
      <c r="L173" t="s">
        <v>121</v>
      </c>
      <c r="N173" s="4">
        <f t="shared" si="18"/>
        <v>45427</v>
      </c>
      <c r="O173" s="5">
        <f t="shared" si="22"/>
        <v>45427</v>
      </c>
    </row>
    <row r="174" spans="2:15" x14ac:dyDescent="0.3">
      <c r="B174" t="s">
        <v>25</v>
      </c>
      <c r="C174">
        <f t="shared" si="16"/>
        <v>16</v>
      </c>
      <c r="D174" s="3" t="s">
        <v>119</v>
      </c>
      <c r="E174">
        <f t="shared" si="17"/>
        <v>5</v>
      </c>
      <c r="F174" t="s">
        <v>125</v>
      </c>
      <c r="G174" s="6" t="str">
        <f t="shared" si="19"/>
        <v>pascual</v>
      </c>
      <c r="H174" s="3" t="s">
        <v>135</v>
      </c>
      <c r="I174">
        <f t="shared" si="20"/>
        <v>7</v>
      </c>
      <c r="J174" s="3" t="s">
        <v>119</v>
      </c>
      <c r="K174" t="str">
        <f t="shared" si="21"/>
        <v>jueves</v>
      </c>
      <c r="L174" t="s">
        <v>121</v>
      </c>
      <c r="N174" s="4">
        <f t="shared" si="18"/>
        <v>45428</v>
      </c>
      <c r="O174" s="5">
        <f t="shared" si="22"/>
        <v>45428</v>
      </c>
    </row>
    <row r="175" spans="2:15" x14ac:dyDescent="0.3">
      <c r="B175" t="s">
        <v>25</v>
      </c>
      <c r="C175">
        <f t="shared" si="16"/>
        <v>17</v>
      </c>
      <c r="D175" s="3" t="s">
        <v>119</v>
      </c>
      <c r="E175">
        <f t="shared" si="17"/>
        <v>5</v>
      </c>
      <c r="F175" t="s">
        <v>125</v>
      </c>
      <c r="G175" s="6" t="str">
        <f t="shared" si="19"/>
        <v>pascual</v>
      </c>
      <c r="H175" s="3" t="s">
        <v>135</v>
      </c>
      <c r="I175">
        <f t="shared" si="20"/>
        <v>7</v>
      </c>
      <c r="J175" s="3" t="s">
        <v>119</v>
      </c>
      <c r="K175" t="str">
        <f t="shared" si="21"/>
        <v>viernes</v>
      </c>
      <c r="L175" t="s">
        <v>121</v>
      </c>
      <c r="N175" s="4">
        <f t="shared" si="18"/>
        <v>45429</v>
      </c>
      <c r="O175" s="5">
        <f t="shared" si="22"/>
        <v>45429</v>
      </c>
    </row>
    <row r="176" spans="2:15" x14ac:dyDescent="0.3">
      <c r="B176" t="s">
        <v>25</v>
      </c>
      <c r="C176">
        <f t="shared" si="16"/>
        <v>18</v>
      </c>
      <c r="D176" s="3" t="s">
        <v>119</v>
      </c>
      <c r="E176">
        <f t="shared" si="17"/>
        <v>5</v>
      </c>
      <c r="F176" t="s">
        <v>125</v>
      </c>
      <c r="G176" s="6" t="str">
        <f t="shared" si="19"/>
        <v>pascual</v>
      </c>
      <c r="H176" s="3" t="s">
        <v>135</v>
      </c>
      <c r="I176">
        <f t="shared" si="20"/>
        <v>7</v>
      </c>
      <c r="J176" s="3" t="s">
        <v>119</v>
      </c>
      <c r="K176" t="str">
        <f t="shared" si="21"/>
        <v>sabado</v>
      </c>
      <c r="L176" t="s">
        <v>121</v>
      </c>
      <c r="N176" s="4">
        <f t="shared" si="18"/>
        <v>45430</v>
      </c>
      <c r="O176" s="5">
        <f t="shared" si="22"/>
        <v>45430</v>
      </c>
    </row>
    <row r="177" spans="1:15" x14ac:dyDescent="0.3">
      <c r="B177" t="s">
        <v>25</v>
      </c>
      <c r="C177">
        <f t="shared" si="16"/>
        <v>19</v>
      </c>
      <c r="D177" s="3" t="s">
        <v>119</v>
      </c>
      <c r="E177">
        <f t="shared" si="17"/>
        <v>5</v>
      </c>
      <c r="F177" t="s">
        <v>125</v>
      </c>
      <c r="G177" s="6" t="str">
        <f t="shared" si="19"/>
        <v>pascual</v>
      </c>
      <c r="H177" s="3" t="s">
        <v>135</v>
      </c>
      <c r="I177">
        <v>8</v>
      </c>
      <c r="J177" s="3" t="s">
        <v>119</v>
      </c>
      <c r="K177" t="str">
        <f t="shared" si="21"/>
        <v>domingo</v>
      </c>
      <c r="L177" t="s">
        <v>121</v>
      </c>
      <c r="M177" t="s">
        <v>136</v>
      </c>
      <c r="N177" s="4">
        <f t="shared" si="18"/>
        <v>45431</v>
      </c>
      <c r="O177" s="5">
        <f t="shared" si="22"/>
        <v>45431</v>
      </c>
    </row>
    <row r="178" spans="1:15" x14ac:dyDescent="0.3">
      <c r="A178" t="s">
        <v>137</v>
      </c>
      <c r="B178" t="s">
        <v>25</v>
      </c>
      <c r="C178">
        <f t="shared" si="16"/>
        <v>20</v>
      </c>
      <c r="D178" s="3" t="s">
        <v>119</v>
      </c>
      <c r="E178">
        <f t="shared" si="17"/>
        <v>5</v>
      </c>
      <c r="F178" t="s">
        <v>125</v>
      </c>
      <c r="G178" s="6" t="s">
        <v>128</v>
      </c>
      <c r="H178" s="3" t="s">
        <v>135</v>
      </c>
      <c r="I178">
        <v>7</v>
      </c>
      <c r="J178" s="3" t="s">
        <v>119</v>
      </c>
      <c r="K178" t="str">
        <f t="shared" si="21"/>
        <v>lunes</v>
      </c>
      <c r="L178" t="s">
        <v>121</v>
      </c>
      <c r="N178" s="4">
        <f t="shared" si="18"/>
        <v>45432</v>
      </c>
      <c r="O178" s="5">
        <f t="shared" si="22"/>
        <v>45432</v>
      </c>
    </row>
    <row r="179" spans="1:15" x14ac:dyDescent="0.3">
      <c r="B179" t="s">
        <v>25</v>
      </c>
      <c r="C179">
        <f t="shared" si="16"/>
        <v>21</v>
      </c>
      <c r="D179" s="3" t="s">
        <v>119</v>
      </c>
      <c r="E179">
        <f t="shared" si="17"/>
        <v>5</v>
      </c>
      <c r="F179" t="s">
        <v>125</v>
      </c>
      <c r="G179" s="6" t="str">
        <f t="shared" si="19"/>
        <v>ordinario</v>
      </c>
      <c r="H179" s="3" t="s">
        <v>135</v>
      </c>
      <c r="I179">
        <f t="shared" si="20"/>
        <v>7</v>
      </c>
      <c r="J179" s="3" t="s">
        <v>119</v>
      </c>
      <c r="K179" t="str">
        <f t="shared" si="21"/>
        <v>martes</v>
      </c>
      <c r="L179" t="s">
        <v>121</v>
      </c>
      <c r="N179" s="4">
        <f t="shared" si="18"/>
        <v>45433</v>
      </c>
      <c r="O179" s="5">
        <f t="shared" si="22"/>
        <v>45433</v>
      </c>
    </row>
    <row r="180" spans="1:15" x14ac:dyDescent="0.3">
      <c r="B180" t="s">
        <v>25</v>
      </c>
      <c r="C180">
        <f t="shared" si="16"/>
        <v>22</v>
      </c>
      <c r="D180" s="3" t="s">
        <v>119</v>
      </c>
      <c r="E180">
        <f t="shared" si="17"/>
        <v>5</v>
      </c>
      <c r="F180" t="s">
        <v>125</v>
      </c>
      <c r="G180" s="6" t="str">
        <f t="shared" si="19"/>
        <v>ordinario</v>
      </c>
      <c r="H180" s="3" t="s">
        <v>135</v>
      </c>
      <c r="I180">
        <f t="shared" si="20"/>
        <v>7</v>
      </c>
      <c r="J180" s="3" t="s">
        <v>119</v>
      </c>
      <c r="K180" t="str">
        <f t="shared" si="21"/>
        <v>miercoles</v>
      </c>
      <c r="L180" t="s">
        <v>121</v>
      </c>
      <c r="N180" s="4">
        <f t="shared" si="18"/>
        <v>45434</v>
      </c>
      <c r="O180" s="5">
        <f t="shared" si="22"/>
        <v>45434</v>
      </c>
    </row>
    <row r="181" spans="1:15" x14ac:dyDescent="0.3">
      <c r="B181" t="s">
        <v>25</v>
      </c>
      <c r="C181">
        <f t="shared" si="16"/>
        <v>23</v>
      </c>
      <c r="D181" s="3" t="s">
        <v>119</v>
      </c>
      <c r="E181">
        <f t="shared" si="17"/>
        <v>5</v>
      </c>
      <c r="F181" t="s">
        <v>125</v>
      </c>
      <c r="G181" s="6" t="str">
        <f t="shared" si="19"/>
        <v>ordinario</v>
      </c>
      <c r="H181" s="3" t="s">
        <v>135</v>
      </c>
      <c r="I181">
        <f t="shared" si="20"/>
        <v>7</v>
      </c>
      <c r="J181" s="3" t="s">
        <v>119</v>
      </c>
      <c r="K181" t="str">
        <f t="shared" si="21"/>
        <v>jueves</v>
      </c>
      <c r="L181" t="s">
        <v>121</v>
      </c>
      <c r="N181" s="4">
        <f t="shared" si="18"/>
        <v>45435</v>
      </c>
      <c r="O181" s="5">
        <f t="shared" si="22"/>
        <v>45435</v>
      </c>
    </row>
    <row r="182" spans="1:15" x14ac:dyDescent="0.3">
      <c r="B182" t="s">
        <v>25</v>
      </c>
      <c r="C182">
        <f t="shared" si="16"/>
        <v>24</v>
      </c>
      <c r="D182" s="3" t="s">
        <v>119</v>
      </c>
      <c r="E182">
        <f t="shared" si="17"/>
        <v>5</v>
      </c>
      <c r="F182" t="s">
        <v>125</v>
      </c>
      <c r="G182" s="6" t="str">
        <f t="shared" si="19"/>
        <v>ordinario</v>
      </c>
      <c r="H182" s="3" t="s">
        <v>135</v>
      </c>
      <c r="I182">
        <f t="shared" si="20"/>
        <v>7</v>
      </c>
      <c r="J182" s="3" t="s">
        <v>119</v>
      </c>
      <c r="K182" t="str">
        <f t="shared" si="21"/>
        <v>viernes</v>
      </c>
      <c r="L182" t="s">
        <v>121</v>
      </c>
      <c r="N182" s="4">
        <f t="shared" si="18"/>
        <v>45436</v>
      </c>
      <c r="O182" s="5">
        <f t="shared" si="22"/>
        <v>45436</v>
      </c>
    </row>
    <row r="183" spans="1:15" x14ac:dyDescent="0.3">
      <c r="B183" t="s">
        <v>25</v>
      </c>
      <c r="C183">
        <f t="shared" si="16"/>
        <v>25</v>
      </c>
      <c r="D183" s="3" t="s">
        <v>119</v>
      </c>
      <c r="E183">
        <f t="shared" si="17"/>
        <v>5</v>
      </c>
      <c r="F183" t="s">
        <v>125</v>
      </c>
      <c r="G183" s="6" t="str">
        <f t="shared" si="19"/>
        <v>ordinario</v>
      </c>
      <c r="H183" s="3" t="s">
        <v>135</v>
      </c>
      <c r="I183">
        <f t="shared" si="20"/>
        <v>7</v>
      </c>
      <c r="J183" s="3" t="s">
        <v>119</v>
      </c>
      <c r="K183" t="str">
        <f t="shared" si="21"/>
        <v>sabado</v>
      </c>
      <c r="L183" t="s">
        <v>121</v>
      </c>
      <c r="N183" s="4">
        <f t="shared" si="18"/>
        <v>45437</v>
      </c>
      <c r="O183" s="5">
        <f t="shared" si="22"/>
        <v>45437</v>
      </c>
    </row>
    <row r="184" spans="1:15" x14ac:dyDescent="0.3">
      <c r="B184" t="s">
        <v>25</v>
      </c>
      <c r="C184">
        <f t="shared" si="16"/>
        <v>26</v>
      </c>
      <c r="D184" s="3" t="s">
        <v>119</v>
      </c>
      <c r="E184">
        <f t="shared" si="17"/>
        <v>5</v>
      </c>
      <c r="F184" t="s">
        <v>125</v>
      </c>
      <c r="G184" s="6" t="str">
        <f t="shared" si="19"/>
        <v>ordinario</v>
      </c>
      <c r="H184" s="3" t="s">
        <v>135</v>
      </c>
      <c r="I184">
        <f t="shared" si="20"/>
        <v>8</v>
      </c>
      <c r="J184" s="3" t="s">
        <v>119</v>
      </c>
      <c r="K184" t="str">
        <f t="shared" si="21"/>
        <v>domingo</v>
      </c>
      <c r="L184" t="s">
        <v>121</v>
      </c>
      <c r="N184" s="4">
        <f t="shared" si="18"/>
        <v>45438</v>
      </c>
      <c r="O184" s="5">
        <f t="shared" si="22"/>
        <v>45438</v>
      </c>
    </row>
    <row r="185" spans="1:15" x14ac:dyDescent="0.3">
      <c r="B185" t="s">
        <v>25</v>
      </c>
      <c r="C185">
        <f t="shared" si="16"/>
        <v>27</v>
      </c>
      <c r="D185" s="3" t="s">
        <v>119</v>
      </c>
      <c r="E185">
        <f t="shared" si="17"/>
        <v>5</v>
      </c>
      <c r="F185" t="s">
        <v>125</v>
      </c>
      <c r="G185" s="6" t="str">
        <f t="shared" si="19"/>
        <v>ordinario</v>
      </c>
      <c r="H185" s="3" t="s">
        <v>135</v>
      </c>
      <c r="I185">
        <f t="shared" si="20"/>
        <v>8</v>
      </c>
      <c r="J185" s="3" t="s">
        <v>119</v>
      </c>
      <c r="K185" t="str">
        <f t="shared" si="21"/>
        <v>lunes</v>
      </c>
      <c r="L185" t="s">
        <v>121</v>
      </c>
      <c r="N185" s="4">
        <f t="shared" si="18"/>
        <v>45439</v>
      </c>
      <c r="O185" s="5">
        <f t="shared" si="22"/>
        <v>45439</v>
      </c>
    </row>
    <row r="186" spans="1:15" x14ac:dyDescent="0.3">
      <c r="B186" t="s">
        <v>25</v>
      </c>
      <c r="C186">
        <f t="shared" si="16"/>
        <v>28</v>
      </c>
      <c r="D186" s="3" t="s">
        <v>119</v>
      </c>
      <c r="E186">
        <f t="shared" si="17"/>
        <v>5</v>
      </c>
      <c r="F186" t="s">
        <v>125</v>
      </c>
      <c r="G186" s="6" t="str">
        <f t="shared" si="19"/>
        <v>ordinario</v>
      </c>
      <c r="H186" s="3" t="s">
        <v>135</v>
      </c>
      <c r="I186">
        <f t="shared" si="20"/>
        <v>8</v>
      </c>
      <c r="J186" s="3" t="s">
        <v>119</v>
      </c>
      <c r="K186" t="str">
        <f t="shared" si="21"/>
        <v>martes</v>
      </c>
      <c r="L186" t="s">
        <v>121</v>
      </c>
      <c r="N186" s="4">
        <f t="shared" si="18"/>
        <v>45440</v>
      </c>
      <c r="O186" s="5">
        <f t="shared" si="22"/>
        <v>45440</v>
      </c>
    </row>
    <row r="187" spans="1:15" x14ac:dyDescent="0.3">
      <c r="B187" t="s">
        <v>25</v>
      </c>
      <c r="C187">
        <f t="shared" si="16"/>
        <v>29</v>
      </c>
      <c r="D187" s="3" t="s">
        <v>119</v>
      </c>
      <c r="E187">
        <f t="shared" si="17"/>
        <v>5</v>
      </c>
      <c r="F187" t="s">
        <v>125</v>
      </c>
      <c r="G187" s="6" t="str">
        <f t="shared" si="19"/>
        <v>ordinario</v>
      </c>
      <c r="H187" s="3" t="s">
        <v>135</v>
      </c>
      <c r="I187">
        <f t="shared" si="20"/>
        <v>8</v>
      </c>
      <c r="J187" s="3" t="s">
        <v>119</v>
      </c>
      <c r="K187" t="str">
        <f t="shared" si="21"/>
        <v>miercoles</v>
      </c>
      <c r="L187" t="s">
        <v>121</v>
      </c>
      <c r="N187" s="4">
        <f t="shared" si="18"/>
        <v>45441</v>
      </c>
      <c r="O187" s="5">
        <f t="shared" si="22"/>
        <v>45441</v>
      </c>
    </row>
    <row r="188" spans="1:15" x14ac:dyDescent="0.3">
      <c r="B188" t="s">
        <v>25</v>
      </c>
      <c r="C188">
        <f t="shared" si="16"/>
        <v>30</v>
      </c>
      <c r="D188" s="3" t="s">
        <v>119</v>
      </c>
      <c r="E188">
        <f t="shared" si="17"/>
        <v>5</v>
      </c>
      <c r="F188" t="s">
        <v>125</v>
      </c>
      <c r="G188" s="6" t="str">
        <f t="shared" si="19"/>
        <v>ordinario</v>
      </c>
      <c r="H188" s="3" t="s">
        <v>135</v>
      </c>
      <c r="I188">
        <f t="shared" si="20"/>
        <v>8</v>
      </c>
      <c r="J188" s="3" t="s">
        <v>119</v>
      </c>
      <c r="K188" t="str">
        <f t="shared" si="21"/>
        <v>jueves</v>
      </c>
      <c r="L188" t="s">
        <v>121</v>
      </c>
      <c r="N188" s="4">
        <f t="shared" si="18"/>
        <v>45442</v>
      </c>
      <c r="O188" s="5">
        <f t="shared" si="22"/>
        <v>45442</v>
      </c>
    </row>
    <row r="189" spans="1:15" x14ac:dyDescent="0.3">
      <c r="B189" t="s">
        <v>25</v>
      </c>
      <c r="C189">
        <f t="shared" si="16"/>
        <v>31</v>
      </c>
      <c r="D189" s="3" t="s">
        <v>119</v>
      </c>
      <c r="E189">
        <f t="shared" si="17"/>
        <v>5</v>
      </c>
      <c r="F189" t="s">
        <v>125</v>
      </c>
      <c r="G189" s="6" t="str">
        <f t="shared" si="19"/>
        <v>ordinario</v>
      </c>
      <c r="H189" s="3" t="s">
        <v>135</v>
      </c>
      <c r="I189">
        <f t="shared" si="20"/>
        <v>8</v>
      </c>
      <c r="J189" s="3" t="s">
        <v>119</v>
      </c>
      <c r="K189" t="str">
        <f t="shared" si="21"/>
        <v>viernes</v>
      </c>
      <c r="L189" t="s">
        <v>121</v>
      </c>
      <c r="N189" s="4">
        <f t="shared" si="18"/>
        <v>45443</v>
      </c>
      <c r="O189" s="5">
        <f t="shared" si="22"/>
        <v>45443</v>
      </c>
    </row>
    <row r="190" spans="1:15" x14ac:dyDescent="0.3">
      <c r="B190" t="s">
        <v>25</v>
      </c>
      <c r="C190">
        <f t="shared" si="16"/>
        <v>1</v>
      </c>
      <c r="D190" s="3" t="s">
        <v>119</v>
      </c>
      <c r="E190">
        <f t="shared" si="17"/>
        <v>6</v>
      </c>
      <c r="F190" t="s">
        <v>125</v>
      </c>
      <c r="G190" s="6" t="str">
        <f t="shared" si="19"/>
        <v>ordinario</v>
      </c>
      <c r="H190" s="3" t="s">
        <v>135</v>
      </c>
      <c r="I190">
        <f t="shared" si="20"/>
        <v>8</v>
      </c>
      <c r="J190" s="3" t="s">
        <v>119</v>
      </c>
      <c r="K190" t="str">
        <f t="shared" si="21"/>
        <v>sabado</v>
      </c>
      <c r="L190" t="s">
        <v>121</v>
      </c>
      <c r="N190" s="4">
        <f t="shared" si="18"/>
        <v>45444</v>
      </c>
      <c r="O190" s="5">
        <f t="shared" si="22"/>
        <v>45444</v>
      </c>
    </row>
    <row r="191" spans="1:15" x14ac:dyDescent="0.3">
      <c r="B191" t="s">
        <v>25</v>
      </c>
      <c r="C191">
        <f t="shared" si="16"/>
        <v>2</v>
      </c>
      <c r="D191" s="3" t="s">
        <v>119</v>
      </c>
      <c r="E191">
        <f t="shared" si="17"/>
        <v>6</v>
      </c>
      <c r="F191" t="s">
        <v>125</v>
      </c>
      <c r="G191" s="6" t="str">
        <f t="shared" si="19"/>
        <v>ordinario</v>
      </c>
      <c r="H191" s="3" t="s">
        <v>135</v>
      </c>
      <c r="I191">
        <f t="shared" si="20"/>
        <v>9</v>
      </c>
      <c r="J191" s="3" t="s">
        <v>119</v>
      </c>
      <c r="K191" t="str">
        <f t="shared" si="21"/>
        <v>domingo</v>
      </c>
      <c r="L191" t="s">
        <v>121</v>
      </c>
      <c r="N191" s="4">
        <f t="shared" si="18"/>
        <v>45445</v>
      </c>
      <c r="O191" s="5">
        <f t="shared" si="22"/>
        <v>45445</v>
      </c>
    </row>
    <row r="192" spans="1:15" x14ac:dyDescent="0.3">
      <c r="B192" t="s">
        <v>25</v>
      </c>
      <c r="C192">
        <f t="shared" si="16"/>
        <v>3</v>
      </c>
      <c r="D192" s="3" t="s">
        <v>119</v>
      </c>
      <c r="E192">
        <f t="shared" si="17"/>
        <v>6</v>
      </c>
      <c r="F192" t="s">
        <v>125</v>
      </c>
      <c r="G192" s="6" t="str">
        <f t="shared" si="19"/>
        <v>ordinario</v>
      </c>
      <c r="H192" s="3" t="s">
        <v>135</v>
      </c>
      <c r="I192">
        <f t="shared" si="20"/>
        <v>9</v>
      </c>
      <c r="J192" s="3" t="s">
        <v>119</v>
      </c>
      <c r="K192" t="str">
        <f t="shared" si="21"/>
        <v>lunes</v>
      </c>
      <c r="L192" t="s">
        <v>121</v>
      </c>
      <c r="N192" s="4">
        <f t="shared" si="18"/>
        <v>45446</v>
      </c>
      <c r="O192" s="5">
        <f t="shared" si="22"/>
        <v>45446</v>
      </c>
    </row>
    <row r="193" spans="2:15" x14ac:dyDescent="0.3">
      <c r="B193" t="s">
        <v>25</v>
      </c>
      <c r="C193">
        <f t="shared" si="16"/>
        <v>4</v>
      </c>
      <c r="D193" s="3" t="s">
        <v>119</v>
      </c>
      <c r="E193">
        <f t="shared" si="17"/>
        <v>6</v>
      </c>
      <c r="F193" t="s">
        <v>125</v>
      </c>
      <c r="G193" s="6" t="str">
        <f t="shared" si="19"/>
        <v>ordinario</v>
      </c>
      <c r="H193" s="3" t="s">
        <v>135</v>
      </c>
      <c r="I193">
        <f t="shared" si="20"/>
        <v>9</v>
      </c>
      <c r="J193" s="3" t="s">
        <v>119</v>
      </c>
      <c r="K193" t="str">
        <f t="shared" si="21"/>
        <v>martes</v>
      </c>
      <c r="L193" t="s">
        <v>121</v>
      </c>
      <c r="N193" s="4">
        <f t="shared" si="18"/>
        <v>45447</v>
      </c>
      <c r="O193" s="5">
        <f t="shared" si="22"/>
        <v>45447</v>
      </c>
    </row>
    <row r="194" spans="2:15" x14ac:dyDescent="0.3">
      <c r="B194" t="s">
        <v>25</v>
      </c>
      <c r="C194">
        <f t="shared" si="16"/>
        <v>5</v>
      </c>
      <c r="D194" s="3" t="s">
        <v>119</v>
      </c>
      <c r="E194">
        <f t="shared" si="17"/>
        <v>6</v>
      </c>
      <c r="F194" t="s">
        <v>125</v>
      </c>
      <c r="G194" s="6" t="str">
        <f t="shared" si="19"/>
        <v>ordinario</v>
      </c>
      <c r="H194" s="3" t="s">
        <v>135</v>
      </c>
      <c r="I194">
        <f t="shared" si="20"/>
        <v>9</v>
      </c>
      <c r="J194" s="3" t="s">
        <v>119</v>
      </c>
      <c r="K194" t="str">
        <f t="shared" si="21"/>
        <v>miercoles</v>
      </c>
      <c r="L194" t="s">
        <v>121</v>
      </c>
      <c r="N194" s="4">
        <f t="shared" si="18"/>
        <v>45448</v>
      </c>
      <c r="O194" s="5">
        <f t="shared" si="22"/>
        <v>45448</v>
      </c>
    </row>
    <row r="195" spans="2:15" x14ac:dyDescent="0.3">
      <c r="B195" t="s">
        <v>25</v>
      </c>
      <c r="C195">
        <f t="shared" si="16"/>
        <v>6</v>
      </c>
      <c r="D195" s="3" t="s">
        <v>119</v>
      </c>
      <c r="E195">
        <f t="shared" si="17"/>
        <v>6</v>
      </c>
      <c r="F195" t="s">
        <v>125</v>
      </c>
      <c r="G195" s="6" t="str">
        <f t="shared" si="19"/>
        <v>ordinario</v>
      </c>
      <c r="H195" s="3" t="s">
        <v>135</v>
      </c>
      <c r="I195">
        <f t="shared" si="20"/>
        <v>9</v>
      </c>
      <c r="J195" s="3" t="s">
        <v>119</v>
      </c>
      <c r="K195" t="str">
        <f t="shared" si="21"/>
        <v>jueves</v>
      </c>
      <c r="L195" t="s">
        <v>121</v>
      </c>
      <c r="N195" s="4">
        <f t="shared" si="18"/>
        <v>45449</v>
      </c>
      <c r="O195" s="5">
        <f t="shared" si="22"/>
        <v>45449</v>
      </c>
    </row>
    <row r="196" spans="2:15" x14ac:dyDescent="0.3">
      <c r="B196" t="s">
        <v>25</v>
      </c>
      <c r="C196">
        <f t="shared" si="16"/>
        <v>7</v>
      </c>
      <c r="D196" s="3" t="s">
        <v>119</v>
      </c>
      <c r="E196">
        <f t="shared" si="17"/>
        <v>6</v>
      </c>
      <c r="F196" t="s">
        <v>125</v>
      </c>
      <c r="G196" s="6" t="str">
        <f t="shared" si="19"/>
        <v>ordinario</v>
      </c>
      <c r="H196" s="3" t="s">
        <v>135</v>
      </c>
      <c r="I196">
        <f t="shared" si="20"/>
        <v>9</v>
      </c>
      <c r="J196" s="3" t="s">
        <v>119</v>
      </c>
      <c r="K196" t="str">
        <f t="shared" si="21"/>
        <v>viernes</v>
      </c>
      <c r="L196" t="s">
        <v>121</v>
      </c>
      <c r="N196" s="4">
        <f t="shared" si="18"/>
        <v>45450</v>
      </c>
      <c r="O196" s="5">
        <f t="shared" si="22"/>
        <v>45450</v>
      </c>
    </row>
    <row r="197" spans="2:15" x14ac:dyDescent="0.3">
      <c r="B197" t="s">
        <v>25</v>
      </c>
      <c r="C197">
        <f t="shared" si="16"/>
        <v>8</v>
      </c>
      <c r="D197" s="3" t="s">
        <v>119</v>
      </c>
      <c r="E197">
        <f t="shared" si="17"/>
        <v>6</v>
      </c>
      <c r="F197" t="s">
        <v>125</v>
      </c>
      <c r="G197" s="6" t="str">
        <f t="shared" si="19"/>
        <v>ordinario</v>
      </c>
      <c r="H197" s="3" t="s">
        <v>135</v>
      </c>
      <c r="I197">
        <f t="shared" si="20"/>
        <v>9</v>
      </c>
      <c r="J197" s="3" t="s">
        <v>119</v>
      </c>
      <c r="K197" t="str">
        <f t="shared" si="21"/>
        <v>sabado</v>
      </c>
      <c r="L197" t="s">
        <v>121</v>
      </c>
      <c r="N197" s="4">
        <f t="shared" si="18"/>
        <v>45451</v>
      </c>
      <c r="O197" s="5">
        <f t="shared" si="22"/>
        <v>45451</v>
      </c>
    </row>
    <row r="198" spans="2:15" x14ac:dyDescent="0.3">
      <c r="B198" t="s">
        <v>25</v>
      </c>
      <c r="C198">
        <f t="shared" si="16"/>
        <v>9</v>
      </c>
      <c r="D198" s="3" t="s">
        <v>119</v>
      </c>
      <c r="E198">
        <f t="shared" si="17"/>
        <v>6</v>
      </c>
      <c r="F198" t="s">
        <v>125</v>
      </c>
      <c r="G198" s="6" t="str">
        <f t="shared" si="19"/>
        <v>ordinario</v>
      </c>
      <c r="H198" s="3" t="s">
        <v>127</v>
      </c>
      <c r="I198">
        <f t="shared" si="20"/>
        <v>10</v>
      </c>
      <c r="J198" s="3" t="s">
        <v>119</v>
      </c>
      <c r="K198" t="str">
        <f t="shared" si="21"/>
        <v>domingo</v>
      </c>
      <c r="L198" t="s">
        <v>121</v>
      </c>
      <c r="N198" s="4">
        <f t="shared" si="18"/>
        <v>45452</v>
      </c>
      <c r="O198" s="5">
        <f t="shared" si="22"/>
        <v>45452</v>
      </c>
    </row>
    <row r="199" spans="2:15" x14ac:dyDescent="0.3">
      <c r="B199" t="s">
        <v>25</v>
      </c>
      <c r="C199">
        <f t="shared" ref="C199:C262" si="23">DAY(N199)</f>
        <v>10</v>
      </c>
      <c r="D199" s="3" t="s">
        <v>119</v>
      </c>
      <c r="E199">
        <f t="shared" ref="E199:E262" si="24">MONTH(N199)</f>
        <v>6</v>
      </c>
      <c r="F199" t="s">
        <v>125</v>
      </c>
      <c r="G199" s="6" t="str">
        <f t="shared" si="19"/>
        <v>ordinario</v>
      </c>
      <c r="H199" s="3" t="s">
        <v>127</v>
      </c>
      <c r="I199">
        <f t="shared" si="20"/>
        <v>10</v>
      </c>
      <c r="J199" s="3" t="s">
        <v>119</v>
      </c>
      <c r="K199" t="str">
        <f t="shared" si="21"/>
        <v>lunes</v>
      </c>
      <c r="L199" t="s">
        <v>121</v>
      </c>
      <c r="N199" s="4">
        <f t="shared" ref="N199:N257" si="25">+N200-1</f>
        <v>45453</v>
      </c>
      <c r="O199" s="5">
        <f t="shared" si="22"/>
        <v>45453</v>
      </c>
    </row>
    <row r="200" spans="2:15" x14ac:dyDescent="0.3">
      <c r="B200" t="s">
        <v>25</v>
      </c>
      <c r="C200">
        <f t="shared" si="23"/>
        <v>11</v>
      </c>
      <c r="D200" s="3" t="s">
        <v>119</v>
      </c>
      <c r="E200">
        <f t="shared" si="24"/>
        <v>6</v>
      </c>
      <c r="F200" t="s">
        <v>125</v>
      </c>
      <c r="G200" s="6" t="str">
        <f t="shared" si="19"/>
        <v>ordinario</v>
      </c>
      <c r="H200" s="3" t="s">
        <v>127</v>
      </c>
      <c r="I200">
        <f t="shared" si="20"/>
        <v>10</v>
      </c>
      <c r="J200" s="3" t="s">
        <v>119</v>
      </c>
      <c r="K200" t="str">
        <f t="shared" si="21"/>
        <v>martes</v>
      </c>
      <c r="L200" t="s">
        <v>121</v>
      </c>
      <c r="N200" s="4">
        <f t="shared" si="25"/>
        <v>45454</v>
      </c>
      <c r="O200" s="5">
        <f t="shared" si="22"/>
        <v>45454</v>
      </c>
    </row>
    <row r="201" spans="2:15" x14ac:dyDescent="0.3">
      <c r="B201" t="s">
        <v>25</v>
      </c>
      <c r="C201">
        <f t="shared" si="23"/>
        <v>12</v>
      </c>
      <c r="D201" s="3" t="s">
        <v>119</v>
      </c>
      <c r="E201">
        <f t="shared" si="24"/>
        <v>6</v>
      </c>
      <c r="F201" t="s">
        <v>125</v>
      </c>
      <c r="G201" s="6" t="str">
        <f t="shared" si="19"/>
        <v>ordinario</v>
      </c>
      <c r="H201" s="3" t="s">
        <v>127</v>
      </c>
      <c r="I201">
        <f t="shared" si="20"/>
        <v>10</v>
      </c>
      <c r="J201" s="3" t="s">
        <v>119</v>
      </c>
      <c r="K201" t="str">
        <f t="shared" si="21"/>
        <v>miercoles</v>
      </c>
      <c r="L201" t="s">
        <v>121</v>
      </c>
      <c r="N201" s="4">
        <f t="shared" si="25"/>
        <v>45455</v>
      </c>
      <c r="O201" s="5">
        <f t="shared" si="22"/>
        <v>45455</v>
      </c>
    </row>
    <row r="202" spans="2:15" x14ac:dyDescent="0.3">
      <c r="B202" t="s">
        <v>25</v>
      </c>
      <c r="C202">
        <f t="shared" si="23"/>
        <v>13</v>
      </c>
      <c r="D202" s="3" t="s">
        <v>119</v>
      </c>
      <c r="E202">
        <f t="shared" si="24"/>
        <v>6</v>
      </c>
      <c r="F202" t="s">
        <v>125</v>
      </c>
      <c r="G202" s="6" t="str">
        <f t="shared" si="19"/>
        <v>ordinario</v>
      </c>
      <c r="H202" s="3" t="s">
        <v>127</v>
      </c>
      <c r="I202">
        <f t="shared" si="20"/>
        <v>10</v>
      </c>
      <c r="J202" s="3" t="s">
        <v>119</v>
      </c>
      <c r="K202" t="str">
        <f t="shared" si="21"/>
        <v>jueves</v>
      </c>
      <c r="L202" t="s">
        <v>121</v>
      </c>
      <c r="N202" s="4">
        <f t="shared" si="25"/>
        <v>45456</v>
      </c>
      <c r="O202" s="5">
        <f t="shared" si="22"/>
        <v>45456</v>
      </c>
    </row>
    <row r="203" spans="2:15" x14ac:dyDescent="0.3">
      <c r="B203" t="s">
        <v>25</v>
      </c>
      <c r="C203">
        <f t="shared" si="23"/>
        <v>14</v>
      </c>
      <c r="D203" s="3" t="s">
        <v>119</v>
      </c>
      <c r="E203">
        <f t="shared" si="24"/>
        <v>6</v>
      </c>
      <c r="F203" t="s">
        <v>125</v>
      </c>
      <c r="G203" s="6" t="str">
        <f t="shared" si="19"/>
        <v>ordinario</v>
      </c>
      <c r="H203" s="3" t="s">
        <v>127</v>
      </c>
      <c r="I203">
        <f t="shared" si="20"/>
        <v>10</v>
      </c>
      <c r="J203" s="3" t="s">
        <v>119</v>
      </c>
      <c r="K203" t="str">
        <f t="shared" si="21"/>
        <v>viernes</v>
      </c>
      <c r="L203" t="s">
        <v>121</v>
      </c>
      <c r="N203" s="4">
        <f t="shared" si="25"/>
        <v>45457</v>
      </c>
      <c r="O203" s="5">
        <f t="shared" si="22"/>
        <v>45457</v>
      </c>
    </row>
    <row r="204" spans="2:15" x14ac:dyDescent="0.3">
      <c r="B204" t="s">
        <v>25</v>
      </c>
      <c r="C204">
        <f t="shared" si="23"/>
        <v>15</v>
      </c>
      <c r="D204" s="3" t="s">
        <v>119</v>
      </c>
      <c r="E204">
        <f t="shared" si="24"/>
        <v>6</v>
      </c>
      <c r="F204" t="s">
        <v>125</v>
      </c>
      <c r="G204" s="6" t="str">
        <f t="shared" si="19"/>
        <v>ordinario</v>
      </c>
      <c r="H204" s="3" t="s">
        <v>127</v>
      </c>
      <c r="I204">
        <f t="shared" si="20"/>
        <v>10</v>
      </c>
      <c r="J204" s="3" t="s">
        <v>119</v>
      </c>
      <c r="K204" t="str">
        <f t="shared" si="21"/>
        <v>sabado</v>
      </c>
      <c r="L204" t="s">
        <v>121</v>
      </c>
      <c r="N204" s="4">
        <f t="shared" si="25"/>
        <v>45458</v>
      </c>
      <c r="O204" s="5">
        <f t="shared" si="22"/>
        <v>45458</v>
      </c>
    </row>
    <row r="205" spans="2:15" x14ac:dyDescent="0.3">
      <c r="B205" t="s">
        <v>25</v>
      </c>
      <c r="C205">
        <f t="shared" si="23"/>
        <v>16</v>
      </c>
      <c r="D205" s="3" t="s">
        <v>119</v>
      </c>
      <c r="E205">
        <f t="shared" si="24"/>
        <v>6</v>
      </c>
      <c r="F205" t="s">
        <v>125</v>
      </c>
      <c r="G205" s="6" t="str">
        <f t="shared" si="19"/>
        <v>ordinario</v>
      </c>
      <c r="H205" s="3" t="s">
        <v>127</v>
      </c>
      <c r="I205">
        <f t="shared" si="20"/>
        <v>11</v>
      </c>
      <c r="J205" s="3" t="s">
        <v>119</v>
      </c>
      <c r="K205" t="str">
        <f t="shared" si="21"/>
        <v>domingo</v>
      </c>
      <c r="L205" t="s">
        <v>121</v>
      </c>
      <c r="N205" s="4">
        <f t="shared" si="25"/>
        <v>45459</v>
      </c>
      <c r="O205" s="5">
        <f t="shared" si="22"/>
        <v>45459</v>
      </c>
    </row>
    <row r="206" spans="2:15" x14ac:dyDescent="0.3">
      <c r="B206" t="s">
        <v>25</v>
      </c>
      <c r="C206">
        <f t="shared" si="23"/>
        <v>17</v>
      </c>
      <c r="D206" s="3" t="s">
        <v>119</v>
      </c>
      <c r="E206">
        <f t="shared" si="24"/>
        <v>6</v>
      </c>
      <c r="F206" t="s">
        <v>125</v>
      </c>
      <c r="G206" s="6" t="str">
        <f t="shared" si="19"/>
        <v>ordinario</v>
      </c>
      <c r="H206" s="3" t="s">
        <v>127</v>
      </c>
      <c r="I206">
        <f t="shared" si="20"/>
        <v>11</v>
      </c>
      <c r="J206" s="3" t="s">
        <v>119</v>
      </c>
      <c r="K206" t="str">
        <f t="shared" si="21"/>
        <v>lunes</v>
      </c>
      <c r="L206" t="s">
        <v>121</v>
      </c>
      <c r="N206" s="4">
        <f t="shared" si="25"/>
        <v>45460</v>
      </c>
      <c r="O206" s="5">
        <f t="shared" si="22"/>
        <v>45460</v>
      </c>
    </row>
    <row r="207" spans="2:15" x14ac:dyDescent="0.3">
      <c r="B207" t="s">
        <v>25</v>
      </c>
      <c r="C207">
        <f t="shared" si="23"/>
        <v>18</v>
      </c>
      <c r="D207" s="3" t="s">
        <v>119</v>
      </c>
      <c r="E207">
        <f t="shared" si="24"/>
        <v>6</v>
      </c>
      <c r="F207" t="s">
        <v>125</v>
      </c>
      <c r="G207" s="6" t="str">
        <f t="shared" si="19"/>
        <v>ordinario</v>
      </c>
      <c r="H207" s="3" t="s">
        <v>127</v>
      </c>
      <c r="I207">
        <f t="shared" si="20"/>
        <v>11</v>
      </c>
      <c r="J207" s="3" t="s">
        <v>119</v>
      </c>
      <c r="K207" t="str">
        <f t="shared" si="21"/>
        <v>martes</v>
      </c>
      <c r="L207" t="s">
        <v>121</v>
      </c>
      <c r="N207" s="4">
        <f t="shared" si="25"/>
        <v>45461</v>
      </c>
      <c r="O207" s="5">
        <f t="shared" si="22"/>
        <v>45461</v>
      </c>
    </row>
    <row r="208" spans="2:15" x14ac:dyDescent="0.3">
      <c r="B208" t="s">
        <v>25</v>
      </c>
      <c r="C208">
        <f t="shared" si="23"/>
        <v>19</v>
      </c>
      <c r="D208" s="3" t="s">
        <v>119</v>
      </c>
      <c r="E208">
        <f t="shared" si="24"/>
        <v>6</v>
      </c>
      <c r="F208" t="s">
        <v>125</v>
      </c>
      <c r="G208" s="6" t="str">
        <f t="shared" si="19"/>
        <v>ordinario</v>
      </c>
      <c r="H208" s="3" t="s">
        <v>127</v>
      </c>
      <c r="I208">
        <f t="shared" si="20"/>
        <v>11</v>
      </c>
      <c r="J208" s="3" t="s">
        <v>119</v>
      </c>
      <c r="K208" t="str">
        <f t="shared" si="21"/>
        <v>miercoles</v>
      </c>
      <c r="L208" t="s">
        <v>121</v>
      </c>
      <c r="N208" s="4">
        <f t="shared" si="25"/>
        <v>45462</v>
      </c>
      <c r="O208" s="5">
        <f t="shared" si="22"/>
        <v>45462</v>
      </c>
    </row>
    <row r="209" spans="2:15" x14ac:dyDescent="0.3">
      <c r="B209" t="s">
        <v>25</v>
      </c>
      <c r="C209">
        <f t="shared" si="23"/>
        <v>20</v>
      </c>
      <c r="D209" s="3" t="s">
        <v>119</v>
      </c>
      <c r="E209">
        <f t="shared" si="24"/>
        <v>6</v>
      </c>
      <c r="F209" t="s">
        <v>125</v>
      </c>
      <c r="G209" s="6" t="str">
        <f t="shared" si="19"/>
        <v>ordinario</v>
      </c>
      <c r="H209" s="3" t="s">
        <v>127</v>
      </c>
      <c r="I209">
        <f t="shared" si="20"/>
        <v>11</v>
      </c>
      <c r="J209" s="3" t="s">
        <v>119</v>
      </c>
      <c r="K209" t="str">
        <f t="shared" si="21"/>
        <v>jueves</v>
      </c>
      <c r="L209" t="s">
        <v>121</v>
      </c>
      <c r="N209" s="4">
        <f t="shared" si="25"/>
        <v>45463</v>
      </c>
      <c r="O209" s="5">
        <f t="shared" si="22"/>
        <v>45463</v>
      </c>
    </row>
    <row r="210" spans="2:15" x14ac:dyDescent="0.3">
      <c r="B210" t="s">
        <v>25</v>
      </c>
      <c r="C210">
        <f t="shared" si="23"/>
        <v>21</v>
      </c>
      <c r="D210" s="3" t="s">
        <v>119</v>
      </c>
      <c r="E210">
        <f t="shared" si="24"/>
        <v>6</v>
      </c>
      <c r="F210" t="s">
        <v>125</v>
      </c>
      <c r="G210" s="6" t="str">
        <f t="shared" si="19"/>
        <v>ordinario</v>
      </c>
      <c r="H210" s="3" t="s">
        <v>127</v>
      </c>
      <c r="I210">
        <f t="shared" si="20"/>
        <v>11</v>
      </c>
      <c r="J210" s="3" t="s">
        <v>119</v>
      </c>
      <c r="K210" t="str">
        <f t="shared" si="21"/>
        <v>viernes</v>
      </c>
      <c r="L210" t="s">
        <v>121</v>
      </c>
      <c r="N210" s="4">
        <f t="shared" si="25"/>
        <v>45464</v>
      </c>
      <c r="O210" s="5">
        <f t="shared" si="22"/>
        <v>45464</v>
      </c>
    </row>
    <row r="211" spans="2:15" x14ac:dyDescent="0.3">
      <c r="B211" t="s">
        <v>25</v>
      </c>
      <c r="C211">
        <f t="shared" si="23"/>
        <v>22</v>
      </c>
      <c r="D211" s="3" t="s">
        <v>119</v>
      </c>
      <c r="E211">
        <f t="shared" si="24"/>
        <v>6</v>
      </c>
      <c r="F211" t="s">
        <v>125</v>
      </c>
      <c r="G211" s="6" t="str">
        <f t="shared" si="19"/>
        <v>ordinario</v>
      </c>
      <c r="H211" s="3" t="s">
        <v>127</v>
      </c>
      <c r="I211">
        <f t="shared" si="20"/>
        <v>11</v>
      </c>
      <c r="J211" s="3" t="s">
        <v>119</v>
      </c>
      <c r="K211" t="str">
        <f t="shared" si="21"/>
        <v>sabado</v>
      </c>
      <c r="L211" t="s">
        <v>121</v>
      </c>
      <c r="N211" s="4">
        <f t="shared" si="25"/>
        <v>45465</v>
      </c>
      <c r="O211" s="5">
        <f t="shared" si="22"/>
        <v>45465</v>
      </c>
    </row>
    <row r="212" spans="2:15" x14ac:dyDescent="0.3">
      <c r="B212" t="s">
        <v>25</v>
      </c>
      <c r="C212">
        <f t="shared" si="23"/>
        <v>23</v>
      </c>
      <c r="D212" s="3" t="s">
        <v>119</v>
      </c>
      <c r="E212">
        <f t="shared" si="24"/>
        <v>6</v>
      </c>
      <c r="F212" t="s">
        <v>125</v>
      </c>
      <c r="G212" s="6" t="str">
        <f t="shared" si="19"/>
        <v>ordinario</v>
      </c>
      <c r="H212" s="3" t="s">
        <v>127</v>
      </c>
      <c r="I212">
        <f t="shared" si="20"/>
        <v>12</v>
      </c>
      <c r="J212" s="3" t="s">
        <v>119</v>
      </c>
      <c r="K212" t="str">
        <f t="shared" si="21"/>
        <v>domingo</v>
      </c>
      <c r="L212" t="s">
        <v>121</v>
      </c>
      <c r="N212" s="4">
        <f t="shared" si="25"/>
        <v>45466</v>
      </c>
      <c r="O212" s="5">
        <f t="shared" si="22"/>
        <v>45466</v>
      </c>
    </row>
    <row r="213" spans="2:15" x14ac:dyDescent="0.3">
      <c r="B213" t="s">
        <v>25</v>
      </c>
      <c r="C213">
        <f t="shared" si="23"/>
        <v>24</v>
      </c>
      <c r="D213" s="3" t="s">
        <v>119</v>
      </c>
      <c r="E213">
        <f t="shared" si="24"/>
        <v>6</v>
      </c>
      <c r="F213" t="s">
        <v>125</v>
      </c>
      <c r="G213" s="6" t="str">
        <f t="shared" si="19"/>
        <v>ordinario</v>
      </c>
      <c r="H213" s="3" t="s">
        <v>127</v>
      </c>
      <c r="I213">
        <f t="shared" si="20"/>
        <v>12</v>
      </c>
      <c r="J213" s="3" t="s">
        <v>119</v>
      </c>
      <c r="K213" t="str">
        <f t="shared" si="21"/>
        <v>lunes</v>
      </c>
      <c r="L213" t="s">
        <v>121</v>
      </c>
      <c r="N213" s="4">
        <f t="shared" si="25"/>
        <v>45467</v>
      </c>
      <c r="O213" s="5">
        <f t="shared" si="22"/>
        <v>45467</v>
      </c>
    </row>
    <row r="214" spans="2:15" x14ac:dyDescent="0.3">
      <c r="B214" t="s">
        <v>25</v>
      </c>
      <c r="C214">
        <f t="shared" si="23"/>
        <v>25</v>
      </c>
      <c r="D214" s="3" t="s">
        <v>119</v>
      </c>
      <c r="E214">
        <f t="shared" si="24"/>
        <v>6</v>
      </c>
      <c r="F214" t="s">
        <v>125</v>
      </c>
      <c r="G214" s="6" t="str">
        <f t="shared" si="19"/>
        <v>ordinario</v>
      </c>
      <c r="H214" s="3" t="s">
        <v>127</v>
      </c>
      <c r="I214">
        <f t="shared" si="20"/>
        <v>12</v>
      </c>
      <c r="J214" s="3" t="s">
        <v>119</v>
      </c>
      <c r="K214" t="str">
        <f t="shared" si="21"/>
        <v>martes</v>
      </c>
      <c r="L214" t="s">
        <v>121</v>
      </c>
      <c r="N214" s="4">
        <f t="shared" si="25"/>
        <v>45468</v>
      </c>
      <c r="O214" s="5">
        <f t="shared" si="22"/>
        <v>45468</v>
      </c>
    </row>
    <row r="215" spans="2:15" x14ac:dyDescent="0.3">
      <c r="B215" t="s">
        <v>25</v>
      </c>
      <c r="C215">
        <f t="shared" si="23"/>
        <v>26</v>
      </c>
      <c r="D215" s="3" t="s">
        <v>119</v>
      </c>
      <c r="E215">
        <f t="shared" si="24"/>
        <v>6</v>
      </c>
      <c r="F215" t="s">
        <v>125</v>
      </c>
      <c r="G215" s="6" t="str">
        <f t="shared" si="19"/>
        <v>ordinario</v>
      </c>
      <c r="H215" s="3" t="s">
        <v>127</v>
      </c>
      <c r="I215">
        <f t="shared" si="20"/>
        <v>12</v>
      </c>
      <c r="J215" s="3" t="s">
        <v>119</v>
      </c>
      <c r="K215" t="str">
        <f t="shared" si="21"/>
        <v>miercoles</v>
      </c>
      <c r="L215" t="s">
        <v>121</v>
      </c>
      <c r="N215" s="4">
        <f t="shared" si="25"/>
        <v>45469</v>
      </c>
      <c r="O215" s="5">
        <f t="shared" si="22"/>
        <v>45469</v>
      </c>
    </row>
    <row r="216" spans="2:15" x14ac:dyDescent="0.3">
      <c r="B216" t="s">
        <v>25</v>
      </c>
      <c r="C216">
        <f t="shared" si="23"/>
        <v>27</v>
      </c>
      <c r="D216" s="3" t="s">
        <v>119</v>
      </c>
      <c r="E216">
        <f t="shared" si="24"/>
        <v>6</v>
      </c>
      <c r="F216" t="s">
        <v>125</v>
      </c>
      <c r="G216" s="6" t="str">
        <f t="shared" si="19"/>
        <v>ordinario</v>
      </c>
      <c r="H216" s="3" t="s">
        <v>127</v>
      </c>
      <c r="I216">
        <f t="shared" si="20"/>
        <v>12</v>
      </c>
      <c r="J216" s="3" t="s">
        <v>119</v>
      </c>
      <c r="K216" t="str">
        <f t="shared" si="21"/>
        <v>jueves</v>
      </c>
      <c r="L216" t="s">
        <v>121</v>
      </c>
      <c r="N216" s="4">
        <f t="shared" si="25"/>
        <v>45470</v>
      </c>
      <c r="O216" s="5">
        <f t="shared" si="22"/>
        <v>45470</v>
      </c>
    </row>
    <row r="217" spans="2:15" x14ac:dyDescent="0.3">
      <c r="B217" t="s">
        <v>25</v>
      </c>
      <c r="C217">
        <f t="shared" si="23"/>
        <v>28</v>
      </c>
      <c r="D217" s="3" t="s">
        <v>119</v>
      </c>
      <c r="E217">
        <f t="shared" si="24"/>
        <v>6</v>
      </c>
      <c r="F217" t="s">
        <v>125</v>
      </c>
      <c r="G217" s="6" t="str">
        <f t="shared" si="19"/>
        <v>ordinario</v>
      </c>
      <c r="H217" s="3" t="s">
        <v>127</v>
      </c>
      <c r="I217">
        <f t="shared" si="20"/>
        <v>12</v>
      </c>
      <c r="J217" s="3" t="s">
        <v>119</v>
      </c>
      <c r="K217" t="str">
        <f t="shared" si="21"/>
        <v>viernes</v>
      </c>
      <c r="L217" t="s">
        <v>121</v>
      </c>
      <c r="N217" s="4">
        <f t="shared" si="25"/>
        <v>45471</v>
      </c>
      <c r="O217" s="5">
        <f t="shared" si="22"/>
        <v>45471</v>
      </c>
    </row>
    <row r="218" spans="2:15" x14ac:dyDescent="0.3">
      <c r="B218" t="s">
        <v>25</v>
      </c>
      <c r="C218">
        <f t="shared" si="23"/>
        <v>29</v>
      </c>
      <c r="D218" s="3" t="s">
        <v>119</v>
      </c>
      <c r="E218">
        <f t="shared" si="24"/>
        <v>6</v>
      </c>
      <c r="F218" t="s">
        <v>125</v>
      </c>
      <c r="G218" s="6" t="str">
        <f t="shared" si="19"/>
        <v>ordinario</v>
      </c>
      <c r="H218" s="3" t="s">
        <v>127</v>
      </c>
      <c r="I218">
        <f t="shared" si="20"/>
        <v>12</v>
      </c>
      <c r="J218" s="3" t="s">
        <v>119</v>
      </c>
      <c r="K218" t="str">
        <f t="shared" si="21"/>
        <v>sabado</v>
      </c>
      <c r="L218" t="s">
        <v>121</v>
      </c>
      <c r="N218" s="4">
        <f t="shared" si="25"/>
        <v>45472</v>
      </c>
      <c r="O218" s="5">
        <f t="shared" si="22"/>
        <v>45472</v>
      </c>
    </row>
    <row r="219" spans="2:15" x14ac:dyDescent="0.3">
      <c r="B219" t="s">
        <v>25</v>
      </c>
      <c r="C219">
        <f t="shared" si="23"/>
        <v>30</v>
      </c>
      <c r="D219" s="3" t="s">
        <v>119</v>
      </c>
      <c r="E219">
        <f t="shared" si="24"/>
        <v>6</v>
      </c>
      <c r="F219" t="s">
        <v>125</v>
      </c>
      <c r="G219" s="6" t="str">
        <f t="shared" si="19"/>
        <v>ordinario</v>
      </c>
      <c r="H219" s="3" t="s">
        <v>127</v>
      </c>
      <c r="I219">
        <f t="shared" si="20"/>
        <v>13</v>
      </c>
      <c r="J219" s="3" t="s">
        <v>119</v>
      </c>
      <c r="K219" t="str">
        <f t="shared" si="21"/>
        <v>domingo</v>
      </c>
      <c r="L219" t="s">
        <v>121</v>
      </c>
      <c r="N219" s="4">
        <f t="shared" si="25"/>
        <v>45473</v>
      </c>
      <c r="O219" s="5">
        <f t="shared" si="22"/>
        <v>45473</v>
      </c>
    </row>
    <row r="220" spans="2:15" x14ac:dyDescent="0.3">
      <c r="B220" t="s">
        <v>25</v>
      </c>
      <c r="C220">
        <f t="shared" si="23"/>
        <v>1</v>
      </c>
      <c r="D220" s="3" t="s">
        <v>119</v>
      </c>
      <c r="E220">
        <f t="shared" si="24"/>
        <v>7</v>
      </c>
      <c r="F220" t="s">
        <v>125</v>
      </c>
      <c r="G220" s="6" t="str">
        <f t="shared" si="19"/>
        <v>ordinario</v>
      </c>
      <c r="H220" s="3" t="s">
        <v>127</v>
      </c>
      <c r="I220">
        <f t="shared" si="20"/>
        <v>13</v>
      </c>
      <c r="J220" s="3" t="s">
        <v>119</v>
      </c>
      <c r="K220" t="str">
        <f t="shared" si="21"/>
        <v>lunes</v>
      </c>
      <c r="L220" t="s">
        <v>121</v>
      </c>
      <c r="N220" s="4">
        <f t="shared" si="25"/>
        <v>45474</v>
      </c>
      <c r="O220" s="5">
        <f t="shared" si="22"/>
        <v>45474</v>
      </c>
    </row>
    <row r="221" spans="2:15" x14ac:dyDescent="0.3">
      <c r="B221" t="s">
        <v>25</v>
      </c>
      <c r="C221">
        <f t="shared" si="23"/>
        <v>2</v>
      </c>
      <c r="D221" s="3" t="s">
        <v>119</v>
      </c>
      <c r="E221">
        <f t="shared" si="24"/>
        <v>7</v>
      </c>
      <c r="F221" t="s">
        <v>125</v>
      </c>
      <c r="G221" s="6" t="str">
        <f t="shared" si="19"/>
        <v>ordinario</v>
      </c>
      <c r="H221" s="3" t="s">
        <v>127</v>
      </c>
      <c r="I221">
        <f t="shared" si="20"/>
        <v>13</v>
      </c>
      <c r="J221" s="3" t="s">
        <v>119</v>
      </c>
      <c r="K221" t="str">
        <f t="shared" si="21"/>
        <v>martes</v>
      </c>
      <c r="L221" t="s">
        <v>121</v>
      </c>
      <c r="N221" s="4">
        <f t="shared" si="25"/>
        <v>45475</v>
      </c>
      <c r="O221" s="5">
        <f t="shared" si="22"/>
        <v>45475</v>
      </c>
    </row>
    <row r="222" spans="2:15" x14ac:dyDescent="0.3">
      <c r="B222" t="s">
        <v>25</v>
      </c>
      <c r="C222">
        <f t="shared" si="23"/>
        <v>3</v>
      </c>
      <c r="D222" s="3" t="s">
        <v>119</v>
      </c>
      <c r="E222">
        <f t="shared" si="24"/>
        <v>7</v>
      </c>
      <c r="F222" t="s">
        <v>125</v>
      </c>
      <c r="G222" s="6" t="str">
        <f t="shared" ref="G222:G285" si="26">G221</f>
        <v>ordinario</v>
      </c>
      <c r="H222" s="3" t="s">
        <v>127</v>
      </c>
      <c r="I222">
        <f t="shared" si="20"/>
        <v>13</v>
      </c>
      <c r="J222" s="3" t="s">
        <v>119</v>
      </c>
      <c r="K222" t="str">
        <f t="shared" si="21"/>
        <v>miercoles</v>
      </c>
      <c r="L222" t="s">
        <v>121</v>
      </c>
      <c r="N222" s="4">
        <f t="shared" si="25"/>
        <v>45476</v>
      </c>
      <c r="O222" s="5">
        <f t="shared" si="22"/>
        <v>45476</v>
      </c>
    </row>
    <row r="223" spans="2:15" x14ac:dyDescent="0.3">
      <c r="B223" t="s">
        <v>25</v>
      </c>
      <c r="C223">
        <f t="shared" si="23"/>
        <v>4</v>
      </c>
      <c r="D223" s="3" t="s">
        <v>119</v>
      </c>
      <c r="E223">
        <f t="shared" si="24"/>
        <v>7</v>
      </c>
      <c r="F223" t="s">
        <v>125</v>
      </c>
      <c r="G223" s="6" t="str">
        <f t="shared" si="26"/>
        <v>ordinario</v>
      </c>
      <c r="H223" s="3" t="s">
        <v>127</v>
      </c>
      <c r="I223">
        <f t="shared" si="20"/>
        <v>13</v>
      </c>
      <c r="J223" s="3" t="s">
        <v>119</v>
      </c>
      <c r="K223" t="str">
        <f t="shared" si="21"/>
        <v>jueves</v>
      </c>
      <c r="L223" t="s">
        <v>121</v>
      </c>
      <c r="N223" s="4">
        <f t="shared" si="25"/>
        <v>45477</v>
      </c>
      <c r="O223" s="5">
        <f t="shared" si="22"/>
        <v>45477</v>
      </c>
    </row>
    <row r="224" spans="2:15" x14ac:dyDescent="0.3">
      <c r="B224" t="s">
        <v>25</v>
      </c>
      <c r="C224">
        <f t="shared" si="23"/>
        <v>5</v>
      </c>
      <c r="D224" s="3" t="s">
        <v>119</v>
      </c>
      <c r="E224">
        <f t="shared" si="24"/>
        <v>7</v>
      </c>
      <c r="F224" t="s">
        <v>125</v>
      </c>
      <c r="G224" s="6" t="str">
        <f t="shared" si="26"/>
        <v>ordinario</v>
      </c>
      <c r="H224" s="3" t="s">
        <v>127</v>
      </c>
      <c r="I224">
        <f t="shared" si="20"/>
        <v>13</v>
      </c>
      <c r="J224" s="3" t="s">
        <v>119</v>
      </c>
      <c r="K224" t="str">
        <f t="shared" si="21"/>
        <v>viernes</v>
      </c>
      <c r="L224" t="s">
        <v>121</v>
      </c>
      <c r="N224" s="4">
        <f t="shared" si="25"/>
        <v>45478</v>
      </c>
      <c r="O224" s="5">
        <f t="shared" si="22"/>
        <v>45478</v>
      </c>
    </row>
    <row r="225" spans="2:15" x14ac:dyDescent="0.3">
      <c r="B225" t="s">
        <v>25</v>
      </c>
      <c r="C225">
        <f t="shared" si="23"/>
        <v>6</v>
      </c>
      <c r="D225" s="3" t="s">
        <v>119</v>
      </c>
      <c r="E225">
        <f t="shared" si="24"/>
        <v>7</v>
      </c>
      <c r="F225" t="s">
        <v>125</v>
      </c>
      <c r="G225" s="6" t="str">
        <f t="shared" si="26"/>
        <v>ordinario</v>
      </c>
      <c r="H225" s="3" t="s">
        <v>127</v>
      </c>
      <c r="I225">
        <f t="shared" si="20"/>
        <v>13</v>
      </c>
      <c r="J225" s="3" t="s">
        <v>119</v>
      </c>
      <c r="K225" t="str">
        <f t="shared" si="21"/>
        <v>sabado</v>
      </c>
      <c r="L225" t="s">
        <v>121</v>
      </c>
      <c r="N225" s="4">
        <f t="shared" si="25"/>
        <v>45479</v>
      </c>
      <c r="O225" s="5">
        <f t="shared" si="22"/>
        <v>45479</v>
      </c>
    </row>
    <row r="226" spans="2:15" x14ac:dyDescent="0.3">
      <c r="B226" t="s">
        <v>25</v>
      </c>
      <c r="C226">
        <f t="shared" si="23"/>
        <v>7</v>
      </c>
      <c r="D226" s="3" t="s">
        <v>119</v>
      </c>
      <c r="E226">
        <f t="shared" si="24"/>
        <v>7</v>
      </c>
      <c r="F226" t="s">
        <v>125</v>
      </c>
      <c r="G226" s="6" t="str">
        <f t="shared" si="26"/>
        <v>ordinario</v>
      </c>
      <c r="H226" s="3" t="s">
        <v>127</v>
      </c>
      <c r="I226">
        <f t="shared" si="20"/>
        <v>14</v>
      </c>
      <c r="J226" s="3" t="s">
        <v>119</v>
      </c>
      <c r="K226" t="str">
        <f t="shared" si="21"/>
        <v>domingo</v>
      </c>
      <c r="L226" t="s">
        <v>121</v>
      </c>
      <c r="N226" s="4">
        <f t="shared" si="25"/>
        <v>45480</v>
      </c>
      <c r="O226" s="5">
        <f t="shared" si="22"/>
        <v>45480</v>
      </c>
    </row>
    <row r="227" spans="2:15" x14ac:dyDescent="0.3">
      <c r="B227" t="s">
        <v>25</v>
      </c>
      <c r="C227">
        <f t="shared" si="23"/>
        <v>8</v>
      </c>
      <c r="D227" s="3" t="s">
        <v>119</v>
      </c>
      <c r="E227">
        <f t="shared" si="24"/>
        <v>7</v>
      </c>
      <c r="F227" t="s">
        <v>125</v>
      </c>
      <c r="G227" s="6" t="str">
        <f t="shared" si="26"/>
        <v>ordinario</v>
      </c>
      <c r="H227" s="3" t="s">
        <v>127</v>
      </c>
      <c r="I227">
        <f t="shared" si="20"/>
        <v>14</v>
      </c>
      <c r="J227" s="3" t="s">
        <v>119</v>
      </c>
      <c r="K227" t="str">
        <f t="shared" si="21"/>
        <v>lunes</v>
      </c>
      <c r="L227" t="s">
        <v>121</v>
      </c>
      <c r="N227" s="4">
        <f t="shared" si="25"/>
        <v>45481</v>
      </c>
      <c r="O227" s="5">
        <f t="shared" si="22"/>
        <v>45481</v>
      </c>
    </row>
    <row r="228" spans="2:15" x14ac:dyDescent="0.3">
      <c r="B228" t="s">
        <v>25</v>
      </c>
      <c r="C228">
        <f t="shared" si="23"/>
        <v>9</v>
      </c>
      <c r="D228" s="3" t="s">
        <v>119</v>
      </c>
      <c r="E228">
        <f t="shared" si="24"/>
        <v>7</v>
      </c>
      <c r="F228" t="s">
        <v>125</v>
      </c>
      <c r="G228" s="6" t="str">
        <f t="shared" si="26"/>
        <v>ordinario</v>
      </c>
      <c r="H228" s="3" t="s">
        <v>127</v>
      </c>
      <c r="I228">
        <f t="shared" si="20"/>
        <v>14</v>
      </c>
      <c r="J228" s="3" t="s">
        <v>119</v>
      </c>
      <c r="K228" t="str">
        <f t="shared" si="21"/>
        <v>martes</v>
      </c>
      <c r="L228" t="s">
        <v>121</v>
      </c>
      <c r="N228" s="4">
        <f t="shared" si="25"/>
        <v>45482</v>
      </c>
      <c r="O228" s="5">
        <f t="shared" si="22"/>
        <v>45482</v>
      </c>
    </row>
    <row r="229" spans="2:15" x14ac:dyDescent="0.3">
      <c r="B229" t="s">
        <v>25</v>
      </c>
      <c r="C229">
        <f t="shared" si="23"/>
        <v>10</v>
      </c>
      <c r="D229" s="3" t="s">
        <v>119</v>
      </c>
      <c r="E229">
        <f t="shared" si="24"/>
        <v>7</v>
      </c>
      <c r="F229" t="s">
        <v>125</v>
      </c>
      <c r="G229" s="6" t="str">
        <f t="shared" si="26"/>
        <v>ordinario</v>
      </c>
      <c r="H229" s="3" t="s">
        <v>127</v>
      </c>
      <c r="I229">
        <f t="shared" si="20"/>
        <v>14</v>
      </c>
      <c r="J229" s="3" t="s">
        <v>119</v>
      </c>
      <c r="K229" t="str">
        <f t="shared" si="21"/>
        <v>miercoles</v>
      </c>
      <c r="L229" t="s">
        <v>121</v>
      </c>
      <c r="N229" s="4">
        <f t="shared" si="25"/>
        <v>45483</v>
      </c>
      <c r="O229" s="5">
        <f t="shared" si="22"/>
        <v>45483</v>
      </c>
    </row>
    <row r="230" spans="2:15" x14ac:dyDescent="0.3">
      <c r="B230" t="s">
        <v>25</v>
      </c>
      <c r="C230">
        <f t="shared" si="23"/>
        <v>11</v>
      </c>
      <c r="D230" s="3" t="s">
        <v>119</v>
      </c>
      <c r="E230">
        <f t="shared" si="24"/>
        <v>7</v>
      </c>
      <c r="F230" t="s">
        <v>125</v>
      </c>
      <c r="G230" s="6" t="str">
        <f t="shared" si="26"/>
        <v>ordinario</v>
      </c>
      <c r="H230" s="3" t="s">
        <v>127</v>
      </c>
      <c r="I230">
        <f t="shared" ref="I230:I293" si="27">IF(K230="domingo", IF(I229=34, 1, I229+1), I229)</f>
        <v>14</v>
      </c>
      <c r="J230" s="3" t="s">
        <v>119</v>
      </c>
      <c r="K230" t="s">
        <v>122</v>
      </c>
      <c r="L230" t="s">
        <v>121</v>
      </c>
      <c r="N230" s="4">
        <f t="shared" si="25"/>
        <v>45484</v>
      </c>
      <c r="O230" s="5">
        <f t="shared" ref="O230:O258" si="28">N230</f>
        <v>45484</v>
      </c>
    </row>
    <row r="231" spans="2:15" x14ac:dyDescent="0.3">
      <c r="B231" t="s">
        <v>25</v>
      </c>
      <c r="C231">
        <f t="shared" si="23"/>
        <v>12</v>
      </c>
      <c r="D231" s="3" t="s">
        <v>119</v>
      </c>
      <c r="E231">
        <f t="shared" si="24"/>
        <v>7</v>
      </c>
      <c r="F231" t="s">
        <v>125</v>
      </c>
      <c r="G231" s="6" t="str">
        <f t="shared" si="26"/>
        <v>ordinario</v>
      </c>
      <c r="H231" s="3" t="s">
        <v>127</v>
      </c>
      <c r="I231">
        <f t="shared" si="27"/>
        <v>14</v>
      </c>
      <c r="J231" s="3" t="s">
        <v>119</v>
      </c>
      <c r="K231" t="str">
        <f t="shared" ref="K231:K259" si="29">IF(K230="domingo","lunes",IF(K230="lunes","martes",IF(K230="martes","miercoles",IF(K230="miercoles","jueves",IF(K230="jueves","viernes",IF(K230="viernes","sabado",IF(K230="sabado","domingo")))))))</f>
        <v>viernes</v>
      </c>
      <c r="L231" t="s">
        <v>121</v>
      </c>
      <c r="N231" s="4">
        <f t="shared" si="25"/>
        <v>45485</v>
      </c>
      <c r="O231" s="5">
        <f t="shared" si="28"/>
        <v>45485</v>
      </c>
    </row>
    <row r="232" spans="2:15" x14ac:dyDescent="0.3">
      <c r="B232" t="s">
        <v>25</v>
      </c>
      <c r="C232">
        <f t="shared" si="23"/>
        <v>13</v>
      </c>
      <c r="D232" s="3" t="s">
        <v>119</v>
      </c>
      <c r="E232">
        <f t="shared" si="24"/>
        <v>7</v>
      </c>
      <c r="F232" t="s">
        <v>125</v>
      </c>
      <c r="G232" s="6" t="str">
        <f t="shared" si="26"/>
        <v>ordinario</v>
      </c>
      <c r="H232" s="3" t="s">
        <v>127</v>
      </c>
      <c r="I232">
        <f t="shared" si="27"/>
        <v>14</v>
      </c>
      <c r="J232" s="3" t="s">
        <v>119</v>
      </c>
      <c r="K232" t="str">
        <f t="shared" si="29"/>
        <v>sabado</v>
      </c>
      <c r="L232" t="s">
        <v>121</v>
      </c>
      <c r="N232" s="4">
        <f t="shared" si="25"/>
        <v>45486</v>
      </c>
      <c r="O232" s="5">
        <f t="shared" si="28"/>
        <v>45486</v>
      </c>
    </row>
    <row r="233" spans="2:15" x14ac:dyDescent="0.3">
      <c r="B233" t="s">
        <v>25</v>
      </c>
      <c r="C233">
        <f t="shared" si="23"/>
        <v>14</v>
      </c>
      <c r="D233" s="3" t="s">
        <v>119</v>
      </c>
      <c r="E233">
        <f t="shared" si="24"/>
        <v>7</v>
      </c>
      <c r="F233" t="s">
        <v>125</v>
      </c>
      <c r="G233" s="6" t="str">
        <f t="shared" si="26"/>
        <v>ordinario</v>
      </c>
      <c r="H233" s="3" t="s">
        <v>127</v>
      </c>
      <c r="I233">
        <f t="shared" si="27"/>
        <v>15</v>
      </c>
      <c r="J233" s="3" t="s">
        <v>119</v>
      </c>
      <c r="K233" t="str">
        <f t="shared" si="29"/>
        <v>domingo</v>
      </c>
      <c r="L233" t="s">
        <v>121</v>
      </c>
      <c r="N233" s="4">
        <f t="shared" si="25"/>
        <v>45487</v>
      </c>
      <c r="O233" s="5">
        <f t="shared" si="28"/>
        <v>45487</v>
      </c>
    </row>
    <row r="234" spans="2:15" x14ac:dyDescent="0.3">
      <c r="B234" t="s">
        <v>25</v>
      </c>
      <c r="C234">
        <f t="shared" si="23"/>
        <v>15</v>
      </c>
      <c r="D234" s="3" t="s">
        <v>119</v>
      </c>
      <c r="E234">
        <f t="shared" si="24"/>
        <v>7</v>
      </c>
      <c r="F234" t="s">
        <v>125</v>
      </c>
      <c r="G234" s="6" t="str">
        <f t="shared" si="26"/>
        <v>ordinario</v>
      </c>
      <c r="H234" s="3" t="s">
        <v>127</v>
      </c>
      <c r="I234">
        <f t="shared" si="27"/>
        <v>15</v>
      </c>
      <c r="J234" s="3" t="s">
        <v>119</v>
      </c>
      <c r="K234" t="str">
        <f t="shared" si="29"/>
        <v>lunes</v>
      </c>
      <c r="L234" t="s">
        <v>121</v>
      </c>
      <c r="N234" s="4">
        <f t="shared" si="25"/>
        <v>45488</v>
      </c>
      <c r="O234" s="5">
        <f t="shared" si="28"/>
        <v>45488</v>
      </c>
    </row>
    <row r="235" spans="2:15" x14ac:dyDescent="0.3">
      <c r="B235" t="s">
        <v>25</v>
      </c>
      <c r="C235">
        <f t="shared" si="23"/>
        <v>16</v>
      </c>
      <c r="D235" s="3" t="s">
        <v>119</v>
      </c>
      <c r="E235">
        <f t="shared" si="24"/>
        <v>7</v>
      </c>
      <c r="F235" t="s">
        <v>125</v>
      </c>
      <c r="G235" s="6" t="str">
        <f t="shared" si="26"/>
        <v>ordinario</v>
      </c>
      <c r="H235" s="3" t="s">
        <v>127</v>
      </c>
      <c r="I235">
        <f t="shared" si="27"/>
        <v>15</v>
      </c>
      <c r="J235" s="3" t="s">
        <v>119</v>
      </c>
      <c r="K235" t="str">
        <f t="shared" si="29"/>
        <v>martes</v>
      </c>
      <c r="L235" t="s">
        <v>121</v>
      </c>
      <c r="N235" s="4">
        <f t="shared" si="25"/>
        <v>45489</v>
      </c>
      <c r="O235" s="5">
        <f t="shared" si="28"/>
        <v>45489</v>
      </c>
    </row>
    <row r="236" spans="2:15" x14ac:dyDescent="0.3">
      <c r="B236" t="s">
        <v>25</v>
      </c>
      <c r="C236">
        <f t="shared" si="23"/>
        <v>17</v>
      </c>
      <c r="D236" s="3" t="s">
        <v>119</v>
      </c>
      <c r="E236">
        <f t="shared" si="24"/>
        <v>7</v>
      </c>
      <c r="F236" t="s">
        <v>125</v>
      </c>
      <c r="G236" s="6" t="str">
        <f t="shared" si="26"/>
        <v>ordinario</v>
      </c>
      <c r="H236" s="3" t="s">
        <v>127</v>
      </c>
      <c r="I236">
        <f t="shared" si="27"/>
        <v>15</v>
      </c>
      <c r="J236" s="3" t="s">
        <v>119</v>
      </c>
      <c r="K236" t="str">
        <f t="shared" si="29"/>
        <v>miercoles</v>
      </c>
      <c r="L236" t="s">
        <v>121</v>
      </c>
      <c r="N236" s="4">
        <f t="shared" si="25"/>
        <v>45490</v>
      </c>
      <c r="O236" s="5">
        <f t="shared" si="28"/>
        <v>45490</v>
      </c>
    </row>
    <row r="237" spans="2:15" x14ac:dyDescent="0.3">
      <c r="B237" t="s">
        <v>25</v>
      </c>
      <c r="C237">
        <f t="shared" si="23"/>
        <v>18</v>
      </c>
      <c r="D237" s="3" t="s">
        <v>119</v>
      </c>
      <c r="E237">
        <f t="shared" si="24"/>
        <v>7</v>
      </c>
      <c r="F237" t="s">
        <v>125</v>
      </c>
      <c r="G237" s="6" t="str">
        <f t="shared" si="26"/>
        <v>ordinario</v>
      </c>
      <c r="H237" s="3" t="s">
        <v>127</v>
      </c>
      <c r="I237">
        <f t="shared" si="27"/>
        <v>15</v>
      </c>
      <c r="J237" s="3" t="s">
        <v>119</v>
      </c>
      <c r="K237" t="str">
        <f t="shared" si="29"/>
        <v>jueves</v>
      </c>
      <c r="L237" t="s">
        <v>121</v>
      </c>
      <c r="N237" s="4">
        <f t="shared" si="25"/>
        <v>45491</v>
      </c>
      <c r="O237" s="5">
        <f t="shared" si="28"/>
        <v>45491</v>
      </c>
    </row>
    <row r="238" spans="2:15" x14ac:dyDescent="0.3">
      <c r="B238" t="s">
        <v>25</v>
      </c>
      <c r="C238">
        <f t="shared" si="23"/>
        <v>19</v>
      </c>
      <c r="D238" s="3" t="s">
        <v>119</v>
      </c>
      <c r="E238">
        <f t="shared" si="24"/>
        <v>7</v>
      </c>
      <c r="F238" t="s">
        <v>125</v>
      </c>
      <c r="G238" s="6" t="str">
        <f t="shared" si="26"/>
        <v>ordinario</v>
      </c>
      <c r="H238" s="3" t="s">
        <v>127</v>
      </c>
      <c r="I238">
        <f t="shared" si="27"/>
        <v>15</v>
      </c>
      <c r="J238" s="3" t="s">
        <v>119</v>
      </c>
      <c r="K238" t="str">
        <f t="shared" si="29"/>
        <v>viernes</v>
      </c>
      <c r="L238" t="s">
        <v>121</v>
      </c>
      <c r="N238" s="4">
        <f t="shared" si="25"/>
        <v>45492</v>
      </c>
      <c r="O238" s="5">
        <f t="shared" si="28"/>
        <v>45492</v>
      </c>
    </row>
    <row r="239" spans="2:15" x14ac:dyDescent="0.3">
      <c r="B239" t="s">
        <v>25</v>
      </c>
      <c r="C239">
        <f t="shared" si="23"/>
        <v>20</v>
      </c>
      <c r="D239" s="3" t="s">
        <v>119</v>
      </c>
      <c r="E239">
        <f t="shared" si="24"/>
        <v>7</v>
      </c>
      <c r="F239" t="s">
        <v>125</v>
      </c>
      <c r="G239" s="6" t="str">
        <f t="shared" si="26"/>
        <v>ordinario</v>
      </c>
      <c r="H239" s="3" t="s">
        <v>127</v>
      </c>
      <c r="I239">
        <f t="shared" si="27"/>
        <v>15</v>
      </c>
      <c r="J239" s="3" t="s">
        <v>119</v>
      </c>
      <c r="K239" t="str">
        <f t="shared" si="29"/>
        <v>sabado</v>
      </c>
      <c r="L239" t="s">
        <v>121</v>
      </c>
      <c r="N239" s="4">
        <f t="shared" si="25"/>
        <v>45493</v>
      </c>
      <c r="O239" s="5">
        <f t="shared" si="28"/>
        <v>45493</v>
      </c>
    </row>
    <row r="240" spans="2:15" x14ac:dyDescent="0.3">
      <c r="B240" t="s">
        <v>25</v>
      </c>
      <c r="C240">
        <f t="shared" si="23"/>
        <v>21</v>
      </c>
      <c r="D240" s="3" t="s">
        <v>119</v>
      </c>
      <c r="E240">
        <f t="shared" si="24"/>
        <v>7</v>
      </c>
      <c r="F240" t="s">
        <v>125</v>
      </c>
      <c r="G240" s="6" t="str">
        <f t="shared" si="26"/>
        <v>ordinario</v>
      </c>
      <c r="H240" s="3" t="s">
        <v>127</v>
      </c>
      <c r="I240">
        <f t="shared" si="27"/>
        <v>16</v>
      </c>
      <c r="J240" s="3" t="s">
        <v>119</v>
      </c>
      <c r="K240" t="str">
        <f t="shared" si="29"/>
        <v>domingo</v>
      </c>
      <c r="L240" t="s">
        <v>121</v>
      </c>
      <c r="N240" s="4">
        <f t="shared" si="25"/>
        <v>45494</v>
      </c>
      <c r="O240" s="5">
        <f t="shared" si="28"/>
        <v>45494</v>
      </c>
    </row>
    <row r="241" spans="1:15" x14ac:dyDescent="0.3">
      <c r="B241" t="s">
        <v>25</v>
      </c>
      <c r="C241">
        <f t="shared" si="23"/>
        <v>22</v>
      </c>
      <c r="D241" s="3" t="s">
        <v>119</v>
      </c>
      <c r="E241">
        <f t="shared" si="24"/>
        <v>7</v>
      </c>
      <c r="F241" t="s">
        <v>125</v>
      </c>
      <c r="G241" s="6" t="str">
        <f t="shared" si="26"/>
        <v>ordinario</v>
      </c>
      <c r="H241" s="3" t="s">
        <v>127</v>
      </c>
      <c r="I241">
        <f t="shared" si="27"/>
        <v>16</v>
      </c>
      <c r="J241" s="3" t="s">
        <v>119</v>
      </c>
      <c r="K241" t="str">
        <f t="shared" si="29"/>
        <v>lunes</v>
      </c>
      <c r="L241" t="s">
        <v>121</v>
      </c>
      <c r="N241" s="4">
        <f t="shared" si="25"/>
        <v>45495</v>
      </c>
      <c r="O241" s="5">
        <f t="shared" si="28"/>
        <v>45495</v>
      </c>
    </row>
    <row r="242" spans="1:15" x14ac:dyDescent="0.3">
      <c r="A242" t="s">
        <v>116</v>
      </c>
      <c r="B242" t="s">
        <v>25</v>
      </c>
      <c r="C242">
        <f t="shared" si="23"/>
        <v>23</v>
      </c>
      <c r="D242" s="3" t="s">
        <v>119</v>
      </c>
      <c r="E242">
        <f t="shared" si="24"/>
        <v>7</v>
      </c>
      <c r="F242" t="s">
        <v>125</v>
      </c>
      <c r="G242" s="6" t="str">
        <f t="shared" si="26"/>
        <v>ordinario</v>
      </c>
      <c r="H242" s="3" t="s">
        <v>127</v>
      </c>
      <c r="I242">
        <f t="shared" si="27"/>
        <v>16</v>
      </c>
      <c r="J242" s="3" t="s">
        <v>119</v>
      </c>
      <c r="K242" t="str">
        <f t="shared" si="29"/>
        <v>martes</v>
      </c>
      <c r="L242" t="s">
        <v>121</v>
      </c>
      <c r="N242" s="4">
        <f t="shared" si="25"/>
        <v>45496</v>
      </c>
      <c r="O242" s="5">
        <f t="shared" si="28"/>
        <v>45496</v>
      </c>
    </row>
    <row r="243" spans="1:15" x14ac:dyDescent="0.3">
      <c r="A243" t="s">
        <v>117</v>
      </c>
      <c r="B243" t="s">
        <v>25</v>
      </c>
      <c r="C243">
        <f t="shared" si="23"/>
        <v>24</v>
      </c>
      <c r="D243" s="3" t="s">
        <v>119</v>
      </c>
      <c r="E243">
        <f t="shared" si="24"/>
        <v>7</v>
      </c>
      <c r="F243" t="s">
        <v>125</v>
      </c>
      <c r="G243" s="6" t="str">
        <f t="shared" si="26"/>
        <v>ordinario</v>
      </c>
      <c r="H243" s="3" t="s">
        <v>127</v>
      </c>
      <c r="I243">
        <f t="shared" si="27"/>
        <v>16</v>
      </c>
      <c r="J243" s="3" t="s">
        <v>119</v>
      </c>
      <c r="K243" t="str">
        <f t="shared" si="29"/>
        <v>miercoles</v>
      </c>
      <c r="L243" t="s">
        <v>121</v>
      </c>
      <c r="N243" s="4">
        <f t="shared" si="25"/>
        <v>45497</v>
      </c>
      <c r="O243" s="5">
        <f t="shared" si="28"/>
        <v>45497</v>
      </c>
    </row>
    <row r="244" spans="1:15" x14ac:dyDescent="0.3">
      <c r="B244" t="s">
        <v>25</v>
      </c>
      <c r="C244">
        <f t="shared" si="23"/>
        <v>25</v>
      </c>
      <c r="D244" s="3" t="s">
        <v>119</v>
      </c>
      <c r="E244">
        <f t="shared" si="24"/>
        <v>7</v>
      </c>
      <c r="F244" t="s">
        <v>125</v>
      </c>
      <c r="G244" s="6" t="str">
        <f t="shared" si="26"/>
        <v>ordinario</v>
      </c>
      <c r="H244" s="3" t="s">
        <v>127</v>
      </c>
      <c r="I244">
        <f t="shared" si="27"/>
        <v>16</v>
      </c>
      <c r="J244" s="3" t="s">
        <v>119</v>
      </c>
      <c r="K244" t="str">
        <f t="shared" si="29"/>
        <v>jueves</v>
      </c>
      <c r="L244" t="s">
        <v>121</v>
      </c>
      <c r="N244" s="4">
        <f t="shared" si="25"/>
        <v>45498</v>
      </c>
      <c r="O244" s="5">
        <f t="shared" si="28"/>
        <v>45498</v>
      </c>
    </row>
    <row r="245" spans="1:15" x14ac:dyDescent="0.3">
      <c r="B245" t="s">
        <v>25</v>
      </c>
      <c r="C245">
        <f t="shared" si="23"/>
        <v>26</v>
      </c>
      <c r="D245" s="3" t="s">
        <v>119</v>
      </c>
      <c r="E245">
        <f t="shared" si="24"/>
        <v>7</v>
      </c>
      <c r="F245" t="s">
        <v>125</v>
      </c>
      <c r="G245" s="6" t="str">
        <f t="shared" si="26"/>
        <v>ordinario</v>
      </c>
      <c r="H245" s="3" t="s">
        <v>127</v>
      </c>
      <c r="I245">
        <f t="shared" si="27"/>
        <v>16</v>
      </c>
      <c r="J245" s="3" t="s">
        <v>119</v>
      </c>
      <c r="K245" t="str">
        <f t="shared" si="29"/>
        <v>viernes</v>
      </c>
      <c r="L245" t="s">
        <v>121</v>
      </c>
      <c r="N245" s="4">
        <f t="shared" si="25"/>
        <v>45499</v>
      </c>
      <c r="O245" s="5">
        <f t="shared" si="28"/>
        <v>45499</v>
      </c>
    </row>
    <row r="246" spans="1:15" x14ac:dyDescent="0.3">
      <c r="B246" t="s">
        <v>25</v>
      </c>
      <c r="C246">
        <f t="shared" si="23"/>
        <v>27</v>
      </c>
      <c r="D246" s="3" t="s">
        <v>119</v>
      </c>
      <c r="E246">
        <f t="shared" si="24"/>
        <v>7</v>
      </c>
      <c r="F246" t="s">
        <v>125</v>
      </c>
      <c r="G246" s="6" t="str">
        <f t="shared" si="26"/>
        <v>ordinario</v>
      </c>
      <c r="H246" s="3" t="s">
        <v>127</v>
      </c>
      <c r="I246">
        <f t="shared" si="27"/>
        <v>16</v>
      </c>
      <c r="J246" s="3" t="s">
        <v>119</v>
      </c>
      <c r="K246" t="str">
        <f t="shared" si="29"/>
        <v>sabado</v>
      </c>
      <c r="L246" t="s">
        <v>121</v>
      </c>
      <c r="N246" s="4">
        <f t="shared" si="25"/>
        <v>45500</v>
      </c>
      <c r="O246" s="5">
        <f t="shared" si="28"/>
        <v>45500</v>
      </c>
    </row>
    <row r="247" spans="1:15" x14ac:dyDescent="0.3">
      <c r="B247" t="s">
        <v>25</v>
      </c>
      <c r="C247">
        <f t="shared" si="23"/>
        <v>28</v>
      </c>
      <c r="D247" s="3" t="s">
        <v>119</v>
      </c>
      <c r="E247">
        <f t="shared" si="24"/>
        <v>7</v>
      </c>
      <c r="F247" t="s">
        <v>125</v>
      </c>
      <c r="G247" s="6" t="str">
        <f t="shared" si="26"/>
        <v>ordinario</v>
      </c>
      <c r="H247" s="3" t="s">
        <v>127</v>
      </c>
      <c r="I247">
        <f t="shared" si="27"/>
        <v>17</v>
      </c>
      <c r="J247" s="3" t="s">
        <v>119</v>
      </c>
      <c r="K247" t="str">
        <f t="shared" si="29"/>
        <v>domingo</v>
      </c>
      <c r="L247" t="s">
        <v>121</v>
      </c>
      <c r="N247" s="4">
        <f t="shared" si="25"/>
        <v>45501</v>
      </c>
      <c r="O247" s="5">
        <f t="shared" si="28"/>
        <v>45501</v>
      </c>
    </row>
    <row r="248" spans="1:15" x14ac:dyDescent="0.3">
      <c r="B248" t="s">
        <v>25</v>
      </c>
      <c r="C248">
        <f t="shared" si="23"/>
        <v>29</v>
      </c>
      <c r="D248" s="3" t="s">
        <v>119</v>
      </c>
      <c r="E248">
        <f t="shared" si="24"/>
        <v>7</v>
      </c>
      <c r="F248" t="s">
        <v>125</v>
      </c>
      <c r="G248" s="6" t="str">
        <f t="shared" si="26"/>
        <v>ordinario</v>
      </c>
      <c r="H248" s="3" t="s">
        <v>127</v>
      </c>
      <c r="I248">
        <f t="shared" si="27"/>
        <v>17</v>
      </c>
      <c r="J248" s="3" t="s">
        <v>119</v>
      </c>
      <c r="K248" t="str">
        <f t="shared" si="29"/>
        <v>lunes</v>
      </c>
      <c r="L248" t="s">
        <v>121</v>
      </c>
      <c r="N248" s="4">
        <f t="shared" si="25"/>
        <v>45502</v>
      </c>
      <c r="O248" s="5">
        <f t="shared" si="28"/>
        <v>45502</v>
      </c>
    </row>
    <row r="249" spans="1:15" x14ac:dyDescent="0.3">
      <c r="B249" t="s">
        <v>25</v>
      </c>
      <c r="C249">
        <f t="shared" si="23"/>
        <v>30</v>
      </c>
      <c r="D249" s="3" t="s">
        <v>119</v>
      </c>
      <c r="E249">
        <f t="shared" si="24"/>
        <v>7</v>
      </c>
      <c r="F249" t="s">
        <v>125</v>
      </c>
      <c r="G249" s="6" t="str">
        <f t="shared" si="26"/>
        <v>ordinario</v>
      </c>
      <c r="H249" s="3" t="s">
        <v>127</v>
      </c>
      <c r="I249">
        <f t="shared" si="27"/>
        <v>17</v>
      </c>
      <c r="J249" s="3" t="s">
        <v>119</v>
      </c>
      <c r="K249" t="str">
        <f t="shared" si="29"/>
        <v>martes</v>
      </c>
      <c r="L249" t="s">
        <v>121</v>
      </c>
      <c r="N249" s="4">
        <f t="shared" si="25"/>
        <v>45503</v>
      </c>
      <c r="O249" s="5">
        <f t="shared" si="28"/>
        <v>45503</v>
      </c>
    </row>
    <row r="250" spans="1:15" x14ac:dyDescent="0.3">
      <c r="B250" t="s">
        <v>25</v>
      </c>
      <c r="C250">
        <f t="shared" si="23"/>
        <v>31</v>
      </c>
      <c r="D250" s="3" t="s">
        <v>119</v>
      </c>
      <c r="E250">
        <f t="shared" si="24"/>
        <v>7</v>
      </c>
      <c r="F250" t="s">
        <v>125</v>
      </c>
      <c r="G250" s="6" t="str">
        <f t="shared" si="26"/>
        <v>ordinario</v>
      </c>
      <c r="H250" s="3" t="s">
        <v>127</v>
      </c>
      <c r="I250">
        <f t="shared" si="27"/>
        <v>17</v>
      </c>
      <c r="J250" s="3" t="s">
        <v>119</v>
      </c>
      <c r="K250" t="str">
        <f t="shared" si="29"/>
        <v>miercoles</v>
      </c>
      <c r="L250" t="s">
        <v>121</v>
      </c>
      <c r="N250" s="4">
        <f t="shared" si="25"/>
        <v>45504</v>
      </c>
      <c r="O250" s="5">
        <f t="shared" si="28"/>
        <v>45504</v>
      </c>
    </row>
    <row r="251" spans="1:15" x14ac:dyDescent="0.3">
      <c r="B251" t="s">
        <v>25</v>
      </c>
      <c r="C251">
        <f t="shared" si="23"/>
        <v>1</v>
      </c>
      <c r="D251" s="3" t="s">
        <v>119</v>
      </c>
      <c r="E251">
        <f t="shared" si="24"/>
        <v>8</v>
      </c>
      <c r="F251" t="s">
        <v>125</v>
      </c>
      <c r="G251" s="6" t="str">
        <f t="shared" si="26"/>
        <v>ordinario</v>
      </c>
      <c r="H251" s="3" t="s">
        <v>127</v>
      </c>
      <c r="I251">
        <f t="shared" si="27"/>
        <v>17</v>
      </c>
      <c r="J251" s="3" t="s">
        <v>119</v>
      </c>
      <c r="K251" t="str">
        <f t="shared" si="29"/>
        <v>jueves</v>
      </c>
      <c r="L251" t="s">
        <v>121</v>
      </c>
      <c r="N251" s="4">
        <f t="shared" si="25"/>
        <v>45505</v>
      </c>
      <c r="O251" s="5">
        <f t="shared" si="28"/>
        <v>45505</v>
      </c>
    </row>
    <row r="252" spans="1:15" x14ac:dyDescent="0.3">
      <c r="B252" t="s">
        <v>25</v>
      </c>
      <c r="C252">
        <f t="shared" si="23"/>
        <v>2</v>
      </c>
      <c r="D252" s="3" t="s">
        <v>119</v>
      </c>
      <c r="E252">
        <f t="shared" si="24"/>
        <v>8</v>
      </c>
      <c r="F252" t="s">
        <v>125</v>
      </c>
      <c r="G252" s="6" t="str">
        <f t="shared" si="26"/>
        <v>ordinario</v>
      </c>
      <c r="H252" s="3" t="s">
        <v>127</v>
      </c>
      <c r="I252">
        <f t="shared" si="27"/>
        <v>17</v>
      </c>
      <c r="J252" s="3" t="s">
        <v>119</v>
      </c>
      <c r="K252" t="str">
        <f t="shared" si="29"/>
        <v>viernes</v>
      </c>
      <c r="L252" t="s">
        <v>121</v>
      </c>
      <c r="N252" s="4">
        <f t="shared" si="25"/>
        <v>45506</v>
      </c>
      <c r="O252" s="5">
        <f t="shared" si="28"/>
        <v>45506</v>
      </c>
    </row>
    <row r="253" spans="1:15" x14ac:dyDescent="0.3">
      <c r="B253" t="s">
        <v>25</v>
      </c>
      <c r="C253">
        <f t="shared" si="23"/>
        <v>3</v>
      </c>
      <c r="D253" s="3" t="s">
        <v>119</v>
      </c>
      <c r="E253">
        <f t="shared" si="24"/>
        <v>8</v>
      </c>
      <c r="F253" t="s">
        <v>125</v>
      </c>
      <c r="G253" s="6" t="str">
        <f t="shared" si="26"/>
        <v>ordinario</v>
      </c>
      <c r="H253" s="3" t="s">
        <v>127</v>
      </c>
      <c r="I253">
        <f t="shared" si="27"/>
        <v>17</v>
      </c>
      <c r="J253" s="3" t="s">
        <v>119</v>
      </c>
      <c r="K253" t="str">
        <f t="shared" si="29"/>
        <v>sabado</v>
      </c>
      <c r="L253" t="s">
        <v>121</v>
      </c>
      <c r="N253" s="4">
        <f t="shared" si="25"/>
        <v>45507</v>
      </c>
      <c r="O253" s="5">
        <f t="shared" si="28"/>
        <v>45507</v>
      </c>
    </row>
    <row r="254" spans="1:15" x14ac:dyDescent="0.3">
      <c r="B254" t="s">
        <v>25</v>
      </c>
      <c r="C254">
        <f t="shared" si="23"/>
        <v>4</v>
      </c>
      <c r="D254" s="3" t="s">
        <v>119</v>
      </c>
      <c r="E254">
        <f t="shared" si="24"/>
        <v>8</v>
      </c>
      <c r="F254" t="s">
        <v>125</v>
      </c>
      <c r="G254" s="6" t="str">
        <f t="shared" si="26"/>
        <v>ordinario</v>
      </c>
      <c r="H254" s="3" t="s">
        <v>127</v>
      </c>
      <c r="I254">
        <f t="shared" si="27"/>
        <v>18</v>
      </c>
      <c r="J254" s="3" t="s">
        <v>119</v>
      </c>
      <c r="K254" t="str">
        <f t="shared" si="29"/>
        <v>domingo</v>
      </c>
      <c r="L254" t="s">
        <v>121</v>
      </c>
      <c r="N254" s="4">
        <f t="shared" si="25"/>
        <v>45508</v>
      </c>
      <c r="O254" s="5">
        <f t="shared" si="28"/>
        <v>45508</v>
      </c>
    </row>
    <row r="255" spans="1:15" x14ac:dyDescent="0.3">
      <c r="B255" t="s">
        <v>25</v>
      </c>
      <c r="C255">
        <f t="shared" si="23"/>
        <v>5</v>
      </c>
      <c r="D255" s="3" t="s">
        <v>119</v>
      </c>
      <c r="E255">
        <f t="shared" si="24"/>
        <v>8</v>
      </c>
      <c r="F255" t="s">
        <v>125</v>
      </c>
      <c r="G255" s="6" t="str">
        <f t="shared" si="26"/>
        <v>ordinario</v>
      </c>
      <c r="H255" s="3" t="s">
        <v>127</v>
      </c>
      <c r="I255">
        <f t="shared" si="27"/>
        <v>18</v>
      </c>
      <c r="J255" s="3" t="s">
        <v>119</v>
      </c>
      <c r="K255" t="str">
        <f t="shared" si="29"/>
        <v>lunes</v>
      </c>
      <c r="L255" t="s">
        <v>121</v>
      </c>
      <c r="N255" s="4">
        <f t="shared" si="25"/>
        <v>45509</v>
      </c>
      <c r="O255" s="5">
        <f t="shared" si="28"/>
        <v>45509</v>
      </c>
    </row>
    <row r="256" spans="1:15" x14ac:dyDescent="0.3">
      <c r="B256" t="s">
        <v>25</v>
      </c>
      <c r="C256">
        <f t="shared" si="23"/>
        <v>6</v>
      </c>
      <c r="D256" s="3" t="s">
        <v>119</v>
      </c>
      <c r="E256">
        <f t="shared" si="24"/>
        <v>8</v>
      </c>
      <c r="F256" t="s">
        <v>125</v>
      </c>
      <c r="G256" s="6" t="str">
        <f t="shared" si="26"/>
        <v>ordinario</v>
      </c>
      <c r="H256" s="3" t="s">
        <v>127</v>
      </c>
      <c r="I256">
        <f t="shared" si="27"/>
        <v>18</v>
      </c>
      <c r="J256" s="3" t="s">
        <v>119</v>
      </c>
      <c r="K256" t="str">
        <f t="shared" si="29"/>
        <v>martes</v>
      </c>
      <c r="L256" t="s">
        <v>121</v>
      </c>
      <c r="N256" s="4">
        <f t="shared" si="25"/>
        <v>45510</v>
      </c>
      <c r="O256" s="5">
        <f t="shared" si="28"/>
        <v>45510</v>
      </c>
    </row>
    <row r="257" spans="2:15" x14ac:dyDescent="0.3">
      <c r="B257" t="s">
        <v>25</v>
      </c>
      <c r="C257">
        <f t="shared" si="23"/>
        <v>7</v>
      </c>
      <c r="D257" s="3" t="s">
        <v>119</v>
      </c>
      <c r="E257">
        <f t="shared" si="24"/>
        <v>8</v>
      </c>
      <c r="F257" t="s">
        <v>125</v>
      </c>
      <c r="G257" s="6" t="str">
        <f t="shared" si="26"/>
        <v>ordinario</v>
      </c>
      <c r="H257" s="3" t="s">
        <v>127</v>
      </c>
      <c r="I257">
        <f t="shared" si="27"/>
        <v>18</v>
      </c>
      <c r="J257" s="3" t="s">
        <v>119</v>
      </c>
      <c r="K257" t="str">
        <f t="shared" si="29"/>
        <v>miercoles</v>
      </c>
      <c r="L257" t="s">
        <v>121</v>
      </c>
      <c r="N257" s="4">
        <f t="shared" si="25"/>
        <v>45511</v>
      </c>
      <c r="O257" s="5">
        <f t="shared" si="28"/>
        <v>45511</v>
      </c>
    </row>
    <row r="258" spans="2:15" x14ac:dyDescent="0.3">
      <c r="B258" t="s">
        <v>25</v>
      </c>
      <c r="C258">
        <f t="shared" si="23"/>
        <v>8</v>
      </c>
      <c r="D258" s="3" t="s">
        <v>119</v>
      </c>
      <c r="E258">
        <f t="shared" si="24"/>
        <v>8</v>
      </c>
      <c r="F258" t="s">
        <v>125</v>
      </c>
      <c r="G258" s="6" t="str">
        <f t="shared" si="26"/>
        <v>ordinario</v>
      </c>
      <c r="H258" s="3" t="s">
        <v>127</v>
      </c>
      <c r="I258">
        <f t="shared" si="27"/>
        <v>18</v>
      </c>
      <c r="J258" s="3" t="s">
        <v>119</v>
      </c>
      <c r="K258" t="str">
        <f t="shared" si="29"/>
        <v>jueves</v>
      </c>
      <c r="L258" t="s">
        <v>121</v>
      </c>
      <c r="N258" s="4">
        <f>+N259-1</f>
        <v>45512</v>
      </c>
      <c r="O258" s="5">
        <f t="shared" si="28"/>
        <v>45512</v>
      </c>
    </row>
    <row r="259" spans="2:15" x14ac:dyDescent="0.3">
      <c r="B259" t="s">
        <v>25</v>
      </c>
      <c r="C259">
        <f t="shared" si="23"/>
        <v>9</v>
      </c>
      <c r="D259" s="3" t="s">
        <v>119</v>
      </c>
      <c r="E259">
        <f t="shared" si="24"/>
        <v>8</v>
      </c>
      <c r="F259" t="s">
        <v>125</v>
      </c>
      <c r="G259" s="6" t="str">
        <f t="shared" si="26"/>
        <v>ordinario</v>
      </c>
      <c r="H259" s="3" t="s">
        <v>127</v>
      </c>
      <c r="I259">
        <f t="shared" si="27"/>
        <v>18</v>
      </c>
      <c r="J259" s="3" t="s">
        <v>119</v>
      </c>
      <c r="K259" t="str">
        <f t="shared" si="29"/>
        <v>viernes</v>
      </c>
      <c r="L259" t="s">
        <v>121</v>
      </c>
      <c r="M259" t="s">
        <v>124</v>
      </c>
      <c r="N259" s="4">
        <v>45513</v>
      </c>
      <c r="O259" s="5">
        <f ca="1">TODAY()</f>
        <v>45515</v>
      </c>
    </row>
    <row r="260" spans="2:15" x14ac:dyDescent="0.3">
      <c r="B260" t="s">
        <v>25</v>
      </c>
      <c r="C260">
        <f t="shared" si="23"/>
        <v>10</v>
      </c>
      <c r="D260" s="3" t="s">
        <v>119</v>
      </c>
      <c r="E260">
        <f t="shared" si="24"/>
        <v>8</v>
      </c>
      <c r="F260" t="s">
        <v>125</v>
      </c>
      <c r="G260" s="6" t="str">
        <f t="shared" si="26"/>
        <v>ordinario</v>
      </c>
      <c r="H260" s="3" t="s">
        <v>127</v>
      </c>
      <c r="I260">
        <f t="shared" si="27"/>
        <v>18</v>
      </c>
      <c r="J260" s="3" t="s">
        <v>119</v>
      </c>
      <c r="K260" t="str">
        <f>IF(K259="domingo","lunes",IF(K259="lunes","martes",IF(K259="martes","miercoles",IF(K259="miercoles","jueves",IF(K259="jueves","viernes",IF(K259="viernes","sabado",IF(K259="sabado","domingo")))))))</f>
        <v>sabado</v>
      </c>
      <c r="L260" t="s">
        <v>121</v>
      </c>
      <c r="N260" s="4">
        <f>+N259+1</f>
        <v>45514</v>
      </c>
      <c r="O260" s="5">
        <f ca="1">O259+1</f>
        <v>45516</v>
      </c>
    </row>
    <row r="261" spans="2:15" x14ac:dyDescent="0.3">
      <c r="B261" t="s">
        <v>25</v>
      </c>
      <c r="C261">
        <f t="shared" si="23"/>
        <v>11</v>
      </c>
      <c r="D261" s="3" t="s">
        <v>119</v>
      </c>
      <c r="E261">
        <f t="shared" si="24"/>
        <v>8</v>
      </c>
      <c r="F261" t="s">
        <v>125</v>
      </c>
      <c r="G261" s="6" t="str">
        <f t="shared" si="26"/>
        <v>ordinario</v>
      </c>
      <c r="H261" s="3" t="s">
        <v>127</v>
      </c>
      <c r="I261">
        <f t="shared" si="27"/>
        <v>19</v>
      </c>
      <c r="J261" s="3" t="s">
        <v>119</v>
      </c>
      <c r="K261" t="str">
        <f t="shared" ref="K261:K324" si="30">IF(K260="domingo","lunes",IF(K260="lunes","martes",IF(K260="martes","miercoles",IF(K260="miercoles","jueves",IF(K260="jueves","viernes",IF(K260="viernes","sabado",IF(K260="sabado","domingo")))))))</f>
        <v>domingo</v>
      </c>
      <c r="L261" t="s">
        <v>121</v>
      </c>
      <c r="N261" s="4">
        <f>+N260+1</f>
        <v>45515</v>
      </c>
      <c r="O261" s="5">
        <f t="shared" ref="O261:O324" si="31">N261</f>
        <v>45515</v>
      </c>
    </row>
    <row r="262" spans="2:15" x14ac:dyDescent="0.3">
      <c r="B262" t="s">
        <v>25</v>
      </c>
      <c r="C262">
        <f t="shared" si="23"/>
        <v>12</v>
      </c>
      <c r="D262" s="3" t="s">
        <v>119</v>
      </c>
      <c r="E262">
        <f t="shared" si="24"/>
        <v>8</v>
      </c>
      <c r="F262" t="s">
        <v>125</v>
      </c>
      <c r="G262" s="6" t="str">
        <f t="shared" si="26"/>
        <v>ordinario</v>
      </c>
      <c r="H262" s="3" t="s">
        <v>127</v>
      </c>
      <c r="I262">
        <f t="shared" si="27"/>
        <v>19</v>
      </c>
      <c r="J262" s="3" t="s">
        <v>119</v>
      </c>
      <c r="K262" t="str">
        <f t="shared" si="30"/>
        <v>lunes</v>
      </c>
      <c r="L262" t="s">
        <v>121</v>
      </c>
      <c r="N262" s="4">
        <f t="shared" ref="N262:N325" si="32">+N261+1</f>
        <v>45516</v>
      </c>
      <c r="O262" s="5">
        <f t="shared" si="31"/>
        <v>45516</v>
      </c>
    </row>
    <row r="263" spans="2:15" x14ac:dyDescent="0.3">
      <c r="B263" t="s">
        <v>25</v>
      </c>
      <c r="C263">
        <f t="shared" ref="C263:C326" si="33">DAY(N263)</f>
        <v>13</v>
      </c>
      <c r="D263" s="3" t="s">
        <v>119</v>
      </c>
      <c r="E263">
        <f t="shared" ref="E263:E326" si="34">MONTH(N263)</f>
        <v>8</v>
      </c>
      <c r="F263" t="s">
        <v>125</v>
      </c>
      <c r="G263" s="6" t="str">
        <f t="shared" si="26"/>
        <v>ordinario</v>
      </c>
      <c r="H263" s="3" t="s">
        <v>127</v>
      </c>
      <c r="I263">
        <f t="shared" si="27"/>
        <v>19</v>
      </c>
      <c r="J263" s="3" t="s">
        <v>119</v>
      </c>
      <c r="K263" t="str">
        <f t="shared" si="30"/>
        <v>martes</v>
      </c>
      <c r="L263" t="s">
        <v>121</v>
      </c>
      <c r="N263" s="4">
        <f t="shared" si="32"/>
        <v>45517</v>
      </c>
      <c r="O263" s="5">
        <f t="shared" si="31"/>
        <v>45517</v>
      </c>
    </row>
    <row r="264" spans="2:15" x14ac:dyDescent="0.3">
      <c r="B264" t="s">
        <v>25</v>
      </c>
      <c r="C264">
        <f t="shared" si="33"/>
        <v>14</v>
      </c>
      <c r="D264" s="3" t="s">
        <v>119</v>
      </c>
      <c r="E264">
        <f t="shared" si="34"/>
        <v>8</v>
      </c>
      <c r="F264" t="s">
        <v>125</v>
      </c>
      <c r="G264" s="6" t="str">
        <f t="shared" si="26"/>
        <v>ordinario</v>
      </c>
      <c r="H264" s="3" t="s">
        <v>127</v>
      </c>
      <c r="I264">
        <f t="shared" si="27"/>
        <v>19</v>
      </c>
      <c r="J264" s="3" t="s">
        <v>119</v>
      </c>
      <c r="K264" t="str">
        <f t="shared" si="30"/>
        <v>miercoles</v>
      </c>
      <c r="L264" t="s">
        <v>121</v>
      </c>
      <c r="N264" s="4">
        <f t="shared" si="32"/>
        <v>45518</v>
      </c>
      <c r="O264" s="5">
        <f t="shared" si="31"/>
        <v>45518</v>
      </c>
    </row>
    <row r="265" spans="2:15" x14ac:dyDescent="0.3">
      <c r="B265" t="s">
        <v>25</v>
      </c>
      <c r="C265">
        <f t="shared" si="33"/>
        <v>15</v>
      </c>
      <c r="D265" s="3" t="s">
        <v>119</v>
      </c>
      <c r="E265">
        <f t="shared" si="34"/>
        <v>8</v>
      </c>
      <c r="F265" t="s">
        <v>125</v>
      </c>
      <c r="G265" s="6" t="str">
        <f t="shared" si="26"/>
        <v>ordinario</v>
      </c>
      <c r="H265" s="3" t="s">
        <v>127</v>
      </c>
      <c r="I265">
        <f t="shared" si="27"/>
        <v>19</v>
      </c>
      <c r="J265" s="3" t="s">
        <v>119</v>
      </c>
      <c r="K265" t="str">
        <f t="shared" si="30"/>
        <v>jueves</v>
      </c>
      <c r="L265" t="s">
        <v>121</v>
      </c>
      <c r="N265" s="4">
        <f t="shared" si="32"/>
        <v>45519</v>
      </c>
      <c r="O265" s="5">
        <f t="shared" si="31"/>
        <v>45519</v>
      </c>
    </row>
    <row r="266" spans="2:15" x14ac:dyDescent="0.3">
      <c r="B266" t="s">
        <v>25</v>
      </c>
      <c r="C266">
        <f t="shared" si="33"/>
        <v>16</v>
      </c>
      <c r="D266" s="3" t="s">
        <v>119</v>
      </c>
      <c r="E266">
        <f t="shared" si="34"/>
        <v>8</v>
      </c>
      <c r="F266" t="s">
        <v>125</v>
      </c>
      <c r="G266" s="6" t="str">
        <f t="shared" si="26"/>
        <v>ordinario</v>
      </c>
      <c r="H266" s="3" t="s">
        <v>127</v>
      </c>
      <c r="I266">
        <f t="shared" si="27"/>
        <v>19</v>
      </c>
      <c r="J266" s="3" t="s">
        <v>119</v>
      </c>
      <c r="K266" t="str">
        <f t="shared" si="30"/>
        <v>viernes</v>
      </c>
      <c r="L266" t="s">
        <v>121</v>
      </c>
      <c r="N266" s="4">
        <f t="shared" si="32"/>
        <v>45520</v>
      </c>
      <c r="O266" s="5">
        <f t="shared" si="31"/>
        <v>45520</v>
      </c>
    </row>
    <row r="267" spans="2:15" x14ac:dyDescent="0.3">
      <c r="B267" t="s">
        <v>25</v>
      </c>
      <c r="C267">
        <f t="shared" si="33"/>
        <v>17</v>
      </c>
      <c r="D267" s="3" t="s">
        <v>119</v>
      </c>
      <c r="E267">
        <f t="shared" si="34"/>
        <v>8</v>
      </c>
      <c r="F267" t="s">
        <v>125</v>
      </c>
      <c r="G267" s="6" t="str">
        <f t="shared" si="26"/>
        <v>ordinario</v>
      </c>
      <c r="H267" s="3" t="s">
        <v>127</v>
      </c>
      <c r="I267">
        <f t="shared" si="27"/>
        <v>19</v>
      </c>
      <c r="J267" s="3" t="s">
        <v>119</v>
      </c>
      <c r="K267" t="str">
        <f t="shared" si="30"/>
        <v>sabado</v>
      </c>
      <c r="L267" t="s">
        <v>121</v>
      </c>
      <c r="N267" s="4">
        <f t="shared" si="32"/>
        <v>45521</v>
      </c>
      <c r="O267" s="5">
        <f t="shared" si="31"/>
        <v>45521</v>
      </c>
    </row>
    <row r="268" spans="2:15" x14ac:dyDescent="0.3">
      <c r="B268" t="s">
        <v>25</v>
      </c>
      <c r="C268">
        <f t="shared" si="33"/>
        <v>18</v>
      </c>
      <c r="D268" s="3" t="s">
        <v>119</v>
      </c>
      <c r="E268">
        <f t="shared" si="34"/>
        <v>8</v>
      </c>
      <c r="F268" t="s">
        <v>125</v>
      </c>
      <c r="G268" s="6" t="str">
        <f t="shared" si="26"/>
        <v>ordinario</v>
      </c>
      <c r="H268" s="3" t="s">
        <v>127</v>
      </c>
      <c r="I268">
        <f t="shared" si="27"/>
        <v>20</v>
      </c>
      <c r="J268" s="3" t="s">
        <v>119</v>
      </c>
      <c r="K268" t="str">
        <f t="shared" si="30"/>
        <v>domingo</v>
      </c>
      <c r="L268" t="s">
        <v>121</v>
      </c>
      <c r="N268" s="4">
        <f t="shared" si="32"/>
        <v>45522</v>
      </c>
      <c r="O268" s="5">
        <f t="shared" si="31"/>
        <v>45522</v>
      </c>
    </row>
    <row r="269" spans="2:15" x14ac:dyDescent="0.3">
      <c r="B269" t="s">
        <v>25</v>
      </c>
      <c r="C269">
        <f t="shared" si="33"/>
        <v>19</v>
      </c>
      <c r="D269" s="3" t="s">
        <v>119</v>
      </c>
      <c r="E269">
        <f t="shared" si="34"/>
        <v>8</v>
      </c>
      <c r="F269" t="s">
        <v>125</v>
      </c>
      <c r="G269" s="6" t="str">
        <f t="shared" si="26"/>
        <v>ordinario</v>
      </c>
      <c r="H269" s="3" t="s">
        <v>127</v>
      </c>
      <c r="I269">
        <f t="shared" si="27"/>
        <v>20</v>
      </c>
      <c r="J269" s="3" t="s">
        <v>119</v>
      </c>
      <c r="K269" t="str">
        <f t="shared" si="30"/>
        <v>lunes</v>
      </c>
      <c r="L269" t="s">
        <v>121</v>
      </c>
      <c r="N269" s="4">
        <f t="shared" si="32"/>
        <v>45523</v>
      </c>
      <c r="O269" s="5">
        <f t="shared" si="31"/>
        <v>45523</v>
      </c>
    </row>
    <row r="270" spans="2:15" x14ac:dyDescent="0.3">
      <c r="B270" t="s">
        <v>25</v>
      </c>
      <c r="C270">
        <f t="shared" si="33"/>
        <v>20</v>
      </c>
      <c r="D270" s="3" t="s">
        <v>119</v>
      </c>
      <c r="E270">
        <f t="shared" si="34"/>
        <v>8</v>
      </c>
      <c r="F270" t="s">
        <v>125</v>
      </c>
      <c r="G270" s="6" t="str">
        <f t="shared" si="26"/>
        <v>ordinario</v>
      </c>
      <c r="H270" s="3" t="s">
        <v>127</v>
      </c>
      <c r="I270">
        <f t="shared" si="27"/>
        <v>20</v>
      </c>
      <c r="J270" s="3" t="s">
        <v>119</v>
      </c>
      <c r="K270" t="str">
        <f t="shared" si="30"/>
        <v>martes</v>
      </c>
      <c r="L270" t="s">
        <v>121</v>
      </c>
      <c r="N270" s="4">
        <f t="shared" si="32"/>
        <v>45524</v>
      </c>
      <c r="O270" s="5">
        <f t="shared" si="31"/>
        <v>45524</v>
      </c>
    </row>
    <row r="271" spans="2:15" x14ac:dyDescent="0.3">
      <c r="B271" t="s">
        <v>25</v>
      </c>
      <c r="C271">
        <f t="shared" si="33"/>
        <v>21</v>
      </c>
      <c r="D271" s="3" t="s">
        <v>119</v>
      </c>
      <c r="E271">
        <f t="shared" si="34"/>
        <v>8</v>
      </c>
      <c r="F271" t="s">
        <v>125</v>
      </c>
      <c r="G271" s="6" t="str">
        <f t="shared" si="26"/>
        <v>ordinario</v>
      </c>
      <c r="H271" s="3" t="s">
        <v>127</v>
      </c>
      <c r="I271">
        <f t="shared" si="27"/>
        <v>20</v>
      </c>
      <c r="J271" s="3" t="s">
        <v>119</v>
      </c>
      <c r="K271" t="str">
        <f t="shared" si="30"/>
        <v>miercoles</v>
      </c>
      <c r="L271" t="s">
        <v>121</v>
      </c>
      <c r="N271" s="4">
        <f t="shared" si="32"/>
        <v>45525</v>
      </c>
      <c r="O271" s="5">
        <f t="shared" si="31"/>
        <v>45525</v>
      </c>
    </row>
    <row r="272" spans="2:15" x14ac:dyDescent="0.3">
      <c r="B272" t="s">
        <v>25</v>
      </c>
      <c r="C272">
        <f t="shared" si="33"/>
        <v>22</v>
      </c>
      <c r="D272" s="3" t="s">
        <v>119</v>
      </c>
      <c r="E272">
        <f t="shared" si="34"/>
        <v>8</v>
      </c>
      <c r="F272" t="s">
        <v>125</v>
      </c>
      <c r="G272" s="6" t="str">
        <f t="shared" si="26"/>
        <v>ordinario</v>
      </c>
      <c r="H272" s="3" t="s">
        <v>127</v>
      </c>
      <c r="I272">
        <f t="shared" si="27"/>
        <v>20</v>
      </c>
      <c r="J272" s="3" t="s">
        <v>119</v>
      </c>
      <c r="K272" t="str">
        <f t="shared" si="30"/>
        <v>jueves</v>
      </c>
      <c r="L272" t="s">
        <v>121</v>
      </c>
      <c r="N272" s="4">
        <f t="shared" si="32"/>
        <v>45526</v>
      </c>
      <c r="O272" s="5">
        <f t="shared" si="31"/>
        <v>45526</v>
      </c>
    </row>
    <row r="273" spans="2:15" x14ac:dyDescent="0.3">
      <c r="B273" t="s">
        <v>25</v>
      </c>
      <c r="C273">
        <f t="shared" si="33"/>
        <v>23</v>
      </c>
      <c r="D273" s="3" t="s">
        <v>119</v>
      </c>
      <c r="E273">
        <f t="shared" si="34"/>
        <v>8</v>
      </c>
      <c r="F273" t="s">
        <v>125</v>
      </c>
      <c r="G273" s="6" t="str">
        <f t="shared" si="26"/>
        <v>ordinario</v>
      </c>
      <c r="H273" s="3" t="s">
        <v>127</v>
      </c>
      <c r="I273">
        <f t="shared" si="27"/>
        <v>20</v>
      </c>
      <c r="J273" s="3" t="s">
        <v>119</v>
      </c>
      <c r="K273" t="str">
        <f t="shared" si="30"/>
        <v>viernes</v>
      </c>
      <c r="L273" t="s">
        <v>121</v>
      </c>
      <c r="N273" s="4">
        <f t="shared" si="32"/>
        <v>45527</v>
      </c>
      <c r="O273" s="5">
        <f t="shared" si="31"/>
        <v>45527</v>
      </c>
    </row>
    <row r="274" spans="2:15" x14ac:dyDescent="0.3">
      <c r="B274" t="s">
        <v>25</v>
      </c>
      <c r="C274">
        <f t="shared" si="33"/>
        <v>24</v>
      </c>
      <c r="D274" s="3" t="s">
        <v>119</v>
      </c>
      <c r="E274">
        <f t="shared" si="34"/>
        <v>8</v>
      </c>
      <c r="F274" t="s">
        <v>125</v>
      </c>
      <c r="G274" s="6" t="str">
        <f t="shared" si="26"/>
        <v>ordinario</v>
      </c>
      <c r="H274" s="3" t="s">
        <v>127</v>
      </c>
      <c r="I274">
        <f t="shared" si="27"/>
        <v>20</v>
      </c>
      <c r="J274" s="3" t="s">
        <v>119</v>
      </c>
      <c r="K274" t="str">
        <f t="shared" si="30"/>
        <v>sabado</v>
      </c>
      <c r="L274" t="s">
        <v>121</v>
      </c>
      <c r="N274" s="4">
        <f t="shared" si="32"/>
        <v>45528</v>
      </c>
      <c r="O274" s="5">
        <f t="shared" si="31"/>
        <v>45528</v>
      </c>
    </row>
    <row r="275" spans="2:15" x14ac:dyDescent="0.3">
      <c r="B275" t="s">
        <v>25</v>
      </c>
      <c r="C275">
        <f t="shared" si="33"/>
        <v>25</v>
      </c>
      <c r="D275" s="3" t="s">
        <v>119</v>
      </c>
      <c r="E275">
        <f t="shared" si="34"/>
        <v>8</v>
      </c>
      <c r="F275" t="s">
        <v>125</v>
      </c>
      <c r="G275" s="6" t="str">
        <f t="shared" si="26"/>
        <v>ordinario</v>
      </c>
      <c r="H275" s="3" t="s">
        <v>127</v>
      </c>
      <c r="I275">
        <f t="shared" si="27"/>
        <v>21</v>
      </c>
      <c r="J275" s="3" t="s">
        <v>119</v>
      </c>
      <c r="K275" t="str">
        <f t="shared" si="30"/>
        <v>domingo</v>
      </c>
      <c r="L275" t="s">
        <v>121</v>
      </c>
      <c r="N275" s="4">
        <f t="shared" si="32"/>
        <v>45529</v>
      </c>
      <c r="O275" s="5">
        <f t="shared" si="31"/>
        <v>45529</v>
      </c>
    </row>
    <row r="276" spans="2:15" x14ac:dyDescent="0.3">
      <c r="B276" t="s">
        <v>25</v>
      </c>
      <c r="C276">
        <f t="shared" si="33"/>
        <v>26</v>
      </c>
      <c r="D276" s="3" t="s">
        <v>119</v>
      </c>
      <c r="E276">
        <f t="shared" si="34"/>
        <v>8</v>
      </c>
      <c r="F276" t="s">
        <v>125</v>
      </c>
      <c r="G276" s="6" t="str">
        <f t="shared" si="26"/>
        <v>ordinario</v>
      </c>
      <c r="H276" s="3" t="s">
        <v>127</v>
      </c>
      <c r="I276">
        <f t="shared" si="27"/>
        <v>21</v>
      </c>
      <c r="J276" s="3" t="s">
        <v>119</v>
      </c>
      <c r="K276" t="str">
        <f t="shared" si="30"/>
        <v>lunes</v>
      </c>
      <c r="L276" t="s">
        <v>121</v>
      </c>
      <c r="N276" s="4">
        <f t="shared" si="32"/>
        <v>45530</v>
      </c>
      <c r="O276" s="5">
        <f t="shared" si="31"/>
        <v>45530</v>
      </c>
    </row>
    <row r="277" spans="2:15" x14ac:dyDescent="0.3">
      <c r="B277" t="s">
        <v>25</v>
      </c>
      <c r="C277">
        <f t="shared" si="33"/>
        <v>27</v>
      </c>
      <c r="D277" s="3" t="s">
        <v>119</v>
      </c>
      <c r="E277">
        <f t="shared" si="34"/>
        <v>8</v>
      </c>
      <c r="F277" t="s">
        <v>125</v>
      </c>
      <c r="G277" s="6" t="str">
        <f t="shared" si="26"/>
        <v>ordinario</v>
      </c>
      <c r="H277" s="3" t="s">
        <v>127</v>
      </c>
      <c r="I277">
        <f t="shared" si="27"/>
        <v>21</v>
      </c>
      <c r="J277" s="3" t="s">
        <v>119</v>
      </c>
      <c r="K277" t="str">
        <f t="shared" si="30"/>
        <v>martes</v>
      </c>
      <c r="L277" t="s">
        <v>121</v>
      </c>
      <c r="N277" s="4">
        <f t="shared" si="32"/>
        <v>45531</v>
      </c>
      <c r="O277" s="5">
        <f t="shared" si="31"/>
        <v>45531</v>
      </c>
    </row>
    <row r="278" spans="2:15" x14ac:dyDescent="0.3">
      <c r="B278" t="s">
        <v>25</v>
      </c>
      <c r="C278">
        <f t="shared" si="33"/>
        <v>28</v>
      </c>
      <c r="D278" s="3" t="s">
        <v>119</v>
      </c>
      <c r="E278">
        <f t="shared" si="34"/>
        <v>8</v>
      </c>
      <c r="F278" t="s">
        <v>125</v>
      </c>
      <c r="G278" s="6" t="str">
        <f t="shared" si="26"/>
        <v>ordinario</v>
      </c>
      <c r="H278" s="3" t="s">
        <v>127</v>
      </c>
      <c r="I278">
        <f t="shared" si="27"/>
        <v>21</v>
      </c>
      <c r="J278" s="3" t="s">
        <v>119</v>
      </c>
      <c r="K278" t="str">
        <f t="shared" si="30"/>
        <v>miercoles</v>
      </c>
      <c r="L278" t="s">
        <v>121</v>
      </c>
      <c r="N278" s="4">
        <f t="shared" si="32"/>
        <v>45532</v>
      </c>
      <c r="O278" s="5">
        <f t="shared" si="31"/>
        <v>45532</v>
      </c>
    </row>
    <row r="279" spans="2:15" x14ac:dyDescent="0.3">
      <c r="B279" t="s">
        <v>25</v>
      </c>
      <c r="C279">
        <f t="shared" si="33"/>
        <v>29</v>
      </c>
      <c r="D279" s="3" t="s">
        <v>119</v>
      </c>
      <c r="E279">
        <f t="shared" si="34"/>
        <v>8</v>
      </c>
      <c r="F279" t="s">
        <v>125</v>
      </c>
      <c r="G279" s="6" t="str">
        <f t="shared" si="26"/>
        <v>ordinario</v>
      </c>
      <c r="H279" s="3" t="s">
        <v>127</v>
      </c>
      <c r="I279">
        <f t="shared" si="27"/>
        <v>21</v>
      </c>
      <c r="J279" s="3" t="s">
        <v>119</v>
      </c>
      <c r="K279" t="str">
        <f t="shared" si="30"/>
        <v>jueves</v>
      </c>
      <c r="L279" t="s">
        <v>121</v>
      </c>
      <c r="N279" s="4">
        <f t="shared" si="32"/>
        <v>45533</v>
      </c>
      <c r="O279" s="5">
        <f t="shared" si="31"/>
        <v>45533</v>
      </c>
    </row>
    <row r="280" spans="2:15" x14ac:dyDescent="0.3">
      <c r="B280" t="s">
        <v>25</v>
      </c>
      <c r="C280">
        <f t="shared" si="33"/>
        <v>30</v>
      </c>
      <c r="D280" s="3" t="s">
        <v>119</v>
      </c>
      <c r="E280">
        <f t="shared" si="34"/>
        <v>8</v>
      </c>
      <c r="F280" t="s">
        <v>125</v>
      </c>
      <c r="G280" s="6" t="str">
        <f t="shared" si="26"/>
        <v>ordinario</v>
      </c>
      <c r="H280" s="3" t="s">
        <v>127</v>
      </c>
      <c r="I280">
        <f t="shared" si="27"/>
        <v>21</v>
      </c>
      <c r="J280" s="3" t="s">
        <v>119</v>
      </c>
      <c r="K280" t="str">
        <f t="shared" si="30"/>
        <v>viernes</v>
      </c>
      <c r="L280" t="s">
        <v>121</v>
      </c>
      <c r="N280" s="4">
        <f t="shared" si="32"/>
        <v>45534</v>
      </c>
      <c r="O280" s="5">
        <f t="shared" si="31"/>
        <v>45534</v>
      </c>
    </row>
    <row r="281" spans="2:15" x14ac:dyDescent="0.3">
      <c r="B281" t="s">
        <v>25</v>
      </c>
      <c r="C281">
        <f t="shared" si="33"/>
        <v>31</v>
      </c>
      <c r="D281" s="3" t="s">
        <v>119</v>
      </c>
      <c r="E281">
        <f t="shared" si="34"/>
        <v>8</v>
      </c>
      <c r="F281" t="s">
        <v>125</v>
      </c>
      <c r="G281" s="6" t="str">
        <f t="shared" si="26"/>
        <v>ordinario</v>
      </c>
      <c r="H281" s="3" t="s">
        <v>127</v>
      </c>
      <c r="I281">
        <f t="shared" si="27"/>
        <v>21</v>
      </c>
      <c r="J281" s="3" t="s">
        <v>119</v>
      </c>
      <c r="K281" t="str">
        <f t="shared" si="30"/>
        <v>sabado</v>
      </c>
      <c r="L281" t="s">
        <v>121</v>
      </c>
      <c r="N281" s="4">
        <f t="shared" si="32"/>
        <v>45535</v>
      </c>
      <c r="O281" s="5">
        <f t="shared" si="31"/>
        <v>45535</v>
      </c>
    </row>
    <row r="282" spans="2:15" x14ac:dyDescent="0.3">
      <c r="B282" t="s">
        <v>25</v>
      </c>
      <c r="C282">
        <f t="shared" si="33"/>
        <v>1</v>
      </c>
      <c r="D282" s="3" t="s">
        <v>119</v>
      </c>
      <c r="E282">
        <f t="shared" si="34"/>
        <v>9</v>
      </c>
      <c r="F282" t="s">
        <v>125</v>
      </c>
      <c r="G282" s="6" t="str">
        <f t="shared" si="26"/>
        <v>ordinario</v>
      </c>
      <c r="H282" s="3" t="s">
        <v>127</v>
      </c>
      <c r="I282">
        <f t="shared" si="27"/>
        <v>22</v>
      </c>
      <c r="J282" s="3" t="s">
        <v>119</v>
      </c>
      <c r="K282" t="str">
        <f t="shared" si="30"/>
        <v>domingo</v>
      </c>
      <c r="L282" t="s">
        <v>121</v>
      </c>
      <c r="N282" s="4">
        <f t="shared" si="32"/>
        <v>45536</v>
      </c>
      <c r="O282" s="5">
        <f t="shared" si="31"/>
        <v>45536</v>
      </c>
    </row>
    <row r="283" spans="2:15" x14ac:dyDescent="0.3">
      <c r="B283" t="s">
        <v>25</v>
      </c>
      <c r="C283">
        <f t="shared" si="33"/>
        <v>2</v>
      </c>
      <c r="D283" s="3" t="s">
        <v>119</v>
      </c>
      <c r="E283">
        <f t="shared" si="34"/>
        <v>9</v>
      </c>
      <c r="F283" t="s">
        <v>125</v>
      </c>
      <c r="G283" s="6" t="str">
        <f t="shared" si="26"/>
        <v>ordinario</v>
      </c>
      <c r="H283" s="3" t="s">
        <v>127</v>
      </c>
      <c r="I283">
        <f t="shared" si="27"/>
        <v>22</v>
      </c>
      <c r="J283" s="3" t="s">
        <v>119</v>
      </c>
      <c r="K283" t="str">
        <f t="shared" si="30"/>
        <v>lunes</v>
      </c>
      <c r="L283" t="s">
        <v>121</v>
      </c>
      <c r="N283" s="4">
        <f t="shared" si="32"/>
        <v>45537</v>
      </c>
      <c r="O283" s="5">
        <f t="shared" si="31"/>
        <v>45537</v>
      </c>
    </row>
    <row r="284" spans="2:15" x14ac:dyDescent="0.3">
      <c r="B284" t="s">
        <v>25</v>
      </c>
      <c r="C284">
        <f t="shared" si="33"/>
        <v>3</v>
      </c>
      <c r="D284" s="3" t="s">
        <v>119</v>
      </c>
      <c r="E284">
        <f t="shared" si="34"/>
        <v>9</v>
      </c>
      <c r="F284" t="s">
        <v>125</v>
      </c>
      <c r="G284" s="6" t="str">
        <f t="shared" si="26"/>
        <v>ordinario</v>
      </c>
      <c r="H284" s="3" t="s">
        <v>127</v>
      </c>
      <c r="I284">
        <f t="shared" si="27"/>
        <v>22</v>
      </c>
      <c r="J284" s="3" t="s">
        <v>119</v>
      </c>
      <c r="K284" t="str">
        <f t="shared" si="30"/>
        <v>martes</v>
      </c>
      <c r="L284" t="s">
        <v>121</v>
      </c>
      <c r="N284" s="4">
        <f t="shared" si="32"/>
        <v>45538</v>
      </c>
      <c r="O284" s="5">
        <f t="shared" si="31"/>
        <v>45538</v>
      </c>
    </row>
    <row r="285" spans="2:15" x14ac:dyDescent="0.3">
      <c r="B285" t="s">
        <v>25</v>
      </c>
      <c r="C285">
        <f t="shared" si="33"/>
        <v>4</v>
      </c>
      <c r="D285" s="3" t="s">
        <v>119</v>
      </c>
      <c r="E285">
        <f t="shared" si="34"/>
        <v>9</v>
      </c>
      <c r="F285" t="s">
        <v>125</v>
      </c>
      <c r="G285" s="6" t="str">
        <f t="shared" si="26"/>
        <v>ordinario</v>
      </c>
      <c r="H285" s="3" t="s">
        <v>127</v>
      </c>
      <c r="I285">
        <f t="shared" si="27"/>
        <v>22</v>
      </c>
      <c r="J285" s="3" t="s">
        <v>119</v>
      </c>
      <c r="K285" t="str">
        <f t="shared" si="30"/>
        <v>miercoles</v>
      </c>
      <c r="L285" t="s">
        <v>121</v>
      </c>
      <c r="N285" s="4">
        <f t="shared" si="32"/>
        <v>45539</v>
      </c>
      <c r="O285" s="5">
        <f t="shared" si="31"/>
        <v>45539</v>
      </c>
    </row>
    <row r="286" spans="2:15" x14ac:dyDescent="0.3">
      <c r="B286" t="s">
        <v>25</v>
      </c>
      <c r="C286">
        <f t="shared" si="33"/>
        <v>5</v>
      </c>
      <c r="D286" s="3" t="s">
        <v>119</v>
      </c>
      <c r="E286">
        <f t="shared" si="34"/>
        <v>9</v>
      </c>
      <c r="F286" t="s">
        <v>125</v>
      </c>
      <c r="G286" s="6" t="str">
        <f t="shared" ref="G286:G349" si="35">G285</f>
        <v>ordinario</v>
      </c>
      <c r="H286" s="3" t="s">
        <v>127</v>
      </c>
      <c r="I286">
        <f t="shared" si="27"/>
        <v>22</v>
      </c>
      <c r="J286" s="3" t="s">
        <v>119</v>
      </c>
      <c r="K286" t="str">
        <f t="shared" si="30"/>
        <v>jueves</v>
      </c>
      <c r="L286" t="s">
        <v>121</v>
      </c>
      <c r="N286" s="4">
        <f t="shared" si="32"/>
        <v>45540</v>
      </c>
      <c r="O286" s="5">
        <f t="shared" si="31"/>
        <v>45540</v>
      </c>
    </row>
    <row r="287" spans="2:15" x14ac:dyDescent="0.3">
      <c r="B287" t="s">
        <v>25</v>
      </c>
      <c r="C287">
        <f t="shared" si="33"/>
        <v>6</v>
      </c>
      <c r="D287" s="3" t="s">
        <v>119</v>
      </c>
      <c r="E287">
        <f t="shared" si="34"/>
        <v>9</v>
      </c>
      <c r="F287" t="s">
        <v>125</v>
      </c>
      <c r="G287" s="6" t="str">
        <f t="shared" si="35"/>
        <v>ordinario</v>
      </c>
      <c r="H287" s="3" t="s">
        <v>127</v>
      </c>
      <c r="I287">
        <f t="shared" si="27"/>
        <v>22</v>
      </c>
      <c r="J287" s="3" t="s">
        <v>119</v>
      </c>
      <c r="K287" t="str">
        <f t="shared" si="30"/>
        <v>viernes</v>
      </c>
      <c r="L287" t="s">
        <v>121</v>
      </c>
      <c r="N287" s="4">
        <f t="shared" si="32"/>
        <v>45541</v>
      </c>
      <c r="O287" s="5">
        <f t="shared" si="31"/>
        <v>45541</v>
      </c>
    </row>
    <row r="288" spans="2:15" x14ac:dyDescent="0.3">
      <c r="B288" t="s">
        <v>25</v>
      </c>
      <c r="C288">
        <f t="shared" si="33"/>
        <v>7</v>
      </c>
      <c r="D288" s="3" t="s">
        <v>119</v>
      </c>
      <c r="E288">
        <f t="shared" si="34"/>
        <v>9</v>
      </c>
      <c r="F288" t="s">
        <v>125</v>
      </c>
      <c r="G288" s="6" t="str">
        <f t="shared" si="35"/>
        <v>ordinario</v>
      </c>
      <c r="H288" s="3" t="s">
        <v>127</v>
      </c>
      <c r="I288">
        <f t="shared" si="27"/>
        <v>22</v>
      </c>
      <c r="J288" s="3" t="s">
        <v>119</v>
      </c>
      <c r="K288" t="str">
        <f t="shared" si="30"/>
        <v>sabado</v>
      </c>
      <c r="L288" t="s">
        <v>121</v>
      </c>
      <c r="N288" s="4">
        <f t="shared" si="32"/>
        <v>45542</v>
      </c>
      <c r="O288" s="5">
        <f t="shared" si="31"/>
        <v>45542</v>
      </c>
    </row>
    <row r="289" spans="2:15" x14ac:dyDescent="0.3">
      <c r="B289" t="s">
        <v>25</v>
      </c>
      <c r="C289">
        <f t="shared" si="33"/>
        <v>8</v>
      </c>
      <c r="D289" s="3" t="s">
        <v>119</v>
      </c>
      <c r="E289">
        <f t="shared" si="34"/>
        <v>9</v>
      </c>
      <c r="F289" t="s">
        <v>125</v>
      </c>
      <c r="G289" s="6" t="str">
        <f t="shared" si="35"/>
        <v>ordinario</v>
      </c>
      <c r="H289" s="3" t="s">
        <v>127</v>
      </c>
      <c r="I289">
        <f t="shared" si="27"/>
        <v>23</v>
      </c>
      <c r="J289" s="3" t="s">
        <v>119</v>
      </c>
      <c r="K289" t="str">
        <f t="shared" si="30"/>
        <v>domingo</v>
      </c>
      <c r="L289" t="s">
        <v>121</v>
      </c>
      <c r="N289" s="4">
        <f t="shared" si="32"/>
        <v>45543</v>
      </c>
      <c r="O289" s="5">
        <f t="shared" si="31"/>
        <v>45543</v>
      </c>
    </row>
    <row r="290" spans="2:15" x14ac:dyDescent="0.3">
      <c r="B290" t="s">
        <v>25</v>
      </c>
      <c r="C290">
        <f t="shared" si="33"/>
        <v>9</v>
      </c>
      <c r="D290" s="3" t="s">
        <v>119</v>
      </c>
      <c r="E290">
        <f t="shared" si="34"/>
        <v>9</v>
      </c>
      <c r="F290" t="s">
        <v>125</v>
      </c>
      <c r="G290" s="6" t="str">
        <f t="shared" si="35"/>
        <v>ordinario</v>
      </c>
      <c r="H290" s="3" t="s">
        <v>127</v>
      </c>
      <c r="I290">
        <f t="shared" si="27"/>
        <v>23</v>
      </c>
      <c r="J290" s="3" t="s">
        <v>119</v>
      </c>
      <c r="K290" t="str">
        <f t="shared" si="30"/>
        <v>lunes</v>
      </c>
      <c r="L290" t="s">
        <v>121</v>
      </c>
      <c r="N290" s="4">
        <f t="shared" si="32"/>
        <v>45544</v>
      </c>
      <c r="O290" s="5">
        <f t="shared" si="31"/>
        <v>45544</v>
      </c>
    </row>
    <row r="291" spans="2:15" x14ac:dyDescent="0.3">
      <c r="B291" t="s">
        <v>25</v>
      </c>
      <c r="C291">
        <f t="shared" si="33"/>
        <v>10</v>
      </c>
      <c r="D291" s="3" t="s">
        <v>119</v>
      </c>
      <c r="E291">
        <f t="shared" si="34"/>
        <v>9</v>
      </c>
      <c r="F291" t="s">
        <v>125</v>
      </c>
      <c r="G291" s="6" t="str">
        <f t="shared" si="35"/>
        <v>ordinario</v>
      </c>
      <c r="H291" s="3" t="s">
        <v>127</v>
      </c>
      <c r="I291">
        <f t="shared" si="27"/>
        <v>23</v>
      </c>
      <c r="J291" s="3" t="s">
        <v>119</v>
      </c>
      <c r="K291" t="str">
        <f t="shared" si="30"/>
        <v>martes</v>
      </c>
      <c r="L291" t="s">
        <v>121</v>
      </c>
      <c r="N291" s="4">
        <f t="shared" si="32"/>
        <v>45545</v>
      </c>
      <c r="O291" s="5">
        <f t="shared" si="31"/>
        <v>45545</v>
      </c>
    </row>
    <row r="292" spans="2:15" x14ac:dyDescent="0.3">
      <c r="B292" t="s">
        <v>25</v>
      </c>
      <c r="C292">
        <f t="shared" si="33"/>
        <v>11</v>
      </c>
      <c r="D292" s="3" t="s">
        <v>119</v>
      </c>
      <c r="E292">
        <f t="shared" si="34"/>
        <v>9</v>
      </c>
      <c r="F292" t="s">
        <v>125</v>
      </c>
      <c r="G292" s="6" t="str">
        <f t="shared" si="35"/>
        <v>ordinario</v>
      </c>
      <c r="H292" s="3" t="s">
        <v>127</v>
      </c>
      <c r="I292">
        <f t="shared" si="27"/>
        <v>23</v>
      </c>
      <c r="J292" s="3" t="s">
        <v>119</v>
      </c>
      <c r="K292" t="str">
        <f t="shared" si="30"/>
        <v>miercoles</v>
      </c>
      <c r="L292" t="s">
        <v>121</v>
      </c>
      <c r="N292" s="4">
        <f t="shared" si="32"/>
        <v>45546</v>
      </c>
      <c r="O292" s="5">
        <f t="shared" si="31"/>
        <v>45546</v>
      </c>
    </row>
    <row r="293" spans="2:15" x14ac:dyDescent="0.3">
      <c r="B293" t="s">
        <v>25</v>
      </c>
      <c r="C293">
        <f t="shared" si="33"/>
        <v>12</v>
      </c>
      <c r="D293" s="3" t="s">
        <v>119</v>
      </c>
      <c r="E293">
        <f t="shared" si="34"/>
        <v>9</v>
      </c>
      <c r="F293" t="s">
        <v>125</v>
      </c>
      <c r="G293" s="6" t="str">
        <f t="shared" si="35"/>
        <v>ordinario</v>
      </c>
      <c r="H293" s="3" t="s">
        <v>127</v>
      </c>
      <c r="I293">
        <f t="shared" si="27"/>
        <v>23</v>
      </c>
      <c r="J293" s="3" t="s">
        <v>119</v>
      </c>
      <c r="K293" t="str">
        <f t="shared" si="30"/>
        <v>jueves</v>
      </c>
      <c r="L293" t="s">
        <v>121</v>
      </c>
      <c r="N293" s="4">
        <f t="shared" si="32"/>
        <v>45547</v>
      </c>
      <c r="O293" s="5">
        <f t="shared" si="31"/>
        <v>45547</v>
      </c>
    </row>
    <row r="294" spans="2:15" x14ac:dyDescent="0.3">
      <c r="B294" t="s">
        <v>25</v>
      </c>
      <c r="C294">
        <f t="shared" si="33"/>
        <v>13</v>
      </c>
      <c r="D294" s="3" t="s">
        <v>119</v>
      </c>
      <c r="E294">
        <f t="shared" si="34"/>
        <v>9</v>
      </c>
      <c r="F294" t="s">
        <v>125</v>
      </c>
      <c r="G294" s="6" t="str">
        <f t="shared" si="35"/>
        <v>ordinario</v>
      </c>
      <c r="H294" s="3" t="s">
        <v>127</v>
      </c>
      <c r="I294">
        <f t="shared" ref="I294:I357" si="36">IF(K294="domingo", IF(I293=34, 1, I293+1), I293)</f>
        <v>23</v>
      </c>
      <c r="J294" s="3" t="s">
        <v>119</v>
      </c>
      <c r="K294" t="str">
        <f t="shared" si="30"/>
        <v>viernes</v>
      </c>
      <c r="L294" t="s">
        <v>121</v>
      </c>
      <c r="N294" s="4">
        <f t="shared" si="32"/>
        <v>45548</v>
      </c>
      <c r="O294" s="5">
        <f t="shared" si="31"/>
        <v>45548</v>
      </c>
    </row>
    <row r="295" spans="2:15" x14ac:dyDescent="0.3">
      <c r="B295" t="s">
        <v>25</v>
      </c>
      <c r="C295">
        <f t="shared" si="33"/>
        <v>14</v>
      </c>
      <c r="D295" s="3" t="s">
        <v>119</v>
      </c>
      <c r="E295">
        <f t="shared" si="34"/>
        <v>9</v>
      </c>
      <c r="F295" t="s">
        <v>125</v>
      </c>
      <c r="G295" s="6" t="str">
        <f t="shared" si="35"/>
        <v>ordinario</v>
      </c>
      <c r="H295" s="3" t="s">
        <v>127</v>
      </c>
      <c r="I295">
        <f t="shared" si="36"/>
        <v>23</v>
      </c>
      <c r="J295" s="3" t="s">
        <v>119</v>
      </c>
      <c r="K295" t="str">
        <f t="shared" si="30"/>
        <v>sabado</v>
      </c>
      <c r="L295" t="s">
        <v>121</v>
      </c>
      <c r="N295" s="4">
        <f t="shared" si="32"/>
        <v>45549</v>
      </c>
      <c r="O295" s="5">
        <f t="shared" si="31"/>
        <v>45549</v>
      </c>
    </row>
    <row r="296" spans="2:15" x14ac:dyDescent="0.3">
      <c r="B296" t="s">
        <v>25</v>
      </c>
      <c r="C296">
        <f t="shared" si="33"/>
        <v>15</v>
      </c>
      <c r="D296" s="3" t="s">
        <v>119</v>
      </c>
      <c r="E296">
        <f t="shared" si="34"/>
        <v>9</v>
      </c>
      <c r="F296" t="s">
        <v>125</v>
      </c>
      <c r="G296" s="6" t="str">
        <f t="shared" si="35"/>
        <v>ordinario</v>
      </c>
      <c r="H296" s="3" t="s">
        <v>127</v>
      </c>
      <c r="I296">
        <f t="shared" si="36"/>
        <v>24</v>
      </c>
      <c r="J296" s="3" t="s">
        <v>119</v>
      </c>
      <c r="K296" t="str">
        <f t="shared" si="30"/>
        <v>domingo</v>
      </c>
      <c r="L296" t="s">
        <v>121</v>
      </c>
      <c r="N296" s="4">
        <f t="shared" si="32"/>
        <v>45550</v>
      </c>
      <c r="O296" s="5">
        <f t="shared" si="31"/>
        <v>45550</v>
      </c>
    </row>
    <row r="297" spans="2:15" x14ac:dyDescent="0.3">
      <c r="B297" t="s">
        <v>25</v>
      </c>
      <c r="C297">
        <f t="shared" si="33"/>
        <v>16</v>
      </c>
      <c r="D297" s="3" t="s">
        <v>119</v>
      </c>
      <c r="E297">
        <f t="shared" si="34"/>
        <v>9</v>
      </c>
      <c r="F297" t="s">
        <v>125</v>
      </c>
      <c r="G297" s="6" t="str">
        <f t="shared" si="35"/>
        <v>ordinario</v>
      </c>
      <c r="H297" s="3" t="s">
        <v>127</v>
      </c>
      <c r="I297">
        <f t="shared" si="36"/>
        <v>24</v>
      </c>
      <c r="J297" s="3" t="s">
        <v>119</v>
      </c>
      <c r="K297" t="str">
        <f t="shared" si="30"/>
        <v>lunes</v>
      </c>
      <c r="L297" t="s">
        <v>121</v>
      </c>
      <c r="N297" s="4">
        <f t="shared" si="32"/>
        <v>45551</v>
      </c>
      <c r="O297" s="5">
        <f t="shared" si="31"/>
        <v>45551</v>
      </c>
    </row>
    <row r="298" spans="2:15" x14ac:dyDescent="0.3">
      <c r="B298" t="s">
        <v>25</v>
      </c>
      <c r="C298">
        <f t="shared" si="33"/>
        <v>17</v>
      </c>
      <c r="D298" s="3" t="s">
        <v>119</v>
      </c>
      <c r="E298">
        <f t="shared" si="34"/>
        <v>9</v>
      </c>
      <c r="F298" t="s">
        <v>125</v>
      </c>
      <c r="G298" s="6" t="str">
        <f t="shared" si="35"/>
        <v>ordinario</v>
      </c>
      <c r="H298" s="3" t="s">
        <v>127</v>
      </c>
      <c r="I298">
        <f t="shared" si="36"/>
        <v>24</v>
      </c>
      <c r="J298" s="3" t="s">
        <v>119</v>
      </c>
      <c r="K298" t="str">
        <f t="shared" si="30"/>
        <v>martes</v>
      </c>
      <c r="L298" t="s">
        <v>121</v>
      </c>
      <c r="N298" s="4">
        <f t="shared" si="32"/>
        <v>45552</v>
      </c>
      <c r="O298" s="5">
        <f t="shared" si="31"/>
        <v>45552</v>
      </c>
    </row>
    <row r="299" spans="2:15" x14ac:dyDescent="0.3">
      <c r="B299" t="s">
        <v>25</v>
      </c>
      <c r="C299">
        <f t="shared" si="33"/>
        <v>18</v>
      </c>
      <c r="D299" s="3" t="s">
        <v>119</v>
      </c>
      <c r="E299">
        <f t="shared" si="34"/>
        <v>9</v>
      </c>
      <c r="F299" t="s">
        <v>125</v>
      </c>
      <c r="G299" s="6" t="str">
        <f t="shared" si="35"/>
        <v>ordinario</v>
      </c>
      <c r="H299" s="3" t="s">
        <v>127</v>
      </c>
      <c r="I299">
        <f t="shared" si="36"/>
        <v>24</v>
      </c>
      <c r="J299" s="3" t="s">
        <v>119</v>
      </c>
      <c r="K299" t="str">
        <f t="shared" si="30"/>
        <v>miercoles</v>
      </c>
      <c r="L299" t="s">
        <v>121</v>
      </c>
      <c r="N299" s="4">
        <f t="shared" si="32"/>
        <v>45553</v>
      </c>
      <c r="O299" s="5">
        <f t="shared" si="31"/>
        <v>45553</v>
      </c>
    </row>
    <row r="300" spans="2:15" x14ac:dyDescent="0.3">
      <c r="B300" t="s">
        <v>25</v>
      </c>
      <c r="C300">
        <f t="shared" si="33"/>
        <v>19</v>
      </c>
      <c r="D300" s="3" t="s">
        <v>119</v>
      </c>
      <c r="E300">
        <f t="shared" si="34"/>
        <v>9</v>
      </c>
      <c r="F300" t="s">
        <v>125</v>
      </c>
      <c r="G300" s="6" t="str">
        <f t="shared" si="35"/>
        <v>ordinario</v>
      </c>
      <c r="H300" s="3" t="s">
        <v>127</v>
      </c>
      <c r="I300">
        <f t="shared" si="36"/>
        <v>24</v>
      </c>
      <c r="J300" s="3" t="s">
        <v>119</v>
      </c>
      <c r="K300" t="str">
        <f t="shared" si="30"/>
        <v>jueves</v>
      </c>
      <c r="L300" t="s">
        <v>121</v>
      </c>
      <c r="N300" s="4">
        <f t="shared" si="32"/>
        <v>45554</v>
      </c>
      <c r="O300" s="5">
        <f t="shared" si="31"/>
        <v>45554</v>
      </c>
    </row>
    <row r="301" spans="2:15" x14ac:dyDescent="0.3">
      <c r="B301" t="s">
        <v>25</v>
      </c>
      <c r="C301">
        <f t="shared" si="33"/>
        <v>20</v>
      </c>
      <c r="D301" s="3" t="s">
        <v>119</v>
      </c>
      <c r="E301">
        <f t="shared" si="34"/>
        <v>9</v>
      </c>
      <c r="F301" t="s">
        <v>125</v>
      </c>
      <c r="G301" s="6" t="str">
        <f t="shared" si="35"/>
        <v>ordinario</v>
      </c>
      <c r="H301" s="3" t="s">
        <v>127</v>
      </c>
      <c r="I301">
        <f t="shared" si="36"/>
        <v>24</v>
      </c>
      <c r="J301" s="3" t="s">
        <v>119</v>
      </c>
      <c r="K301" t="str">
        <f t="shared" si="30"/>
        <v>viernes</v>
      </c>
      <c r="L301" t="s">
        <v>121</v>
      </c>
      <c r="N301" s="4">
        <f t="shared" si="32"/>
        <v>45555</v>
      </c>
      <c r="O301" s="5">
        <f t="shared" si="31"/>
        <v>45555</v>
      </c>
    </row>
    <row r="302" spans="2:15" x14ac:dyDescent="0.3">
      <c r="B302" t="s">
        <v>25</v>
      </c>
      <c r="C302">
        <f t="shared" si="33"/>
        <v>21</v>
      </c>
      <c r="D302" s="3" t="s">
        <v>119</v>
      </c>
      <c r="E302">
        <f t="shared" si="34"/>
        <v>9</v>
      </c>
      <c r="F302" t="s">
        <v>125</v>
      </c>
      <c r="G302" s="6" t="str">
        <f t="shared" si="35"/>
        <v>ordinario</v>
      </c>
      <c r="H302" s="3" t="s">
        <v>127</v>
      </c>
      <c r="I302">
        <f t="shared" si="36"/>
        <v>24</v>
      </c>
      <c r="J302" s="3" t="s">
        <v>119</v>
      </c>
      <c r="K302" t="str">
        <f t="shared" si="30"/>
        <v>sabado</v>
      </c>
      <c r="L302" t="s">
        <v>121</v>
      </c>
      <c r="N302" s="4">
        <f t="shared" si="32"/>
        <v>45556</v>
      </c>
      <c r="O302" s="5">
        <f t="shared" si="31"/>
        <v>45556</v>
      </c>
    </row>
    <row r="303" spans="2:15" x14ac:dyDescent="0.3">
      <c r="B303" t="s">
        <v>25</v>
      </c>
      <c r="C303">
        <f t="shared" si="33"/>
        <v>22</v>
      </c>
      <c r="D303" s="3" t="s">
        <v>119</v>
      </c>
      <c r="E303">
        <f t="shared" si="34"/>
        <v>9</v>
      </c>
      <c r="F303" t="s">
        <v>125</v>
      </c>
      <c r="G303" s="6" t="str">
        <f t="shared" si="35"/>
        <v>ordinario</v>
      </c>
      <c r="H303" s="3" t="s">
        <v>127</v>
      </c>
      <c r="I303">
        <f t="shared" si="36"/>
        <v>25</v>
      </c>
      <c r="J303" s="3" t="s">
        <v>119</v>
      </c>
      <c r="K303" t="str">
        <f t="shared" si="30"/>
        <v>domingo</v>
      </c>
      <c r="L303" t="s">
        <v>121</v>
      </c>
      <c r="N303" s="4">
        <f t="shared" si="32"/>
        <v>45557</v>
      </c>
      <c r="O303" s="5">
        <f t="shared" si="31"/>
        <v>45557</v>
      </c>
    </row>
    <row r="304" spans="2:15" x14ac:dyDescent="0.3">
      <c r="B304" t="s">
        <v>25</v>
      </c>
      <c r="C304">
        <f t="shared" si="33"/>
        <v>23</v>
      </c>
      <c r="D304" s="3" t="s">
        <v>119</v>
      </c>
      <c r="E304">
        <f t="shared" si="34"/>
        <v>9</v>
      </c>
      <c r="F304" t="s">
        <v>125</v>
      </c>
      <c r="G304" s="6" t="str">
        <f t="shared" si="35"/>
        <v>ordinario</v>
      </c>
      <c r="H304" s="3" t="s">
        <v>127</v>
      </c>
      <c r="I304">
        <f t="shared" si="36"/>
        <v>25</v>
      </c>
      <c r="J304" s="3" t="s">
        <v>119</v>
      </c>
      <c r="K304" t="str">
        <f t="shared" si="30"/>
        <v>lunes</v>
      </c>
      <c r="L304" t="s">
        <v>121</v>
      </c>
      <c r="N304" s="4">
        <f t="shared" si="32"/>
        <v>45558</v>
      </c>
      <c r="O304" s="5">
        <f t="shared" si="31"/>
        <v>45558</v>
      </c>
    </row>
    <row r="305" spans="2:15" x14ac:dyDescent="0.3">
      <c r="B305" t="s">
        <v>25</v>
      </c>
      <c r="C305">
        <f t="shared" si="33"/>
        <v>24</v>
      </c>
      <c r="D305" s="3" t="s">
        <v>119</v>
      </c>
      <c r="E305">
        <f t="shared" si="34"/>
        <v>9</v>
      </c>
      <c r="F305" t="s">
        <v>125</v>
      </c>
      <c r="G305" s="6" t="str">
        <f t="shared" si="35"/>
        <v>ordinario</v>
      </c>
      <c r="H305" s="3" t="s">
        <v>127</v>
      </c>
      <c r="I305">
        <f t="shared" si="36"/>
        <v>25</v>
      </c>
      <c r="J305" s="3" t="s">
        <v>119</v>
      </c>
      <c r="K305" t="str">
        <f t="shared" si="30"/>
        <v>martes</v>
      </c>
      <c r="L305" t="s">
        <v>121</v>
      </c>
      <c r="N305" s="4">
        <f t="shared" si="32"/>
        <v>45559</v>
      </c>
      <c r="O305" s="5">
        <f t="shared" si="31"/>
        <v>45559</v>
      </c>
    </row>
    <row r="306" spans="2:15" x14ac:dyDescent="0.3">
      <c r="B306" t="s">
        <v>25</v>
      </c>
      <c r="C306">
        <f t="shared" si="33"/>
        <v>25</v>
      </c>
      <c r="D306" s="3" t="s">
        <v>119</v>
      </c>
      <c r="E306">
        <f t="shared" si="34"/>
        <v>9</v>
      </c>
      <c r="F306" t="s">
        <v>125</v>
      </c>
      <c r="G306" s="6" t="str">
        <f t="shared" si="35"/>
        <v>ordinario</v>
      </c>
      <c r="H306" s="3" t="s">
        <v>127</v>
      </c>
      <c r="I306">
        <f t="shared" si="36"/>
        <v>25</v>
      </c>
      <c r="J306" s="3" t="s">
        <v>119</v>
      </c>
      <c r="K306" t="str">
        <f t="shared" si="30"/>
        <v>miercoles</v>
      </c>
      <c r="L306" t="s">
        <v>121</v>
      </c>
      <c r="N306" s="4">
        <f t="shared" si="32"/>
        <v>45560</v>
      </c>
      <c r="O306" s="5">
        <f t="shared" si="31"/>
        <v>45560</v>
      </c>
    </row>
    <row r="307" spans="2:15" x14ac:dyDescent="0.3">
      <c r="B307" t="s">
        <v>25</v>
      </c>
      <c r="C307">
        <f t="shared" si="33"/>
        <v>26</v>
      </c>
      <c r="D307" s="3" t="s">
        <v>119</v>
      </c>
      <c r="E307">
        <f t="shared" si="34"/>
        <v>9</v>
      </c>
      <c r="F307" t="s">
        <v>125</v>
      </c>
      <c r="G307" s="6" t="str">
        <f t="shared" si="35"/>
        <v>ordinario</v>
      </c>
      <c r="H307" s="3" t="s">
        <v>127</v>
      </c>
      <c r="I307">
        <f t="shared" si="36"/>
        <v>25</v>
      </c>
      <c r="J307" s="3" t="s">
        <v>119</v>
      </c>
      <c r="K307" t="str">
        <f t="shared" si="30"/>
        <v>jueves</v>
      </c>
      <c r="L307" t="s">
        <v>121</v>
      </c>
      <c r="N307" s="4">
        <f t="shared" si="32"/>
        <v>45561</v>
      </c>
      <c r="O307" s="5">
        <f t="shared" si="31"/>
        <v>45561</v>
      </c>
    </row>
    <row r="308" spans="2:15" x14ac:dyDescent="0.3">
      <c r="B308" t="s">
        <v>25</v>
      </c>
      <c r="C308">
        <f t="shared" si="33"/>
        <v>27</v>
      </c>
      <c r="D308" s="3" t="s">
        <v>119</v>
      </c>
      <c r="E308">
        <f t="shared" si="34"/>
        <v>9</v>
      </c>
      <c r="F308" t="s">
        <v>125</v>
      </c>
      <c r="G308" s="6" t="str">
        <f t="shared" si="35"/>
        <v>ordinario</v>
      </c>
      <c r="H308" s="3" t="s">
        <v>127</v>
      </c>
      <c r="I308">
        <f t="shared" si="36"/>
        <v>25</v>
      </c>
      <c r="J308" s="3" t="s">
        <v>119</v>
      </c>
      <c r="K308" t="str">
        <f t="shared" si="30"/>
        <v>viernes</v>
      </c>
      <c r="L308" t="s">
        <v>121</v>
      </c>
      <c r="N308" s="4">
        <f t="shared" si="32"/>
        <v>45562</v>
      </c>
      <c r="O308" s="5">
        <f t="shared" si="31"/>
        <v>45562</v>
      </c>
    </row>
    <row r="309" spans="2:15" x14ac:dyDescent="0.3">
      <c r="B309" t="s">
        <v>25</v>
      </c>
      <c r="C309">
        <f t="shared" si="33"/>
        <v>28</v>
      </c>
      <c r="D309" s="3" t="s">
        <v>119</v>
      </c>
      <c r="E309">
        <f t="shared" si="34"/>
        <v>9</v>
      </c>
      <c r="F309" t="s">
        <v>125</v>
      </c>
      <c r="G309" s="6" t="str">
        <f t="shared" si="35"/>
        <v>ordinario</v>
      </c>
      <c r="H309" s="3" t="s">
        <v>127</v>
      </c>
      <c r="I309">
        <f t="shared" si="36"/>
        <v>25</v>
      </c>
      <c r="J309" s="3" t="s">
        <v>119</v>
      </c>
      <c r="K309" t="str">
        <f t="shared" si="30"/>
        <v>sabado</v>
      </c>
      <c r="L309" t="s">
        <v>121</v>
      </c>
      <c r="N309" s="4">
        <f t="shared" si="32"/>
        <v>45563</v>
      </c>
      <c r="O309" s="5">
        <f t="shared" si="31"/>
        <v>45563</v>
      </c>
    </row>
    <row r="310" spans="2:15" x14ac:dyDescent="0.3">
      <c r="B310" t="s">
        <v>25</v>
      </c>
      <c r="C310">
        <f t="shared" si="33"/>
        <v>29</v>
      </c>
      <c r="D310" s="3" t="s">
        <v>119</v>
      </c>
      <c r="E310">
        <f t="shared" si="34"/>
        <v>9</v>
      </c>
      <c r="F310" t="s">
        <v>125</v>
      </c>
      <c r="G310" s="6" t="str">
        <f t="shared" si="35"/>
        <v>ordinario</v>
      </c>
      <c r="H310" s="3" t="s">
        <v>127</v>
      </c>
      <c r="I310">
        <f t="shared" si="36"/>
        <v>26</v>
      </c>
      <c r="J310" s="3" t="s">
        <v>119</v>
      </c>
      <c r="K310" t="str">
        <f t="shared" si="30"/>
        <v>domingo</v>
      </c>
      <c r="L310" t="s">
        <v>121</v>
      </c>
      <c r="N310" s="4">
        <f t="shared" si="32"/>
        <v>45564</v>
      </c>
      <c r="O310" s="5">
        <f t="shared" si="31"/>
        <v>45564</v>
      </c>
    </row>
    <row r="311" spans="2:15" x14ac:dyDescent="0.3">
      <c r="B311" t="s">
        <v>25</v>
      </c>
      <c r="C311">
        <f t="shared" si="33"/>
        <v>30</v>
      </c>
      <c r="D311" s="3" t="s">
        <v>119</v>
      </c>
      <c r="E311">
        <f t="shared" si="34"/>
        <v>9</v>
      </c>
      <c r="F311" t="s">
        <v>125</v>
      </c>
      <c r="G311" s="6" t="str">
        <f t="shared" si="35"/>
        <v>ordinario</v>
      </c>
      <c r="H311" s="3" t="s">
        <v>127</v>
      </c>
      <c r="I311">
        <f t="shared" si="36"/>
        <v>26</v>
      </c>
      <c r="J311" s="3" t="s">
        <v>119</v>
      </c>
      <c r="K311" t="str">
        <f t="shared" si="30"/>
        <v>lunes</v>
      </c>
      <c r="L311" t="s">
        <v>121</v>
      </c>
      <c r="N311" s="4">
        <f t="shared" si="32"/>
        <v>45565</v>
      </c>
      <c r="O311" s="5">
        <f t="shared" si="31"/>
        <v>45565</v>
      </c>
    </row>
    <row r="312" spans="2:15" x14ac:dyDescent="0.3">
      <c r="B312" t="s">
        <v>25</v>
      </c>
      <c r="C312">
        <f t="shared" si="33"/>
        <v>1</v>
      </c>
      <c r="D312" s="3" t="s">
        <v>119</v>
      </c>
      <c r="E312">
        <f t="shared" si="34"/>
        <v>10</v>
      </c>
      <c r="F312" t="s">
        <v>125</v>
      </c>
      <c r="G312" s="6" t="str">
        <f t="shared" si="35"/>
        <v>ordinario</v>
      </c>
      <c r="H312" s="3" t="s">
        <v>127</v>
      </c>
      <c r="I312">
        <f t="shared" si="36"/>
        <v>26</v>
      </c>
      <c r="J312" s="3" t="s">
        <v>119</v>
      </c>
      <c r="K312" t="str">
        <f t="shared" si="30"/>
        <v>martes</v>
      </c>
      <c r="L312" t="s">
        <v>121</v>
      </c>
      <c r="N312" s="4">
        <f t="shared" si="32"/>
        <v>45566</v>
      </c>
      <c r="O312" s="5">
        <f t="shared" si="31"/>
        <v>45566</v>
      </c>
    </row>
    <row r="313" spans="2:15" x14ac:dyDescent="0.3">
      <c r="B313" t="s">
        <v>25</v>
      </c>
      <c r="C313">
        <f t="shared" si="33"/>
        <v>2</v>
      </c>
      <c r="D313" s="3" t="s">
        <v>119</v>
      </c>
      <c r="E313">
        <f t="shared" si="34"/>
        <v>10</v>
      </c>
      <c r="F313" t="s">
        <v>125</v>
      </c>
      <c r="G313" s="6" t="str">
        <f t="shared" si="35"/>
        <v>ordinario</v>
      </c>
      <c r="H313" s="3" t="s">
        <v>127</v>
      </c>
      <c r="I313">
        <f t="shared" si="36"/>
        <v>26</v>
      </c>
      <c r="J313" s="3" t="s">
        <v>119</v>
      </c>
      <c r="K313" t="str">
        <f t="shared" si="30"/>
        <v>miercoles</v>
      </c>
      <c r="L313" t="s">
        <v>121</v>
      </c>
      <c r="N313" s="4">
        <f t="shared" si="32"/>
        <v>45567</v>
      </c>
      <c r="O313" s="5">
        <f t="shared" si="31"/>
        <v>45567</v>
      </c>
    </row>
    <row r="314" spans="2:15" x14ac:dyDescent="0.3">
      <c r="B314" t="s">
        <v>25</v>
      </c>
      <c r="C314">
        <f t="shared" si="33"/>
        <v>3</v>
      </c>
      <c r="D314" s="3" t="s">
        <v>119</v>
      </c>
      <c r="E314">
        <f t="shared" si="34"/>
        <v>10</v>
      </c>
      <c r="F314" t="s">
        <v>125</v>
      </c>
      <c r="G314" s="6" t="str">
        <f t="shared" si="35"/>
        <v>ordinario</v>
      </c>
      <c r="H314" s="3" t="s">
        <v>127</v>
      </c>
      <c r="I314">
        <f t="shared" si="36"/>
        <v>26</v>
      </c>
      <c r="J314" s="3" t="s">
        <v>119</v>
      </c>
      <c r="K314" t="str">
        <f t="shared" si="30"/>
        <v>jueves</v>
      </c>
      <c r="L314" t="s">
        <v>121</v>
      </c>
      <c r="N314" s="4">
        <f t="shared" si="32"/>
        <v>45568</v>
      </c>
      <c r="O314" s="5">
        <f t="shared" si="31"/>
        <v>45568</v>
      </c>
    </row>
    <row r="315" spans="2:15" x14ac:dyDescent="0.3">
      <c r="B315" t="s">
        <v>25</v>
      </c>
      <c r="C315">
        <f t="shared" si="33"/>
        <v>4</v>
      </c>
      <c r="D315" s="3" t="s">
        <v>119</v>
      </c>
      <c r="E315">
        <f t="shared" si="34"/>
        <v>10</v>
      </c>
      <c r="F315" t="s">
        <v>125</v>
      </c>
      <c r="G315" s="6" t="str">
        <f t="shared" si="35"/>
        <v>ordinario</v>
      </c>
      <c r="H315" s="3" t="s">
        <v>127</v>
      </c>
      <c r="I315">
        <f t="shared" si="36"/>
        <v>26</v>
      </c>
      <c r="J315" s="3" t="s">
        <v>119</v>
      </c>
      <c r="K315" t="str">
        <f t="shared" si="30"/>
        <v>viernes</v>
      </c>
      <c r="L315" t="s">
        <v>121</v>
      </c>
      <c r="N315" s="4">
        <f t="shared" si="32"/>
        <v>45569</v>
      </c>
      <c r="O315" s="5">
        <f t="shared" si="31"/>
        <v>45569</v>
      </c>
    </row>
    <row r="316" spans="2:15" x14ac:dyDescent="0.3">
      <c r="B316" t="s">
        <v>25</v>
      </c>
      <c r="C316">
        <f t="shared" si="33"/>
        <v>5</v>
      </c>
      <c r="D316" s="3" t="s">
        <v>119</v>
      </c>
      <c r="E316">
        <f t="shared" si="34"/>
        <v>10</v>
      </c>
      <c r="F316" t="s">
        <v>125</v>
      </c>
      <c r="G316" s="6" t="str">
        <f t="shared" si="35"/>
        <v>ordinario</v>
      </c>
      <c r="H316" s="3" t="s">
        <v>127</v>
      </c>
      <c r="I316">
        <f t="shared" si="36"/>
        <v>26</v>
      </c>
      <c r="J316" s="3" t="s">
        <v>119</v>
      </c>
      <c r="K316" t="str">
        <f t="shared" si="30"/>
        <v>sabado</v>
      </c>
      <c r="L316" t="s">
        <v>121</v>
      </c>
      <c r="N316" s="4">
        <f t="shared" si="32"/>
        <v>45570</v>
      </c>
      <c r="O316" s="5">
        <f t="shared" si="31"/>
        <v>45570</v>
      </c>
    </row>
    <row r="317" spans="2:15" x14ac:dyDescent="0.3">
      <c r="B317" t="s">
        <v>25</v>
      </c>
      <c r="C317">
        <f t="shared" si="33"/>
        <v>6</v>
      </c>
      <c r="D317" s="3" t="s">
        <v>119</v>
      </c>
      <c r="E317">
        <f t="shared" si="34"/>
        <v>10</v>
      </c>
      <c r="F317" t="s">
        <v>125</v>
      </c>
      <c r="G317" s="6" t="str">
        <f t="shared" si="35"/>
        <v>ordinario</v>
      </c>
      <c r="H317" s="3" t="s">
        <v>127</v>
      </c>
      <c r="I317">
        <f t="shared" si="36"/>
        <v>27</v>
      </c>
      <c r="J317" s="3" t="s">
        <v>119</v>
      </c>
      <c r="K317" t="str">
        <f t="shared" si="30"/>
        <v>domingo</v>
      </c>
      <c r="L317" t="s">
        <v>121</v>
      </c>
      <c r="N317" s="4">
        <f t="shared" si="32"/>
        <v>45571</v>
      </c>
      <c r="O317" s="5">
        <f t="shared" si="31"/>
        <v>45571</v>
      </c>
    </row>
    <row r="318" spans="2:15" x14ac:dyDescent="0.3">
      <c r="B318" t="s">
        <v>25</v>
      </c>
      <c r="C318">
        <f t="shared" si="33"/>
        <v>7</v>
      </c>
      <c r="D318" s="3" t="s">
        <v>119</v>
      </c>
      <c r="E318">
        <f t="shared" si="34"/>
        <v>10</v>
      </c>
      <c r="F318" t="s">
        <v>125</v>
      </c>
      <c r="G318" s="6" t="str">
        <f t="shared" si="35"/>
        <v>ordinario</v>
      </c>
      <c r="H318" s="3" t="s">
        <v>127</v>
      </c>
      <c r="I318">
        <f t="shared" si="36"/>
        <v>27</v>
      </c>
      <c r="J318" s="3" t="s">
        <v>119</v>
      </c>
      <c r="K318" t="str">
        <f t="shared" si="30"/>
        <v>lunes</v>
      </c>
      <c r="L318" t="s">
        <v>121</v>
      </c>
      <c r="N318" s="4">
        <f t="shared" si="32"/>
        <v>45572</v>
      </c>
      <c r="O318" s="5">
        <f t="shared" si="31"/>
        <v>45572</v>
      </c>
    </row>
    <row r="319" spans="2:15" x14ac:dyDescent="0.3">
      <c r="B319" t="s">
        <v>25</v>
      </c>
      <c r="C319">
        <f t="shared" si="33"/>
        <v>8</v>
      </c>
      <c r="D319" s="3" t="s">
        <v>119</v>
      </c>
      <c r="E319">
        <f t="shared" si="34"/>
        <v>10</v>
      </c>
      <c r="F319" t="s">
        <v>125</v>
      </c>
      <c r="G319" s="6" t="str">
        <f t="shared" si="35"/>
        <v>ordinario</v>
      </c>
      <c r="H319" s="3" t="s">
        <v>127</v>
      </c>
      <c r="I319">
        <f t="shared" si="36"/>
        <v>27</v>
      </c>
      <c r="J319" s="3" t="s">
        <v>119</v>
      </c>
      <c r="K319" t="str">
        <f t="shared" si="30"/>
        <v>martes</v>
      </c>
      <c r="L319" t="s">
        <v>121</v>
      </c>
      <c r="N319" s="4">
        <f t="shared" si="32"/>
        <v>45573</v>
      </c>
      <c r="O319" s="5">
        <f t="shared" si="31"/>
        <v>45573</v>
      </c>
    </row>
    <row r="320" spans="2:15" x14ac:dyDescent="0.3">
      <c r="B320" t="s">
        <v>25</v>
      </c>
      <c r="C320">
        <f t="shared" si="33"/>
        <v>9</v>
      </c>
      <c r="D320" s="3" t="s">
        <v>119</v>
      </c>
      <c r="E320">
        <f t="shared" si="34"/>
        <v>10</v>
      </c>
      <c r="F320" t="s">
        <v>125</v>
      </c>
      <c r="G320" s="6" t="str">
        <f t="shared" si="35"/>
        <v>ordinario</v>
      </c>
      <c r="H320" s="3" t="s">
        <v>127</v>
      </c>
      <c r="I320">
        <f t="shared" si="36"/>
        <v>27</v>
      </c>
      <c r="J320" s="3" t="s">
        <v>119</v>
      </c>
      <c r="K320" t="str">
        <f t="shared" si="30"/>
        <v>miercoles</v>
      </c>
      <c r="L320" t="s">
        <v>121</v>
      </c>
      <c r="N320" s="4">
        <f t="shared" si="32"/>
        <v>45574</v>
      </c>
      <c r="O320" s="5">
        <f t="shared" si="31"/>
        <v>45574</v>
      </c>
    </row>
    <row r="321" spans="2:15" x14ac:dyDescent="0.3">
      <c r="B321" t="s">
        <v>25</v>
      </c>
      <c r="C321">
        <f t="shared" si="33"/>
        <v>10</v>
      </c>
      <c r="D321" s="3" t="s">
        <v>119</v>
      </c>
      <c r="E321">
        <f t="shared" si="34"/>
        <v>10</v>
      </c>
      <c r="F321" t="s">
        <v>125</v>
      </c>
      <c r="G321" s="6" t="str">
        <f t="shared" si="35"/>
        <v>ordinario</v>
      </c>
      <c r="H321" s="3" t="s">
        <v>127</v>
      </c>
      <c r="I321">
        <f t="shared" si="36"/>
        <v>27</v>
      </c>
      <c r="J321" s="3" t="s">
        <v>119</v>
      </c>
      <c r="K321" t="str">
        <f t="shared" si="30"/>
        <v>jueves</v>
      </c>
      <c r="L321" t="s">
        <v>121</v>
      </c>
      <c r="N321" s="4">
        <f t="shared" si="32"/>
        <v>45575</v>
      </c>
      <c r="O321" s="5">
        <f t="shared" si="31"/>
        <v>45575</v>
      </c>
    </row>
    <row r="322" spans="2:15" x14ac:dyDescent="0.3">
      <c r="B322" t="s">
        <v>25</v>
      </c>
      <c r="C322">
        <f t="shared" si="33"/>
        <v>11</v>
      </c>
      <c r="D322" s="3" t="s">
        <v>119</v>
      </c>
      <c r="E322">
        <f t="shared" si="34"/>
        <v>10</v>
      </c>
      <c r="F322" t="s">
        <v>125</v>
      </c>
      <c r="G322" s="6" t="str">
        <f t="shared" si="35"/>
        <v>ordinario</v>
      </c>
      <c r="H322" s="3" t="s">
        <v>127</v>
      </c>
      <c r="I322">
        <f t="shared" si="36"/>
        <v>27</v>
      </c>
      <c r="J322" s="3" t="s">
        <v>119</v>
      </c>
      <c r="K322" t="str">
        <f t="shared" si="30"/>
        <v>viernes</v>
      </c>
      <c r="L322" t="s">
        <v>121</v>
      </c>
      <c r="N322" s="4">
        <f t="shared" si="32"/>
        <v>45576</v>
      </c>
      <c r="O322" s="5">
        <f t="shared" si="31"/>
        <v>45576</v>
      </c>
    </row>
    <row r="323" spans="2:15" x14ac:dyDescent="0.3">
      <c r="B323" t="s">
        <v>25</v>
      </c>
      <c r="C323">
        <f t="shared" si="33"/>
        <v>12</v>
      </c>
      <c r="D323" s="3" t="s">
        <v>119</v>
      </c>
      <c r="E323">
        <f t="shared" si="34"/>
        <v>10</v>
      </c>
      <c r="F323" t="s">
        <v>125</v>
      </c>
      <c r="G323" s="6" t="str">
        <f t="shared" si="35"/>
        <v>ordinario</v>
      </c>
      <c r="H323" s="3" t="s">
        <v>127</v>
      </c>
      <c r="I323">
        <f t="shared" si="36"/>
        <v>27</v>
      </c>
      <c r="J323" s="3" t="s">
        <v>119</v>
      </c>
      <c r="K323" t="str">
        <f t="shared" si="30"/>
        <v>sabado</v>
      </c>
      <c r="L323" t="s">
        <v>121</v>
      </c>
      <c r="N323" s="4">
        <f t="shared" si="32"/>
        <v>45577</v>
      </c>
      <c r="O323" s="5">
        <f t="shared" si="31"/>
        <v>45577</v>
      </c>
    </row>
    <row r="324" spans="2:15" x14ac:dyDescent="0.3">
      <c r="B324" t="s">
        <v>25</v>
      </c>
      <c r="C324">
        <f t="shared" si="33"/>
        <v>13</v>
      </c>
      <c r="D324" s="3" t="s">
        <v>119</v>
      </c>
      <c r="E324">
        <f t="shared" si="34"/>
        <v>10</v>
      </c>
      <c r="F324" t="s">
        <v>125</v>
      </c>
      <c r="G324" s="6" t="str">
        <f t="shared" si="35"/>
        <v>ordinario</v>
      </c>
      <c r="H324" s="3" t="s">
        <v>127</v>
      </c>
      <c r="I324">
        <f t="shared" si="36"/>
        <v>28</v>
      </c>
      <c r="J324" s="3" t="s">
        <v>119</v>
      </c>
      <c r="K324" t="str">
        <f t="shared" si="30"/>
        <v>domingo</v>
      </c>
      <c r="L324" t="s">
        <v>121</v>
      </c>
      <c r="N324" s="4">
        <f t="shared" si="32"/>
        <v>45578</v>
      </c>
      <c r="O324" s="5">
        <f t="shared" si="31"/>
        <v>45578</v>
      </c>
    </row>
    <row r="325" spans="2:15" x14ac:dyDescent="0.3">
      <c r="B325" t="s">
        <v>25</v>
      </c>
      <c r="C325">
        <f t="shared" si="33"/>
        <v>14</v>
      </c>
      <c r="D325" s="3" t="s">
        <v>119</v>
      </c>
      <c r="E325">
        <f t="shared" si="34"/>
        <v>10</v>
      </c>
      <c r="F325" t="s">
        <v>125</v>
      </c>
      <c r="G325" s="6" t="str">
        <f t="shared" si="35"/>
        <v>ordinario</v>
      </c>
      <c r="H325" s="3" t="s">
        <v>127</v>
      </c>
      <c r="I325">
        <f t="shared" si="36"/>
        <v>28</v>
      </c>
      <c r="J325" s="3" t="s">
        <v>119</v>
      </c>
      <c r="K325" t="str">
        <f t="shared" ref="K325:K388" si="37">IF(K324="domingo","lunes",IF(K324="lunes","martes",IF(K324="martes","miercoles",IF(K324="miercoles","jueves",IF(K324="jueves","viernes",IF(K324="viernes","sabado",IF(K324="sabado","domingo")))))))</f>
        <v>lunes</v>
      </c>
      <c r="L325" t="s">
        <v>121</v>
      </c>
      <c r="N325" s="4">
        <f t="shared" si="32"/>
        <v>45579</v>
      </c>
      <c r="O325" s="5">
        <f t="shared" ref="O325:O388" si="38">N325</f>
        <v>45579</v>
      </c>
    </row>
    <row r="326" spans="2:15" x14ac:dyDescent="0.3">
      <c r="B326" t="s">
        <v>25</v>
      </c>
      <c r="C326">
        <f t="shared" si="33"/>
        <v>15</v>
      </c>
      <c r="D326" s="3" t="s">
        <v>119</v>
      </c>
      <c r="E326">
        <f t="shared" si="34"/>
        <v>10</v>
      </c>
      <c r="F326" t="s">
        <v>125</v>
      </c>
      <c r="G326" s="6" t="str">
        <f t="shared" si="35"/>
        <v>ordinario</v>
      </c>
      <c r="H326" s="3" t="s">
        <v>127</v>
      </c>
      <c r="I326">
        <f t="shared" si="36"/>
        <v>28</v>
      </c>
      <c r="J326" s="3" t="s">
        <v>119</v>
      </c>
      <c r="K326" t="str">
        <f t="shared" si="37"/>
        <v>martes</v>
      </c>
      <c r="L326" t="s">
        <v>121</v>
      </c>
      <c r="N326" s="4">
        <f t="shared" ref="N326:N389" si="39">+N325+1</f>
        <v>45580</v>
      </c>
      <c r="O326" s="5">
        <f t="shared" si="38"/>
        <v>45580</v>
      </c>
    </row>
    <row r="327" spans="2:15" x14ac:dyDescent="0.3">
      <c r="B327" t="s">
        <v>25</v>
      </c>
      <c r="C327">
        <f t="shared" ref="C327:C390" si="40">DAY(N327)</f>
        <v>16</v>
      </c>
      <c r="D327" s="3" t="s">
        <v>119</v>
      </c>
      <c r="E327">
        <f t="shared" ref="E327:E390" si="41">MONTH(N327)</f>
        <v>10</v>
      </c>
      <c r="F327" t="s">
        <v>125</v>
      </c>
      <c r="G327" s="6" t="str">
        <f t="shared" si="35"/>
        <v>ordinario</v>
      </c>
      <c r="H327" s="3" t="s">
        <v>127</v>
      </c>
      <c r="I327">
        <f t="shared" si="36"/>
        <v>28</v>
      </c>
      <c r="J327" s="3" t="s">
        <v>119</v>
      </c>
      <c r="K327" t="str">
        <f t="shared" si="37"/>
        <v>miercoles</v>
      </c>
      <c r="L327" t="s">
        <v>121</v>
      </c>
      <c r="N327" s="4">
        <f t="shared" si="39"/>
        <v>45581</v>
      </c>
      <c r="O327" s="5">
        <f t="shared" si="38"/>
        <v>45581</v>
      </c>
    </row>
    <row r="328" spans="2:15" x14ac:dyDescent="0.3">
      <c r="B328" t="s">
        <v>25</v>
      </c>
      <c r="C328">
        <f t="shared" si="40"/>
        <v>17</v>
      </c>
      <c r="D328" s="3" t="s">
        <v>119</v>
      </c>
      <c r="E328">
        <f t="shared" si="41"/>
        <v>10</v>
      </c>
      <c r="F328" t="s">
        <v>125</v>
      </c>
      <c r="G328" s="6" t="str">
        <f t="shared" si="35"/>
        <v>ordinario</v>
      </c>
      <c r="H328" s="3" t="s">
        <v>127</v>
      </c>
      <c r="I328">
        <f t="shared" si="36"/>
        <v>28</v>
      </c>
      <c r="J328" s="3" t="s">
        <v>119</v>
      </c>
      <c r="K328" t="str">
        <f t="shared" si="37"/>
        <v>jueves</v>
      </c>
      <c r="L328" t="s">
        <v>121</v>
      </c>
      <c r="N328" s="4">
        <f t="shared" si="39"/>
        <v>45582</v>
      </c>
      <c r="O328" s="5">
        <f t="shared" si="38"/>
        <v>45582</v>
      </c>
    </row>
    <row r="329" spans="2:15" x14ac:dyDescent="0.3">
      <c r="B329" t="s">
        <v>25</v>
      </c>
      <c r="C329">
        <f t="shared" si="40"/>
        <v>18</v>
      </c>
      <c r="D329" s="3" t="s">
        <v>119</v>
      </c>
      <c r="E329">
        <f t="shared" si="41"/>
        <v>10</v>
      </c>
      <c r="F329" t="s">
        <v>125</v>
      </c>
      <c r="G329" s="6" t="str">
        <f t="shared" si="35"/>
        <v>ordinario</v>
      </c>
      <c r="H329" s="3" t="s">
        <v>127</v>
      </c>
      <c r="I329">
        <f t="shared" si="36"/>
        <v>28</v>
      </c>
      <c r="J329" s="3" t="s">
        <v>119</v>
      </c>
      <c r="K329" t="str">
        <f t="shared" si="37"/>
        <v>viernes</v>
      </c>
      <c r="L329" t="s">
        <v>121</v>
      </c>
      <c r="N329" s="4">
        <f t="shared" si="39"/>
        <v>45583</v>
      </c>
      <c r="O329" s="5">
        <f t="shared" si="38"/>
        <v>45583</v>
      </c>
    </row>
    <row r="330" spans="2:15" x14ac:dyDescent="0.3">
      <c r="B330" t="s">
        <v>25</v>
      </c>
      <c r="C330">
        <f t="shared" si="40"/>
        <v>19</v>
      </c>
      <c r="D330" s="3" t="s">
        <v>119</v>
      </c>
      <c r="E330">
        <f t="shared" si="41"/>
        <v>10</v>
      </c>
      <c r="F330" t="s">
        <v>125</v>
      </c>
      <c r="G330" s="6" t="str">
        <f t="shared" si="35"/>
        <v>ordinario</v>
      </c>
      <c r="H330" s="3" t="s">
        <v>127</v>
      </c>
      <c r="I330">
        <f t="shared" si="36"/>
        <v>28</v>
      </c>
      <c r="J330" s="3" t="s">
        <v>119</v>
      </c>
      <c r="K330" t="str">
        <f t="shared" si="37"/>
        <v>sabado</v>
      </c>
      <c r="L330" t="s">
        <v>121</v>
      </c>
      <c r="N330" s="4">
        <f t="shared" si="39"/>
        <v>45584</v>
      </c>
      <c r="O330" s="5">
        <f t="shared" si="38"/>
        <v>45584</v>
      </c>
    </row>
    <row r="331" spans="2:15" x14ac:dyDescent="0.3">
      <c r="B331" t="s">
        <v>25</v>
      </c>
      <c r="C331">
        <f t="shared" si="40"/>
        <v>20</v>
      </c>
      <c r="D331" s="3" t="s">
        <v>119</v>
      </c>
      <c r="E331">
        <f t="shared" si="41"/>
        <v>10</v>
      </c>
      <c r="F331" t="s">
        <v>125</v>
      </c>
      <c r="G331" s="6" t="str">
        <f t="shared" si="35"/>
        <v>ordinario</v>
      </c>
      <c r="H331" s="3" t="s">
        <v>127</v>
      </c>
      <c r="I331">
        <f t="shared" si="36"/>
        <v>29</v>
      </c>
      <c r="J331" s="3" t="s">
        <v>119</v>
      </c>
      <c r="K331" t="str">
        <f t="shared" si="37"/>
        <v>domingo</v>
      </c>
      <c r="L331" t="s">
        <v>121</v>
      </c>
      <c r="N331" s="4">
        <f t="shared" si="39"/>
        <v>45585</v>
      </c>
      <c r="O331" s="5">
        <f t="shared" si="38"/>
        <v>45585</v>
      </c>
    </row>
    <row r="332" spans="2:15" x14ac:dyDescent="0.3">
      <c r="B332" t="s">
        <v>25</v>
      </c>
      <c r="C332">
        <f t="shared" si="40"/>
        <v>21</v>
      </c>
      <c r="D332" s="3" t="s">
        <v>119</v>
      </c>
      <c r="E332">
        <f t="shared" si="41"/>
        <v>10</v>
      </c>
      <c r="F332" t="s">
        <v>125</v>
      </c>
      <c r="G332" s="6" t="str">
        <f t="shared" si="35"/>
        <v>ordinario</v>
      </c>
      <c r="H332" s="3" t="s">
        <v>127</v>
      </c>
      <c r="I332">
        <f t="shared" si="36"/>
        <v>29</v>
      </c>
      <c r="J332" s="3" t="s">
        <v>119</v>
      </c>
      <c r="K332" t="str">
        <f t="shared" si="37"/>
        <v>lunes</v>
      </c>
      <c r="L332" t="s">
        <v>121</v>
      </c>
      <c r="N332" s="4">
        <f t="shared" si="39"/>
        <v>45586</v>
      </c>
      <c r="O332" s="5">
        <f t="shared" si="38"/>
        <v>45586</v>
      </c>
    </row>
    <row r="333" spans="2:15" x14ac:dyDescent="0.3">
      <c r="B333" t="s">
        <v>25</v>
      </c>
      <c r="C333">
        <f t="shared" si="40"/>
        <v>22</v>
      </c>
      <c r="D333" s="3" t="s">
        <v>119</v>
      </c>
      <c r="E333">
        <f t="shared" si="41"/>
        <v>10</v>
      </c>
      <c r="F333" t="s">
        <v>125</v>
      </c>
      <c r="G333" s="6" t="str">
        <f t="shared" si="35"/>
        <v>ordinario</v>
      </c>
      <c r="H333" s="3" t="s">
        <v>127</v>
      </c>
      <c r="I333">
        <f t="shared" si="36"/>
        <v>29</v>
      </c>
      <c r="J333" s="3" t="s">
        <v>119</v>
      </c>
      <c r="K333" t="str">
        <f t="shared" si="37"/>
        <v>martes</v>
      </c>
      <c r="L333" t="s">
        <v>121</v>
      </c>
      <c r="N333" s="4">
        <f t="shared" si="39"/>
        <v>45587</v>
      </c>
      <c r="O333" s="5">
        <f t="shared" si="38"/>
        <v>45587</v>
      </c>
    </row>
    <row r="334" spans="2:15" x14ac:dyDescent="0.3">
      <c r="B334" t="s">
        <v>25</v>
      </c>
      <c r="C334">
        <f t="shared" si="40"/>
        <v>23</v>
      </c>
      <c r="D334" s="3" t="s">
        <v>119</v>
      </c>
      <c r="E334">
        <f t="shared" si="41"/>
        <v>10</v>
      </c>
      <c r="F334" t="s">
        <v>125</v>
      </c>
      <c r="G334" s="6" t="str">
        <f t="shared" si="35"/>
        <v>ordinario</v>
      </c>
      <c r="H334" s="3" t="s">
        <v>127</v>
      </c>
      <c r="I334">
        <f t="shared" si="36"/>
        <v>29</v>
      </c>
      <c r="J334" s="3" t="s">
        <v>119</v>
      </c>
      <c r="K334" t="str">
        <f t="shared" si="37"/>
        <v>miercoles</v>
      </c>
      <c r="L334" t="s">
        <v>121</v>
      </c>
      <c r="N334" s="4">
        <f t="shared" si="39"/>
        <v>45588</v>
      </c>
      <c r="O334" s="5">
        <f t="shared" si="38"/>
        <v>45588</v>
      </c>
    </row>
    <row r="335" spans="2:15" x14ac:dyDescent="0.3">
      <c r="B335" t="s">
        <v>25</v>
      </c>
      <c r="C335">
        <f t="shared" si="40"/>
        <v>24</v>
      </c>
      <c r="D335" s="3" t="s">
        <v>119</v>
      </c>
      <c r="E335">
        <f t="shared" si="41"/>
        <v>10</v>
      </c>
      <c r="F335" t="s">
        <v>125</v>
      </c>
      <c r="G335" s="6" t="str">
        <f t="shared" si="35"/>
        <v>ordinario</v>
      </c>
      <c r="H335" s="3" t="s">
        <v>127</v>
      </c>
      <c r="I335">
        <f t="shared" si="36"/>
        <v>29</v>
      </c>
      <c r="J335" s="3" t="s">
        <v>119</v>
      </c>
      <c r="K335" t="str">
        <f t="shared" si="37"/>
        <v>jueves</v>
      </c>
      <c r="L335" t="s">
        <v>121</v>
      </c>
      <c r="N335" s="4">
        <f t="shared" si="39"/>
        <v>45589</v>
      </c>
      <c r="O335" s="5">
        <f t="shared" si="38"/>
        <v>45589</v>
      </c>
    </row>
    <row r="336" spans="2:15" x14ac:dyDescent="0.3">
      <c r="B336" t="s">
        <v>25</v>
      </c>
      <c r="C336">
        <f t="shared" si="40"/>
        <v>25</v>
      </c>
      <c r="D336" s="3" t="s">
        <v>119</v>
      </c>
      <c r="E336">
        <f t="shared" si="41"/>
        <v>10</v>
      </c>
      <c r="F336" t="s">
        <v>125</v>
      </c>
      <c r="G336" s="6" t="str">
        <f t="shared" si="35"/>
        <v>ordinario</v>
      </c>
      <c r="H336" s="3" t="s">
        <v>127</v>
      </c>
      <c r="I336">
        <f t="shared" si="36"/>
        <v>29</v>
      </c>
      <c r="J336" s="3" t="s">
        <v>119</v>
      </c>
      <c r="K336" t="str">
        <f t="shared" si="37"/>
        <v>viernes</v>
      </c>
      <c r="L336" t="s">
        <v>121</v>
      </c>
      <c r="N336" s="4">
        <f t="shared" si="39"/>
        <v>45590</v>
      </c>
      <c r="O336" s="5">
        <f t="shared" si="38"/>
        <v>45590</v>
      </c>
    </row>
    <row r="337" spans="2:15" x14ac:dyDescent="0.3">
      <c r="B337" t="s">
        <v>25</v>
      </c>
      <c r="C337">
        <f t="shared" si="40"/>
        <v>26</v>
      </c>
      <c r="D337" s="3" t="s">
        <v>119</v>
      </c>
      <c r="E337">
        <f t="shared" si="41"/>
        <v>10</v>
      </c>
      <c r="F337" t="s">
        <v>125</v>
      </c>
      <c r="G337" s="6" t="str">
        <f t="shared" si="35"/>
        <v>ordinario</v>
      </c>
      <c r="H337" s="3" t="s">
        <v>127</v>
      </c>
      <c r="I337">
        <f t="shared" si="36"/>
        <v>29</v>
      </c>
      <c r="J337" s="3" t="s">
        <v>119</v>
      </c>
      <c r="K337" t="str">
        <f t="shared" si="37"/>
        <v>sabado</v>
      </c>
      <c r="L337" t="s">
        <v>121</v>
      </c>
      <c r="N337" s="4">
        <f t="shared" si="39"/>
        <v>45591</v>
      </c>
      <c r="O337" s="5">
        <f t="shared" si="38"/>
        <v>45591</v>
      </c>
    </row>
    <row r="338" spans="2:15" x14ac:dyDescent="0.3">
      <c r="B338" t="s">
        <v>25</v>
      </c>
      <c r="C338">
        <f t="shared" si="40"/>
        <v>27</v>
      </c>
      <c r="D338" s="3" t="s">
        <v>119</v>
      </c>
      <c r="E338">
        <f t="shared" si="41"/>
        <v>10</v>
      </c>
      <c r="F338" t="s">
        <v>125</v>
      </c>
      <c r="G338" s="6" t="str">
        <f t="shared" si="35"/>
        <v>ordinario</v>
      </c>
      <c r="H338" s="3" t="s">
        <v>127</v>
      </c>
      <c r="I338">
        <f t="shared" si="36"/>
        <v>30</v>
      </c>
      <c r="J338" s="3" t="s">
        <v>119</v>
      </c>
      <c r="K338" t="str">
        <f t="shared" si="37"/>
        <v>domingo</v>
      </c>
      <c r="L338" t="s">
        <v>121</v>
      </c>
      <c r="N338" s="4">
        <f t="shared" si="39"/>
        <v>45592</v>
      </c>
      <c r="O338" s="5">
        <f t="shared" si="38"/>
        <v>45592</v>
      </c>
    </row>
    <row r="339" spans="2:15" x14ac:dyDescent="0.3">
      <c r="B339" t="s">
        <v>25</v>
      </c>
      <c r="C339">
        <f t="shared" si="40"/>
        <v>28</v>
      </c>
      <c r="D339" s="3" t="s">
        <v>119</v>
      </c>
      <c r="E339">
        <f t="shared" si="41"/>
        <v>10</v>
      </c>
      <c r="F339" t="s">
        <v>125</v>
      </c>
      <c r="G339" s="6" t="str">
        <f t="shared" si="35"/>
        <v>ordinario</v>
      </c>
      <c r="H339" s="3" t="s">
        <v>127</v>
      </c>
      <c r="I339">
        <f t="shared" si="36"/>
        <v>30</v>
      </c>
      <c r="J339" s="3" t="s">
        <v>119</v>
      </c>
      <c r="K339" t="str">
        <f t="shared" si="37"/>
        <v>lunes</v>
      </c>
      <c r="L339" t="s">
        <v>121</v>
      </c>
      <c r="N339" s="4">
        <f t="shared" si="39"/>
        <v>45593</v>
      </c>
      <c r="O339" s="5">
        <f t="shared" si="38"/>
        <v>45593</v>
      </c>
    </row>
    <row r="340" spans="2:15" x14ac:dyDescent="0.3">
      <c r="B340" t="s">
        <v>25</v>
      </c>
      <c r="C340">
        <f t="shared" si="40"/>
        <v>29</v>
      </c>
      <c r="D340" s="3" t="s">
        <v>119</v>
      </c>
      <c r="E340">
        <f t="shared" si="41"/>
        <v>10</v>
      </c>
      <c r="F340" t="s">
        <v>125</v>
      </c>
      <c r="G340" s="6" t="str">
        <f t="shared" si="35"/>
        <v>ordinario</v>
      </c>
      <c r="H340" s="3" t="s">
        <v>127</v>
      </c>
      <c r="I340">
        <f t="shared" si="36"/>
        <v>30</v>
      </c>
      <c r="J340" s="3" t="s">
        <v>119</v>
      </c>
      <c r="K340" t="str">
        <f t="shared" si="37"/>
        <v>martes</v>
      </c>
      <c r="L340" t="s">
        <v>121</v>
      </c>
      <c r="N340" s="4">
        <f t="shared" si="39"/>
        <v>45594</v>
      </c>
      <c r="O340" s="5">
        <f t="shared" si="38"/>
        <v>45594</v>
      </c>
    </row>
    <row r="341" spans="2:15" x14ac:dyDescent="0.3">
      <c r="B341" t="s">
        <v>25</v>
      </c>
      <c r="C341">
        <f t="shared" si="40"/>
        <v>30</v>
      </c>
      <c r="D341" s="3" t="s">
        <v>119</v>
      </c>
      <c r="E341">
        <f t="shared" si="41"/>
        <v>10</v>
      </c>
      <c r="F341" t="s">
        <v>125</v>
      </c>
      <c r="G341" s="6" t="str">
        <f t="shared" si="35"/>
        <v>ordinario</v>
      </c>
      <c r="H341" s="3" t="s">
        <v>127</v>
      </c>
      <c r="I341">
        <f t="shared" si="36"/>
        <v>30</v>
      </c>
      <c r="J341" s="3" t="s">
        <v>119</v>
      </c>
      <c r="K341" t="str">
        <f t="shared" si="37"/>
        <v>miercoles</v>
      </c>
      <c r="L341" t="s">
        <v>121</v>
      </c>
      <c r="N341" s="4">
        <f t="shared" si="39"/>
        <v>45595</v>
      </c>
      <c r="O341" s="5">
        <f t="shared" si="38"/>
        <v>45595</v>
      </c>
    </row>
    <row r="342" spans="2:15" x14ac:dyDescent="0.3">
      <c r="B342" t="s">
        <v>25</v>
      </c>
      <c r="C342">
        <f t="shared" si="40"/>
        <v>31</v>
      </c>
      <c r="D342" s="3" t="s">
        <v>119</v>
      </c>
      <c r="E342">
        <f t="shared" si="41"/>
        <v>10</v>
      </c>
      <c r="F342" t="s">
        <v>125</v>
      </c>
      <c r="G342" s="6" t="str">
        <f t="shared" si="35"/>
        <v>ordinario</v>
      </c>
      <c r="H342" s="3" t="s">
        <v>127</v>
      </c>
      <c r="I342">
        <f t="shared" si="36"/>
        <v>30</v>
      </c>
      <c r="J342" s="3" t="s">
        <v>119</v>
      </c>
      <c r="K342" t="str">
        <f t="shared" si="37"/>
        <v>jueves</v>
      </c>
      <c r="L342" t="s">
        <v>121</v>
      </c>
      <c r="N342" s="4">
        <f t="shared" si="39"/>
        <v>45596</v>
      </c>
      <c r="O342" s="5">
        <f t="shared" si="38"/>
        <v>45596</v>
      </c>
    </row>
    <row r="343" spans="2:15" x14ac:dyDescent="0.3">
      <c r="B343" t="s">
        <v>25</v>
      </c>
      <c r="C343">
        <f t="shared" si="40"/>
        <v>1</v>
      </c>
      <c r="D343" s="3" t="s">
        <v>119</v>
      </c>
      <c r="E343">
        <f t="shared" si="41"/>
        <v>11</v>
      </c>
      <c r="F343" t="s">
        <v>125</v>
      </c>
      <c r="G343" s="6" t="str">
        <f t="shared" si="35"/>
        <v>ordinario</v>
      </c>
      <c r="H343" s="3" t="s">
        <v>127</v>
      </c>
      <c r="I343">
        <f t="shared" si="36"/>
        <v>30</v>
      </c>
      <c r="J343" s="3" t="s">
        <v>119</v>
      </c>
      <c r="K343" t="str">
        <f t="shared" si="37"/>
        <v>viernes</v>
      </c>
      <c r="L343" t="s">
        <v>121</v>
      </c>
      <c r="N343" s="4">
        <f t="shared" si="39"/>
        <v>45597</v>
      </c>
      <c r="O343" s="5">
        <f t="shared" si="38"/>
        <v>45597</v>
      </c>
    </row>
    <row r="344" spans="2:15" x14ac:dyDescent="0.3">
      <c r="B344" t="s">
        <v>25</v>
      </c>
      <c r="C344">
        <f t="shared" si="40"/>
        <v>2</v>
      </c>
      <c r="D344" s="3" t="s">
        <v>119</v>
      </c>
      <c r="E344">
        <f t="shared" si="41"/>
        <v>11</v>
      </c>
      <c r="F344" t="s">
        <v>125</v>
      </c>
      <c r="G344" s="6" t="str">
        <f t="shared" si="35"/>
        <v>ordinario</v>
      </c>
      <c r="H344" s="3" t="s">
        <v>127</v>
      </c>
      <c r="I344">
        <f t="shared" si="36"/>
        <v>30</v>
      </c>
      <c r="J344" s="3" t="s">
        <v>119</v>
      </c>
      <c r="K344" t="str">
        <f t="shared" si="37"/>
        <v>sabado</v>
      </c>
      <c r="L344" t="s">
        <v>121</v>
      </c>
      <c r="N344" s="4">
        <f t="shared" si="39"/>
        <v>45598</v>
      </c>
      <c r="O344" s="5">
        <f t="shared" si="38"/>
        <v>45598</v>
      </c>
    </row>
    <row r="345" spans="2:15" x14ac:dyDescent="0.3">
      <c r="B345" t="s">
        <v>25</v>
      </c>
      <c r="C345">
        <f t="shared" si="40"/>
        <v>3</v>
      </c>
      <c r="D345" s="3" t="s">
        <v>119</v>
      </c>
      <c r="E345">
        <f t="shared" si="41"/>
        <v>11</v>
      </c>
      <c r="F345" t="s">
        <v>125</v>
      </c>
      <c r="G345" s="6" t="str">
        <f t="shared" si="35"/>
        <v>ordinario</v>
      </c>
      <c r="H345" s="3" t="s">
        <v>127</v>
      </c>
      <c r="I345">
        <f t="shared" si="36"/>
        <v>31</v>
      </c>
      <c r="J345" s="3" t="s">
        <v>119</v>
      </c>
      <c r="K345" t="str">
        <f t="shared" si="37"/>
        <v>domingo</v>
      </c>
      <c r="L345" t="s">
        <v>121</v>
      </c>
      <c r="N345" s="4">
        <f t="shared" si="39"/>
        <v>45599</v>
      </c>
      <c r="O345" s="5">
        <f t="shared" si="38"/>
        <v>45599</v>
      </c>
    </row>
    <row r="346" spans="2:15" x14ac:dyDescent="0.3">
      <c r="B346" t="s">
        <v>25</v>
      </c>
      <c r="C346">
        <f t="shared" si="40"/>
        <v>4</v>
      </c>
      <c r="D346" s="3" t="s">
        <v>119</v>
      </c>
      <c r="E346">
        <f t="shared" si="41"/>
        <v>11</v>
      </c>
      <c r="F346" t="s">
        <v>125</v>
      </c>
      <c r="G346" s="6" t="str">
        <f t="shared" si="35"/>
        <v>ordinario</v>
      </c>
      <c r="H346" s="3" t="s">
        <v>127</v>
      </c>
      <c r="I346">
        <f t="shared" si="36"/>
        <v>31</v>
      </c>
      <c r="J346" s="3" t="s">
        <v>119</v>
      </c>
      <c r="K346" t="str">
        <f t="shared" si="37"/>
        <v>lunes</v>
      </c>
      <c r="L346" t="s">
        <v>121</v>
      </c>
      <c r="N346" s="4">
        <f t="shared" si="39"/>
        <v>45600</v>
      </c>
      <c r="O346" s="5">
        <f t="shared" si="38"/>
        <v>45600</v>
      </c>
    </row>
    <row r="347" spans="2:15" x14ac:dyDescent="0.3">
      <c r="B347" t="s">
        <v>25</v>
      </c>
      <c r="C347">
        <f t="shared" si="40"/>
        <v>5</v>
      </c>
      <c r="D347" s="3" t="s">
        <v>119</v>
      </c>
      <c r="E347">
        <f t="shared" si="41"/>
        <v>11</v>
      </c>
      <c r="F347" t="s">
        <v>125</v>
      </c>
      <c r="G347" s="6" t="str">
        <f t="shared" si="35"/>
        <v>ordinario</v>
      </c>
      <c r="H347" s="3" t="s">
        <v>127</v>
      </c>
      <c r="I347">
        <f t="shared" si="36"/>
        <v>31</v>
      </c>
      <c r="J347" s="3" t="s">
        <v>119</v>
      </c>
      <c r="K347" t="str">
        <f t="shared" si="37"/>
        <v>martes</v>
      </c>
      <c r="L347" t="s">
        <v>121</v>
      </c>
      <c r="N347" s="4">
        <f t="shared" si="39"/>
        <v>45601</v>
      </c>
      <c r="O347" s="5">
        <f t="shared" si="38"/>
        <v>45601</v>
      </c>
    </row>
    <row r="348" spans="2:15" x14ac:dyDescent="0.3">
      <c r="B348" t="s">
        <v>25</v>
      </c>
      <c r="C348">
        <f t="shared" si="40"/>
        <v>6</v>
      </c>
      <c r="D348" s="3" t="s">
        <v>119</v>
      </c>
      <c r="E348">
        <f t="shared" si="41"/>
        <v>11</v>
      </c>
      <c r="F348" t="s">
        <v>125</v>
      </c>
      <c r="G348" s="6" t="str">
        <f t="shared" si="35"/>
        <v>ordinario</v>
      </c>
      <c r="H348" s="3" t="s">
        <v>127</v>
      </c>
      <c r="I348">
        <f t="shared" si="36"/>
        <v>31</v>
      </c>
      <c r="J348" s="3" t="s">
        <v>119</v>
      </c>
      <c r="K348" t="str">
        <f t="shared" si="37"/>
        <v>miercoles</v>
      </c>
      <c r="L348" t="s">
        <v>121</v>
      </c>
      <c r="N348" s="4">
        <f t="shared" si="39"/>
        <v>45602</v>
      </c>
      <c r="O348" s="5">
        <f t="shared" si="38"/>
        <v>45602</v>
      </c>
    </row>
    <row r="349" spans="2:15" x14ac:dyDescent="0.3">
      <c r="B349" t="s">
        <v>25</v>
      </c>
      <c r="C349">
        <f t="shared" si="40"/>
        <v>7</v>
      </c>
      <c r="D349" s="3" t="s">
        <v>119</v>
      </c>
      <c r="E349">
        <f t="shared" si="41"/>
        <v>11</v>
      </c>
      <c r="F349" t="s">
        <v>125</v>
      </c>
      <c r="G349" s="6" t="str">
        <f t="shared" si="35"/>
        <v>ordinario</v>
      </c>
      <c r="H349" s="3" t="s">
        <v>127</v>
      </c>
      <c r="I349">
        <f t="shared" si="36"/>
        <v>31</v>
      </c>
      <c r="J349" s="3" t="s">
        <v>119</v>
      </c>
      <c r="K349" t="str">
        <f t="shared" si="37"/>
        <v>jueves</v>
      </c>
      <c r="L349" t="s">
        <v>121</v>
      </c>
      <c r="N349" s="4">
        <f t="shared" si="39"/>
        <v>45603</v>
      </c>
      <c r="O349" s="5">
        <f t="shared" si="38"/>
        <v>45603</v>
      </c>
    </row>
    <row r="350" spans="2:15" x14ac:dyDescent="0.3">
      <c r="B350" t="s">
        <v>25</v>
      </c>
      <c r="C350">
        <f t="shared" si="40"/>
        <v>8</v>
      </c>
      <c r="D350" s="3" t="s">
        <v>119</v>
      </c>
      <c r="E350">
        <f t="shared" si="41"/>
        <v>11</v>
      </c>
      <c r="F350" t="s">
        <v>125</v>
      </c>
      <c r="G350" s="6" t="str">
        <f t="shared" ref="G350:G372" si="42">G349</f>
        <v>ordinario</v>
      </c>
      <c r="H350" s="3" t="s">
        <v>127</v>
      </c>
      <c r="I350">
        <f t="shared" si="36"/>
        <v>31</v>
      </c>
      <c r="J350" s="3" t="s">
        <v>119</v>
      </c>
      <c r="K350" t="str">
        <f t="shared" si="37"/>
        <v>viernes</v>
      </c>
      <c r="L350" t="s">
        <v>121</v>
      </c>
      <c r="N350" s="4">
        <f t="shared" si="39"/>
        <v>45604</v>
      </c>
      <c r="O350" s="5">
        <f t="shared" si="38"/>
        <v>45604</v>
      </c>
    </row>
    <row r="351" spans="2:15" x14ac:dyDescent="0.3">
      <c r="B351" t="s">
        <v>25</v>
      </c>
      <c r="C351">
        <f t="shared" si="40"/>
        <v>9</v>
      </c>
      <c r="D351" s="3" t="s">
        <v>119</v>
      </c>
      <c r="E351">
        <f t="shared" si="41"/>
        <v>11</v>
      </c>
      <c r="F351" t="s">
        <v>125</v>
      </c>
      <c r="G351" s="6" t="str">
        <f t="shared" si="42"/>
        <v>ordinario</v>
      </c>
      <c r="H351" s="3" t="s">
        <v>127</v>
      </c>
      <c r="I351">
        <f t="shared" si="36"/>
        <v>31</v>
      </c>
      <c r="J351" s="3" t="s">
        <v>119</v>
      </c>
      <c r="K351" t="str">
        <f t="shared" si="37"/>
        <v>sabado</v>
      </c>
      <c r="L351" t="s">
        <v>121</v>
      </c>
      <c r="N351" s="4">
        <f t="shared" si="39"/>
        <v>45605</v>
      </c>
      <c r="O351" s="5">
        <f t="shared" si="38"/>
        <v>45605</v>
      </c>
    </row>
    <row r="352" spans="2:15" x14ac:dyDescent="0.3">
      <c r="B352" t="s">
        <v>25</v>
      </c>
      <c r="C352">
        <f t="shared" si="40"/>
        <v>10</v>
      </c>
      <c r="D352" s="3" t="s">
        <v>119</v>
      </c>
      <c r="E352">
        <f t="shared" si="41"/>
        <v>11</v>
      </c>
      <c r="F352" t="s">
        <v>125</v>
      </c>
      <c r="G352" s="6" t="str">
        <f t="shared" si="42"/>
        <v>ordinario</v>
      </c>
      <c r="H352" s="3" t="s">
        <v>127</v>
      </c>
      <c r="I352">
        <f t="shared" si="36"/>
        <v>32</v>
      </c>
      <c r="J352" s="3" t="s">
        <v>119</v>
      </c>
      <c r="K352" t="str">
        <f t="shared" si="37"/>
        <v>domingo</v>
      </c>
      <c r="L352" t="s">
        <v>121</v>
      </c>
      <c r="N352" s="4">
        <f t="shared" si="39"/>
        <v>45606</v>
      </c>
      <c r="O352" s="5">
        <f t="shared" si="38"/>
        <v>45606</v>
      </c>
    </row>
    <row r="353" spans="2:15" x14ac:dyDescent="0.3">
      <c r="B353" t="s">
        <v>25</v>
      </c>
      <c r="C353">
        <f t="shared" si="40"/>
        <v>11</v>
      </c>
      <c r="D353" s="3" t="s">
        <v>119</v>
      </c>
      <c r="E353">
        <f t="shared" si="41"/>
        <v>11</v>
      </c>
      <c r="F353" t="s">
        <v>125</v>
      </c>
      <c r="G353" s="6" t="str">
        <f t="shared" si="42"/>
        <v>ordinario</v>
      </c>
      <c r="H353" s="3" t="s">
        <v>127</v>
      </c>
      <c r="I353">
        <f t="shared" si="36"/>
        <v>32</v>
      </c>
      <c r="J353" s="3" t="s">
        <v>119</v>
      </c>
      <c r="K353" t="str">
        <f t="shared" si="37"/>
        <v>lunes</v>
      </c>
      <c r="L353" t="s">
        <v>121</v>
      </c>
      <c r="N353" s="4">
        <f t="shared" si="39"/>
        <v>45607</v>
      </c>
      <c r="O353" s="5">
        <f t="shared" si="38"/>
        <v>45607</v>
      </c>
    </row>
    <row r="354" spans="2:15" x14ac:dyDescent="0.3">
      <c r="B354" t="s">
        <v>25</v>
      </c>
      <c r="C354">
        <f t="shared" si="40"/>
        <v>12</v>
      </c>
      <c r="D354" s="3" t="s">
        <v>119</v>
      </c>
      <c r="E354">
        <f t="shared" si="41"/>
        <v>11</v>
      </c>
      <c r="F354" t="s">
        <v>125</v>
      </c>
      <c r="G354" s="6" t="str">
        <f t="shared" si="42"/>
        <v>ordinario</v>
      </c>
      <c r="H354" s="3" t="s">
        <v>127</v>
      </c>
      <c r="I354">
        <f t="shared" si="36"/>
        <v>32</v>
      </c>
      <c r="J354" s="3" t="s">
        <v>119</v>
      </c>
      <c r="K354" t="str">
        <f t="shared" si="37"/>
        <v>martes</v>
      </c>
      <c r="L354" t="s">
        <v>121</v>
      </c>
      <c r="N354" s="4">
        <f t="shared" si="39"/>
        <v>45608</v>
      </c>
      <c r="O354" s="5">
        <f t="shared" si="38"/>
        <v>45608</v>
      </c>
    </row>
    <row r="355" spans="2:15" x14ac:dyDescent="0.3">
      <c r="B355" t="s">
        <v>25</v>
      </c>
      <c r="C355">
        <f t="shared" si="40"/>
        <v>13</v>
      </c>
      <c r="D355" s="3" t="s">
        <v>119</v>
      </c>
      <c r="E355">
        <f t="shared" si="41"/>
        <v>11</v>
      </c>
      <c r="F355" t="s">
        <v>125</v>
      </c>
      <c r="G355" s="6" t="str">
        <f t="shared" si="42"/>
        <v>ordinario</v>
      </c>
      <c r="H355" s="3" t="s">
        <v>127</v>
      </c>
      <c r="I355">
        <f t="shared" si="36"/>
        <v>32</v>
      </c>
      <c r="J355" s="3" t="s">
        <v>119</v>
      </c>
      <c r="K355" t="str">
        <f t="shared" si="37"/>
        <v>miercoles</v>
      </c>
      <c r="L355" t="s">
        <v>121</v>
      </c>
      <c r="N355" s="4">
        <f t="shared" si="39"/>
        <v>45609</v>
      </c>
      <c r="O355" s="5">
        <f t="shared" si="38"/>
        <v>45609</v>
      </c>
    </row>
    <row r="356" spans="2:15" x14ac:dyDescent="0.3">
      <c r="B356" t="s">
        <v>25</v>
      </c>
      <c r="C356">
        <f t="shared" si="40"/>
        <v>14</v>
      </c>
      <c r="D356" s="3" t="s">
        <v>119</v>
      </c>
      <c r="E356">
        <f t="shared" si="41"/>
        <v>11</v>
      </c>
      <c r="F356" t="s">
        <v>125</v>
      </c>
      <c r="G356" s="6" t="str">
        <f t="shared" si="42"/>
        <v>ordinario</v>
      </c>
      <c r="H356" s="3" t="s">
        <v>127</v>
      </c>
      <c r="I356">
        <f t="shared" si="36"/>
        <v>32</v>
      </c>
      <c r="J356" s="3" t="s">
        <v>119</v>
      </c>
      <c r="K356" t="str">
        <f t="shared" si="37"/>
        <v>jueves</v>
      </c>
      <c r="L356" t="s">
        <v>121</v>
      </c>
      <c r="N356" s="4">
        <f t="shared" si="39"/>
        <v>45610</v>
      </c>
      <c r="O356" s="5">
        <f t="shared" si="38"/>
        <v>45610</v>
      </c>
    </row>
    <row r="357" spans="2:15" x14ac:dyDescent="0.3">
      <c r="B357" t="s">
        <v>25</v>
      </c>
      <c r="C357">
        <f t="shared" si="40"/>
        <v>15</v>
      </c>
      <c r="D357" s="3" t="s">
        <v>119</v>
      </c>
      <c r="E357">
        <f t="shared" si="41"/>
        <v>11</v>
      </c>
      <c r="F357" t="s">
        <v>125</v>
      </c>
      <c r="G357" s="6" t="str">
        <f t="shared" si="42"/>
        <v>ordinario</v>
      </c>
      <c r="H357" s="3" t="s">
        <v>127</v>
      </c>
      <c r="I357">
        <f t="shared" si="36"/>
        <v>32</v>
      </c>
      <c r="J357" s="3" t="s">
        <v>119</v>
      </c>
      <c r="K357" t="str">
        <f t="shared" si="37"/>
        <v>viernes</v>
      </c>
      <c r="L357" t="s">
        <v>121</v>
      </c>
      <c r="N357" s="4">
        <f t="shared" si="39"/>
        <v>45611</v>
      </c>
      <c r="O357" s="5">
        <f t="shared" si="38"/>
        <v>45611</v>
      </c>
    </row>
    <row r="358" spans="2:15" x14ac:dyDescent="0.3">
      <c r="B358" t="s">
        <v>25</v>
      </c>
      <c r="C358">
        <f t="shared" si="40"/>
        <v>16</v>
      </c>
      <c r="D358" s="3" t="s">
        <v>119</v>
      </c>
      <c r="E358">
        <f t="shared" si="41"/>
        <v>11</v>
      </c>
      <c r="F358" t="s">
        <v>125</v>
      </c>
      <c r="G358" s="6" t="str">
        <f t="shared" si="42"/>
        <v>ordinario</v>
      </c>
      <c r="H358" s="3" t="s">
        <v>127</v>
      </c>
      <c r="I358">
        <f t="shared" ref="I358:I371" si="43">IF(K358="domingo", IF(I357=34, 1, I357+1), I357)</f>
        <v>32</v>
      </c>
      <c r="J358" s="3" t="s">
        <v>119</v>
      </c>
      <c r="K358" t="str">
        <f t="shared" si="37"/>
        <v>sabado</v>
      </c>
      <c r="L358" t="s">
        <v>121</v>
      </c>
      <c r="N358" s="4">
        <f t="shared" si="39"/>
        <v>45612</v>
      </c>
      <c r="O358" s="5">
        <f t="shared" si="38"/>
        <v>45612</v>
      </c>
    </row>
    <row r="359" spans="2:15" x14ac:dyDescent="0.3">
      <c r="B359" t="s">
        <v>25</v>
      </c>
      <c r="C359">
        <f t="shared" si="40"/>
        <v>17</v>
      </c>
      <c r="D359" s="3" t="s">
        <v>119</v>
      </c>
      <c r="E359">
        <f t="shared" si="41"/>
        <v>11</v>
      </c>
      <c r="F359" t="s">
        <v>125</v>
      </c>
      <c r="G359" s="6" t="str">
        <f t="shared" si="42"/>
        <v>ordinario</v>
      </c>
      <c r="H359" s="3" t="s">
        <v>127</v>
      </c>
      <c r="I359">
        <f t="shared" si="43"/>
        <v>33</v>
      </c>
      <c r="J359" s="3" t="s">
        <v>119</v>
      </c>
      <c r="K359" t="str">
        <f t="shared" si="37"/>
        <v>domingo</v>
      </c>
      <c r="L359" t="s">
        <v>121</v>
      </c>
      <c r="N359" s="4">
        <f t="shared" si="39"/>
        <v>45613</v>
      </c>
      <c r="O359" s="5">
        <f t="shared" si="38"/>
        <v>45613</v>
      </c>
    </row>
    <row r="360" spans="2:15" x14ac:dyDescent="0.3">
      <c r="B360" t="s">
        <v>25</v>
      </c>
      <c r="C360">
        <f t="shared" si="40"/>
        <v>18</v>
      </c>
      <c r="D360" s="3" t="s">
        <v>119</v>
      </c>
      <c r="E360">
        <f t="shared" si="41"/>
        <v>11</v>
      </c>
      <c r="F360" t="s">
        <v>125</v>
      </c>
      <c r="G360" s="6" t="str">
        <f t="shared" si="42"/>
        <v>ordinario</v>
      </c>
      <c r="H360" s="3" t="s">
        <v>127</v>
      </c>
      <c r="I360">
        <f t="shared" si="43"/>
        <v>33</v>
      </c>
      <c r="J360" s="3" t="s">
        <v>119</v>
      </c>
      <c r="K360" t="str">
        <f t="shared" si="37"/>
        <v>lunes</v>
      </c>
      <c r="L360" t="s">
        <v>121</v>
      </c>
      <c r="N360" s="4">
        <f t="shared" si="39"/>
        <v>45614</v>
      </c>
      <c r="O360" s="5">
        <f t="shared" si="38"/>
        <v>45614</v>
      </c>
    </row>
    <row r="361" spans="2:15" x14ac:dyDescent="0.3">
      <c r="B361" t="s">
        <v>25</v>
      </c>
      <c r="C361">
        <f t="shared" si="40"/>
        <v>19</v>
      </c>
      <c r="D361" s="3" t="s">
        <v>119</v>
      </c>
      <c r="E361">
        <f t="shared" si="41"/>
        <v>11</v>
      </c>
      <c r="F361" t="s">
        <v>125</v>
      </c>
      <c r="G361" s="6" t="str">
        <f t="shared" si="42"/>
        <v>ordinario</v>
      </c>
      <c r="H361" s="3" t="s">
        <v>127</v>
      </c>
      <c r="I361">
        <f t="shared" si="43"/>
        <v>33</v>
      </c>
      <c r="J361" s="3" t="s">
        <v>119</v>
      </c>
      <c r="K361" t="str">
        <f t="shared" si="37"/>
        <v>martes</v>
      </c>
      <c r="L361" t="s">
        <v>121</v>
      </c>
      <c r="N361" s="4">
        <f t="shared" si="39"/>
        <v>45615</v>
      </c>
      <c r="O361" s="5">
        <f t="shared" si="38"/>
        <v>45615</v>
      </c>
    </row>
    <row r="362" spans="2:15" x14ac:dyDescent="0.3">
      <c r="B362" t="s">
        <v>25</v>
      </c>
      <c r="C362">
        <f t="shared" si="40"/>
        <v>20</v>
      </c>
      <c r="D362" s="3" t="s">
        <v>119</v>
      </c>
      <c r="E362">
        <f t="shared" si="41"/>
        <v>11</v>
      </c>
      <c r="F362" t="s">
        <v>125</v>
      </c>
      <c r="G362" s="6" t="str">
        <f t="shared" si="42"/>
        <v>ordinario</v>
      </c>
      <c r="H362" s="3" t="s">
        <v>127</v>
      </c>
      <c r="I362">
        <f t="shared" si="43"/>
        <v>33</v>
      </c>
      <c r="J362" s="3" t="s">
        <v>119</v>
      </c>
      <c r="K362" t="str">
        <f t="shared" si="37"/>
        <v>miercoles</v>
      </c>
      <c r="L362" t="s">
        <v>121</v>
      </c>
      <c r="N362" s="4">
        <f t="shared" si="39"/>
        <v>45616</v>
      </c>
      <c r="O362" s="5">
        <f t="shared" si="38"/>
        <v>45616</v>
      </c>
    </row>
    <row r="363" spans="2:15" x14ac:dyDescent="0.3">
      <c r="B363" t="s">
        <v>25</v>
      </c>
      <c r="C363">
        <f t="shared" si="40"/>
        <v>21</v>
      </c>
      <c r="D363" s="3" t="s">
        <v>119</v>
      </c>
      <c r="E363">
        <f t="shared" si="41"/>
        <v>11</v>
      </c>
      <c r="F363" t="s">
        <v>125</v>
      </c>
      <c r="G363" s="6" t="str">
        <f t="shared" si="42"/>
        <v>ordinario</v>
      </c>
      <c r="H363" s="3" t="s">
        <v>127</v>
      </c>
      <c r="I363">
        <f t="shared" si="43"/>
        <v>33</v>
      </c>
      <c r="J363" s="3" t="s">
        <v>119</v>
      </c>
      <c r="K363" t="str">
        <f t="shared" si="37"/>
        <v>jueves</v>
      </c>
      <c r="L363" t="s">
        <v>121</v>
      </c>
      <c r="N363" s="4">
        <f t="shared" si="39"/>
        <v>45617</v>
      </c>
      <c r="O363" s="5">
        <f t="shared" si="38"/>
        <v>45617</v>
      </c>
    </row>
    <row r="364" spans="2:15" x14ac:dyDescent="0.3">
      <c r="B364" t="s">
        <v>25</v>
      </c>
      <c r="C364">
        <f t="shared" si="40"/>
        <v>22</v>
      </c>
      <c r="D364" s="3" t="s">
        <v>119</v>
      </c>
      <c r="E364">
        <f t="shared" si="41"/>
        <v>11</v>
      </c>
      <c r="F364" t="s">
        <v>125</v>
      </c>
      <c r="G364" s="6" t="str">
        <f t="shared" si="42"/>
        <v>ordinario</v>
      </c>
      <c r="H364" s="3" t="s">
        <v>127</v>
      </c>
      <c r="I364">
        <f t="shared" si="43"/>
        <v>33</v>
      </c>
      <c r="J364" s="3" t="s">
        <v>119</v>
      </c>
      <c r="K364" t="str">
        <f t="shared" si="37"/>
        <v>viernes</v>
      </c>
      <c r="L364" t="s">
        <v>121</v>
      </c>
      <c r="N364" s="4">
        <f t="shared" si="39"/>
        <v>45618</v>
      </c>
      <c r="O364" s="5">
        <f t="shared" si="38"/>
        <v>45618</v>
      </c>
    </row>
    <row r="365" spans="2:15" x14ac:dyDescent="0.3">
      <c r="B365" t="s">
        <v>25</v>
      </c>
      <c r="C365">
        <f t="shared" si="40"/>
        <v>23</v>
      </c>
      <c r="D365" s="3" t="s">
        <v>119</v>
      </c>
      <c r="E365">
        <f t="shared" si="41"/>
        <v>11</v>
      </c>
      <c r="F365" t="s">
        <v>125</v>
      </c>
      <c r="G365" s="6" t="str">
        <f t="shared" si="42"/>
        <v>ordinario</v>
      </c>
      <c r="H365" s="3" t="s">
        <v>127</v>
      </c>
      <c r="I365">
        <f t="shared" si="43"/>
        <v>33</v>
      </c>
      <c r="J365" s="3" t="s">
        <v>119</v>
      </c>
      <c r="K365" t="str">
        <f t="shared" si="37"/>
        <v>sabado</v>
      </c>
      <c r="L365" t="s">
        <v>121</v>
      </c>
      <c r="N365" s="4">
        <f t="shared" si="39"/>
        <v>45619</v>
      </c>
      <c r="O365" s="5">
        <f t="shared" si="38"/>
        <v>45619</v>
      </c>
    </row>
    <row r="366" spans="2:15" x14ac:dyDescent="0.3">
      <c r="B366" t="s">
        <v>25</v>
      </c>
      <c r="C366">
        <f t="shared" si="40"/>
        <v>24</v>
      </c>
      <c r="D366" s="3" t="s">
        <v>119</v>
      </c>
      <c r="E366">
        <f t="shared" si="41"/>
        <v>11</v>
      </c>
      <c r="F366" t="s">
        <v>125</v>
      </c>
      <c r="G366" s="6" t="str">
        <f t="shared" si="42"/>
        <v>ordinario</v>
      </c>
      <c r="H366" s="3" t="s">
        <v>127</v>
      </c>
      <c r="I366">
        <f t="shared" si="43"/>
        <v>34</v>
      </c>
      <c r="J366" s="3" t="s">
        <v>119</v>
      </c>
      <c r="K366" t="str">
        <f t="shared" si="37"/>
        <v>domingo</v>
      </c>
      <c r="L366" t="s">
        <v>121</v>
      </c>
      <c r="N366" s="4">
        <f t="shared" si="39"/>
        <v>45620</v>
      </c>
      <c r="O366" s="5">
        <f t="shared" si="38"/>
        <v>45620</v>
      </c>
    </row>
    <row r="367" spans="2:15" x14ac:dyDescent="0.3">
      <c r="B367" t="s">
        <v>25</v>
      </c>
      <c r="C367">
        <f t="shared" si="40"/>
        <v>25</v>
      </c>
      <c r="D367" s="3" t="s">
        <v>119</v>
      </c>
      <c r="E367">
        <f t="shared" si="41"/>
        <v>11</v>
      </c>
      <c r="F367" t="s">
        <v>125</v>
      </c>
      <c r="G367" s="6" t="str">
        <f t="shared" si="42"/>
        <v>ordinario</v>
      </c>
      <c r="H367" s="3" t="s">
        <v>127</v>
      </c>
      <c r="I367">
        <f t="shared" si="43"/>
        <v>34</v>
      </c>
      <c r="J367" s="3" t="s">
        <v>119</v>
      </c>
      <c r="K367" t="str">
        <f t="shared" si="37"/>
        <v>lunes</v>
      </c>
      <c r="L367" t="s">
        <v>121</v>
      </c>
      <c r="N367" s="4">
        <f t="shared" si="39"/>
        <v>45621</v>
      </c>
      <c r="O367" s="5">
        <f t="shared" si="38"/>
        <v>45621</v>
      </c>
    </row>
    <row r="368" spans="2:15" x14ac:dyDescent="0.3">
      <c r="B368" t="s">
        <v>25</v>
      </c>
      <c r="C368">
        <f t="shared" si="40"/>
        <v>26</v>
      </c>
      <c r="D368" s="3" t="s">
        <v>119</v>
      </c>
      <c r="E368">
        <f t="shared" si="41"/>
        <v>11</v>
      </c>
      <c r="F368" t="s">
        <v>125</v>
      </c>
      <c r="G368" s="6" t="str">
        <f t="shared" si="42"/>
        <v>ordinario</v>
      </c>
      <c r="H368" s="3" t="s">
        <v>127</v>
      </c>
      <c r="I368">
        <f t="shared" si="43"/>
        <v>34</v>
      </c>
      <c r="J368" s="3" t="s">
        <v>119</v>
      </c>
      <c r="K368" t="str">
        <f t="shared" si="37"/>
        <v>martes</v>
      </c>
      <c r="L368" t="s">
        <v>121</v>
      </c>
      <c r="N368" s="4">
        <f t="shared" si="39"/>
        <v>45622</v>
      </c>
      <c r="O368" s="5">
        <f t="shared" si="38"/>
        <v>45622</v>
      </c>
    </row>
    <row r="369" spans="2:15" x14ac:dyDescent="0.3">
      <c r="B369" t="s">
        <v>25</v>
      </c>
      <c r="C369">
        <f t="shared" si="40"/>
        <v>27</v>
      </c>
      <c r="D369" s="3" t="s">
        <v>119</v>
      </c>
      <c r="E369">
        <f t="shared" si="41"/>
        <v>11</v>
      </c>
      <c r="F369" t="s">
        <v>125</v>
      </c>
      <c r="G369" s="6" t="str">
        <f t="shared" si="42"/>
        <v>ordinario</v>
      </c>
      <c r="H369" s="3" t="s">
        <v>127</v>
      </c>
      <c r="I369">
        <f t="shared" si="43"/>
        <v>34</v>
      </c>
      <c r="J369" s="3" t="s">
        <v>119</v>
      </c>
      <c r="K369" t="str">
        <f t="shared" si="37"/>
        <v>miercoles</v>
      </c>
      <c r="L369" t="s">
        <v>121</v>
      </c>
      <c r="N369" s="4">
        <f t="shared" si="39"/>
        <v>45623</v>
      </c>
      <c r="O369" s="5">
        <f t="shared" si="38"/>
        <v>45623</v>
      </c>
    </row>
    <row r="370" spans="2:15" x14ac:dyDescent="0.3">
      <c r="B370" t="s">
        <v>25</v>
      </c>
      <c r="C370">
        <f t="shared" si="40"/>
        <v>28</v>
      </c>
      <c r="D370" s="3" t="s">
        <v>119</v>
      </c>
      <c r="E370">
        <f t="shared" si="41"/>
        <v>11</v>
      </c>
      <c r="F370" t="s">
        <v>125</v>
      </c>
      <c r="G370" s="6" t="str">
        <f t="shared" si="42"/>
        <v>ordinario</v>
      </c>
      <c r="H370" s="3" t="s">
        <v>127</v>
      </c>
      <c r="I370">
        <f t="shared" si="43"/>
        <v>34</v>
      </c>
      <c r="J370" s="3" t="s">
        <v>119</v>
      </c>
      <c r="K370" t="str">
        <f t="shared" si="37"/>
        <v>jueves</v>
      </c>
      <c r="L370" t="s">
        <v>121</v>
      </c>
      <c r="N370" s="4">
        <f t="shared" si="39"/>
        <v>45624</v>
      </c>
      <c r="O370" s="5">
        <f t="shared" si="38"/>
        <v>45624</v>
      </c>
    </row>
    <row r="371" spans="2:15" x14ac:dyDescent="0.3">
      <c r="B371" t="s">
        <v>25</v>
      </c>
      <c r="C371">
        <f t="shared" si="40"/>
        <v>29</v>
      </c>
      <c r="D371" s="3" t="s">
        <v>119</v>
      </c>
      <c r="E371">
        <f t="shared" si="41"/>
        <v>11</v>
      </c>
      <c r="F371" t="s">
        <v>125</v>
      </c>
      <c r="G371" s="6" t="str">
        <f t="shared" si="42"/>
        <v>ordinario</v>
      </c>
      <c r="H371" s="3" t="s">
        <v>127</v>
      </c>
      <c r="I371">
        <f t="shared" si="43"/>
        <v>34</v>
      </c>
      <c r="J371" s="3" t="s">
        <v>119</v>
      </c>
      <c r="K371" t="str">
        <f t="shared" si="37"/>
        <v>viernes</v>
      </c>
      <c r="L371" t="s">
        <v>121</v>
      </c>
      <c r="N371" s="4">
        <f t="shared" si="39"/>
        <v>45625</v>
      </c>
      <c r="O371" s="5">
        <f t="shared" si="38"/>
        <v>45625</v>
      </c>
    </row>
    <row r="372" spans="2:15" x14ac:dyDescent="0.3">
      <c r="B372" t="s">
        <v>25</v>
      </c>
      <c r="C372">
        <f t="shared" si="40"/>
        <v>30</v>
      </c>
      <c r="D372" s="3" t="s">
        <v>119</v>
      </c>
      <c r="E372">
        <f t="shared" si="41"/>
        <v>11</v>
      </c>
      <c r="F372" t="s">
        <v>125</v>
      </c>
      <c r="G372" s="6" t="str">
        <f t="shared" si="42"/>
        <v>ordinario</v>
      </c>
      <c r="H372" s="3" t="s">
        <v>127</v>
      </c>
      <c r="I372">
        <f>IF(K372="domingo", IF(I371=34, 1, I371+1), I371)</f>
        <v>34</v>
      </c>
      <c r="J372" s="3" t="s">
        <v>119</v>
      </c>
      <c r="K372" t="str">
        <f t="shared" si="37"/>
        <v>sabado</v>
      </c>
      <c r="L372" t="s">
        <v>121</v>
      </c>
      <c r="N372" s="4">
        <f t="shared" si="39"/>
        <v>45626</v>
      </c>
      <c r="O372" s="5">
        <f t="shared" si="38"/>
        <v>45626</v>
      </c>
    </row>
    <row r="373" spans="2:15" x14ac:dyDescent="0.3">
      <c r="B373" t="s">
        <v>25</v>
      </c>
      <c r="C373">
        <f t="shared" si="40"/>
        <v>1</v>
      </c>
      <c r="D373" s="3" t="s">
        <v>119</v>
      </c>
      <c r="E373">
        <f t="shared" si="41"/>
        <v>12</v>
      </c>
      <c r="F373" t="s">
        <v>125</v>
      </c>
      <c r="G373" s="6" t="s">
        <v>129</v>
      </c>
      <c r="H373" s="3" t="s">
        <v>127</v>
      </c>
      <c r="I373">
        <f>IF(K373="domingo", IF(I372=34, 1, I372+1), I372)</f>
        <v>1</v>
      </c>
      <c r="J373" s="3" t="s">
        <v>119</v>
      </c>
      <c r="K373" t="str">
        <f t="shared" si="37"/>
        <v>domingo</v>
      </c>
      <c r="L373" t="s">
        <v>121</v>
      </c>
      <c r="N373" s="4">
        <f t="shared" si="39"/>
        <v>45627</v>
      </c>
      <c r="O373" s="5">
        <f t="shared" si="38"/>
        <v>45627</v>
      </c>
    </row>
    <row r="374" spans="2:15" x14ac:dyDescent="0.3">
      <c r="B374" t="s">
        <v>25</v>
      </c>
      <c r="C374">
        <f t="shared" si="40"/>
        <v>2</v>
      </c>
      <c r="D374" s="3" t="s">
        <v>119</v>
      </c>
      <c r="E374">
        <f t="shared" si="41"/>
        <v>12</v>
      </c>
      <c r="F374" t="s">
        <v>125</v>
      </c>
      <c r="G374" s="6" t="s">
        <v>129</v>
      </c>
      <c r="H374" s="3" t="s">
        <v>127</v>
      </c>
      <c r="I374">
        <f t="shared" ref="I374:I417" si="44">IF(K374="domingo", IF(I373=34, 1, I373+1), I373)</f>
        <v>1</v>
      </c>
      <c r="J374" s="3" t="s">
        <v>119</v>
      </c>
      <c r="K374" t="str">
        <f t="shared" si="37"/>
        <v>lunes</v>
      </c>
      <c r="L374" t="s">
        <v>121</v>
      </c>
      <c r="N374" s="4">
        <f t="shared" si="39"/>
        <v>45628</v>
      </c>
      <c r="O374" s="5">
        <f t="shared" si="38"/>
        <v>45628</v>
      </c>
    </row>
    <row r="375" spans="2:15" x14ac:dyDescent="0.3">
      <c r="B375" t="s">
        <v>25</v>
      </c>
      <c r="C375">
        <f t="shared" si="40"/>
        <v>3</v>
      </c>
      <c r="D375" s="3" t="s">
        <v>119</v>
      </c>
      <c r="E375">
        <f t="shared" si="41"/>
        <v>12</v>
      </c>
      <c r="F375" t="s">
        <v>125</v>
      </c>
      <c r="G375" s="6" t="s">
        <v>129</v>
      </c>
      <c r="H375" s="3" t="s">
        <v>127</v>
      </c>
      <c r="I375">
        <f t="shared" si="44"/>
        <v>1</v>
      </c>
      <c r="J375" s="3" t="s">
        <v>119</v>
      </c>
      <c r="K375" t="str">
        <f t="shared" si="37"/>
        <v>martes</v>
      </c>
      <c r="L375" t="s">
        <v>121</v>
      </c>
      <c r="N375" s="4">
        <f t="shared" si="39"/>
        <v>45629</v>
      </c>
      <c r="O375" s="5">
        <f t="shared" si="38"/>
        <v>45629</v>
      </c>
    </row>
    <row r="376" spans="2:15" x14ac:dyDescent="0.3">
      <c r="B376" t="s">
        <v>25</v>
      </c>
      <c r="C376">
        <f t="shared" si="40"/>
        <v>4</v>
      </c>
      <c r="D376" s="3" t="s">
        <v>119</v>
      </c>
      <c r="E376">
        <f t="shared" si="41"/>
        <v>12</v>
      </c>
      <c r="F376" t="s">
        <v>125</v>
      </c>
      <c r="G376" s="6" t="s">
        <v>129</v>
      </c>
      <c r="H376" s="3" t="s">
        <v>127</v>
      </c>
      <c r="I376">
        <f t="shared" si="44"/>
        <v>1</v>
      </c>
      <c r="J376" s="3" t="s">
        <v>119</v>
      </c>
      <c r="K376" t="str">
        <f t="shared" si="37"/>
        <v>miercoles</v>
      </c>
      <c r="L376" t="s">
        <v>121</v>
      </c>
      <c r="N376" s="4">
        <f t="shared" si="39"/>
        <v>45630</v>
      </c>
      <c r="O376" s="5">
        <f t="shared" si="38"/>
        <v>45630</v>
      </c>
    </row>
    <row r="377" spans="2:15" x14ac:dyDescent="0.3">
      <c r="B377" t="s">
        <v>25</v>
      </c>
      <c r="C377">
        <f t="shared" si="40"/>
        <v>5</v>
      </c>
      <c r="D377" s="3" t="s">
        <v>119</v>
      </c>
      <c r="E377">
        <f t="shared" si="41"/>
        <v>12</v>
      </c>
      <c r="F377" t="s">
        <v>125</v>
      </c>
      <c r="G377" s="6" t="s">
        <v>129</v>
      </c>
      <c r="H377" s="3" t="s">
        <v>127</v>
      </c>
      <c r="I377">
        <f t="shared" si="44"/>
        <v>1</v>
      </c>
      <c r="J377" s="3" t="s">
        <v>119</v>
      </c>
      <c r="K377" t="str">
        <f t="shared" si="37"/>
        <v>jueves</v>
      </c>
      <c r="L377" t="s">
        <v>121</v>
      </c>
      <c r="N377" s="4">
        <f t="shared" si="39"/>
        <v>45631</v>
      </c>
      <c r="O377" s="5">
        <f t="shared" si="38"/>
        <v>45631</v>
      </c>
    </row>
    <row r="378" spans="2:15" x14ac:dyDescent="0.3">
      <c r="B378" t="s">
        <v>25</v>
      </c>
      <c r="C378">
        <f t="shared" si="40"/>
        <v>6</v>
      </c>
      <c r="D378" s="3" t="s">
        <v>119</v>
      </c>
      <c r="E378">
        <f t="shared" si="41"/>
        <v>12</v>
      </c>
      <c r="F378" t="s">
        <v>125</v>
      </c>
      <c r="G378" s="6" t="s">
        <v>129</v>
      </c>
      <c r="H378" s="3" t="s">
        <v>127</v>
      </c>
      <c r="I378">
        <f t="shared" si="44"/>
        <v>1</v>
      </c>
      <c r="J378" s="3" t="s">
        <v>119</v>
      </c>
      <c r="K378" t="str">
        <f t="shared" si="37"/>
        <v>viernes</v>
      </c>
      <c r="L378" t="s">
        <v>121</v>
      </c>
      <c r="N378" s="4">
        <f t="shared" si="39"/>
        <v>45632</v>
      </c>
      <c r="O378" s="5">
        <f t="shared" si="38"/>
        <v>45632</v>
      </c>
    </row>
    <row r="379" spans="2:15" x14ac:dyDescent="0.3">
      <c r="B379" t="s">
        <v>25</v>
      </c>
      <c r="C379">
        <f t="shared" si="40"/>
        <v>7</v>
      </c>
      <c r="D379" s="3" t="s">
        <v>119</v>
      </c>
      <c r="E379">
        <f t="shared" si="41"/>
        <v>12</v>
      </c>
      <c r="F379" t="s">
        <v>125</v>
      </c>
      <c r="G379" s="6" t="s">
        <v>129</v>
      </c>
      <c r="H379" s="3" t="s">
        <v>127</v>
      </c>
      <c r="I379">
        <f t="shared" si="44"/>
        <v>1</v>
      </c>
      <c r="J379" s="3" t="s">
        <v>119</v>
      </c>
      <c r="K379" t="str">
        <f t="shared" si="37"/>
        <v>sabado</v>
      </c>
      <c r="L379" t="s">
        <v>121</v>
      </c>
      <c r="N379" s="4">
        <f t="shared" si="39"/>
        <v>45633</v>
      </c>
      <c r="O379" s="5">
        <f t="shared" si="38"/>
        <v>45633</v>
      </c>
    </row>
    <row r="380" spans="2:15" x14ac:dyDescent="0.3">
      <c r="B380" t="s">
        <v>25</v>
      </c>
      <c r="C380">
        <f t="shared" si="40"/>
        <v>8</v>
      </c>
      <c r="D380" s="3" t="s">
        <v>119</v>
      </c>
      <c r="E380">
        <f t="shared" si="41"/>
        <v>12</v>
      </c>
      <c r="F380" t="s">
        <v>125</v>
      </c>
      <c r="G380" s="6" t="s">
        <v>129</v>
      </c>
      <c r="H380" s="3" t="s">
        <v>127</v>
      </c>
      <c r="I380">
        <f t="shared" si="44"/>
        <v>2</v>
      </c>
      <c r="J380" s="3" t="s">
        <v>119</v>
      </c>
      <c r="K380" t="str">
        <f t="shared" si="37"/>
        <v>domingo</v>
      </c>
      <c r="L380" t="s">
        <v>121</v>
      </c>
      <c r="N380" s="4">
        <f t="shared" si="39"/>
        <v>45634</v>
      </c>
      <c r="O380" s="5">
        <f t="shared" si="38"/>
        <v>45634</v>
      </c>
    </row>
    <row r="381" spans="2:15" x14ac:dyDescent="0.3">
      <c r="B381" t="s">
        <v>25</v>
      </c>
      <c r="C381">
        <f t="shared" si="40"/>
        <v>9</v>
      </c>
      <c r="D381" s="3" t="s">
        <v>119</v>
      </c>
      <c r="E381">
        <f t="shared" si="41"/>
        <v>12</v>
      </c>
      <c r="F381" t="s">
        <v>125</v>
      </c>
      <c r="G381" s="6" t="s">
        <v>129</v>
      </c>
      <c r="H381" s="3" t="s">
        <v>127</v>
      </c>
      <c r="I381">
        <f t="shared" si="44"/>
        <v>2</v>
      </c>
      <c r="J381" s="3" t="s">
        <v>119</v>
      </c>
      <c r="K381" t="str">
        <f t="shared" si="37"/>
        <v>lunes</v>
      </c>
      <c r="L381" t="s">
        <v>121</v>
      </c>
      <c r="N381" s="4">
        <f t="shared" si="39"/>
        <v>45635</v>
      </c>
      <c r="O381" s="5">
        <f t="shared" si="38"/>
        <v>45635</v>
      </c>
    </row>
    <row r="382" spans="2:15" x14ac:dyDescent="0.3">
      <c r="B382" t="s">
        <v>25</v>
      </c>
      <c r="C382">
        <f t="shared" si="40"/>
        <v>10</v>
      </c>
      <c r="D382" s="3" t="s">
        <v>119</v>
      </c>
      <c r="E382">
        <f t="shared" si="41"/>
        <v>12</v>
      </c>
      <c r="F382" t="s">
        <v>125</v>
      </c>
      <c r="G382" s="6" t="s">
        <v>129</v>
      </c>
      <c r="H382" s="3" t="s">
        <v>127</v>
      </c>
      <c r="I382">
        <f t="shared" si="44"/>
        <v>2</v>
      </c>
      <c r="J382" s="3" t="s">
        <v>119</v>
      </c>
      <c r="K382" t="str">
        <f t="shared" si="37"/>
        <v>martes</v>
      </c>
      <c r="L382" t="s">
        <v>121</v>
      </c>
      <c r="N382" s="4">
        <f t="shared" si="39"/>
        <v>45636</v>
      </c>
      <c r="O382" s="5">
        <f t="shared" si="38"/>
        <v>45636</v>
      </c>
    </row>
    <row r="383" spans="2:15" x14ac:dyDescent="0.3">
      <c r="B383" t="s">
        <v>25</v>
      </c>
      <c r="C383">
        <f t="shared" si="40"/>
        <v>11</v>
      </c>
      <c r="D383" s="3" t="s">
        <v>119</v>
      </c>
      <c r="E383">
        <f t="shared" si="41"/>
        <v>12</v>
      </c>
      <c r="F383" t="s">
        <v>125</v>
      </c>
      <c r="G383" s="6" t="s">
        <v>129</v>
      </c>
      <c r="H383" s="3" t="s">
        <v>127</v>
      </c>
      <c r="I383">
        <f t="shared" si="44"/>
        <v>2</v>
      </c>
      <c r="J383" s="3" t="s">
        <v>119</v>
      </c>
      <c r="K383" t="str">
        <f t="shared" si="37"/>
        <v>miercoles</v>
      </c>
      <c r="L383" t="s">
        <v>121</v>
      </c>
      <c r="N383" s="4">
        <f t="shared" si="39"/>
        <v>45637</v>
      </c>
      <c r="O383" s="5">
        <f t="shared" si="38"/>
        <v>45637</v>
      </c>
    </row>
    <row r="384" spans="2:15" x14ac:dyDescent="0.3">
      <c r="B384" t="s">
        <v>25</v>
      </c>
      <c r="C384">
        <f t="shared" si="40"/>
        <v>12</v>
      </c>
      <c r="D384" s="3" t="s">
        <v>119</v>
      </c>
      <c r="E384">
        <f t="shared" si="41"/>
        <v>12</v>
      </c>
      <c r="F384" t="s">
        <v>125</v>
      </c>
      <c r="G384" s="6" t="s">
        <v>129</v>
      </c>
      <c r="H384" s="3" t="s">
        <v>127</v>
      </c>
      <c r="I384">
        <f t="shared" si="44"/>
        <v>2</v>
      </c>
      <c r="J384" s="3" t="s">
        <v>119</v>
      </c>
      <c r="K384" t="str">
        <f t="shared" si="37"/>
        <v>jueves</v>
      </c>
      <c r="L384" t="s">
        <v>121</v>
      </c>
      <c r="N384" s="4">
        <f t="shared" si="39"/>
        <v>45638</v>
      </c>
      <c r="O384" s="5">
        <f t="shared" si="38"/>
        <v>45638</v>
      </c>
    </row>
    <row r="385" spans="2:15" x14ac:dyDescent="0.3">
      <c r="B385" t="s">
        <v>25</v>
      </c>
      <c r="C385">
        <f t="shared" si="40"/>
        <v>13</v>
      </c>
      <c r="D385" s="3" t="s">
        <v>119</v>
      </c>
      <c r="E385">
        <f t="shared" si="41"/>
        <v>12</v>
      </c>
      <c r="F385" t="s">
        <v>125</v>
      </c>
      <c r="G385" s="6" t="s">
        <v>129</v>
      </c>
      <c r="H385" s="3" t="s">
        <v>127</v>
      </c>
      <c r="I385">
        <f t="shared" si="44"/>
        <v>2</v>
      </c>
      <c r="J385" s="3" t="s">
        <v>119</v>
      </c>
      <c r="K385" t="str">
        <f t="shared" si="37"/>
        <v>viernes</v>
      </c>
      <c r="L385" t="s">
        <v>121</v>
      </c>
      <c r="N385" s="4">
        <f t="shared" si="39"/>
        <v>45639</v>
      </c>
      <c r="O385" s="5">
        <f t="shared" si="38"/>
        <v>45639</v>
      </c>
    </row>
    <row r="386" spans="2:15" x14ac:dyDescent="0.3">
      <c r="B386" t="s">
        <v>25</v>
      </c>
      <c r="C386">
        <f t="shared" si="40"/>
        <v>14</v>
      </c>
      <c r="D386" s="3" t="s">
        <v>119</v>
      </c>
      <c r="E386">
        <f t="shared" si="41"/>
        <v>12</v>
      </c>
      <c r="F386" t="s">
        <v>125</v>
      </c>
      <c r="G386" s="6" t="s">
        <v>129</v>
      </c>
      <c r="H386" s="3" t="s">
        <v>127</v>
      </c>
      <c r="I386">
        <f t="shared" si="44"/>
        <v>2</v>
      </c>
      <c r="J386" s="3" t="s">
        <v>119</v>
      </c>
      <c r="K386" t="str">
        <f t="shared" si="37"/>
        <v>sabado</v>
      </c>
      <c r="L386" t="s">
        <v>121</v>
      </c>
      <c r="N386" s="4">
        <f t="shared" si="39"/>
        <v>45640</v>
      </c>
      <c r="O386" s="5">
        <f t="shared" si="38"/>
        <v>45640</v>
      </c>
    </row>
    <row r="387" spans="2:15" x14ac:dyDescent="0.3">
      <c r="B387" t="s">
        <v>25</v>
      </c>
      <c r="C387">
        <f t="shared" si="40"/>
        <v>15</v>
      </c>
      <c r="D387" s="3" t="s">
        <v>119</v>
      </c>
      <c r="E387">
        <f t="shared" si="41"/>
        <v>12</v>
      </c>
      <c r="F387" t="s">
        <v>125</v>
      </c>
      <c r="G387" s="6" t="s">
        <v>129</v>
      </c>
      <c r="H387" s="3" t="s">
        <v>127</v>
      </c>
      <c r="I387">
        <f t="shared" si="44"/>
        <v>3</v>
      </c>
      <c r="J387" s="3" t="s">
        <v>119</v>
      </c>
      <c r="K387" t="str">
        <f t="shared" si="37"/>
        <v>domingo</v>
      </c>
      <c r="L387" t="s">
        <v>121</v>
      </c>
      <c r="N387" s="4">
        <f t="shared" si="39"/>
        <v>45641</v>
      </c>
      <c r="O387" s="5">
        <f t="shared" si="38"/>
        <v>45641</v>
      </c>
    </row>
    <row r="388" spans="2:15" x14ac:dyDescent="0.3">
      <c r="B388" t="s">
        <v>25</v>
      </c>
      <c r="C388">
        <f t="shared" si="40"/>
        <v>16</v>
      </c>
      <c r="D388" s="3" t="s">
        <v>119</v>
      </c>
      <c r="E388">
        <f t="shared" si="41"/>
        <v>12</v>
      </c>
      <c r="F388" t="s">
        <v>125</v>
      </c>
      <c r="G388" s="6" t="s">
        <v>129</v>
      </c>
      <c r="H388" s="3" t="s">
        <v>127</v>
      </c>
      <c r="I388">
        <f t="shared" si="44"/>
        <v>3</v>
      </c>
      <c r="J388" s="3" t="s">
        <v>119</v>
      </c>
      <c r="K388" t="str">
        <f t="shared" si="37"/>
        <v>lunes</v>
      </c>
      <c r="L388" t="s">
        <v>121</v>
      </c>
      <c r="N388" s="4">
        <f t="shared" si="39"/>
        <v>45642</v>
      </c>
      <c r="O388" s="5">
        <f t="shared" si="38"/>
        <v>45642</v>
      </c>
    </row>
    <row r="389" spans="2:15" x14ac:dyDescent="0.3">
      <c r="B389" t="s">
        <v>25</v>
      </c>
      <c r="C389">
        <f t="shared" si="40"/>
        <v>17</v>
      </c>
      <c r="D389" s="3" t="s">
        <v>119</v>
      </c>
      <c r="E389">
        <f t="shared" si="41"/>
        <v>12</v>
      </c>
      <c r="F389" t="s">
        <v>125</v>
      </c>
      <c r="G389" s="6" t="s">
        <v>129</v>
      </c>
      <c r="H389" s="3" t="s">
        <v>127</v>
      </c>
      <c r="I389">
        <f t="shared" si="44"/>
        <v>3</v>
      </c>
      <c r="J389" s="3" t="s">
        <v>119</v>
      </c>
      <c r="K389" t="str">
        <f t="shared" ref="K389:K417" si="45">IF(K388="domingo","lunes",IF(K388="lunes","martes",IF(K388="martes","miercoles",IF(K388="miercoles","jueves",IF(K388="jueves","viernes",IF(K388="viernes","sabado",IF(K388="sabado","domingo")))))))</f>
        <v>martes</v>
      </c>
      <c r="L389" t="s">
        <v>121</v>
      </c>
      <c r="N389" s="4">
        <f t="shared" si="39"/>
        <v>45643</v>
      </c>
      <c r="O389" s="5">
        <f t="shared" ref="O389:O417" si="46">N389</f>
        <v>45643</v>
      </c>
    </row>
    <row r="390" spans="2:15" x14ac:dyDescent="0.3">
      <c r="B390" t="s">
        <v>25</v>
      </c>
      <c r="C390">
        <f t="shared" si="40"/>
        <v>18</v>
      </c>
      <c r="D390" s="3" t="s">
        <v>119</v>
      </c>
      <c r="E390">
        <f t="shared" si="41"/>
        <v>12</v>
      </c>
      <c r="F390" t="s">
        <v>125</v>
      </c>
      <c r="G390" s="6" t="s">
        <v>129</v>
      </c>
      <c r="H390" s="3" t="s">
        <v>127</v>
      </c>
      <c r="I390">
        <f t="shared" si="44"/>
        <v>3</v>
      </c>
      <c r="J390" s="3" t="s">
        <v>119</v>
      </c>
      <c r="K390" t="str">
        <f t="shared" si="45"/>
        <v>miercoles</v>
      </c>
      <c r="L390" t="s">
        <v>121</v>
      </c>
      <c r="N390" s="4">
        <f t="shared" ref="N390:N417" si="47">+N389+1</f>
        <v>45644</v>
      </c>
      <c r="O390" s="5">
        <f t="shared" si="46"/>
        <v>45644</v>
      </c>
    </row>
    <row r="391" spans="2:15" x14ac:dyDescent="0.3">
      <c r="B391" t="s">
        <v>25</v>
      </c>
      <c r="C391">
        <f t="shared" ref="C391:C417" si="48">DAY(N391)</f>
        <v>19</v>
      </c>
      <c r="D391" s="3" t="s">
        <v>119</v>
      </c>
      <c r="E391">
        <f t="shared" ref="E391:E417" si="49">MONTH(N391)</f>
        <v>12</v>
      </c>
      <c r="F391" t="s">
        <v>125</v>
      </c>
      <c r="G391" s="6" t="s">
        <v>129</v>
      </c>
      <c r="H391" s="3" t="s">
        <v>127</v>
      </c>
      <c r="I391">
        <f t="shared" si="44"/>
        <v>3</v>
      </c>
      <c r="J391" s="3" t="s">
        <v>119</v>
      </c>
      <c r="K391" t="str">
        <f t="shared" si="45"/>
        <v>jueves</v>
      </c>
      <c r="L391" t="s">
        <v>121</v>
      </c>
      <c r="N391" s="4">
        <f t="shared" si="47"/>
        <v>45645</v>
      </c>
      <c r="O391" s="5">
        <f t="shared" si="46"/>
        <v>45645</v>
      </c>
    </row>
    <row r="392" spans="2:15" x14ac:dyDescent="0.3">
      <c r="B392" t="s">
        <v>25</v>
      </c>
      <c r="C392">
        <f t="shared" si="48"/>
        <v>20</v>
      </c>
      <c r="D392" s="3" t="s">
        <v>119</v>
      </c>
      <c r="E392">
        <f t="shared" si="49"/>
        <v>12</v>
      </c>
      <c r="F392" t="s">
        <v>125</v>
      </c>
      <c r="G392" s="6" t="s">
        <v>129</v>
      </c>
      <c r="H392" s="3" t="s">
        <v>127</v>
      </c>
      <c r="I392">
        <f t="shared" si="44"/>
        <v>3</v>
      </c>
      <c r="J392" s="3" t="s">
        <v>119</v>
      </c>
      <c r="K392" t="str">
        <f t="shared" si="45"/>
        <v>viernes</v>
      </c>
      <c r="L392" t="s">
        <v>121</v>
      </c>
      <c r="N392" s="4">
        <f t="shared" si="47"/>
        <v>45646</v>
      </c>
      <c r="O392" s="5">
        <f t="shared" si="46"/>
        <v>45646</v>
      </c>
    </row>
    <row r="393" spans="2:15" x14ac:dyDescent="0.3">
      <c r="B393" t="s">
        <v>25</v>
      </c>
      <c r="C393">
        <f t="shared" si="48"/>
        <v>21</v>
      </c>
      <c r="D393" s="3" t="s">
        <v>119</v>
      </c>
      <c r="E393">
        <f t="shared" si="49"/>
        <v>12</v>
      </c>
      <c r="F393" t="s">
        <v>125</v>
      </c>
      <c r="G393" s="6" t="s">
        <v>129</v>
      </c>
      <c r="H393" s="3" t="s">
        <v>127</v>
      </c>
      <c r="I393">
        <f t="shared" si="44"/>
        <v>3</v>
      </c>
      <c r="J393" s="3" t="s">
        <v>119</v>
      </c>
      <c r="K393" t="str">
        <f t="shared" si="45"/>
        <v>sabado</v>
      </c>
      <c r="L393" t="s">
        <v>121</v>
      </c>
      <c r="N393" s="4">
        <f t="shared" si="47"/>
        <v>45647</v>
      </c>
      <c r="O393" s="5">
        <f t="shared" si="46"/>
        <v>45647</v>
      </c>
    </row>
    <row r="394" spans="2:15" x14ac:dyDescent="0.3">
      <c r="B394" t="s">
        <v>25</v>
      </c>
      <c r="C394">
        <f t="shared" si="48"/>
        <v>22</v>
      </c>
      <c r="D394" s="3" t="s">
        <v>119</v>
      </c>
      <c r="E394">
        <f t="shared" si="49"/>
        <v>12</v>
      </c>
      <c r="F394" t="s">
        <v>125</v>
      </c>
      <c r="G394" s="6" t="s">
        <v>129</v>
      </c>
      <c r="H394" s="3" t="s">
        <v>127</v>
      </c>
      <c r="I394">
        <f t="shared" si="44"/>
        <v>4</v>
      </c>
      <c r="J394" s="3" t="s">
        <v>119</v>
      </c>
      <c r="K394" t="str">
        <f t="shared" si="45"/>
        <v>domingo</v>
      </c>
      <c r="L394" t="s">
        <v>121</v>
      </c>
      <c r="N394" s="4">
        <f t="shared" si="47"/>
        <v>45648</v>
      </c>
      <c r="O394" s="5">
        <f t="shared" si="46"/>
        <v>45648</v>
      </c>
    </row>
    <row r="395" spans="2:15" x14ac:dyDescent="0.3">
      <c r="B395" t="s">
        <v>25</v>
      </c>
      <c r="C395">
        <f t="shared" si="48"/>
        <v>23</v>
      </c>
      <c r="D395" s="3" t="s">
        <v>119</v>
      </c>
      <c r="E395">
        <f t="shared" si="49"/>
        <v>12</v>
      </c>
      <c r="F395" t="s">
        <v>125</v>
      </c>
      <c r="G395" s="6" t="s">
        <v>129</v>
      </c>
      <c r="H395" s="3" t="s">
        <v>127</v>
      </c>
      <c r="I395">
        <f t="shared" si="44"/>
        <v>4</v>
      </c>
      <c r="J395" s="3" t="s">
        <v>119</v>
      </c>
      <c r="K395" t="str">
        <f t="shared" si="45"/>
        <v>lunes</v>
      </c>
      <c r="L395" t="s">
        <v>121</v>
      </c>
      <c r="N395" s="4">
        <f t="shared" si="47"/>
        <v>45649</v>
      </c>
      <c r="O395" s="5">
        <f t="shared" si="46"/>
        <v>45649</v>
      </c>
    </row>
    <row r="396" spans="2:15" x14ac:dyDescent="0.3">
      <c r="B396" t="s">
        <v>25</v>
      </c>
      <c r="C396">
        <f t="shared" si="48"/>
        <v>24</v>
      </c>
      <c r="D396" s="3" t="s">
        <v>119</v>
      </c>
      <c r="E396">
        <f t="shared" si="49"/>
        <v>12</v>
      </c>
      <c r="F396" t="s">
        <v>125</v>
      </c>
      <c r="G396" s="6" t="s">
        <v>129</v>
      </c>
      <c r="H396" s="3" t="s">
        <v>127</v>
      </c>
      <c r="I396">
        <f t="shared" si="44"/>
        <v>4</v>
      </c>
      <c r="J396" s="3" t="s">
        <v>119</v>
      </c>
      <c r="K396" t="str">
        <f t="shared" si="45"/>
        <v>martes</v>
      </c>
      <c r="L396" t="s">
        <v>121</v>
      </c>
      <c r="N396" s="4">
        <f t="shared" si="47"/>
        <v>45650</v>
      </c>
      <c r="O396" s="5">
        <f t="shared" si="46"/>
        <v>45650</v>
      </c>
    </row>
    <row r="397" spans="2:15" x14ac:dyDescent="0.3">
      <c r="B397" t="s">
        <v>25</v>
      </c>
      <c r="C397">
        <f t="shared" si="48"/>
        <v>25</v>
      </c>
      <c r="D397" s="3" t="s">
        <v>119</v>
      </c>
      <c r="E397">
        <f t="shared" si="49"/>
        <v>12</v>
      </c>
      <c r="F397" t="s">
        <v>125</v>
      </c>
      <c r="G397" s="6" t="s">
        <v>129</v>
      </c>
      <c r="H397" s="3" t="s">
        <v>143</v>
      </c>
      <c r="I397">
        <v>1</v>
      </c>
      <c r="J397" s="3" t="s">
        <v>119</v>
      </c>
      <c r="K397" t="str">
        <f t="shared" si="45"/>
        <v>miercoles</v>
      </c>
      <c r="L397" t="s">
        <v>121</v>
      </c>
      <c r="N397" s="4">
        <f t="shared" si="47"/>
        <v>45651</v>
      </c>
      <c r="O397" s="5">
        <f t="shared" si="46"/>
        <v>45651</v>
      </c>
    </row>
    <row r="398" spans="2:15" x14ac:dyDescent="0.3">
      <c r="B398" t="s">
        <v>25</v>
      </c>
      <c r="C398">
        <f t="shared" si="48"/>
        <v>26</v>
      </c>
      <c r="D398" s="3" t="s">
        <v>119</v>
      </c>
      <c r="E398">
        <f t="shared" si="49"/>
        <v>12</v>
      </c>
      <c r="F398" t="s">
        <v>125</v>
      </c>
      <c r="G398" s="6" t="s">
        <v>129</v>
      </c>
      <c r="H398" s="3" t="s">
        <v>143</v>
      </c>
      <c r="I398">
        <f t="shared" si="44"/>
        <v>1</v>
      </c>
      <c r="J398" s="3" t="s">
        <v>119</v>
      </c>
      <c r="K398" t="str">
        <f t="shared" si="45"/>
        <v>jueves</v>
      </c>
      <c r="L398" t="s">
        <v>121</v>
      </c>
      <c r="N398" s="4">
        <f t="shared" si="47"/>
        <v>45652</v>
      </c>
      <c r="O398" s="5">
        <f t="shared" si="46"/>
        <v>45652</v>
      </c>
    </row>
    <row r="399" spans="2:15" x14ac:dyDescent="0.3">
      <c r="B399" t="s">
        <v>25</v>
      </c>
      <c r="C399">
        <f t="shared" si="48"/>
        <v>27</v>
      </c>
      <c r="D399" s="3" t="s">
        <v>119</v>
      </c>
      <c r="E399">
        <f t="shared" si="49"/>
        <v>12</v>
      </c>
      <c r="F399" t="s">
        <v>125</v>
      </c>
      <c r="G399" s="6" t="s">
        <v>129</v>
      </c>
      <c r="H399" s="3" t="s">
        <v>143</v>
      </c>
      <c r="I399">
        <f t="shared" si="44"/>
        <v>1</v>
      </c>
      <c r="J399" s="3" t="s">
        <v>119</v>
      </c>
      <c r="K399" t="str">
        <f t="shared" si="45"/>
        <v>viernes</v>
      </c>
      <c r="L399" t="s">
        <v>121</v>
      </c>
      <c r="N399" s="4">
        <f t="shared" si="47"/>
        <v>45653</v>
      </c>
      <c r="O399" s="5">
        <f t="shared" si="46"/>
        <v>45653</v>
      </c>
    </row>
    <row r="400" spans="2:15" x14ac:dyDescent="0.3">
      <c r="B400" t="s">
        <v>25</v>
      </c>
      <c r="C400">
        <f t="shared" si="48"/>
        <v>28</v>
      </c>
      <c r="D400" s="3" t="s">
        <v>119</v>
      </c>
      <c r="E400">
        <f t="shared" si="49"/>
        <v>12</v>
      </c>
      <c r="F400" t="s">
        <v>125</v>
      </c>
      <c r="G400" s="6" t="s">
        <v>129</v>
      </c>
      <c r="H400" s="3" t="s">
        <v>143</v>
      </c>
      <c r="I400">
        <f t="shared" si="44"/>
        <v>1</v>
      </c>
      <c r="J400" s="3" t="s">
        <v>119</v>
      </c>
      <c r="K400" t="str">
        <f t="shared" si="45"/>
        <v>sabado</v>
      </c>
      <c r="L400" t="s">
        <v>121</v>
      </c>
      <c r="N400" s="4">
        <f t="shared" si="47"/>
        <v>45654</v>
      </c>
      <c r="O400" s="5">
        <f t="shared" si="46"/>
        <v>45654</v>
      </c>
    </row>
    <row r="401" spans="2:15" x14ac:dyDescent="0.3">
      <c r="B401" t="s">
        <v>25</v>
      </c>
      <c r="C401">
        <f t="shared" si="48"/>
        <v>29</v>
      </c>
      <c r="D401" s="3" t="s">
        <v>119</v>
      </c>
      <c r="E401">
        <f t="shared" si="49"/>
        <v>12</v>
      </c>
      <c r="F401" t="s">
        <v>125</v>
      </c>
      <c r="G401" s="6" t="s">
        <v>129</v>
      </c>
      <c r="H401" s="3" t="s">
        <v>143</v>
      </c>
      <c r="I401">
        <f t="shared" si="44"/>
        <v>2</v>
      </c>
      <c r="J401" s="3" t="s">
        <v>119</v>
      </c>
      <c r="K401" t="str">
        <f t="shared" si="45"/>
        <v>domingo</v>
      </c>
      <c r="L401" t="s">
        <v>121</v>
      </c>
      <c r="N401" s="4">
        <f t="shared" si="47"/>
        <v>45655</v>
      </c>
      <c r="O401" s="5">
        <f t="shared" si="46"/>
        <v>45655</v>
      </c>
    </row>
    <row r="402" spans="2:15" x14ac:dyDescent="0.3">
      <c r="B402" t="s">
        <v>25</v>
      </c>
      <c r="C402">
        <f t="shared" si="48"/>
        <v>30</v>
      </c>
      <c r="D402" s="3" t="s">
        <v>119</v>
      </c>
      <c r="E402">
        <f t="shared" si="49"/>
        <v>12</v>
      </c>
      <c r="F402" t="s">
        <v>125</v>
      </c>
      <c r="G402" s="6" t="s">
        <v>129</v>
      </c>
      <c r="H402" s="3" t="s">
        <v>143</v>
      </c>
      <c r="I402">
        <f t="shared" si="44"/>
        <v>2</v>
      </c>
      <c r="J402" s="3" t="s">
        <v>119</v>
      </c>
      <c r="K402" t="str">
        <f t="shared" si="45"/>
        <v>lunes</v>
      </c>
      <c r="L402" t="s">
        <v>121</v>
      </c>
      <c r="N402" s="4">
        <f t="shared" si="47"/>
        <v>45656</v>
      </c>
      <c r="O402" s="5">
        <f t="shared" si="46"/>
        <v>45656</v>
      </c>
    </row>
    <row r="403" spans="2:15" x14ac:dyDescent="0.3">
      <c r="B403" t="s">
        <v>25</v>
      </c>
      <c r="C403">
        <f t="shared" si="48"/>
        <v>31</v>
      </c>
      <c r="D403" s="3" t="s">
        <v>119</v>
      </c>
      <c r="E403">
        <f t="shared" si="49"/>
        <v>12</v>
      </c>
      <c r="F403" t="s">
        <v>125</v>
      </c>
      <c r="G403" s="6" t="s">
        <v>129</v>
      </c>
      <c r="H403" s="3" t="s">
        <v>143</v>
      </c>
      <c r="I403">
        <f t="shared" si="44"/>
        <v>2</v>
      </c>
      <c r="J403" s="3" t="s">
        <v>119</v>
      </c>
      <c r="K403" t="str">
        <f t="shared" si="45"/>
        <v>martes</v>
      </c>
      <c r="L403" t="s">
        <v>121</v>
      </c>
      <c r="N403" s="4">
        <f t="shared" si="47"/>
        <v>45657</v>
      </c>
      <c r="O403" s="5">
        <f t="shared" si="46"/>
        <v>45657</v>
      </c>
    </row>
    <row r="404" spans="2:15" x14ac:dyDescent="0.3">
      <c r="B404" t="s">
        <v>25</v>
      </c>
      <c r="C404">
        <f t="shared" si="48"/>
        <v>1</v>
      </c>
      <c r="D404" s="3" t="s">
        <v>119</v>
      </c>
      <c r="E404">
        <f t="shared" si="49"/>
        <v>1</v>
      </c>
      <c r="F404" t="s">
        <v>125</v>
      </c>
      <c r="G404" s="6" t="s">
        <v>129</v>
      </c>
      <c r="H404" s="3" t="s">
        <v>143</v>
      </c>
      <c r="I404">
        <f t="shared" si="44"/>
        <v>2</v>
      </c>
      <c r="J404" s="3" t="s">
        <v>119</v>
      </c>
      <c r="K404" t="str">
        <f t="shared" si="45"/>
        <v>miercoles</v>
      </c>
      <c r="L404" t="s">
        <v>121</v>
      </c>
      <c r="N404" s="4">
        <f t="shared" si="47"/>
        <v>45658</v>
      </c>
      <c r="O404" s="5">
        <f t="shared" si="46"/>
        <v>45658</v>
      </c>
    </row>
    <row r="405" spans="2:15" x14ac:dyDescent="0.3">
      <c r="B405" t="s">
        <v>25</v>
      </c>
      <c r="C405">
        <f t="shared" si="48"/>
        <v>2</v>
      </c>
      <c r="D405" s="3" t="s">
        <v>119</v>
      </c>
      <c r="E405">
        <f t="shared" si="49"/>
        <v>1</v>
      </c>
      <c r="F405" t="s">
        <v>125</v>
      </c>
      <c r="G405" s="6" t="s">
        <v>129</v>
      </c>
      <c r="H405" s="3" t="s">
        <v>143</v>
      </c>
      <c r="I405">
        <f t="shared" si="44"/>
        <v>2</v>
      </c>
      <c r="J405" s="3" t="s">
        <v>119</v>
      </c>
      <c r="K405" t="str">
        <f t="shared" si="45"/>
        <v>jueves</v>
      </c>
      <c r="L405" t="s">
        <v>121</v>
      </c>
      <c r="N405" s="4">
        <f t="shared" si="47"/>
        <v>45659</v>
      </c>
      <c r="O405" s="5">
        <f t="shared" si="46"/>
        <v>45659</v>
      </c>
    </row>
    <row r="406" spans="2:15" x14ac:dyDescent="0.3">
      <c r="B406" t="s">
        <v>25</v>
      </c>
      <c r="C406">
        <f t="shared" si="48"/>
        <v>3</v>
      </c>
      <c r="D406" s="3" t="s">
        <v>119</v>
      </c>
      <c r="E406">
        <f t="shared" si="49"/>
        <v>1</v>
      </c>
      <c r="F406" t="s">
        <v>125</v>
      </c>
      <c r="G406" s="6" t="s">
        <v>129</v>
      </c>
      <c r="H406" s="3" t="s">
        <v>143</v>
      </c>
      <c r="I406">
        <f t="shared" si="44"/>
        <v>2</v>
      </c>
      <c r="J406" s="3" t="s">
        <v>119</v>
      </c>
      <c r="K406" t="str">
        <f t="shared" si="45"/>
        <v>viernes</v>
      </c>
      <c r="L406" t="s">
        <v>121</v>
      </c>
      <c r="N406" s="4">
        <f t="shared" si="47"/>
        <v>45660</v>
      </c>
      <c r="O406" s="5">
        <f t="shared" si="46"/>
        <v>45660</v>
      </c>
    </row>
    <row r="407" spans="2:15" x14ac:dyDescent="0.3">
      <c r="B407" t="s">
        <v>25</v>
      </c>
      <c r="C407">
        <f t="shared" si="48"/>
        <v>4</v>
      </c>
      <c r="D407" s="3" t="s">
        <v>119</v>
      </c>
      <c r="E407">
        <f t="shared" si="49"/>
        <v>1</v>
      </c>
      <c r="F407" t="s">
        <v>125</v>
      </c>
      <c r="G407" s="6" t="s">
        <v>129</v>
      </c>
      <c r="H407" s="3" t="s">
        <v>143</v>
      </c>
      <c r="I407">
        <f t="shared" si="44"/>
        <v>2</v>
      </c>
      <c r="J407" s="3" t="s">
        <v>119</v>
      </c>
      <c r="K407" t="str">
        <f t="shared" si="45"/>
        <v>sabado</v>
      </c>
      <c r="L407" t="s">
        <v>121</v>
      </c>
      <c r="N407" s="4">
        <f t="shared" si="47"/>
        <v>45661</v>
      </c>
      <c r="O407" s="5">
        <f t="shared" si="46"/>
        <v>45661</v>
      </c>
    </row>
    <row r="408" spans="2:15" x14ac:dyDescent="0.3">
      <c r="B408" t="s">
        <v>25</v>
      </c>
      <c r="C408">
        <f t="shared" si="48"/>
        <v>5</v>
      </c>
      <c r="D408" s="3" t="s">
        <v>119</v>
      </c>
      <c r="E408">
        <f t="shared" si="49"/>
        <v>1</v>
      </c>
      <c r="F408" t="s">
        <v>125</v>
      </c>
      <c r="G408" s="6" t="s">
        <v>128</v>
      </c>
      <c r="H408" s="3" t="s">
        <v>135</v>
      </c>
      <c r="I408">
        <v>1</v>
      </c>
      <c r="J408" s="3" t="s">
        <v>119</v>
      </c>
      <c r="K408" t="str">
        <f t="shared" si="45"/>
        <v>domingo</v>
      </c>
      <c r="L408" t="s">
        <v>121</v>
      </c>
      <c r="N408" s="4">
        <f t="shared" si="47"/>
        <v>45662</v>
      </c>
      <c r="O408" s="5">
        <f t="shared" si="46"/>
        <v>45662</v>
      </c>
    </row>
    <row r="409" spans="2:15" x14ac:dyDescent="0.3">
      <c r="B409" t="s">
        <v>25</v>
      </c>
      <c r="C409">
        <f t="shared" si="48"/>
        <v>6</v>
      </c>
      <c r="D409" s="3" t="s">
        <v>119</v>
      </c>
      <c r="E409">
        <f t="shared" si="49"/>
        <v>1</v>
      </c>
      <c r="F409" t="s">
        <v>125</v>
      </c>
      <c r="G409" s="6" t="s">
        <v>128</v>
      </c>
      <c r="H409" s="3" t="s">
        <v>135</v>
      </c>
      <c r="I409">
        <f t="shared" si="44"/>
        <v>1</v>
      </c>
      <c r="J409" s="3" t="s">
        <v>119</v>
      </c>
      <c r="K409" t="str">
        <f t="shared" si="45"/>
        <v>lunes</v>
      </c>
      <c r="L409" t="s">
        <v>121</v>
      </c>
      <c r="N409" s="4">
        <f t="shared" si="47"/>
        <v>45663</v>
      </c>
      <c r="O409" s="5">
        <f t="shared" si="46"/>
        <v>45663</v>
      </c>
    </row>
    <row r="410" spans="2:15" x14ac:dyDescent="0.3">
      <c r="B410" t="s">
        <v>25</v>
      </c>
      <c r="C410">
        <f t="shared" si="48"/>
        <v>7</v>
      </c>
      <c r="D410" s="3" t="s">
        <v>119</v>
      </c>
      <c r="E410">
        <f t="shared" si="49"/>
        <v>1</v>
      </c>
      <c r="F410" t="s">
        <v>125</v>
      </c>
      <c r="G410" s="6" t="s">
        <v>128</v>
      </c>
      <c r="H410" s="3" t="s">
        <v>135</v>
      </c>
      <c r="I410">
        <f t="shared" si="44"/>
        <v>1</v>
      </c>
      <c r="J410" s="3" t="s">
        <v>119</v>
      </c>
      <c r="K410" t="str">
        <f t="shared" si="45"/>
        <v>martes</v>
      </c>
      <c r="L410" t="s">
        <v>121</v>
      </c>
      <c r="N410" s="4">
        <f t="shared" si="47"/>
        <v>45664</v>
      </c>
      <c r="O410" s="5">
        <f t="shared" si="46"/>
        <v>45664</v>
      </c>
    </row>
    <row r="411" spans="2:15" x14ac:dyDescent="0.3">
      <c r="B411" t="s">
        <v>25</v>
      </c>
      <c r="C411">
        <f t="shared" si="48"/>
        <v>8</v>
      </c>
      <c r="D411" s="3" t="s">
        <v>119</v>
      </c>
      <c r="E411">
        <f t="shared" si="49"/>
        <v>1</v>
      </c>
      <c r="F411" t="s">
        <v>125</v>
      </c>
      <c r="G411" s="6" t="s">
        <v>128</v>
      </c>
      <c r="H411" s="3" t="s">
        <v>135</v>
      </c>
      <c r="I411">
        <f t="shared" si="44"/>
        <v>1</v>
      </c>
      <c r="J411" s="3" t="s">
        <v>119</v>
      </c>
      <c r="K411" t="str">
        <f t="shared" si="45"/>
        <v>miercoles</v>
      </c>
      <c r="L411" t="s">
        <v>121</v>
      </c>
      <c r="N411" s="4">
        <f t="shared" si="47"/>
        <v>45665</v>
      </c>
      <c r="O411" s="5">
        <f t="shared" si="46"/>
        <v>45665</v>
      </c>
    </row>
    <row r="412" spans="2:15" x14ac:dyDescent="0.3">
      <c r="B412" t="s">
        <v>25</v>
      </c>
      <c r="C412">
        <f t="shared" si="48"/>
        <v>9</v>
      </c>
      <c r="D412" s="3" t="s">
        <v>119</v>
      </c>
      <c r="E412">
        <f t="shared" si="49"/>
        <v>1</v>
      </c>
      <c r="F412" t="s">
        <v>125</v>
      </c>
      <c r="G412" s="6" t="s">
        <v>128</v>
      </c>
      <c r="H412" s="3" t="s">
        <v>135</v>
      </c>
      <c r="I412">
        <f t="shared" si="44"/>
        <v>1</v>
      </c>
      <c r="J412" s="3" t="s">
        <v>119</v>
      </c>
      <c r="K412" t="str">
        <f t="shared" si="45"/>
        <v>jueves</v>
      </c>
      <c r="L412" t="s">
        <v>121</v>
      </c>
      <c r="N412" s="4">
        <f t="shared" si="47"/>
        <v>45666</v>
      </c>
      <c r="O412" s="5">
        <f t="shared" si="46"/>
        <v>45666</v>
      </c>
    </row>
    <row r="413" spans="2:15" x14ac:dyDescent="0.3">
      <c r="B413" t="s">
        <v>25</v>
      </c>
      <c r="C413">
        <f t="shared" si="48"/>
        <v>10</v>
      </c>
      <c r="D413" s="3" t="s">
        <v>119</v>
      </c>
      <c r="E413">
        <f t="shared" si="49"/>
        <v>1</v>
      </c>
      <c r="F413" t="s">
        <v>125</v>
      </c>
      <c r="G413" s="6" t="s">
        <v>128</v>
      </c>
      <c r="H413" s="3" t="s">
        <v>135</v>
      </c>
      <c r="I413">
        <f t="shared" si="44"/>
        <v>1</v>
      </c>
      <c r="J413" s="3" t="s">
        <v>119</v>
      </c>
      <c r="K413" t="str">
        <f t="shared" si="45"/>
        <v>viernes</v>
      </c>
      <c r="L413" t="s">
        <v>121</v>
      </c>
      <c r="N413" s="4">
        <f t="shared" si="47"/>
        <v>45667</v>
      </c>
      <c r="O413" s="5">
        <f t="shared" si="46"/>
        <v>45667</v>
      </c>
    </row>
    <row r="414" spans="2:15" x14ac:dyDescent="0.3">
      <c r="B414" t="s">
        <v>25</v>
      </c>
      <c r="C414">
        <f t="shared" si="48"/>
        <v>11</v>
      </c>
      <c r="D414" s="3" t="s">
        <v>119</v>
      </c>
      <c r="E414">
        <f t="shared" si="49"/>
        <v>1</v>
      </c>
      <c r="F414" t="s">
        <v>125</v>
      </c>
      <c r="G414" s="6" t="s">
        <v>128</v>
      </c>
      <c r="H414" s="3" t="s">
        <v>135</v>
      </c>
      <c r="I414">
        <f t="shared" si="44"/>
        <v>1</v>
      </c>
      <c r="J414" s="3" t="s">
        <v>119</v>
      </c>
      <c r="K414" t="str">
        <f t="shared" si="45"/>
        <v>sabado</v>
      </c>
      <c r="L414" t="s">
        <v>121</v>
      </c>
      <c r="N414" s="4">
        <f t="shared" si="47"/>
        <v>45668</v>
      </c>
      <c r="O414" s="5">
        <f t="shared" si="46"/>
        <v>45668</v>
      </c>
    </row>
    <row r="415" spans="2:15" x14ac:dyDescent="0.3">
      <c r="B415" t="s">
        <v>25</v>
      </c>
      <c r="C415">
        <f t="shared" si="48"/>
        <v>12</v>
      </c>
      <c r="D415" s="3" t="s">
        <v>119</v>
      </c>
      <c r="E415">
        <f t="shared" si="49"/>
        <v>1</v>
      </c>
      <c r="F415" t="s">
        <v>125</v>
      </c>
      <c r="G415" s="6" t="s">
        <v>128</v>
      </c>
      <c r="H415" s="3" t="s">
        <v>135</v>
      </c>
      <c r="I415">
        <f t="shared" si="44"/>
        <v>2</v>
      </c>
      <c r="J415" s="3" t="s">
        <v>119</v>
      </c>
      <c r="K415" t="str">
        <f t="shared" si="45"/>
        <v>domingo</v>
      </c>
      <c r="L415" t="s">
        <v>121</v>
      </c>
      <c r="N415" s="4">
        <f t="shared" si="47"/>
        <v>45669</v>
      </c>
      <c r="O415" s="5">
        <f t="shared" si="46"/>
        <v>45669</v>
      </c>
    </row>
    <row r="416" spans="2:15" x14ac:dyDescent="0.3">
      <c r="B416" t="s">
        <v>25</v>
      </c>
      <c r="C416">
        <f t="shared" si="48"/>
        <v>13</v>
      </c>
      <c r="D416" s="3" t="s">
        <v>119</v>
      </c>
      <c r="E416">
        <f t="shared" si="49"/>
        <v>1</v>
      </c>
      <c r="F416" t="s">
        <v>125</v>
      </c>
      <c r="G416" s="6" t="s">
        <v>128</v>
      </c>
      <c r="H416" s="3" t="s">
        <v>135</v>
      </c>
      <c r="I416">
        <f t="shared" si="44"/>
        <v>2</v>
      </c>
      <c r="J416" s="3" t="s">
        <v>119</v>
      </c>
      <c r="K416" t="str">
        <f t="shared" si="45"/>
        <v>lunes</v>
      </c>
      <c r="L416" t="s">
        <v>121</v>
      </c>
      <c r="N416" s="4">
        <f t="shared" si="47"/>
        <v>45670</v>
      </c>
      <c r="O416" s="5">
        <f t="shared" si="46"/>
        <v>45670</v>
      </c>
    </row>
    <row r="417" spans="2:15" x14ac:dyDescent="0.3">
      <c r="B417" t="s">
        <v>25</v>
      </c>
      <c r="C417">
        <f t="shared" si="48"/>
        <v>14</v>
      </c>
      <c r="D417" s="3" t="s">
        <v>119</v>
      </c>
      <c r="E417">
        <f t="shared" si="49"/>
        <v>1</v>
      </c>
      <c r="F417" t="s">
        <v>125</v>
      </c>
      <c r="G417" s="6" t="s">
        <v>128</v>
      </c>
      <c r="H417" s="3" t="s">
        <v>135</v>
      </c>
      <c r="I417">
        <f t="shared" si="44"/>
        <v>2</v>
      </c>
      <c r="J417" s="3" t="s">
        <v>119</v>
      </c>
      <c r="K417" t="str">
        <f t="shared" si="45"/>
        <v>martes</v>
      </c>
      <c r="L417" t="s">
        <v>121</v>
      </c>
      <c r="N417" s="4">
        <f t="shared" si="47"/>
        <v>45671</v>
      </c>
      <c r="O417" s="5">
        <f t="shared" si="46"/>
        <v>45671</v>
      </c>
    </row>
  </sheetData>
  <conditionalFormatting sqref="G7:G417">
    <cfRule type="containsText" dxfId="5" priority="1" operator="containsText" text="pascual">
      <formula>NOT(ISERROR(SEARCH("pascual",G7)))</formula>
    </cfRule>
    <cfRule type="containsText" dxfId="4" priority="2" operator="containsText" text="ordinario">
      <formula>NOT(ISERROR(SEARCH("ordinario",G7)))</formula>
    </cfRule>
    <cfRule type="containsText" dxfId="3" priority="5" operator="containsText" text="adviento">
      <formula>NOT(ISERROR(SEARCH("adviento",G7)))</formula>
    </cfRule>
    <cfRule type="containsText" dxfId="2" priority="6" operator="containsText" text="navidad">
      <formula>NOT(ISERROR(SEARCH("navidad",G7)))</formula>
    </cfRule>
  </conditionalFormatting>
  <conditionalFormatting sqref="G398">
    <cfRule type="containsText" dxfId="1" priority="3" operator="containsText" text="adviento">
      <formula>NOT(ISERROR(SEARCH("adviento",G398)))</formula>
    </cfRule>
    <cfRule type="containsText" dxfId="0" priority="4" operator="containsText" text="navidad">
      <formula>NOT(ISERROR(SEARCH("navidad",G398)))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9E4D-1CA6-42BB-834A-EE7B4AA61875}">
  <dimension ref="A1:H21"/>
  <sheetViews>
    <sheetView topLeftCell="F1" workbookViewId="0">
      <selection activeCell="G6" sqref="G6"/>
    </sheetView>
  </sheetViews>
  <sheetFormatPr defaultRowHeight="14.4" x14ac:dyDescent="0.3"/>
  <cols>
    <col min="1" max="1" width="1.88671875" bestFit="1" customWidth="1"/>
    <col min="2" max="2" width="10.5546875" bestFit="1" customWidth="1"/>
    <col min="3" max="3" width="12" bestFit="1" customWidth="1"/>
    <col min="4" max="4" width="30.44140625" customWidth="1"/>
    <col min="5" max="5" width="34.5546875" bestFit="1" customWidth="1"/>
    <col min="6" max="6" width="29.44140625" customWidth="1"/>
    <col min="7" max="7" width="3.5546875" bestFit="1" customWidth="1"/>
    <col min="8" max="8" width="207" bestFit="1" customWidth="1"/>
  </cols>
  <sheetData>
    <row r="1" spans="1:8" x14ac:dyDescent="0.3">
      <c r="H1" t="s">
        <v>0</v>
      </c>
    </row>
    <row r="6" spans="1:8" x14ac:dyDescent="0.3">
      <c r="A6" t="s">
        <v>25</v>
      </c>
      <c r="B6" s="2" t="s">
        <v>46</v>
      </c>
      <c r="C6" t="s">
        <v>154</v>
      </c>
      <c r="D6" s="1" t="s">
        <v>36</v>
      </c>
      <c r="E6" t="s">
        <v>45</v>
      </c>
      <c r="F6" t="s">
        <v>27</v>
      </c>
      <c r="G6" t="s">
        <v>155</v>
      </c>
      <c r="H6" t="str">
        <f>_xlfn.CONCAT(A6,B6,C6,D6,E6,F6,G6)</f>
        <v>"1/1": [{ nombre: "Santa_María_Madre_De_Dios", enlace: "/salterios/tiempo/santos/enero/01-SANTA_MARÍA_MADRE_DE_DIOS" }],</v>
      </c>
    </row>
    <row r="7" spans="1:8" x14ac:dyDescent="0.3">
      <c r="A7" t="s">
        <v>25</v>
      </c>
      <c r="B7" s="2" t="s">
        <v>47</v>
      </c>
      <c r="C7" t="s">
        <v>154</v>
      </c>
      <c r="D7" s="1" t="s">
        <v>37</v>
      </c>
      <c r="E7" t="s">
        <v>45</v>
      </c>
      <c r="F7" t="s">
        <v>28</v>
      </c>
      <c r="G7" t="s">
        <v>155</v>
      </c>
      <c r="H7" t="str">
        <f t="shared" ref="H7:H14" si="0">_xlfn.CONCAT(A7,B7,C7,D7,E7,F7,G7)</f>
        <v>"2/1": [{ nombre: "Santos_Basilio_Magno_Y_Gregorio_Nacianzo", enlace: "/salterios/tiempo/santos/enero/02-SANTOS_BASILIO_MAGNO_Y_GREGORIO_NACIANZO" }],</v>
      </c>
    </row>
    <row r="8" spans="1:8" x14ac:dyDescent="0.3">
      <c r="A8" t="s">
        <v>25</v>
      </c>
      <c r="B8" s="2" t="s">
        <v>48</v>
      </c>
      <c r="C8" t="s">
        <v>154</v>
      </c>
      <c r="D8" s="1" t="s">
        <v>38</v>
      </c>
      <c r="E8" t="s">
        <v>45</v>
      </c>
      <c r="F8" t="s">
        <v>29</v>
      </c>
      <c r="G8" t="s">
        <v>155</v>
      </c>
      <c r="H8" t="str">
        <f t="shared" si="0"/>
        <v>"17/1": [{ nombre: "San Antonio, Abad", enlace: "/salterios/tiempo/santos/enero/17-SAN ANTONIO, ABAD" }],</v>
      </c>
    </row>
    <row r="9" spans="1:8" x14ac:dyDescent="0.3">
      <c r="A9" t="s">
        <v>25</v>
      </c>
      <c r="B9" s="2" t="s">
        <v>49</v>
      </c>
      <c r="C9" t="s">
        <v>154</v>
      </c>
      <c r="D9" s="1" t="s">
        <v>39</v>
      </c>
      <c r="E9" t="s">
        <v>45</v>
      </c>
      <c r="F9" t="s">
        <v>30</v>
      </c>
      <c r="G9" t="s">
        <v>155</v>
      </c>
      <c r="H9" t="str">
        <f t="shared" si="0"/>
        <v>"21/1": [{ nombre: "Santa Inés, Virgen Y Mártir", enlace: "/salterios/tiempo/santos/enero/21-SANTA INÉS, virgen y mártir" }],</v>
      </c>
    </row>
    <row r="10" spans="1:8" x14ac:dyDescent="0.3">
      <c r="A10" t="s">
        <v>25</v>
      </c>
      <c r="B10" s="2" t="s">
        <v>50</v>
      </c>
      <c r="C10" t="s">
        <v>154</v>
      </c>
      <c r="D10" s="1" t="s">
        <v>40</v>
      </c>
      <c r="E10" t="s">
        <v>45</v>
      </c>
      <c r="F10" t="s">
        <v>31</v>
      </c>
      <c r="G10" t="s">
        <v>155</v>
      </c>
      <c r="H10" t="str">
        <f t="shared" si="0"/>
        <v>"24/1": [{ nombre: "Santa María, Reina De La Paz-San Francisco De Sales-San Francisco De Sales", enlace: "/salterios/tiempo/santos/enero/24-SANTA MARÍA, REINA DE LA PAZ-SAN FRANCISCO DE SALES-SAN FRANCISCO DE SALES" }],</v>
      </c>
    </row>
    <row r="11" spans="1:8" x14ac:dyDescent="0.3">
      <c r="A11" t="s">
        <v>25</v>
      </c>
      <c r="B11" s="2" t="s">
        <v>51</v>
      </c>
      <c r="C11" t="s">
        <v>154</v>
      </c>
      <c r="D11" s="1" t="s">
        <v>41</v>
      </c>
      <c r="E11" t="s">
        <v>45</v>
      </c>
      <c r="F11" t="s">
        <v>32</v>
      </c>
      <c r="G11" t="s">
        <v>155</v>
      </c>
      <c r="H11" t="str">
        <f t="shared" si="0"/>
        <v>"25/1": [{ nombre: "La Conversión De San Pablo", enlace: "/salterios/tiempo/santos/enero/25-LA CONVERSIÓN DE SAN PABLO" }],</v>
      </c>
    </row>
    <row r="12" spans="1:8" x14ac:dyDescent="0.3">
      <c r="A12" t="s">
        <v>25</v>
      </c>
      <c r="B12" s="2" t="s">
        <v>52</v>
      </c>
      <c r="C12" t="s">
        <v>154</v>
      </c>
      <c r="D12" s="1" t="s">
        <v>42</v>
      </c>
      <c r="E12" t="s">
        <v>45</v>
      </c>
      <c r="F12" t="s">
        <v>33</v>
      </c>
      <c r="G12" t="s">
        <v>155</v>
      </c>
      <c r="H12" t="str">
        <f t="shared" si="0"/>
        <v>"26/1": [{ nombre: "Santos Timoteo Y Tito, Obispos", enlace: "/salterios/tiempo/santos/enero/26-SANTOS TIMOTEO Y TITO, obispos" }],</v>
      </c>
    </row>
    <row r="13" spans="1:8" x14ac:dyDescent="0.3">
      <c r="A13" t="s">
        <v>25</v>
      </c>
      <c r="B13" s="2" t="s">
        <v>53</v>
      </c>
      <c r="C13" t="s">
        <v>154</v>
      </c>
      <c r="D13" s="1" t="s">
        <v>43</v>
      </c>
      <c r="E13" t="s">
        <v>45</v>
      </c>
      <c r="F13" t="s">
        <v>34</v>
      </c>
      <c r="G13" t="s">
        <v>155</v>
      </c>
      <c r="H13" t="str">
        <f t="shared" si="0"/>
        <v>"28/1": [{ nombre: "Santo Tomás De Aquino", enlace: "/salterios/tiempo/santos/enero/28-SANTO TOMÁS DE AQUINO" }],</v>
      </c>
    </row>
    <row r="14" spans="1:8" x14ac:dyDescent="0.3">
      <c r="A14" t="s">
        <v>25</v>
      </c>
      <c r="B14" s="2" t="s">
        <v>54</v>
      </c>
      <c r="C14" t="s">
        <v>154</v>
      </c>
      <c r="D14" s="1" t="s">
        <v>44</v>
      </c>
      <c r="E14" t="s">
        <v>45</v>
      </c>
      <c r="F14" t="s">
        <v>35</v>
      </c>
      <c r="G14" t="s">
        <v>155</v>
      </c>
      <c r="H14" t="str">
        <f t="shared" si="0"/>
        <v>"31/1": [{ nombre: "San Juan Bosco", enlace: "/salterios/tiempo/santos/enero/31-SAN JUAN BOSCO" }],</v>
      </c>
    </row>
    <row r="15" spans="1:8" x14ac:dyDescent="0.3">
      <c r="B15" s="2"/>
      <c r="D15" s="1"/>
    </row>
    <row r="16" spans="1:8" x14ac:dyDescent="0.3">
      <c r="B16" s="2"/>
      <c r="D16" s="1"/>
    </row>
    <row r="17" spans="2:4" x14ac:dyDescent="0.3">
      <c r="B17" s="2"/>
      <c r="D17" s="1"/>
    </row>
    <row r="18" spans="2:4" x14ac:dyDescent="0.3">
      <c r="D18" s="1"/>
    </row>
    <row r="19" spans="2:4" x14ac:dyDescent="0.3">
      <c r="D19" s="1"/>
    </row>
    <row r="20" spans="2:4" x14ac:dyDescent="0.3">
      <c r="D20" s="1"/>
    </row>
    <row r="21" spans="2:4" x14ac:dyDescent="0.3">
      <c r="D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A884-1D64-401E-8831-49340BB9FACC}">
  <dimension ref="A1:I21"/>
  <sheetViews>
    <sheetView workbookViewId="0">
      <selection activeCell="C6" sqref="C6"/>
    </sheetView>
  </sheetViews>
  <sheetFormatPr defaultRowHeight="14.4" x14ac:dyDescent="0.3"/>
  <cols>
    <col min="1" max="1" width="1.88671875" bestFit="1" customWidth="1"/>
    <col min="2" max="2" width="5.6640625" bestFit="1" customWidth="1"/>
    <col min="3" max="3" width="12" bestFit="1" customWidth="1"/>
    <col min="4" max="4" width="30.44140625" customWidth="1"/>
    <col min="5" max="5" width="34.5546875" bestFit="1" customWidth="1"/>
    <col min="6" max="6" width="8.5546875" bestFit="1" customWidth="1"/>
    <col min="7" max="7" width="29.44140625" customWidth="1"/>
    <col min="8" max="8" width="3.5546875" bestFit="1" customWidth="1"/>
    <col min="9" max="9" width="131.44140625" bestFit="1" customWidth="1"/>
  </cols>
  <sheetData>
    <row r="1" spans="1:9" x14ac:dyDescent="0.3">
      <c r="I1" t="s">
        <v>0</v>
      </c>
    </row>
    <row r="5" spans="1:9" x14ac:dyDescent="0.3">
      <c r="F5" t="s">
        <v>71</v>
      </c>
    </row>
    <row r="6" spans="1:9" x14ac:dyDescent="0.3">
      <c r="A6" t="s">
        <v>25</v>
      </c>
      <c r="B6" s="2" t="s">
        <v>72</v>
      </c>
      <c r="C6" t="s">
        <v>154</v>
      </c>
      <c r="D6" s="1" t="s">
        <v>55</v>
      </c>
      <c r="E6" t="s">
        <v>26</v>
      </c>
      <c r="F6" s="1" t="str">
        <f>F5</f>
        <v>febrero/</v>
      </c>
      <c r="G6" t="s">
        <v>63</v>
      </c>
      <c r="H6" t="s">
        <v>155</v>
      </c>
      <c r="I6" t="str">
        <f>_xlfn.CONCAT(A6,B6,C6,D6,E6,F6,G6,H6)</f>
        <v>"1/2": [{ nombre: "La Presentación Del Señor", enlace: "/salterios/tiempo/santos/febrero/02-LA PRESENTACIÓN DEL SEÑOR" }],</v>
      </c>
    </row>
    <row r="7" spans="1:9" x14ac:dyDescent="0.3">
      <c r="A7" t="s">
        <v>25</v>
      </c>
      <c r="B7" s="2" t="s">
        <v>73</v>
      </c>
      <c r="C7" t="s">
        <v>154</v>
      </c>
      <c r="D7" s="1" t="s">
        <v>56</v>
      </c>
      <c r="E7" t="s">
        <v>26</v>
      </c>
      <c r="F7" s="1" t="str">
        <f t="shared" ref="F7:F13" si="0">F6</f>
        <v>febrero/</v>
      </c>
      <c r="G7" t="s">
        <v>64</v>
      </c>
      <c r="H7" t="s">
        <v>155</v>
      </c>
      <c r="I7" t="str">
        <f t="shared" ref="I7:I13" si="1">_xlfn.CONCAT(A7,B7,C7,D7,E7,F7,G7,H7)</f>
        <v>"2/2": [{ nombre: "Santa Águeda, Virgen Y Mártir", enlace: "/salterios/tiempo/santos/febrero/04-SANTA ÁGUEDA, virgen y mártir" }],</v>
      </c>
    </row>
    <row r="8" spans="1:9" x14ac:dyDescent="0.3">
      <c r="A8" t="s">
        <v>25</v>
      </c>
      <c r="B8" s="2" t="s">
        <v>74</v>
      </c>
      <c r="C8" t="s">
        <v>154</v>
      </c>
      <c r="D8" s="1" t="s">
        <v>57</v>
      </c>
      <c r="E8" t="s">
        <v>26</v>
      </c>
      <c r="F8" s="1" t="str">
        <f t="shared" si="0"/>
        <v>febrero/</v>
      </c>
      <c r="G8" t="s">
        <v>65</v>
      </c>
      <c r="H8" t="s">
        <v>155</v>
      </c>
      <c r="I8" t="str">
        <f t="shared" si="1"/>
        <v>"17/2": [{ nombre: "San Felipe De Jesús", enlace: "/salterios/tiempo/santos/febrero/05-SAN FELIPE DE JESÚS" }],</v>
      </c>
    </row>
    <row r="9" spans="1:9" x14ac:dyDescent="0.3">
      <c r="A9" t="s">
        <v>25</v>
      </c>
      <c r="B9" s="2" t="s">
        <v>75</v>
      </c>
      <c r="C9" t="s">
        <v>154</v>
      </c>
      <c r="D9" s="1" t="s">
        <v>58</v>
      </c>
      <c r="E9" t="s">
        <v>26</v>
      </c>
      <c r="F9" s="1" t="str">
        <f t="shared" si="0"/>
        <v>febrero/</v>
      </c>
      <c r="G9" t="s">
        <v>66</v>
      </c>
      <c r="H9" t="s">
        <v>155</v>
      </c>
      <c r="I9" t="str">
        <f t="shared" si="1"/>
        <v>"21/2": [{ nombre: "Santos Pablo Miki Y Compañeros", enlace: "/salterios/tiempo/santos/febrero/06-SANTOS PABLO MIKI Y COMPAÑEROS" }],</v>
      </c>
    </row>
    <row r="10" spans="1:9" x14ac:dyDescent="0.3">
      <c r="A10" t="s">
        <v>25</v>
      </c>
      <c r="B10" s="2" t="s">
        <v>76</v>
      </c>
      <c r="C10" t="s">
        <v>154</v>
      </c>
      <c r="D10" s="1" t="s">
        <v>59</v>
      </c>
      <c r="E10" t="s">
        <v>26</v>
      </c>
      <c r="F10" s="1" t="str">
        <f t="shared" si="0"/>
        <v>febrero/</v>
      </c>
      <c r="G10" t="s">
        <v>67</v>
      </c>
      <c r="H10" t="s">
        <v>155</v>
      </c>
      <c r="I10" t="str">
        <f t="shared" si="1"/>
        <v>"24/2": [{ nombre: "Santa Escolástica, Virgen", enlace: "/salterios/tiempo/santos/febrero/10-SANTA ESCOLÁSTICA, virgen" }],</v>
      </c>
    </row>
    <row r="11" spans="1:9" x14ac:dyDescent="0.3">
      <c r="A11" t="s">
        <v>25</v>
      </c>
      <c r="B11" s="2" t="s">
        <v>77</v>
      </c>
      <c r="C11" t="s">
        <v>154</v>
      </c>
      <c r="D11" s="1" t="s">
        <v>60</v>
      </c>
      <c r="E11" t="s">
        <v>26</v>
      </c>
      <c r="F11" s="1" t="str">
        <f t="shared" si="0"/>
        <v>febrero/</v>
      </c>
      <c r="G11" t="s">
        <v>68</v>
      </c>
      <c r="H11" t="s">
        <v>155</v>
      </c>
      <c r="I11" t="str">
        <f t="shared" si="1"/>
        <v>"25/2": [{ nombre: "Santos Cirilo, Monje Y Metodio, Obispo", enlace: "/salterios/tiempo/santos/febrero/14-SANTOS CIRILO, monje y METODIO, obispo" }],</v>
      </c>
    </row>
    <row r="12" spans="1:9" x14ac:dyDescent="0.3">
      <c r="A12" t="s">
        <v>25</v>
      </c>
      <c r="B12" s="2" t="s">
        <v>78</v>
      </c>
      <c r="C12" t="s">
        <v>154</v>
      </c>
      <c r="D12" s="1" t="s">
        <v>61</v>
      </c>
      <c r="E12" t="s">
        <v>26</v>
      </c>
      <c r="F12" s="1" t="str">
        <f t="shared" si="0"/>
        <v>febrero/</v>
      </c>
      <c r="G12" t="s">
        <v>69</v>
      </c>
      <c r="H12" t="s">
        <v>155</v>
      </c>
      <c r="I12" t="str">
        <f t="shared" si="1"/>
        <v>"26/2": [{ nombre: "La Cátedra De San Pedro, Apóstol", enlace: "/salterios/tiempo/santos/febrero/22-LA CÁTEDRA DE SAN PEDRO, APÓSTOL" }],</v>
      </c>
    </row>
    <row r="13" spans="1:9" x14ac:dyDescent="0.3">
      <c r="A13" t="s">
        <v>25</v>
      </c>
      <c r="B13" s="2" t="s">
        <v>79</v>
      </c>
      <c r="C13" t="s">
        <v>154</v>
      </c>
      <c r="D13" s="1" t="s">
        <v>62</v>
      </c>
      <c r="E13" t="s">
        <v>26</v>
      </c>
      <c r="F13" s="1" t="str">
        <f t="shared" si="0"/>
        <v>febrero/</v>
      </c>
      <c r="G13" t="s">
        <v>70</v>
      </c>
      <c r="H13" t="s">
        <v>155</v>
      </c>
      <c r="I13" t="str">
        <f t="shared" si="1"/>
        <v>"28/2": [{ nombre: "San Policarpo, Obispo Y Mártir", enlace: "/salterios/tiempo/santos/febrero/23-SAN POLICARPO, obispo y mártir" }],</v>
      </c>
    </row>
    <row r="14" spans="1:9" x14ac:dyDescent="0.3">
      <c r="A14" t="s">
        <v>25</v>
      </c>
      <c r="B14" s="2"/>
      <c r="D14" s="1"/>
    </row>
    <row r="15" spans="1:9" x14ac:dyDescent="0.3">
      <c r="B15" s="2"/>
      <c r="D15" s="1"/>
    </row>
    <row r="16" spans="1:9" x14ac:dyDescent="0.3">
      <c r="B16" s="2"/>
      <c r="D16" s="1"/>
    </row>
    <row r="17" spans="2:4" x14ac:dyDescent="0.3">
      <c r="B17" s="2"/>
      <c r="D17" s="1"/>
    </row>
    <row r="18" spans="2:4" x14ac:dyDescent="0.3">
      <c r="D18" s="1"/>
    </row>
    <row r="19" spans="2:4" x14ac:dyDescent="0.3">
      <c r="D19" s="1"/>
    </row>
    <row r="20" spans="2:4" x14ac:dyDescent="0.3">
      <c r="D20" s="1"/>
    </row>
    <row r="21" spans="2:4" x14ac:dyDescent="0.3">
      <c r="D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5923-6131-4C6B-907C-D330B920FE3C}">
  <dimension ref="A1:K22"/>
  <sheetViews>
    <sheetView zoomScale="85" zoomScaleNormal="85" workbookViewId="0"/>
  </sheetViews>
  <sheetFormatPr defaultRowHeight="14.4" x14ac:dyDescent="0.3"/>
  <cols>
    <col min="3" max="3" width="1.88671875" bestFit="1" customWidth="1"/>
    <col min="4" max="4" width="7.44140625" bestFit="1" customWidth="1"/>
    <col min="5" max="5" width="12" bestFit="1" customWidth="1"/>
    <col min="6" max="6" width="30.44140625" customWidth="1"/>
    <col min="7" max="7" width="34.5546875" bestFit="1" customWidth="1"/>
    <col min="8" max="8" width="8.5546875" bestFit="1" customWidth="1"/>
    <col min="9" max="9" width="53.5546875" bestFit="1" customWidth="1"/>
    <col min="10" max="10" width="3.5546875" bestFit="1" customWidth="1"/>
    <col min="11" max="11" width="131.44140625" bestFit="1" customWidth="1"/>
  </cols>
  <sheetData>
    <row r="1" spans="1:11" x14ac:dyDescent="0.3">
      <c r="K1" t="s">
        <v>0</v>
      </c>
    </row>
    <row r="2" spans="1:11" ht="25.8" x14ac:dyDescent="0.5">
      <c r="D2" s="8" t="s">
        <v>114</v>
      </c>
      <c r="E2" s="8"/>
      <c r="F2" s="8"/>
      <c r="G2" s="8"/>
      <c r="H2" s="8"/>
      <c r="I2" s="8"/>
    </row>
    <row r="5" spans="1:11" x14ac:dyDescent="0.3">
      <c r="B5">
        <v>3</v>
      </c>
      <c r="D5">
        <v>8</v>
      </c>
      <c r="H5" t="s">
        <v>113</v>
      </c>
    </row>
    <row r="6" spans="1:11" x14ac:dyDescent="0.3">
      <c r="A6">
        <v>19</v>
      </c>
      <c r="B6">
        <f>B5</f>
        <v>3</v>
      </c>
      <c r="C6" t="s">
        <v>25</v>
      </c>
      <c r="D6" s="2" t="str">
        <f t="shared" ref="D6" si="0">_xlfn.CONCAT(A6,"/",B6,C6)</f>
        <v>19/3"</v>
      </c>
      <c r="E6" t="s">
        <v>154</v>
      </c>
      <c r="F6" s="1" t="s">
        <v>158</v>
      </c>
      <c r="G6" t="s">
        <v>26</v>
      </c>
      <c r="H6" s="1" t="str">
        <f>H5</f>
        <v>marzo/</v>
      </c>
      <c r="I6" t="s">
        <v>156</v>
      </c>
      <c r="J6" t="s">
        <v>155</v>
      </c>
      <c r="K6" t="str">
        <f>_xlfn.CONCAT(C6,D6,E6,F6,G6,H6,I6,J6)</f>
        <v>"19/3": [{ nombre: "San Jose, Esposo De La Bienaventurada Virgen María", enlace: "/salterios/tiempo/santos/marzo/19-SAN JOSE, ESPOSO DE LA BIENAVENTURADA VIRGEN MARÍA" }],</v>
      </c>
    </row>
    <row r="7" spans="1:11" x14ac:dyDescent="0.3">
      <c r="A7">
        <v>25</v>
      </c>
      <c r="B7">
        <f t="shared" ref="B7:B22" si="1">B6</f>
        <v>3</v>
      </c>
      <c r="C7" t="s">
        <v>25</v>
      </c>
      <c r="D7" s="2" t="str">
        <f>_xlfn.CONCAT(A7,"/",B7,C7)</f>
        <v>25/3"</v>
      </c>
      <c r="E7" t="str">
        <f>E6</f>
        <v>: [{ nombre: "</v>
      </c>
      <c r="F7" s="1" t="s">
        <v>159</v>
      </c>
      <c r="G7" t="s">
        <v>26</v>
      </c>
      <c r="H7" s="1" t="str">
        <f t="shared" ref="H7:H22" si="2">H6</f>
        <v>marzo/</v>
      </c>
      <c r="I7" t="s">
        <v>157</v>
      </c>
      <c r="J7" t="str">
        <f>J6</f>
        <v>" }],</v>
      </c>
      <c r="K7" t="str">
        <f t="shared" ref="K7:K22" si="3">_xlfn.CONCAT(C7,D7,E7,F7,G7,H7,I7,J7)</f>
        <v>"25/3": [{ nombre: "La Anunciación Del Señor", enlace: "/salterios/tiempo/santos/marzo/25-LA ANUNCIACIÓN DEL SEÑOR" }],</v>
      </c>
    </row>
    <row r="8" spans="1:11" x14ac:dyDescent="0.3">
      <c r="D8" s="2"/>
      <c r="F8" s="1"/>
      <c r="H8" s="1"/>
    </row>
    <row r="9" spans="1:11" x14ac:dyDescent="0.3">
      <c r="D9" s="2"/>
      <c r="F9" s="1"/>
      <c r="H9" s="1"/>
    </row>
    <row r="10" spans="1:11" x14ac:dyDescent="0.3">
      <c r="D10" s="2"/>
      <c r="F10" s="1"/>
      <c r="H10" s="1"/>
    </row>
    <row r="11" spans="1:11" x14ac:dyDescent="0.3">
      <c r="D11" s="2"/>
      <c r="F11" s="1"/>
      <c r="H11" s="1"/>
    </row>
    <row r="12" spans="1:11" x14ac:dyDescent="0.3">
      <c r="D12" s="2"/>
      <c r="F12" s="1"/>
      <c r="H12" s="1"/>
    </row>
    <row r="13" spans="1:11" x14ac:dyDescent="0.3">
      <c r="D13" s="2"/>
      <c r="F13" s="1"/>
      <c r="H13" s="1"/>
    </row>
    <row r="14" spans="1:11" x14ac:dyDescent="0.3">
      <c r="D14" s="2"/>
      <c r="F14" s="1"/>
      <c r="H14" s="1"/>
    </row>
    <row r="15" spans="1:11" x14ac:dyDescent="0.3">
      <c r="D15" s="2"/>
      <c r="F15" s="1"/>
      <c r="H15" s="1"/>
    </row>
    <row r="16" spans="1:11" x14ac:dyDescent="0.3">
      <c r="D16" s="2"/>
      <c r="F16" s="1"/>
      <c r="H16" s="1"/>
    </row>
    <row r="17" spans="4:8" x14ac:dyDescent="0.3">
      <c r="D17" s="2"/>
      <c r="F17" s="1"/>
      <c r="H17" s="1"/>
    </row>
    <row r="18" spans="4:8" x14ac:dyDescent="0.3">
      <c r="D18" s="2"/>
      <c r="F18" s="1"/>
      <c r="H18" s="1"/>
    </row>
    <row r="19" spans="4:8" x14ac:dyDescent="0.3">
      <c r="D19" s="2"/>
      <c r="F19" s="1"/>
      <c r="H19" s="1"/>
    </row>
    <row r="20" spans="4:8" x14ac:dyDescent="0.3">
      <c r="D20" s="2"/>
      <c r="F20" s="1"/>
      <c r="H20" s="1"/>
    </row>
    <row r="21" spans="4:8" x14ac:dyDescent="0.3">
      <c r="D21" s="2"/>
      <c r="F21" s="1"/>
      <c r="H21" s="1"/>
    </row>
    <row r="22" spans="4:8" x14ac:dyDescent="0.3">
      <c r="D22" s="2"/>
      <c r="F22" s="1"/>
      <c r="H22" s="1"/>
    </row>
  </sheetData>
  <mergeCells count="1">
    <mergeCell ref="D2:I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8F6DC-4B2C-44F0-BE3F-BA47799929A2}">
  <dimension ref="A1:K42"/>
  <sheetViews>
    <sheetView zoomScale="85" zoomScaleNormal="85" workbookViewId="0"/>
  </sheetViews>
  <sheetFormatPr defaultRowHeight="14.4" x14ac:dyDescent="0.3"/>
  <cols>
    <col min="3" max="3" width="1.88671875" bestFit="1" customWidth="1"/>
    <col min="4" max="4" width="7.44140625" bestFit="1" customWidth="1"/>
    <col min="5" max="5" width="12" bestFit="1" customWidth="1"/>
    <col min="6" max="6" width="30.44140625" customWidth="1"/>
    <col min="7" max="7" width="34.5546875" bestFit="1" customWidth="1"/>
    <col min="8" max="8" width="8.5546875" bestFit="1" customWidth="1"/>
    <col min="9" max="9" width="53.5546875" bestFit="1" customWidth="1"/>
    <col min="10" max="10" width="3.5546875" bestFit="1" customWidth="1"/>
    <col min="11" max="11" width="131.44140625" bestFit="1" customWidth="1"/>
  </cols>
  <sheetData>
    <row r="1" spans="1:11" x14ac:dyDescent="0.3">
      <c r="K1" t="s">
        <v>0</v>
      </c>
    </row>
    <row r="2" spans="1:11" ht="25.8" x14ac:dyDescent="0.5">
      <c r="D2" s="8"/>
      <c r="E2" s="8"/>
      <c r="F2" s="8"/>
      <c r="G2" s="8"/>
      <c r="H2" s="8"/>
      <c r="I2" s="8"/>
    </row>
    <row r="5" spans="1:11" x14ac:dyDescent="0.3">
      <c r="B5">
        <v>4</v>
      </c>
      <c r="F5" s="9"/>
      <c r="H5" s="9" t="s">
        <v>113</v>
      </c>
      <c r="I5" s="9"/>
    </row>
    <row r="6" spans="1:11" x14ac:dyDescent="0.3">
      <c r="A6">
        <v>7</v>
      </c>
      <c r="B6">
        <f>B5</f>
        <v>4</v>
      </c>
      <c r="C6" t="s">
        <v>25</v>
      </c>
      <c r="D6" s="2" t="str">
        <f t="shared" ref="D6" si="0">_xlfn.CONCAT(A6,"/",B6,C6)</f>
        <v>7/4"</v>
      </c>
      <c r="E6" t="s">
        <v>154</v>
      </c>
      <c r="F6" s="1" t="s">
        <v>166</v>
      </c>
      <c r="G6" t="s">
        <v>26</v>
      </c>
      <c r="H6" s="1" t="str">
        <f>H5</f>
        <v>marzo/</v>
      </c>
      <c r="I6" t="s">
        <v>160</v>
      </c>
      <c r="J6" t="s">
        <v>155</v>
      </c>
      <c r="K6" t="str">
        <f>_xlfn.CONCAT(C6,D6,E6,F6,G6,H6,I6,J6)</f>
        <v>"7/4": [{ nombre: "San Juan Bautista De La Salle", enlace: "/salterios/tiempo/santos/marzo/07-SAN JUAN BAUTISTA DE LA SALLE" }],</v>
      </c>
    </row>
    <row r="7" spans="1:11" x14ac:dyDescent="0.3">
      <c r="A7">
        <v>11</v>
      </c>
      <c r="B7">
        <f t="shared" ref="B7:B42" si="1">B6</f>
        <v>4</v>
      </c>
      <c r="C7" t="s">
        <v>25</v>
      </c>
      <c r="D7" s="2" t="str">
        <f>_xlfn.CONCAT(A7,"/",B7,C7)</f>
        <v>11/4"</v>
      </c>
      <c r="E7" t="str">
        <f>E6</f>
        <v>: [{ nombre: "</v>
      </c>
      <c r="F7" s="1" t="s">
        <v>167</v>
      </c>
      <c r="G7" t="s">
        <v>26</v>
      </c>
      <c r="H7" s="1" t="str">
        <f t="shared" ref="H7:H42" si="2">H6</f>
        <v>marzo/</v>
      </c>
      <c r="I7" t="s">
        <v>161</v>
      </c>
      <c r="J7" t="str">
        <f>J6</f>
        <v>" }],</v>
      </c>
      <c r="K7" t="str">
        <f t="shared" ref="K7:K11" si="3">_xlfn.CONCAT(C7,D7,E7,F7,G7,H7,I7,J7)</f>
        <v>"11/4": [{ nombre: "San Estanislao, Obispo Y Mártir", enlace: "/salterios/tiempo/santos/marzo/11-SAN ESTANISLAO, Obispo y mártir" }],</v>
      </c>
    </row>
    <row r="8" spans="1:11" x14ac:dyDescent="0.3">
      <c r="A8">
        <v>25</v>
      </c>
      <c r="B8">
        <f t="shared" si="1"/>
        <v>4</v>
      </c>
      <c r="C8" t="s">
        <v>25</v>
      </c>
      <c r="D8" s="2" t="str">
        <f t="shared" ref="D8:D42" si="4">_xlfn.CONCAT(A8,"/",B8,C8)</f>
        <v>25/4"</v>
      </c>
      <c r="E8" t="str">
        <f t="shared" ref="E8:E42" si="5">E7</f>
        <v>: [{ nombre: "</v>
      </c>
      <c r="F8" s="1" t="s">
        <v>168</v>
      </c>
      <c r="G8" t="s">
        <v>26</v>
      </c>
      <c r="H8" s="1" t="str">
        <f t="shared" si="2"/>
        <v>marzo/</v>
      </c>
      <c r="I8" t="s">
        <v>162</v>
      </c>
      <c r="J8" t="str">
        <f t="shared" ref="J8:J42" si="6">J7</f>
        <v>" }],</v>
      </c>
      <c r="K8" t="str">
        <f t="shared" si="3"/>
        <v>"25/4": [{ nombre: "Nuestra Señora Del Valle", enlace: "/salterios/tiempo/santos/marzo/25-NUESTRA SEÑORA DEL VALLE" }],</v>
      </c>
    </row>
    <row r="9" spans="1:11" x14ac:dyDescent="0.3">
      <c r="A9">
        <v>25</v>
      </c>
      <c r="B9">
        <f t="shared" si="1"/>
        <v>4</v>
      </c>
      <c r="C9" t="s">
        <v>25</v>
      </c>
      <c r="D9" s="2" t="str">
        <f t="shared" si="4"/>
        <v>25/4"</v>
      </c>
      <c r="E9" t="str">
        <f t="shared" si="5"/>
        <v>: [{ nombre: "</v>
      </c>
      <c r="F9" s="1" t="s">
        <v>169</v>
      </c>
      <c r="G9" t="s">
        <v>26</v>
      </c>
      <c r="H9" s="1" t="str">
        <f t="shared" si="2"/>
        <v>marzo/</v>
      </c>
      <c r="I9" t="s">
        <v>163</v>
      </c>
      <c r="J9" t="str">
        <f t="shared" si="6"/>
        <v>" }],</v>
      </c>
      <c r="K9" t="str">
        <f t="shared" si="3"/>
        <v>"25/4": [{ nombre: "San Marcos, Evangelista", enlace: "/salterios/tiempo/santos/marzo/25-SAN MARCOS, Evangelista" }],</v>
      </c>
    </row>
    <row r="10" spans="1:11" x14ac:dyDescent="0.3">
      <c r="A10">
        <v>27</v>
      </c>
      <c r="B10">
        <f t="shared" si="1"/>
        <v>4</v>
      </c>
      <c r="C10" t="s">
        <v>25</v>
      </c>
      <c r="D10" s="2" t="str">
        <f t="shared" si="4"/>
        <v>27/4"</v>
      </c>
      <c r="E10" t="str">
        <f t="shared" si="5"/>
        <v>: [{ nombre: "</v>
      </c>
      <c r="F10" s="1" t="s">
        <v>170</v>
      </c>
      <c r="G10" t="s">
        <v>26</v>
      </c>
      <c r="H10" s="1" t="str">
        <f t="shared" si="2"/>
        <v>marzo/</v>
      </c>
      <c r="I10" t="s">
        <v>164</v>
      </c>
      <c r="J10" t="str">
        <f t="shared" si="6"/>
        <v>" }],</v>
      </c>
      <c r="K10" t="str">
        <f t="shared" si="3"/>
        <v>"27/4": [{ nombre: "Santo Toribio De Mogrovejo, Obispo", enlace: "/salterios/tiempo/santos/marzo/27-SANTO TORIBIO DE MOGROVEJO, obispo" }],</v>
      </c>
    </row>
    <row r="11" spans="1:11" x14ac:dyDescent="0.3">
      <c r="A11">
        <v>29</v>
      </c>
      <c r="B11">
        <f t="shared" si="1"/>
        <v>4</v>
      </c>
      <c r="C11" t="s">
        <v>25</v>
      </c>
      <c r="D11" s="2" t="str">
        <f t="shared" si="4"/>
        <v>29/4"</v>
      </c>
      <c r="E11" t="str">
        <f t="shared" si="5"/>
        <v>: [{ nombre: "</v>
      </c>
      <c r="F11" s="1" t="s">
        <v>171</v>
      </c>
      <c r="G11" t="s">
        <v>26</v>
      </c>
      <c r="H11" s="1" t="str">
        <f t="shared" si="2"/>
        <v>marzo/</v>
      </c>
      <c r="I11" t="s">
        <v>165</v>
      </c>
      <c r="J11" t="str">
        <f t="shared" si="6"/>
        <v>" }],</v>
      </c>
      <c r="K11" t="str">
        <f t="shared" si="3"/>
        <v>"29/4": [{ nombre: "Santa Catalina De Siena, Virgen Y Doctora De La Iglesia", enlace: "/salterios/tiempo/santos/marzo/29-SANTA CATALINA DE SIENA, virgen y doctora de la Iglesia" }],</v>
      </c>
    </row>
    <row r="12" spans="1:11" x14ac:dyDescent="0.3">
      <c r="B12">
        <f t="shared" si="1"/>
        <v>4</v>
      </c>
      <c r="C12" t="s">
        <v>25</v>
      </c>
      <c r="D12" s="2" t="str">
        <f t="shared" si="4"/>
        <v>/4"</v>
      </c>
      <c r="E12" t="str">
        <f t="shared" si="5"/>
        <v>: [{ nombre: "</v>
      </c>
      <c r="F12" s="1"/>
      <c r="G12" t="s">
        <v>26</v>
      </c>
      <c r="H12" s="1" t="str">
        <f t="shared" si="2"/>
        <v>marzo/</v>
      </c>
      <c r="J12" t="str">
        <f t="shared" si="6"/>
        <v>" }],</v>
      </c>
    </row>
    <row r="13" spans="1:11" x14ac:dyDescent="0.3">
      <c r="B13">
        <f t="shared" si="1"/>
        <v>4</v>
      </c>
      <c r="C13" t="s">
        <v>25</v>
      </c>
      <c r="D13" s="2" t="str">
        <f t="shared" si="4"/>
        <v>/4"</v>
      </c>
      <c r="E13" t="str">
        <f t="shared" si="5"/>
        <v>: [{ nombre: "</v>
      </c>
      <c r="F13" s="1"/>
      <c r="G13" t="s">
        <v>26</v>
      </c>
      <c r="H13" s="1" t="str">
        <f t="shared" si="2"/>
        <v>marzo/</v>
      </c>
      <c r="J13" t="str">
        <f t="shared" si="6"/>
        <v>" }],</v>
      </c>
    </row>
    <row r="14" spans="1:11" x14ac:dyDescent="0.3">
      <c r="B14">
        <f t="shared" si="1"/>
        <v>4</v>
      </c>
      <c r="C14" t="s">
        <v>25</v>
      </c>
      <c r="D14" s="2" t="str">
        <f t="shared" si="4"/>
        <v>/4"</v>
      </c>
      <c r="E14" t="str">
        <f t="shared" si="5"/>
        <v>: [{ nombre: "</v>
      </c>
      <c r="F14" s="1"/>
      <c r="G14" t="s">
        <v>26</v>
      </c>
      <c r="H14" s="1" t="str">
        <f t="shared" si="2"/>
        <v>marzo/</v>
      </c>
      <c r="J14" t="str">
        <f t="shared" si="6"/>
        <v>" }],</v>
      </c>
    </row>
    <row r="15" spans="1:11" x14ac:dyDescent="0.3">
      <c r="B15">
        <f t="shared" si="1"/>
        <v>4</v>
      </c>
      <c r="C15" t="s">
        <v>25</v>
      </c>
      <c r="D15" s="2" t="str">
        <f t="shared" si="4"/>
        <v>/4"</v>
      </c>
      <c r="E15" t="str">
        <f t="shared" si="5"/>
        <v>: [{ nombre: "</v>
      </c>
      <c r="F15" s="1"/>
      <c r="G15" t="s">
        <v>26</v>
      </c>
      <c r="H15" s="1" t="str">
        <f t="shared" si="2"/>
        <v>marzo/</v>
      </c>
      <c r="J15" t="str">
        <f t="shared" si="6"/>
        <v>" }],</v>
      </c>
    </row>
    <row r="16" spans="1:11" x14ac:dyDescent="0.3">
      <c r="B16">
        <f t="shared" si="1"/>
        <v>4</v>
      </c>
      <c r="C16" t="s">
        <v>25</v>
      </c>
      <c r="D16" s="2" t="str">
        <f t="shared" si="4"/>
        <v>/4"</v>
      </c>
      <c r="E16" t="str">
        <f t="shared" si="5"/>
        <v>: [{ nombre: "</v>
      </c>
      <c r="F16" s="1"/>
      <c r="G16" t="s">
        <v>26</v>
      </c>
      <c r="H16" s="1" t="str">
        <f t="shared" si="2"/>
        <v>marzo/</v>
      </c>
      <c r="J16" t="str">
        <f t="shared" si="6"/>
        <v>" }],</v>
      </c>
    </row>
    <row r="17" spans="2:10" x14ac:dyDescent="0.3">
      <c r="B17">
        <f t="shared" si="1"/>
        <v>4</v>
      </c>
      <c r="C17" t="s">
        <v>25</v>
      </c>
      <c r="D17" s="2" t="str">
        <f t="shared" si="4"/>
        <v>/4"</v>
      </c>
      <c r="E17" t="str">
        <f t="shared" si="5"/>
        <v>: [{ nombre: "</v>
      </c>
      <c r="F17" s="1"/>
      <c r="G17" t="s">
        <v>26</v>
      </c>
      <c r="H17" s="1" t="str">
        <f t="shared" si="2"/>
        <v>marzo/</v>
      </c>
      <c r="J17" t="str">
        <f t="shared" si="6"/>
        <v>" }],</v>
      </c>
    </row>
    <row r="18" spans="2:10" x14ac:dyDescent="0.3">
      <c r="B18">
        <f t="shared" si="1"/>
        <v>4</v>
      </c>
      <c r="C18" t="s">
        <v>25</v>
      </c>
      <c r="D18" s="2" t="str">
        <f t="shared" si="4"/>
        <v>/4"</v>
      </c>
      <c r="E18" t="str">
        <f t="shared" si="5"/>
        <v>: [{ nombre: "</v>
      </c>
      <c r="F18" s="1"/>
      <c r="G18" t="s">
        <v>26</v>
      </c>
      <c r="H18" s="1" t="str">
        <f t="shared" si="2"/>
        <v>marzo/</v>
      </c>
      <c r="J18" t="str">
        <f t="shared" si="6"/>
        <v>" }],</v>
      </c>
    </row>
    <row r="19" spans="2:10" x14ac:dyDescent="0.3">
      <c r="B19">
        <f t="shared" si="1"/>
        <v>4</v>
      </c>
      <c r="C19" t="s">
        <v>25</v>
      </c>
      <c r="D19" s="2" t="str">
        <f t="shared" si="4"/>
        <v>/4"</v>
      </c>
      <c r="E19" t="str">
        <f t="shared" si="5"/>
        <v>: [{ nombre: "</v>
      </c>
      <c r="F19" s="1"/>
      <c r="G19" t="s">
        <v>26</v>
      </c>
      <c r="H19" s="1" t="str">
        <f t="shared" si="2"/>
        <v>marzo/</v>
      </c>
      <c r="J19" t="str">
        <f t="shared" si="6"/>
        <v>" }],</v>
      </c>
    </row>
    <row r="20" spans="2:10" x14ac:dyDescent="0.3">
      <c r="B20">
        <f t="shared" si="1"/>
        <v>4</v>
      </c>
      <c r="C20" t="s">
        <v>25</v>
      </c>
      <c r="D20" s="2" t="str">
        <f t="shared" si="4"/>
        <v>/4"</v>
      </c>
      <c r="E20" t="str">
        <f t="shared" si="5"/>
        <v>: [{ nombre: "</v>
      </c>
      <c r="F20" s="1"/>
      <c r="G20" t="s">
        <v>26</v>
      </c>
      <c r="H20" s="1" t="str">
        <f t="shared" si="2"/>
        <v>marzo/</v>
      </c>
      <c r="J20" t="str">
        <f t="shared" si="6"/>
        <v>" }],</v>
      </c>
    </row>
    <row r="21" spans="2:10" x14ac:dyDescent="0.3">
      <c r="B21">
        <f t="shared" si="1"/>
        <v>4</v>
      </c>
      <c r="C21" t="s">
        <v>25</v>
      </c>
      <c r="D21" s="2" t="str">
        <f t="shared" si="4"/>
        <v>/4"</v>
      </c>
      <c r="E21" t="str">
        <f t="shared" si="5"/>
        <v>: [{ nombre: "</v>
      </c>
      <c r="F21" s="1"/>
      <c r="G21" t="s">
        <v>26</v>
      </c>
      <c r="H21" s="1" t="str">
        <f t="shared" si="2"/>
        <v>marzo/</v>
      </c>
      <c r="J21" t="str">
        <f t="shared" si="6"/>
        <v>" }],</v>
      </c>
    </row>
    <row r="22" spans="2:10" x14ac:dyDescent="0.3">
      <c r="B22">
        <f t="shared" si="1"/>
        <v>4</v>
      </c>
      <c r="C22" t="s">
        <v>25</v>
      </c>
      <c r="D22" s="2" t="str">
        <f t="shared" si="4"/>
        <v>/4"</v>
      </c>
      <c r="E22" t="str">
        <f t="shared" si="5"/>
        <v>: [{ nombre: "</v>
      </c>
      <c r="F22" s="1"/>
      <c r="G22" t="s">
        <v>26</v>
      </c>
      <c r="H22" s="1" t="str">
        <f t="shared" si="2"/>
        <v>marzo/</v>
      </c>
      <c r="J22" t="str">
        <f t="shared" si="6"/>
        <v>" }],</v>
      </c>
    </row>
    <row r="23" spans="2:10" x14ac:dyDescent="0.3">
      <c r="B23">
        <f t="shared" si="1"/>
        <v>4</v>
      </c>
      <c r="C23" t="s">
        <v>25</v>
      </c>
      <c r="D23" s="2" t="str">
        <f t="shared" si="4"/>
        <v>/4"</v>
      </c>
      <c r="E23" t="str">
        <f t="shared" si="5"/>
        <v>: [{ nombre: "</v>
      </c>
      <c r="G23" t="s">
        <v>26</v>
      </c>
      <c r="H23" s="1" t="str">
        <f t="shared" si="2"/>
        <v>marzo/</v>
      </c>
      <c r="J23" t="str">
        <f t="shared" si="6"/>
        <v>" }],</v>
      </c>
    </row>
    <row r="24" spans="2:10" x14ac:dyDescent="0.3">
      <c r="B24">
        <f t="shared" si="1"/>
        <v>4</v>
      </c>
      <c r="C24" t="s">
        <v>25</v>
      </c>
      <c r="D24" s="2" t="str">
        <f t="shared" si="4"/>
        <v>/4"</v>
      </c>
      <c r="E24" t="str">
        <f t="shared" si="5"/>
        <v>: [{ nombre: "</v>
      </c>
      <c r="G24" t="s">
        <v>26</v>
      </c>
      <c r="H24" s="1" t="str">
        <f t="shared" si="2"/>
        <v>marzo/</v>
      </c>
      <c r="J24" t="str">
        <f t="shared" si="6"/>
        <v>" }],</v>
      </c>
    </row>
    <row r="25" spans="2:10" x14ac:dyDescent="0.3">
      <c r="B25">
        <f t="shared" si="1"/>
        <v>4</v>
      </c>
      <c r="C25" t="s">
        <v>25</v>
      </c>
      <c r="D25" s="2" t="str">
        <f t="shared" si="4"/>
        <v>/4"</v>
      </c>
      <c r="E25" t="str">
        <f t="shared" si="5"/>
        <v>: [{ nombre: "</v>
      </c>
      <c r="G25" t="s">
        <v>26</v>
      </c>
      <c r="H25" s="1" t="str">
        <f t="shared" si="2"/>
        <v>marzo/</v>
      </c>
      <c r="J25" t="str">
        <f t="shared" si="6"/>
        <v>" }],</v>
      </c>
    </row>
    <row r="26" spans="2:10" x14ac:dyDescent="0.3">
      <c r="B26">
        <f t="shared" si="1"/>
        <v>4</v>
      </c>
      <c r="C26" t="s">
        <v>25</v>
      </c>
      <c r="D26" s="2" t="str">
        <f t="shared" si="4"/>
        <v>/4"</v>
      </c>
      <c r="E26" t="str">
        <f t="shared" si="5"/>
        <v>: [{ nombre: "</v>
      </c>
      <c r="G26" t="s">
        <v>26</v>
      </c>
      <c r="H26" s="1" t="str">
        <f t="shared" si="2"/>
        <v>marzo/</v>
      </c>
      <c r="J26" t="str">
        <f t="shared" si="6"/>
        <v>" }],</v>
      </c>
    </row>
    <row r="27" spans="2:10" x14ac:dyDescent="0.3">
      <c r="B27">
        <f t="shared" si="1"/>
        <v>4</v>
      </c>
      <c r="C27" t="s">
        <v>25</v>
      </c>
      <c r="D27" s="2" t="str">
        <f t="shared" si="4"/>
        <v>/4"</v>
      </c>
      <c r="E27" t="str">
        <f t="shared" si="5"/>
        <v>: [{ nombre: "</v>
      </c>
      <c r="G27" t="s">
        <v>26</v>
      </c>
      <c r="H27" s="1" t="str">
        <f t="shared" si="2"/>
        <v>marzo/</v>
      </c>
      <c r="J27" t="str">
        <f t="shared" si="6"/>
        <v>" }],</v>
      </c>
    </row>
    <row r="28" spans="2:10" x14ac:dyDescent="0.3">
      <c r="B28">
        <f t="shared" si="1"/>
        <v>4</v>
      </c>
      <c r="C28" t="s">
        <v>25</v>
      </c>
      <c r="D28" s="2" t="str">
        <f t="shared" si="4"/>
        <v>/4"</v>
      </c>
      <c r="E28" t="str">
        <f t="shared" si="5"/>
        <v>: [{ nombre: "</v>
      </c>
      <c r="G28" t="s">
        <v>26</v>
      </c>
      <c r="H28" s="1" t="str">
        <f t="shared" si="2"/>
        <v>marzo/</v>
      </c>
      <c r="J28" t="str">
        <f t="shared" si="6"/>
        <v>" }],</v>
      </c>
    </row>
    <row r="29" spans="2:10" x14ac:dyDescent="0.3">
      <c r="B29">
        <f t="shared" si="1"/>
        <v>4</v>
      </c>
      <c r="C29" t="s">
        <v>25</v>
      </c>
      <c r="D29" s="2" t="str">
        <f t="shared" si="4"/>
        <v>/4"</v>
      </c>
      <c r="E29" t="str">
        <f t="shared" si="5"/>
        <v>: [{ nombre: "</v>
      </c>
      <c r="G29" t="s">
        <v>26</v>
      </c>
      <c r="H29" s="1" t="str">
        <f t="shared" si="2"/>
        <v>marzo/</v>
      </c>
      <c r="J29" t="str">
        <f t="shared" si="6"/>
        <v>" }],</v>
      </c>
    </row>
    <row r="30" spans="2:10" x14ac:dyDescent="0.3">
      <c r="B30">
        <f t="shared" si="1"/>
        <v>4</v>
      </c>
      <c r="C30" t="s">
        <v>25</v>
      </c>
      <c r="D30" s="2" t="str">
        <f t="shared" si="4"/>
        <v>/4"</v>
      </c>
      <c r="E30" t="str">
        <f t="shared" si="5"/>
        <v>: [{ nombre: "</v>
      </c>
      <c r="G30" t="s">
        <v>26</v>
      </c>
      <c r="H30" s="1" t="str">
        <f t="shared" si="2"/>
        <v>marzo/</v>
      </c>
      <c r="J30" t="str">
        <f t="shared" si="6"/>
        <v>" }],</v>
      </c>
    </row>
    <row r="31" spans="2:10" x14ac:dyDescent="0.3">
      <c r="B31">
        <f t="shared" si="1"/>
        <v>4</v>
      </c>
      <c r="C31" t="s">
        <v>25</v>
      </c>
      <c r="D31" s="2" t="str">
        <f t="shared" si="4"/>
        <v>/4"</v>
      </c>
      <c r="E31" t="str">
        <f t="shared" si="5"/>
        <v>: [{ nombre: "</v>
      </c>
      <c r="G31" t="s">
        <v>26</v>
      </c>
      <c r="H31" s="1" t="str">
        <f t="shared" si="2"/>
        <v>marzo/</v>
      </c>
      <c r="J31" t="str">
        <f t="shared" si="6"/>
        <v>" }],</v>
      </c>
    </row>
    <row r="32" spans="2:10" x14ac:dyDescent="0.3">
      <c r="B32">
        <f t="shared" si="1"/>
        <v>4</v>
      </c>
      <c r="C32" t="s">
        <v>25</v>
      </c>
      <c r="D32" s="2" t="str">
        <f t="shared" si="4"/>
        <v>/4"</v>
      </c>
      <c r="E32" t="str">
        <f t="shared" si="5"/>
        <v>: [{ nombre: "</v>
      </c>
      <c r="G32" t="s">
        <v>26</v>
      </c>
      <c r="H32" s="1" t="str">
        <f t="shared" si="2"/>
        <v>marzo/</v>
      </c>
      <c r="J32" t="str">
        <f t="shared" si="6"/>
        <v>" }],</v>
      </c>
    </row>
    <row r="33" spans="2:10" x14ac:dyDescent="0.3">
      <c r="B33">
        <f t="shared" si="1"/>
        <v>4</v>
      </c>
      <c r="C33" t="s">
        <v>25</v>
      </c>
      <c r="D33" s="2" t="str">
        <f t="shared" si="4"/>
        <v>/4"</v>
      </c>
      <c r="E33" t="str">
        <f t="shared" si="5"/>
        <v>: [{ nombre: "</v>
      </c>
      <c r="G33" t="s">
        <v>26</v>
      </c>
      <c r="H33" s="1" t="str">
        <f t="shared" si="2"/>
        <v>marzo/</v>
      </c>
      <c r="J33" t="str">
        <f t="shared" si="6"/>
        <v>" }],</v>
      </c>
    </row>
    <row r="34" spans="2:10" x14ac:dyDescent="0.3">
      <c r="B34">
        <f t="shared" si="1"/>
        <v>4</v>
      </c>
      <c r="C34" t="s">
        <v>25</v>
      </c>
      <c r="D34" s="2" t="str">
        <f t="shared" si="4"/>
        <v>/4"</v>
      </c>
      <c r="E34" t="str">
        <f t="shared" si="5"/>
        <v>: [{ nombre: "</v>
      </c>
      <c r="G34" t="s">
        <v>26</v>
      </c>
      <c r="H34" s="1" t="str">
        <f t="shared" si="2"/>
        <v>marzo/</v>
      </c>
      <c r="J34" t="str">
        <f t="shared" si="6"/>
        <v>" }],</v>
      </c>
    </row>
    <row r="35" spans="2:10" x14ac:dyDescent="0.3">
      <c r="B35">
        <f t="shared" si="1"/>
        <v>4</v>
      </c>
      <c r="C35" t="s">
        <v>25</v>
      </c>
      <c r="D35" s="2" t="str">
        <f t="shared" si="4"/>
        <v>/4"</v>
      </c>
      <c r="E35" t="str">
        <f t="shared" si="5"/>
        <v>: [{ nombre: "</v>
      </c>
      <c r="G35" t="s">
        <v>26</v>
      </c>
      <c r="H35" s="1" t="str">
        <f t="shared" si="2"/>
        <v>marzo/</v>
      </c>
      <c r="J35" t="str">
        <f t="shared" si="6"/>
        <v>" }],</v>
      </c>
    </row>
    <row r="36" spans="2:10" x14ac:dyDescent="0.3">
      <c r="B36">
        <f t="shared" si="1"/>
        <v>4</v>
      </c>
      <c r="C36" t="s">
        <v>25</v>
      </c>
      <c r="D36" s="2" t="str">
        <f t="shared" si="4"/>
        <v>/4"</v>
      </c>
      <c r="E36" t="str">
        <f t="shared" si="5"/>
        <v>: [{ nombre: "</v>
      </c>
      <c r="G36" t="s">
        <v>26</v>
      </c>
      <c r="H36" s="1" t="str">
        <f t="shared" si="2"/>
        <v>marzo/</v>
      </c>
      <c r="J36" t="str">
        <f t="shared" si="6"/>
        <v>" }],</v>
      </c>
    </row>
    <row r="37" spans="2:10" x14ac:dyDescent="0.3">
      <c r="B37">
        <f t="shared" si="1"/>
        <v>4</v>
      </c>
      <c r="C37" t="s">
        <v>25</v>
      </c>
      <c r="D37" s="2" t="str">
        <f t="shared" si="4"/>
        <v>/4"</v>
      </c>
      <c r="E37" t="str">
        <f t="shared" si="5"/>
        <v>: [{ nombre: "</v>
      </c>
      <c r="G37" t="s">
        <v>26</v>
      </c>
      <c r="H37" s="1" t="str">
        <f t="shared" si="2"/>
        <v>marzo/</v>
      </c>
      <c r="J37" t="str">
        <f t="shared" si="6"/>
        <v>" }],</v>
      </c>
    </row>
    <row r="38" spans="2:10" x14ac:dyDescent="0.3">
      <c r="B38">
        <f t="shared" si="1"/>
        <v>4</v>
      </c>
      <c r="C38" t="s">
        <v>25</v>
      </c>
      <c r="D38" s="2" t="str">
        <f t="shared" si="4"/>
        <v>/4"</v>
      </c>
      <c r="E38" t="str">
        <f t="shared" si="5"/>
        <v>: [{ nombre: "</v>
      </c>
      <c r="G38" t="s">
        <v>26</v>
      </c>
      <c r="H38" s="1" t="str">
        <f t="shared" si="2"/>
        <v>marzo/</v>
      </c>
      <c r="J38" t="str">
        <f t="shared" si="6"/>
        <v>" }],</v>
      </c>
    </row>
    <row r="39" spans="2:10" x14ac:dyDescent="0.3">
      <c r="B39">
        <f t="shared" si="1"/>
        <v>4</v>
      </c>
      <c r="C39" t="s">
        <v>25</v>
      </c>
      <c r="D39" s="2" t="str">
        <f t="shared" si="4"/>
        <v>/4"</v>
      </c>
      <c r="E39" t="str">
        <f t="shared" si="5"/>
        <v>: [{ nombre: "</v>
      </c>
      <c r="G39" t="s">
        <v>26</v>
      </c>
      <c r="H39" s="1" t="str">
        <f t="shared" si="2"/>
        <v>marzo/</v>
      </c>
      <c r="J39" t="str">
        <f t="shared" si="6"/>
        <v>" }],</v>
      </c>
    </row>
    <row r="40" spans="2:10" x14ac:dyDescent="0.3">
      <c r="B40">
        <f t="shared" si="1"/>
        <v>4</v>
      </c>
      <c r="C40" t="s">
        <v>25</v>
      </c>
      <c r="D40" s="2" t="str">
        <f t="shared" si="4"/>
        <v>/4"</v>
      </c>
      <c r="E40" t="str">
        <f t="shared" si="5"/>
        <v>: [{ nombre: "</v>
      </c>
      <c r="G40" t="s">
        <v>26</v>
      </c>
      <c r="H40" s="1" t="str">
        <f t="shared" si="2"/>
        <v>marzo/</v>
      </c>
      <c r="J40" t="str">
        <f t="shared" si="6"/>
        <v>" }],</v>
      </c>
    </row>
    <row r="41" spans="2:10" x14ac:dyDescent="0.3">
      <c r="B41">
        <f t="shared" si="1"/>
        <v>4</v>
      </c>
      <c r="C41" t="s">
        <v>25</v>
      </c>
      <c r="D41" s="2" t="str">
        <f t="shared" si="4"/>
        <v>/4"</v>
      </c>
      <c r="E41" t="str">
        <f t="shared" si="5"/>
        <v>: [{ nombre: "</v>
      </c>
      <c r="G41" t="s">
        <v>26</v>
      </c>
      <c r="H41" s="1" t="str">
        <f t="shared" si="2"/>
        <v>marzo/</v>
      </c>
      <c r="J41" t="str">
        <f t="shared" si="6"/>
        <v>" }],</v>
      </c>
    </row>
    <row r="42" spans="2:10" x14ac:dyDescent="0.3">
      <c r="B42">
        <f t="shared" si="1"/>
        <v>4</v>
      </c>
      <c r="C42" t="s">
        <v>25</v>
      </c>
      <c r="D42" s="2" t="str">
        <f t="shared" si="4"/>
        <v>/4"</v>
      </c>
      <c r="E42" t="str">
        <f t="shared" si="5"/>
        <v>: [{ nombre: "</v>
      </c>
      <c r="G42" t="s">
        <v>26</v>
      </c>
      <c r="H42" s="1" t="str">
        <f t="shared" si="2"/>
        <v>marzo/</v>
      </c>
      <c r="J42" t="str">
        <f t="shared" si="6"/>
        <v>" }],</v>
      </c>
    </row>
  </sheetData>
  <mergeCells count="1">
    <mergeCell ref="D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CB5E-B0D9-4508-9681-5FB39A22A736}">
  <dimension ref="A3:K40"/>
  <sheetViews>
    <sheetView zoomScale="130" zoomScaleNormal="130" workbookViewId="0"/>
  </sheetViews>
  <sheetFormatPr defaultRowHeight="14.4" x14ac:dyDescent="0.3"/>
  <cols>
    <col min="1" max="1" width="3" bestFit="1" customWidth="1"/>
    <col min="2" max="2" width="2" bestFit="1" customWidth="1"/>
    <col min="3" max="3" width="1.77734375" bestFit="1" customWidth="1"/>
    <col min="4" max="4" width="5.5546875" bestFit="1" customWidth="1"/>
    <col min="5" max="5" width="11.88671875" bestFit="1" customWidth="1"/>
    <col min="6" max="6" width="52.5546875" bestFit="1" customWidth="1"/>
    <col min="7" max="7" width="32.109375" bestFit="1" customWidth="1"/>
    <col min="8" max="8" width="6.88671875" bestFit="1" customWidth="1"/>
    <col min="9" max="9" width="58" bestFit="1" customWidth="1"/>
    <col min="10" max="10" width="4" bestFit="1" customWidth="1"/>
    <col min="11" max="11" width="166.6640625" bestFit="1" customWidth="1"/>
  </cols>
  <sheetData>
    <row r="3" spans="1:11" x14ac:dyDescent="0.3">
      <c r="B3">
        <v>5</v>
      </c>
      <c r="F3" s="9"/>
      <c r="H3" s="9" t="s">
        <v>113</v>
      </c>
      <c r="I3" s="9"/>
    </row>
    <row r="4" spans="1:11" x14ac:dyDescent="0.3">
      <c r="A4">
        <v>1</v>
      </c>
      <c r="B4">
        <f>B3</f>
        <v>5</v>
      </c>
      <c r="C4" t="s">
        <v>25</v>
      </c>
      <c r="D4" s="2" t="str">
        <f t="shared" ref="D4" si="0">_xlfn.CONCAT(A4,"/",B4,C4)</f>
        <v>1/5"</v>
      </c>
      <c r="E4" t="s">
        <v>154</v>
      </c>
      <c r="F4" s="1" t="s">
        <v>181</v>
      </c>
      <c r="G4" t="s">
        <v>26</v>
      </c>
      <c r="H4" s="1" t="str">
        <f>H3</f>
        <v>marzo/</v>
      </c>
      <c r="I4" t="s">
        <v>172</v>
      </c>
      <c r="J4" t="s">
        <v>155</v>
      </c>
      <c r="K4" t="str">
        <f>_xlfn.CONCAT(C4,D4,E4,F4,G4,H4,I4,J4)</f>
        <v>"1/5": [{ nombre: "San José Obrero", enlace: "/salterios/tiempo/santos/marzo/01-SAN JOSÉ OBRERO" }],</v>
      </c>
    </row>
    <row r="5" spans="1:11" x14ac:dyDescent="0.3">
      <c r="A5">
        <v>2</v>
      </c>
      <c r="B5">
        <f t="shared" ref="B5:B40" si="1">B4</f>
        <v>5</v>
      </c>
      <c r="C5" t="s">
        <v>25</v>
      </c>
      <c r="D5" s="2" t="str">
        <f>_xlfn.CONCAT(A5,"/",B5,C5)</f>
        <v>2/5"</v>
      </c>
      <c r="E5" t="str">
        <f>E4</f>
        <v>: [{ nombre: "</v>
      </c>
      <c r="F5" s="1" t="s">
        <v>182</v>
      </c>
      <c r="G5" t="s">
        <v>26</v>
      </c>
      <c r="H5" s="1" t="str">
        <f t="shared" ref="H5:H40" si="2">H4</f>
        <v>marzo/</v>
      </c>
      <c r="I5" t="s">
        <v>173</v>
      </c>
      <c r="J5" t="str">
        <f>J4</f>
        <v>" }],</v>
      </c>
      <c r="K5" t="str">
        <f t="shared" ref="K5:K40" si="3">_xlfn.CONCAT(C5,D5,E5,F5,G5,H5,I5,J5)</f>
        <v>"2/5": [{ nombre: "San Atanasio, Obispo Y Doctor De La Iglesia", enlace: "/salterios/tiempo/santos/marzo/02-SAN ATANASIO, obispo y doctor de la Iglesia" }],</v>
      </c>
    </row>
    <row r="6" spans="1:11" x14ac:dyDescent="0.3">
      <c r="A6">
        <v>3</v>
      </c>
      <c r="B6">
        <f t="shared" si="1"/>
        <v>5</v>
      </c>
      <c r="C6" t="s">
        <v>25</v>
      </c>
      <c r="D6" s="2" t="str">
        <f t="shared" ref="D6:D40" si="4">_xlfn.CONCAT(A6,"/",B6,C6)</f>
        <v>3/5"</v>
      </c>
      <c r="E6" t="str">
        <f t="shared" ref="E6:E40" si="5">E5</f>
        <v>: [{ nombre: "</v>
      </c>
      <c r="F6" s="1" t="s">
        <v>183</v>
      </c>
      <c r="G6" t="s">
        <v>26</v>
      </c>
      <c r="H6" s="1" t="str">
        <f t="shared" si="2"/>
        <v>marzo/</v>
      </c>
      <c r="I6" t="s">
        <v>174</v>
      </c>
      <c r="J6" t="str">
        <f t="shared" ref="J6:J40" si="6">J5</f>
        <v>" }],</v>
      </c>
      <c r="K6" t="str">
        <f t="shared" si="3"/>
        <v>"3/5": [{ nombre: "Exaltación De La Santa Cruz", enlace: "/salterios/tiempo/santos/marzo/03-EXALTACIÓN DE LA SANTA CRUZ" }],</v>
      </c>
    </row>
    <row r="7" spans="1:11" x14ac:dyDescent="0.3">
      <c r="A7">
        <v>3</v>
      </c>
      <c r="B7">
        <f t="shared" si="1"/>
        <v>5</v>
      </c>
      <c r="C7" t="s">
        <v>25</v>
      </c>
      <c r="D7" s="2" t="str">
        <f t="shared" si="4"/>
        <v>3/5"</v>
      </c>
      <c r="E7" t="str">
        <f t="shared" si="5"/>
        <v>: [{ nombre: "</v>
      </c>
      <c r="F7" s="1" t="s">
        <v>184</v>
      </c>
      <c r="G7" t="s">
        <v>26</v>
      </c>
      <c r="H7" s="1" t="str">
        <f t="shared" si="2"/>
        <v>marzo/</v>
      </c>
      <c r="I7" t="s">
        <v>175</v>
      </c>
      <c r="J7" t="str">
        <f t="shared" si="6"/>
        <v>" }],</v>
      </c>
      <c r="K7" t="str">
        <f t="shared" si="3"/>
        <v>"3/5": [{ nombre: "Santos Felipe Y Santiago, Apóstoles", enlace: "/salterios/tiempo/santos/marzo/03-SANTOS FELIPE Y SANTIAGO, apóstoles" }],</v>
      </c>
    </row>
    <row r="8" spans="1:11" x14ac:dyDescent="0.3">
      <c r="A8">
        <v>8</v>
      </c>
      <c r="B8">
        <f t="shared" si="1"/>
        <v>5</v>
      </c>
      <c r="C8" t="s">
        <v>25</v>
      </c>
      <c r="D8" s="2" t="str">
        <f t="shared" si="4"/>
        <v>8/5"</v>
      </c>
      <c r="E8" t="str">
        <f t="shared" si="5"/>
        <v>: [{ nombre: "</v>
      </c>
      <c r="F8" s="1" t="s">
        <v>185</v>
      </c>
      <c r="G8" t="s">
        <v>26</v>
      </c>
      <c r="H8" s="1" t="str">
        <f t="shared" si="2"/>
        <v>marzo/</v>
      </c>
      <c r="I8" t="s">
        <v>176</v>
      </c>
      <c r="J8" t="str">
        <f t="shared" si="6"/>
        <v>" }],</v>
      </c>
      <c r="K8" t="str">
        <f t="shared" si="3"/>
        <v>"8/5": [{ nombre: "Nuestra Señora De Luján, Patrona De La República Argentina", enlace: "/salterios/tiempo/santos/marzo/08-NUESTRA SEÑORA DE LUJÁN, Patrona de la República Argentina" }],</v>
      </c>
    </row>
    <row r="9" spans="1:11" x14ac:dyDescent="0.3">
      <c r="A9">
        <v>14</v>
      </c>
      <c r="B9">
        <f t="shared" si="1"/>
        <v>5</v>
      </c>
      <c r="C9" t="s">
        <v>25</v>
      </c>
      <c r="D9" s="2" t="str">
        <f t="shared" si="4"/>
        <v>14/5"</v>
      </c>
      <c r="E9" t="str">
        <f t="shared" si="5"/>
        <v>: [{ nombre: "</v>
      </c>
      <c r="F9" s="1" t="s">
        <v>186</v>
      </c>
      <c r="G9" t="s">
        <v>26</v>
      </c>
      <c r="H9" s="1" t="str">
        <f t="shared" si="2"/>
        <v>marzo/</v>
      </c>
      <c r="I9" t="s">
        <v>177</v>
      </c>
      <c r="J9" t="str">
        <f t="shared" si="6"/>
        <v>" }],</v>
      </c>
      <c r="K9" t="str">
        <f t="shared" si="3"/>
        <v>"14/5": [{ nombre: "San Matías, Apóstol", enlace: "/salterios/tiempo/santos/marzo/14-SAN MATÍAS, apóstol" }],</v>
      </c>
    </row>
    <row r="10" spans="1:11" x14ac:dyDescent="0.3">
      <c r="A10">
        <v>20</v>
      </c>
      <c r="B10">
        <f t="shared" si="1"/>
        <v>5</v>
      </c>
      <c r="C10" t="s">
        <v>25</v>
      </c>
      <c r="D10" s="2" t="str">
        <f t="shared" si="4"/>
        <v>20/5"</v>
      </c>
      <c r="E10" t="str">
        <f t="shared" si="5"/>
        <v>: [{ nombre: "</v>
      </c>
      <c r="F10" s="1" t="s">
        <v>187</v>
      </c>
      <c r="G10" t="s">
        <v>26</v>
      </c>
      <c r="H10" s="1" t="str">
        <f t="shared" si="2"/>
        <v>marzo/</v>
      </c>
      <c r="I10" t="s">
        <v>178</v>
      </c>
      <c r="J10" t="str">
        <f t="shared" si="6"/>
        <v>" }],</v>
      </c>
      <c r="K10" t="str">
        <f t="shared" si="3"/>
        <v>"20/5": [{ nombre: "María, Madre De La Iglesia", enlace: "/salterios/tiempo/santos/marzo/20-MARÍA, MADRE DE LA IGLESIA" }],</v>
      </c>
    </row>
    <row r="11" spans="1:11" x14ac:dyDescent="0.3">
      <c r="A11">
        <v>26</v>
      </c>
      <c r="B11">
        <f t="shared" si="1"/>
        <v>5</v>
      </c>
      <c r="C11" t="s">
        <v>25</v>
      </c>
      <c r="D11" s="2" t="str">
        <f t="shared" si="4"/>
        <v>26/5"</v>
      </c>
      <c r="E11" t="str">
        <f t="shared" si="5"/>
        <v>: [{ nombre: "</v>
      </c>
      <c r="F11" s="1" t="s">
        <v>188</v>
      </c>
      <c r="G11" t="s">
        <v>26</v>
      </c>
      <c r="H11" s="1" t="str">
        <f t="shared" si="2"/>
        <v>marzo/</v>
      </c>
      <c r="I11" t="s">
        <v>179</v>
      </c>
      <c r="J11" t="str">
        <f t="shared" si="6"/>
        <v>" }],</v>
      </c>
      <c r="K11" t="str">
        <f t="shared" si="3"/>
        <v>"26/5": [{ nombre: "San Felipe Neri, Presbítero", enlace: "/salterios/tiempo/santos/marzo/26-SAN FELIPE NERI, presbítero" }],</v>
      </c>
    </row>
    <row r="12" spans="1:11" x14ac:dyDescent="0.3">
      <c r="A12">
        <v>26</v>
      </c>
      <c r="B12">
        <f t="shared" si="1"/>
        <v>5</v>
      </c>
      <c r="C12" t="s">
        <v>25</v>
      </c>
      <c r="D12" s="2" t="str">
        <f t="shared" si="4"/>
        <v>26/5"</v>
      </c>
      <c r="E12" t="str">
        <f t="shared" si="5"/>
        <v>: [{ nombre: "</v>
      </c>
      <c r="F12" s="1" t="s">
        <v>189</v>
      </c>
      <c r="G12" t="s">
        <v>26</v>
      </c>
      <c r="H12" s="1" t="str">
        <f t="shared" si="2"/>
        <v>marzo/</v>
      </c>
      <c r="I12" t="s">
        <v>180</v>
      </c>
      <c r="J12" t="str">
        <f t="shared" si="6"/>
        <v>" }],</v>
      </c>
      <c r="K12" t="str">
        <f t="shared" si="3"/>
        <v>"26/5": [{ nombre: "Santa Mariana De Jesús Paredes, Virgen", enlace: "/salterios/tiempo/santos/marzo/26-SANTA MARIANA DE JESÚS PAREDES, virgen" }],</v>
      </c>
    </row>
    <row r="13" spans="1:11" x14ac:dyDescent="0.3">
      <c r="B13">
        <f t="shared" si="1"/>
        <v>5</v>
      </c>
      <c r="C13" t="s">
        <v>25</v>
      </c>
      <c r="D13" s="2" t="str">
        <f t="shared" si="4"/>
        <v>/5"</v>
      </c>
      <c r="E13" t="str">
        <f t="shared" si="5"/>
        <v>: [{ nombre: "</v>
      </c>
      <c r="F13" s="1"/>
      <c r="G13" t="s">
        <v>26</v>
      </c>
      <c r="H13" s="1" t="str">
        <f t="shared" si="2"/>
        <v>marzo/</v>
      </c>
      <c r="J13" t="str">
        <f t="shared" si="6"/>
        <v>" }],</v>
      </c>
      <c r="K13" t="str">
        <f t="shared" si="3"/>
        <v>"/5": [{ nombre: "", enlace: "/salterios/tiempo/santos/marzo/" }],</v>
      </c>
    </row>
    <row r="14" spans="1:11" x14ac:dyDescent="0.3">
      <c r="B14">
        <f t="shared" si="1"/>
        <v>5</v>
      </c>
      <c r="C14" t="s">
        <v>25</v>
      </c>
      <c r="D14" s="2" t="str">
        <f t="shared" si="4"/>
        <v>/5"</v>
      </c>
      <c r="E14" t="str">
        <f t="shared" si="5"/>
        <v>: [{ nombre: "</v>
      </c>
      <c r="F14" s="1"/>
      <c r="G14" t="s">
        <v>26</v>
      </c>
      <c r="H14" s="1" t="str">
        <f t="shared" si="2"/>
        <v>marzo/</v>
      </c>
      <c r="J14" t="str">
        <f t="shared" si="6"/>
        <v>" }],</v>
      </c>
      <c r="K14" t="str">
        <f t="shared" si="3"/>
        <v>"/5": [{ nombre: "", enlace: "/salterios/tiempo/santos/marzo/" }],</v>
      </c>
    </row>
    <row r="15" spans="1:11" x14ac:dyDescent="0.3">
      <c r="B15">
        <f t="shared" si="1"/>
        <v>5</v>
      </c>
      <c r="C15" t="s">
        <v>25</v>
      </c>
      <c r="D15" s="2" t="str">
        <f t="shared" si="4"/>
        <v>/5"</v>
      </c>
      <c r="E15" t="str">
        <f t="shared" si="5"/>
        <v>: [{ nombre: "</v>
      </c>
      <c r="F15" s="1"/>
      <c r="G15" t="s">
        <v>26</v>
      </c>
      <c r="H15" s="1" t="str">
        <f t="shared" si="2"/>
        <v>marzo/</v>
      </c>
      <c r="J15" t="str">
        <f t="shared" si="6"/>
        <v>" }],</v>
      </c>
      <c r="K15" t="str">
        <f t="shared" si="3"/>
        <v>"/5": [{ nombre: "", enlace: "/salterios/tiempo/santos/marzo/" }],</v>
      </c>
    </row>
    <row r="16" spans="1:11" x14ac:dyDescent="0.3">
      <c r="B16">
        <f t="shared" si="1"/>
        <v>5</v>
      </c>
      <c r="C16" t="s">
        <v>25</v>
      </c>
      <c r="D16" s="2" t="str">
        <f t="shared" si="4"/>
        <v>/5"</v>
      </c>
      <c r="E16" t="str">
        <f t="shared" si="5"/>
        <v>: [{ nombre: "</v>
      </c>
      <c r="F16" s="1"/>
      <c r="G16" t="s">
        <v>26</v>
      </c>
      <c r="H16" s="1" t="str">
        <f t="shared" si="2"/>
        <v>marzo/</v>
      </c>
      <c r="J16" t="str">
        <f t="shared" si="6"/>
        <v>" }],</v>
      </c>
      <c r="K16" t="str">
        <f t="shared" si="3"/>
        <v>"/5": [{ nombre: "", enlace: "/salterios/tiempo/santos/marzo/" }],</v>
      </c>
    </row>
    <row r="17" spans="2:11" x14ac:dyDescent="0.3">
      <c r="B17">
        <f t="shared" si="1"/>
        <v>5</v>
      </c>
      <c r="C17" t="s">
        <v>25</v>
      </c>
      <c r="D17" s="2" t="str">
        <f t="shared" si="4"/>
        <v>/5"</v>
      </c>
      <c r="E17" t="str">
        <f t="shared" si="5"/>
        <v>: [{ nombre: "</v>
      </c>
      <c r="F17" s="1"/>
      <c r="G17" t="s">
        <v>26</v>
      </c>
      <c r="H17" s="1" t="str">
        <f t="shared" si="2"/>
        <v>marzo/</v>
      </c>
      <c r="J17" t="str">
        <f t="shared" si="6"/>
        <v>" }],</v>
      </c>
      <c r="K17" t="str">
        <f t="shared" si="3"/>
        <v>"/5": [{ nombre: "", enlace: "/salterios/tiempo/santos/marzo/" }],</v>
      </c>
    </row>
    <row r="18" spans="2:11" x14ac:dyDescent="0.3">
      <c r="B18">
        <f t="shared" si="1"/>
        <v>5</v>
      </c>
      <c r="C18" t="s">
        <v>25</v>
      </c>
      <c r="D18" s="2" t="str">
        <f t="shared" si="4"/>
        <v>/5"</v>
      </c>
      <c r="E18" t="str">
        <f t="shared" si="5"/>
        <v>: [{ nombre: "</v>
      </c>
      <c r="F18" s="1"/>
      <c r="G18" t="s">
        <v>26</v>
      </c>
      <c r="H18" s="1" t="str">
        <f t="shared" si="2"/>
        <v>marzo/</v>
      </c>
      <c r="J18" t="str">
        <f t="shared" si="6"/>
        <v>" }],</v>
      </c>
      <c r="K18" t="str">
        <f t="shared" si="3"/>
        <v>"/5": [{ nombre: "", enlace: "/salterios/tiempo/santos/marzo/" }],</v>
      </c>
    </row>
    <row r="19" spans="2:11" x14ac:dyDescent="0.3">
      <c r="B19">
        <f t="shared" si="1"/>
        <v>5</v>
      </c>
      <c r="C19" t="s">
        <v>25</v>
      </c>
      <c r="D19" s="2" t="str">
        <f t="shared" si="4"/>
        <v>/5"</v>
      </c>
      <c r="E19" t="str">
        <f t="shared" si="5"/>
        <v>: [{ nombre: "</v>
      </c>
      <c r="F19" s="1"/>
      <c r="G19" t="s">
        <v>26</v>
      </c>
      <c r="H19" s="1" t="str">
        <f t="shared" si="2"/>
        <v>marzo/</v>
      </c>
      <c r="J19" t="str">
        <f t="shared" si="6"/>
        <v>" }],</v>
      </c>
      <c r="K19" t="str">
        <f t="shared" si="3"/>
        <v>"/5": [{ nombre: "", enlace: "/salterios/tiempo/santos/marzo/" }],</v>
      </c>
    </row>
    <row r="20" spans="2:11" x14ac:dyDescent="0.3">
      <c r="B20">
        <f t="shared" si="1"/>
        <v>5</v>
      </c>
      <c r="C20" t="s">
        <v>25</v>
      </c>
      <c r="D20" s="2" t="str">
        <f t="shared" si="4"/>
        <v>/5"</v>
      </c>
      <c r="E20" t="str">
        <f t="shared" si="5"/>
        <v>: [{ nombre: "</v>
      </c>
      <c r="F20" s="1"/>
      <c r="G20" t="s">
        <v>26</v>
      </c>
      <c r="H20" s="1" t="str">
        <f t="shared" si="2"/>
        <v>marzo/</v>
      </c>
      <c r="J20" t="str">
        <f t="shared" si="6"/>
        <v>" }],</v>
      </c>
      <c r="K20" t="str">
        <f t="shared" si="3"/>
        <v>"/5": [{ nombre: "", enlace: "/salterios/tiempo/santos/marzo/" }],</v>
      </c>
    </row>
    <row r="21" spans="2:11" x14ac:dyDescent="0.3">
      <c r="B21">
        <f t="shared" si="1"/>
        <v>5</v>
      </c>
      <c r="C21" t="s">
        <v>25</v>
      </c>
      <c r="D21" s="2" t="str">
        <f t="shared" si="4"/>
        <v>/5"</v>
      </c>
      <c r="E21" t="str">
        <f t="shared" si="5"/>
        <v>: [{ nombre: "</v>
      </c>
      <c r="G21" t="s">
        <v>26</v>
      </c>
      <c r="H21" s="1" t="str">
        <f t="shared" si="2"/>
        <v>marzo/</v>
      </c>
      <c r="J21" t="str">
        <f t="shared" si="6"/>
        <v>" }],</v>
      </c>
      <c r="K21" t="str">
        <f t="shared" si="3"/>
        <v>"/5": [{ nombre: "", enlace: "/salterios/tiempo/santos/marzo/" }],</v>
      </c>
    </row>
    <row r="22" spans="2:11" x14ac:dyDescent="0.3">
      <c r="B22">
        <f t="shared" si="1"/>
        <v>5</v>
      </c>
      <c r="C22" t="s">
        <v>25</v>
      </c>
      <c r="D22" s="2" t="str">
        <f t="shared" si="4"/>
        <v>/5"</v>
      </c>
      <c r="E22" t="str">
        <f t="shared" si="5"/>
        <v>: [{ nombre: "</v>
      </c>
      <c r="G22" t="s">
        <v>26</v>
      </c>
      <c r="H22" s="1" t="str">
        <f t="shared" si="2"/>
        <v>marzo/</v>
      </c>
      <c r="J22" t="str">
        <f t="shared" si="6"/>
        <v>" }],</v>
      </c>
      <c r="K22" t="str">
        <f t="shared" si="3"/>
        <v>"/5": [{ nombre: "", enlace: "/salterios/tiempo/santos/marzo/" }],</v>
      </c>
    </row>
    <row r="23" spans="2:11" x14ac:dyDescent="0.3">
      <c r="B23">
        <f t="shared" si="1"/>
        <v>5</v>
      </c>
      <c r="C23" t="s">
        <v>25</v>
      </c>
      <c r="D23" s="2" t="str">
        <f t="shared" si="4"/>
        <v>/5"</v>
      </c>
      <c r="E23" t="str">
        <f t="shared" si="5"/>
        <v>: [{ nombre: "</v>
      </c>
      <c r="G23" t="s">
        <v>26</v>
      </c>
      <c r="H23" s="1" t="str">
        <f t="shared" si="2"/>
        <v>marzo/</v>
      </c>
      <c r="J23" t="str">
        <f t="shared" si="6"/>
        <v>" }],</v>
      </c>
      <c r="K23" t="str">
        <f t="shared" si="3"/>
        <v>"/5": [{ nombre: "", enlace: "/salterios/tiempo/santos/marzo/" }],</v>
      </c>
    </row>
    <row r="24" spans="2:11" x14ac:dyDescent="0.3">
      <c r="B24">
        <f t="shared" si="1"/>
        <v>5</v>
      </c>
      <c r="C24" t="s">
        <v>25</v>
      </c>
      <c r="D24" s="2" t="str">
        <f t="shared" si="4"/>
        <v>/5"</v>
      </c>
      <c r="E24" t="str">
        <f t="shared" si="5"/>
        <v>: [{ nombre: "</v>
      </c>
      <c r="G24" t="s">
        <v>26</v>
      </c>
      <c r="H24" s="1" t="str">
        <f t="shared" si="2"/>
        <v>marzo/</v>
      </c>
      <c r="J24" t="str">
        <f t="shared" si="6"/>
        <v>" }],</v>
      </c>
      <c r="K24" t="str">
        <f t="shared" si="3"/>
        <v>"/5": [{ nombre: "", enlace: "/salterios/tiempo/santos/marzo/" }],</v>
      </c>
    </row>
    <row r="25" spans="2:11" x14ac:dyDescent="0.3">
      <c r="B25">
        <f t="shared" si="1"/>
        <v>5</v>
      </c>
      <c r="C25" t="s">
        <v>25</v>
      </c>
      <c r="D25" s="2" t="str">
        <f t="shared" si="4"/>
        <v>/5"</v>
      </c>
      <c r="E25" t="str">
        <f t="shared" si="5"/>
        <v>: [{ nombre: "</v>
      </c>
      <c r="G25" t="s">
        <v>26</v>
      </c>
      <c r="H25" s="1" t="str">
        <f t="shared" si="2"/>
        <v>marzo/</v>
      </c>
      <c r="J25" t="str">
        <f t="shared" si="6"/>
        <v>" }],</v>
      </c>
      <c r="K25" t="str">
        <f t="shared" si="3"/>
        <v>"/5": [{ nombre: "", enlace: "/salterios/tiempo/santos/marzo/" }],</v>
      </c>
    </row>
    <row r="26" spans="2:11" x14ac:dyDescent="0.3">
      <c r="B26">
        <f t="shared" si="1"/>
        <v>5</v>
      </c>
      <c r="C26" t="s">
        <v>25</v>
      </c>
      <c r="D26" s="2" t="str">
        <f t="shared" si="4"/>
        <v>/5"</v>
      </c>
      <c r="E26" t="str">
        <f t="shared" si="5"/>
        <v>: [{ nombre: "</v>
      </c>
      <c r="G26" t="s">
        <v>26</v>
      </c>
      <c r="H26" s="1" t="str">
        <f t="shared" si="2"/>
        <v>marzo/</v>
      </c>
      <c r="J26" t="str">
        <f t="shared" si="6"/>
        <v>" }],</v>
      </c>
      <c r="K26" t="str">
        <f t="shared" si="3"/>
        <v>"/5": [{ nombre: "", enlace: "/salterios/tiempo/santos/marzo/" }],</v>
      </c>
    </row>
    <row r="27" spans="2:11" x14ac:dyDescent="0.3">
      <c r="B27">
        <f t="shared" si="1"/>
        <v>5</v>
      </c>
      <c r="C27" t="s">
        <v>25</v>
      </c>
      <c r="D27" s="2" t="str">
        <f t="shared" si="4"/>
        <v>/5"</v>
      </c>
      <c r="E27" t="str">
        <f t="shared" si="5"/>
        <v>: [{ nombre: "</v>
      </c>
      <c r="G27" t="s">
        <v>26</v>
      </c>
      <c r="H27" s="1" t="str">
        <f t="shared" si="2"/>
        <v>marzo/</v>
      </c>
      <c r="J27" t="str">
        <f t="shared" si="6"/>
        <v>" }],</v>
      </c>
      <c r="K27" t="str">
        <f t="shared" si="3"/>
        <v>"/5": [{ nombre: "", enlace: "/salterios/tiempo/santos/marzo/" }],</v>
      </c>
    </row>
    <row r="28" spans="2:11" x14ac:dyDescent="0.3">
      <c r="B28">
        <f t="shared" si="1"/>
        <v>5</v>
      </c>
      <c r="C28" t="s">
        <v>25</v>
      </c>
      <c r="D28" s="2" t="str">
        <f t="shared" si="4"/>
        <v>/5"</v>
      </c>
      <c r="E28" t="str">
        <f t="shared" si="5"/>
        <v>: [{ nombre: "</v>
      </c>
      <c r="G28" t="s">
        <v>26</v>
      </c>
      <c r="H28" s="1" t="str">
        <f t="shared" si="2"/>
        <v>marzo/</v>
      </c>
      <c r="J28" t="str">
        <f t="shared" si="6"/>
        <v>" }],</v>
      </c>
      <c r="K28" t="str">
        <f t="shared" si="3"/>
        <v>"/5": [{ nombre: "", enlace: "/salterios/tiempo/santos/marzo/" }],</v>
      </c>
    </row>
    <row r="29" spans="2:11" x14ac:dyDescent="0.3">
      <c r="B29">
        <f t="shared" si="1"/>
        <v>5</v>
      </c>
      <c r="C29" t="s">
        <v>25</v>
      </c>
      <c r="D29" s="2" t="str">
        <f t="shared" si="4"/>
        <v>/5"</v>
      </c>
      <c r="E29" t="str">
        <f t="shared" si="5"/>
        <v>: [{ nombre: "</v>
      </c>
      <c r="G29" t="s">
        <v>26</v>
      </c>
      <c r="H29" s="1" t="str">
        <f t="shared" si="2"/>
        <v>marzo/</v>
      </c>
      <c r="J29" t="str">
        <f t="shared" si="6"/>
        <v>" }],</v>
      </c>
      <c r="K29" t="str">
        <f t="shared" si="3"/>
        <v>"/5": [{ nombre: "", enlace: "/salterios/tiempo/santos/marzo/" }],</v>
      </c>
    </row>
    <row r="30" spans="2:11" x14ac:dyDescent="0.3">
      <c r="B30">
        <f t="shared" si="1"/>
        <v>5</v>
      </c>
      <c r="C30" t="s">
        <v>25</v>
      </c>
      <c r="D30" s="2" t="str">
        <f t="shared" si="4"/>
        <v>/5"</v>
      </c>
      <c r="E30" t="str">
        <f t="shared" si="5"/>
        <v>: [{ nombre: "</v>
      </c>
      <c r="G30" t="s">
        <v>26</v>
      </c>
      <c r="H30" s="1" t="str">
        <f t="shared" si="2"/>
        <v>marzo/</v>
      </c>
      <c r="J30" t="str">
        <f t="shared" si="6"/>
        <v>" }],</v>
      </c>
      <c r="K30" t="str">
        <f t="shared" si="3"/>
        <v>"/5": [{ nombre: "", enlace: "/salterios/tiempo/santos/marzo/" }],</v>
      </c>
    </row>
    <row r="31" spans="2:11" x14ac:dyDescent="0.3">
      <c r="B31">
        <f t="shared" si="1"/>
        <v>5</v>
      </c>
      <c r="C31" t="s">
        <v>25</v>
      </c>
      <c r="D31" s="2" t="str">
        <f t="shared" si="4"/>
        <v>/5"</v>
      </c>
      <c r="E31" t="str">
        <f t="shared" si="5"/>
        <v>: [{ nombre: "</v>
      </c>
      <c r="G31" t="s">
        <v>26</v>
      </c>
      <c r="H31" s="1" t="str">
        <f t="shared" si="2"/>
        <v>marzo/</v>
      </c>
      <c r="J31" t="str">
        <f t="shared" si="6"/>
        <v>" }],</v>
      </c>
      <c r="K31" t="str">
        <f t="shared" si="3"/>
        <v>"/5": [{ nombre: "", enlace: "/salterios/tiempo/santos/marzo/" }],</v>
      </c>
    </row>
    <row r="32" spans="2:11" x14ac:dyDescent="0.3">
      <c r="B32">
        <f t="shared" si="1"/>
        <v>5</v>
      </c>
      <c r="C32" t="s">
        <v>25</v>
      </c>
      <c r="D32" s="2" t="str">
        <f t="shared" si="4"/>
        <v>/5"</v>
      </c>
      <c r="E32" t="str">
        <f t="shared" si="5"/>
        <v>: [{ nombre: "</v>
      </c>
      <c r="G32" t="s">
        <v>26</v>
      </c>
      <c r="H32" s="1" t="str">
        <f t="shared" si="2"/>
        <v>marzo/</v>
      </c>
      <c r="J32" t="str">
        <f t="shared" si="6"/>
        <v>" }],</v>
      </c>
      <c r="K32" t="str">
        <f t="shared" si="3"/>
        <v>"/5": [{ nombre: "", enlace: "/salterios/tiempo/santos/marzo/" }],</v>
      </c>
    </row>
    <row r="33" spans="2:11" x14ac:dyDescent="0.3">
      <c r="B33">
        <f t="shared" si="1"/>
        <v>5</v>
      </c>
      <c r="C33" t="s">
        <v>25</v>
      </c>
      <c r="D33" s="2" t="str">
        <f t="shared" si="4"/>
        <v>/5"</v>
      </c>
      <c r="E33" t="str">
        <f t="shared" si="5"/>
        <v>: [{ nombre: "</v>
      </c>
      <c r="G33" t="s">
        <v>26</v>
      </c>
      <c r="H33" s="1" t="str">
        <f t="shared" si="2"/>
        <v>marzo/</v>
      </c>
      <c r="J33" t="str">
        <f t="shared" si="6"/>
        <v>" }],</v>
      </c>
      <c r="K33" t="str">
        <f t="shared" si="3"/>
        <v>"/5": [{ nombre: "", enlace: "/salterios/tiempo/santos/marzo/" }],</v>
      </c>
    </row>
    <row r="34" spans="2:11" x14ac:dyDescent="0.3">
      <c r="B34">
        <f t="shared" si="1"/>
        <v>5</v>
      </c>
      <c r="C34" t="s">
        <v>25</v>
      </c>
      <c r="D34" s="2" t="str">
        <f t="shared" si="4"/>
        <v>/5"</v>
      </c>
      <c r="E34" t="str">
        <f t="shared" si="5"/>
        <v>: [{ nombre: "</v>
      </c>
      <c r="G34" t="s">
        <v>26</v>
      </c>
      <c r="H34" s="1" t="str">
        <f t="shared" si="2"/>
        <v>marzo/</v>
      </c>
      <c r="J34" t="str">
        <f t="shared" si="6"/>
        <v>" }],</v>
      </c>
      <c r="K34" t="str">
        <f t="shared" si="3"/>
        <v>"/5": [{ nombre: "", enlace: "/salterios/tiempo/santos/marzo/" }],</v>
      </c>
    </row>
    <row r="35" spans="2:11" x14ac:dyDescent="0.3">
      <c r="B35">
        <f t="shared" si="1"/>
        <v>5</v>
      </c>
      <c r="C35" t="s">
        <v>25</v>
      </c>
      <c r="D35" s="2" t="str">
        <f t="shared" si="4"/>
        <v>/5"</v>
      </c>
      <c r="E35" t="str">
        <f t="shared" si="5"/>
        <v>: [{ nombre: "</v>
      </c>
      <c r="G35" t="s">
        <v>26</v>
      </c>
      <c r="H35" s="1" t="str">
        <f t="shared" si="2"/>
        <v>marzo/</v>
      </c>
      <c r="J35" t="str">
        <f t="shared" si="6"/>
        <v>" }],</v>
      </c>
      <c r="K35" t="str">
        <f t="shared" si="3"/>
        <v>"/5": [{ nombre: "", enlace: "/salterios/tiempo/santos/marzo/" }],</v>
      </c>
    </row>
    <row r="36" spans="2:11" x14ac:dyDescent="0.3">
      <c r="B36">
        <f t="shared" si="1"/>
        <v>5</v>
      </c>
      <c r="C36" t="s">
        <v>25</v>
      </c>
      <c r="D36" s="2" t="str">
        <f t="shared" si="4"/>
        <v>/5"</v>
      </c>
      <c r="E36" t="str">
        <f t="shared" si="5"/>
        <v>: [{ nombre: "</v>
      </c>
      <c r="G36" t="s">
        <v>26</v>
      </c>
      <c r="H36" s="1" t="str">
        <f t="shared" si="2"/>
        <v>marzo/</v>
      </c>
      <c r="J36" t="str">
        <f t="shared" si="6"/>
        <v>" }],</v>
      </c>
      <c r="K36" t="str">
        <f t="shared" si="3"/>
        <v>"/5": [{ nombre: "", enlace: "/salterios/tiempo/santos/marzo/" }],</v>
      </c>
    </row>
    <row r="37" spans="2:11" x14ac:dyDescent="0.3">
      <c r="B37">
        <f t="shared" si="1"/>
        <v>5</v>
      </c>
      <c r="C37" t="s">
        <v>25</v>
      </c>
      <c r="D37" s="2" t="str">
        <f t="shared" si="4"/>
        <v>/5"</v>
      </c>
      <c r="E37" t="str">
        <f t="shared" si="5"/>
        <v>: [{ nombre: "</v>
      </c>
      <c r="G37" t="s">
        <v>26</v>
      </c>
      <c r="H37" s="1" t="str">
        <f t="shared" si="2"/>
        <v>marzo/</v>
      </c>
      <c r="J37" t="str">
        <f t="shared" si="6"/>
        <v>" }],</v>
      </c>
      <c r="K37" t="str">
        <f t="shared" si="3"/>
        <v>"/5": [{ nombre: "", enlace: "/salterios/tiempo/santos/marzo/" }],</v>
      </c>
    </row>
    <row r="38" spans="2:11" x14ac:dyDescent="0.3">
      <c r="B38">
        <f t="shared" si="1"/>
        <v>5</v>
      </c>
      <c r="C38" t="s">
        <v>25</v>
      </c>
      <c r="D38" s="2" t="str">
        <f t="shared" si="4"/>
        <v>/5"</v>
      </c>
      <c r="E38" t="str">
        <f t="shared" si="5"/>
        <v>: [{ nombre: "</v>
      </c>
      <c r="G38" t="s">
        <v>26</v>
      </c>
      <c r="H38" s="1" t="str">
        <f t="shared" si="2"/>
        <v>marzo/</v>
      </c>
      <c r="J38" t="str">
        <f t="shared" si="6"/>
        <v>" }],</v>
      </c>
      <c r="K38" t="str">
        <f t="shared" si="3"/>
        <v>"/5": [{ nombre: "", enlace: "/salterios/tiempo/santos/marzo/" }],</v>
      </c>
    </row>
    <row r="39" spans="2:11" x14ac:dyDescent="0.3">
      <c r="B39">
        <f t="shared" si="1"/>
        <v>5</v>
      </c>
      <c r="C39" t="s">
        <v>25</v>
      </c>
      <c r="D39" s="2" t="str">
        <f t="shared" si="4"/>
        <v>/5"</v>
      </c>
      <c r="E39" t="str">
        <f t="shared" si="5"/>
        <v>: [{ nombre: "</v>
      </c>
      <c r="G39" t="s">
        <v>26</v>
      </c>
      <c r="H39" s="1" t="str">
        <f t="shared" si="2"/>
        <v>marzo/</v>
      </c>
      <c r="J39" t="str">
        <f t="shared" si="6"/>
        <v>" }],</v>
      </c>
      <c r="K39" t="str">
        <f t="shared" si="3"/>
        <v>"/5": [{ nombre: "", enlace: "/salterios/tiempo/santos/marzo/" }],</v>
      </c>
    </row>
    <row r="40" spans="2:11" x14ac:dyDescent="0.3">
      <c r="B40">
        <f t="shared" si="1"/>
        <v>5</v>
      </c>
      <c r="C40" t="s">
        <v>25</v>
      </c>
      <c r="D40" s="2" t="str">
        <f t="shared" si="4"/>
        <v>/5"</v>
      </c>
      <c r="E40" t="str">
        <f t="shared" si="5"/>
        <v>: [{ nombre: "</v>
      </c>
      <c r="G40" t="s">
        <v>26</v>
      </c>
      <c r="H40" s="1" t="str">
        <f t="shared" si="2"/>
        <v>marzo/</v>
      </c>
      <c r="J40" t="str">
        <f t="shared" si="6"/>
        <v>" }],</v>
      </c>
      <c r="K40" t="str">
        <f t="shared" si="3"/>
        <v>"/5": [{ nombre: "", enlace: "/salterios/tiempo/santos/marzo/" }],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82974-1EC7-4689-A360-C824D986604C}">
  <dimension ref="A3:K40"/>
  <sheetViews>
    <sheetView zoomScale="130" zoomScaleNormal="130" workbookViewId="0"/>
  </sheetViews>
  <sheetFormatPr defaultRowHeight="14.4" x14ac:dyDescent="0.3"/>
  <cols>
    <col min="1" max="1" width="4" bestFit="1" customWidth="1"/>
    <col min="2" max="2" width="2" bestFit="1" customWidth="1"/>
    <col min="3" max="3" width="1.88671875" bestFit="1" customWidth="1"/>
    <col min="4" max="4" width="7.44140625" bestFit="1" customWidth="1"/>
    <col min="5" max="5" width="12" bestFit="1" customWidth="1"/>
    <col min="6" max="6" width="30.44140625" customWidth="1"/>
    <col min="7" max="7" width="34.5546875" bestFit="1" customWidth="1"/>
    <col min="8" max="8" width="8.5546875" bestFit="1" customWidth="1"/>
    <col min="9" max="9" width="53.5546875" bestFit="1" customWidth="1"/>
    <col min="10" max="10" width="3.5546875" bestFit="1" customWidth="1"/>
    <col min="11" max="11" width="131.44140625" bestFit="1" customWidth="1"/>
  </cols>
  <sheetData>
    <row r="3" spans="1:11" x14ac:dyDescent="0.3">
      <c r="B3">
        <v>6</v>
      </c>
      <c r="F3" s="9"/>
      <c r="H3" s="9" t="s">
        <v>217</v>
      </c>
      <c r="I3" s="9"/>
    </row>
    <row r="4" spans="1:11" x14ac:dyDescent="0.3">
      <c r="A4">
        <v>1</v>
      </c>
      <c r="B4">
        <f>B3</f>
        <v>6</v>
      </c>
      <c r="C4" t="s">
        <v>25</v>
      </c>
      <c r="D4" s="2" t="str">
        <f t="shared" ref="D4" si="0">_xlfn.CONCAT(A4,"/",B4,C4)</f>
        <v>1/6"</v>
      </c>
      <c r="E4" t="s">
        <v>154</v>
      </c>
      <c r="F4" s="1" t="s">
        <v>187</v>
      </c>
      <c r="G4" t="s">
        <v>26</v>
      </c>
      <c r="H4" s="1" t="str">
        <f>_xlfn.CONCAT(H3,"/")</f>
        <v>junio/</v>
      </c>
      <c r="I4" t="s">
        <v>190</v>
      </c>
      <c r="J4" t="s">
        <v>155</v>
      </c>
      <c r="K4" t="str">
        <f>_xlfn.CONCAT(C4,D4,E4,F4,G4,H4,I4,J4)</f>
        <v>"1/6": [{ nombre: "María, Madre De La Iglesia", enlace: "/salterios/tiempo/santos/junio/01-MARÍA, MADRE DE LA IGLESIA" }],</v>
      </c>
    </row>
    <row r="5" spans="1:11" x14ac:dyDescent="0.3">
      <c r="A5">
        <v>1</v>
      </c>
      <c r="B5">
        <f t="shared" ref="B5:B40" si="1">B4</f>
        <v>6</v>
      </c>
      <c r="C5" t="s">
        <v>25</v>
      </c>
      <c r="D5" s="2" t="str">
        <f>_xlfn.CONCAT(A5,"/",B5,C5)</f>
        <v>1/6"</v>
      </c>
      <c r="E5" t="str">
        <f>E4</f>
        <v>: [{ nombre: "</v>
      </c>
      <c r="F5" s="1" t="s">
        <v>204</v>
      </c>
      <c r="G5" t="s">
        <v>26</v>
      </c>
      <c r="H5" s="1" t="str">
        <f t="shared" ref="H5:H40" si="2">H4</f>
        <v>junio/</v>
      </c>
      <c r="I5" t="s">
        <v>191</v>
      </c>
      <c r="J5" t="str">
        <f>J4</f>
        <v>" }],</v>
      </c>
      <c r="K5" t="str">
        <f t="shared" ref="K5:K40" si="3">_xlfn.CONCAT(C5,D5,E5,F5,G5,H5,I5,J5)</f>
        <v>"1/6": [{ nombre: "San Justino, Mártir", enlace: "/salterios/tiempo/santos/junio/01-SAN JUSTINO, mártir" }],</v>
      </c>
    </row>
    <row r="6" spans="1:11" x14ac:dyDescent="0.3">
      <c r="A6">
        <v>3</v>
      </c>
      <c r="B6">
        <f t="shared" si="1"/>
        <v>6</v>
      </c>
      <c r="C6" t="s">
        <v>25</v>
      </c>
      <c r="D6" s="2" t="str">
        <f t="shared" ref="D6:D40" si="4">_xlfn.CONCAT(A6,"/",B6,C6)</f>
        <v>3/6"</v>
      </c>
      <c r="E6" t="str">
        <f t="shared" ref="E6:E40" si="5">E5</f>
        <v>: [{ nombre: "</v>
      </c>
      <c r="F6" s="1" t="s">
        <v>205</v>
      </c>
      <c r="G6" t="s">
        <v>26</v>
      </c>
      <c r="H6" s="1" t="str">
        <f t="shared" si="2"/>
        <v>junio/</v>
      </c>
      <c r="I6" t="s">
        <v>192</v>
      </c>
      <c r="J6" t="str">
        <f t="shared" ref="J6:J40" si="6">J5</f>
        <v>" }],</v>
      </c>
      <c r="K6" t="str">
        <f t="shared" si="3"/>
        <v>"3/6": [{ nombre: "Santos Carlos Lwanga Y Compañeros, Mártires", enlace: "/salterios/tiempo/santos/junio/03-SANTOS CARLOS LWANGA y COMPAÑEROS, mártires" }],</v>
      </c>
    </row>
    <row r="7" spans="1:11" x14ac:dyDescent="0.3">
      <c r="A7">
        <v>5</v>
      </c>
      <c r="B7">
        <f t="shared" si="1"/>
        <v>6</v>
      </c>
      <c r="C7" t="s">
        <v>25</v>
      </c>
      <c r="D7" s="2" t="str">
        <f t="shared" si="4"/>
        <v>5/6"</v>
      </c>
      <c r="E7" t="str">
        <f t="shared" si="5"/>
        <v>: [{ nombre: "</v>
      </c>
      <c r="F7" s="1" t="s">
        <v>206</v>
      </c>
      <c r="G7" t="s">
        <v>26</v>
      </c>
      <c r="H7" s="1" t="str">
        <f t="shared" si="2"/>
        <v>junio/</v>
      </c>
      <c r="I7" t="s">
        <v>193</v>
      </c>
      <c r="J7" t="str">
        <f t="shared" si="6"/>
        <v>" }],</v>
      </c>
      <c r="K7" t="str">
        <f t="shared" si="3"/>
        <v>"5/6": [{ nombre: "San Bonifacio, Obispo Y Mártir", enlace: "/salterios/tiempo/santos/junio/05-SAN BONIFACIO, obispo y mártir" }],</v>
      </c>
    </row>
    <row r="8" spans="1:11" x14ac:dyDescent="0.3">
      <c r="A8">
        <v>7</v>
      </c>
      <c r="B8">
        <f t="shared" si="1"/>
        <v>6</v>
      </c>
      <c r="C8" t="s">
        <v>25</v>
      </c>
      <c r="D8" s="2" t="str">
        <f t="shared" si="4"/>
        <v>7/6"</v>
      </c>
      <c r="E8" t="str">
        <f t="shared" si="5"/>
        <v>: [{ nombre: "</v>
      </c>
      <c r="F8" s="1" t="s">
        <v>207</v>
      </c>
      <c r="G8" t="s">
        <v>26</v>
      </c>
      <c r="H8" s="1" t="str">
        <f t="shared" si="2"/>
        <v>junio/</v>
      </c>
      <c r="I8" t="s">
        <v>194</v>
      </c>
      <c r="J8" t="str">
        <f t="shared" si="6"/>
        <v>" }],</v>
      </c>
      <c r="K8" t="str">
        <f t="shared" si="3"/>
        <v>"7/6": [{ nombre: "La Santísima Trinidad", enlace: "/salterios/tiempo/santos/junio/07-LA SANTÍSIMA TRINIDAD" }],</v>
      </c>
    </row>
    <row r="9" spans="1:11" x14ac:dyDescent="0.3">
      <c r="A9">
        <v>11</v>
      </c>
      <c r="B9">
        <f t="shared" si="1"/>
        <v>6</v>
      </c>
      <c r="C9" t="s">
        <v>25</v>
      </c>
      <c r="D9" s="2" t="str">
        <f t="shared" si="4"/>
        <v>11/6"</v>
      </c>
      <c r="E9" t="str">
        <f t="shared" si="5"/>
        <v>: [{ nombre: "</v>
      </c>
      <c r="F9" s="1" t="s">
        <v>208</v>
      </c>
      <c r="G9" t="s">
        <v>26</v>
      </c>
      <c r="H9" s="1" t="str">
        <f t="shared" si="2"/>
        <v>junio/</v>
      </c>
      <c r="I9" t="s">
        <v>195</v>
      </c>
      <c r="J9" t="str">
        <f t="shared" si="6"/>
        <v>" }],</v>
      </c>
      <c r="K9" t="str">
        <f t="shared" si="3"/>
        <v>"11/6": [{ nombre: "San Bernabé, Apóstol", enlace: "/salterios/tiempo/santos/junio/11-SAN BERNABÉ, apóstol" }],</v>
      </c>
    </row>
    <row r="10" spans="1:11" x14ac:dyDescent="0.3">
      <c r="A10">
        <v>13</v>
      </c>
      <c r="B10">
        <f t="shared" si="1"/>
        <v>6</v>
      </c>
      <c r="C10" t="s">
        <v>25</v>
      </c>
      <c r="D10" s="2" t="str">
        <f t="shared" si="4"/>
        <v>13/6"</v>
      </c>
      <c r="E10" t="str">
        <f t="shared" si="5"/>
        <v>: [{ nombre: "</v>
      </c>
      <c r="F10" s="1" t="s">
        <v>209</v>
      </c>
      <c r="G10" t="s">
        <v>26</v>
      </c>
      <c r="H10" s="1" t="str">
        <f t="shared" si="2"/>
        <v>junio/</v>
      </c>
      <c r="I10" t="s">
        <v>196</v>
      </c>
      <c r="J10" t="str">
        <f t="shared" si="6"/>
        <v>" }],</v>
      </c>
      <c r="K10" t="str">
        <f t="shared" si="3"/>
        <v>"13/6": [{ nombre: "San Antonio De Padua, Presbítero Y Doctor De La Iglesia", enlace: "/salterios/tiempo/santos/junio/13-SAN ANTONIO DE PADUA, presbítero y doctor de la Iglesia" }],</v>
      </c>
    </row>
    <row r="11" spans="1:11" x14ac:dyDescent="0.3">
      <c r="A11">
        <v>14</v>
      </c>
      <c r="B11">
        <f t="shared" si="1"/>
        <v>6</v>
      </c>
      <c r="C11" t="s">
        <v>25</v>
      </c>
      <c r="D11" s="2" t="str">
        <f t="shared" si="4"/>
        <v>14/6"</v>
      </c>
      <c r="E11" t="str">
        <f t="shared" si="5"/>
        <v>: [{ nombre: "</v>
      </c>
      <c r="F11" s="1" t="s">
        <v>210</v>
      </c>
      <c r="G11" t="s">
        <v>26</v>
      </c>
      <c r="H11" s="1" t="str">
        <f t="shared" si="2"/>
        <v>junio/</v>
      </c>
      <c r="I11" t="s">
        <v>197</v>
      </c>
      <c r="J11" t="str">
        <f t="shared" si="6"/>
        <v>" }],</v>
      </c>
      <c r="K11" t="str">
        <f t="shared" si="3"/>
        <v>"14/6": [{ nombre: "El Santísimo Cuerpo Y Sangre De Cristo", enlace: "/salterios/tiempo/santos/junio/14-EL SANTÍSIMO CUERPO Y SANGRE DE CRISTO" }],</v>
      </c>
    </row>
    <row r="12" spans="1:11" x14ac:dyDescent="0.3">
      <c r="A12">
        <v>19</v>
      </c>
      <c r="B12">
        <f t="shared" si="1"/>
        <v>6</v>
      </c>
      <c r="C12" t="s">
        <v>25</v>
      </c>
      <c r="D12" s="2" t="str">
        <f t="shared" si="4"/>
        <v>19/6"</v>
      </c>
      <c r="E12" t="str">
        <f t="shared" si="5"/>
        <v>: [{ nombre: "</v>
      </c>
      <c r="F12" s="1" t="s">
        <v>211</v>
      </c>
      <c r="G12" t="s">
        <v>26</v>
      </c>
      <c r="H12" s="1" t="str">
        <f t="shared" si="2"/>
        <v>junio/</v>
      </c>
      <c r="I12" t="s">
        <v>198</v>
      </c>
      <c r="J12" t="str">
        <f t="shared" si="6"/>
        <v>" }],</v>
      </c>
      <c r="K12" t="str">
        <f t="shared" si="3"/>
        <v>"19/6": [{ nombre: "El Sagrado Corazón De Jesús", enlace: "/salterios/tiempo/santos/junio/19-EL SAGRADO CORAZÓN DE JESÚS" }],</v>
      </c>
    </row>
    <row r="13" spans="1:11" x14ac:dyDescent="0.3">
      <c r="A13">
        <v>20</v>
      </c>
      <c r="B13">
        <f t="shared" si="1"/>
        <v>6</v>
      </c>
      <c r="C13" t="s">
        <v>25</v>
      </c>
      <c r="D13" s="2" t="str">
        <f t="shared" si="4"/>
        <v>20/6"</v>
      </c>
      <c r="E13" t="str">
        <f t="shared" si="5"/>
        <v>: [{ nombre: "</v>
      </c>
      <c r="F13" s="1" t="s">
        <v>212</v>
      </c>
      <c r="G13" t="s">
        <v>26</v>
      </c>
      <c r="H13" s="1" t="str">
        <f t="shared" si="2"/>
        <v>junio/</v>
      </c>
      <c r="I13" t="s">
        <v>199</v>
      </c>
      <c r="J13" t="str">
        <f t="shared" si="6"/>
        <v>" }],</v>
      </c>
      <c r="K13" t="str">
        <f t="shared" si="3"/>
        <v>"20/6": [{ nombre: "El Inmaculado Corazón De La Santísima Virgen María", enlace: "/salterios/tiempo/santos/junio/20-EL INMACULADO CORAZÓN DE LA SANTÍSIMA VIRGEN MARÍA" }],</v>
      </c>
    </row>
    <row r="14" spans="1:11" x14ac:dyDescent="0.3">
      <c r="A14">
        <v>21</v>
      </c>
      <c r="B14">
        <f t="shared" si="1"/>
        <v>6</v>
      </c>
      <c r="C14" t="s">
        <v>25</v>
      </c>
      <c r="D14" s="2" t="str">
        <f t="shared" si="4"/>
        <v>21/6"</v>
      </c>
      <c r="E14" t="str">
        <f t="shared" si="5"/>
        <v>: [{ nombre: "</v>
      </c>
      <c r="F14" s="1" t="s">
        <v>213</v>
      </c>
      <c r="G14" t="s">
        <v>26</v>
      </c>
      <c r="H14" s="1" t="str">
        <f t="shared" si="2"/>
        <v>junio/</v>
      </c>
      <c r="I14" t="s">
        <v>200</v>
      </c>
      <c r="J14" t="str">
        <f t="shared" si="6"/>
        <v>" }],</v>
      </c>
      <c r="K14" t="str">
        <f t="shared" si="3"/>
        <v>"21/6": [{ nombre: "San Luis Gonzaga, Religioso", enlace: "/salterios/tiempo/santos/junio/21-SAN LUIS GONZAGA, religioso" }],</v>
      </c>
    </row>
    <row r="15" spans="1:11" x14ac:dyDescent="0.3">
      <c r="A15">
        <v>24</v>
      </c>
      <c r="B15">
        <f t="shared" si="1"/>
        <v>6</v>
      </c>
      <c r="C15" t="s">
        <v>25</v>
      </c>
      <c r="D15" s="2" t="str">
        <f t="shared" si="4"/>
        <v>24/6"</v>
      </c>
      <c r="E15" t="str">
        <f t="shared" si="5"/>
        <v>: [{ nombre: "</v>
      </c>
      <c r="F15" s="1" t="s">
        <v>214</v>
      </c>
      <c r="G15" t="s">
        <v>26</v>
      </c>
      <c r="H15" s="1" t="str">
        <f t="shared" si="2"/>
        <v>junio/</v>
      </c>
      <c r="I15" t="s">
        <v>201</v>
      </c>
      <c r="J15" t="str">
        <f t="shared" si="6"/>
        <v>" }],</v>
      </c>
      <c r="K15" t="str">
        <f t="shared" si="3"/>
        <v>"24/6": [{ nombre: "El Nacimiento De San Juan Bautista", enlace: "/salterios/tiempo/santos/junio/24-EL NACIMIENTO DE SAN JUAN BAUTISTA" }],</v>
      </c>
    </row>
    <row r="16" spans="1:11" x14ac:dyDescent="0.3">
      <c r="A16">
        <v>28</v>
      </c>
      <c r="B16">
        <f t="shared" si="1"/>
        <v>6</v>
      </c>
      <c r="C16" t="s">
        <v>25</v>
      </c>
      <c r="D16" s="2" t="str">
        <f t="shared" si="4"/>
        <v>28/6"</v>
      </c>
      <c r="E16" t="str">
        <f t="shared" si="5"/>
        <v>: [{ nombre: "</v>
      </c>
      <c r="F16" s="1" t="s">
        <v>215</v>
      </c>
      <c r="G16" t="s">
        <v>26</v>
      </c>
      <c r="H16" s="1" t="str">
        <f t="shared" si="2"/>
        <v>junio/</v>
      </c>
      <c r="I16" t="s">
        <v>202</v>
      </c>
      <c r="J16" t="str">
        <f t="shared" si="6"/>
        <v>" }],</v>
      </c>
      <c r="K16" t="str">
        <f t="shared" si="3"/>
        <v>"28/6": [{ nombre: "San Ireneo, Obispo Y Mártir", enlace: "/salterios/tiempo/santos/junio/28-SAN IRENEO, obispo y mártir" }],</v>
      </c>
    </row>
    <row r="17" spans="1:11" x14ac:dyDescent="0.3">
      <c r="A17">
        <v>29</v>
      </c>
      <c r="B17">
        <f t="shared" si="1"/>
        <v>6</v>
      </c>
      <c r="C17" t="s">
        <v>25</v>
      </c>
      <c r="D17" s="2" t="str">
        <f t="shared" si="4"/>
        <v>29/6"</v>
      </c>
      <c r="E17" t="str">
        <f t="shared" si="5"/>
        <v>: [{ nombre: "</v>
      </c>
      <c r="F17" s="1" t="s">
        <v>216</v>
      </c>
      <c r="G17" t="s">
        <v>26</v>
      </c>
      <c r="H17" s="1" t="str">
        <f t="shared" si="2"/>
        <v>junio/</v>
      </c>
      <c r="I17" t="s">
        <v>203</v>
      </c>
      <c r="J17" t="str">
        <f t="shared" si="6"/>
        <v>" }],</v>
      </c>
      <c r="K17" t="str">
        <f t="shared" si="3"/>
        <v>"29/6": [{ nombre: "Santos Pedro Y Pablo, Apóstoles", enlace: "/salterios/tiempo/santos/junio/29-SANTOS PEDRO Y PABLO, APÓSTOLES" }],</v>
      </c>
    </row>
    <row r="18" spans="1:11" x14ac:dyDescent="0.3">
      <c r="B18">
        <f t="shared" si="1"/>
        <v>6</v>
      </c>
      <c r="C18" t="s">
        <v>25</v>
      </c>
      <c r="D18" s="2" t="str">
        <f t="shared" si="4"/>
        <v>/6"</v>
      </c>
      <c r="E18" t="str">
        <f t="shared" si="5"/>
        <v>: [{ nombre: "</v>
      </c>
      <c r="F18" s="1"/>
      <c r="G18" t="s">
        <v>26</v>
      </c>
      <c r="H18" s="1" t="str">
        <f t="shared" si="2"/>
        <v>junio/</v>
      </c>
      <c r="J18" t="str">
        <f t="shared" si="6"/>
        <v>" }],</v>
      </c>
      <c r="K18" t="str">
        <f t="shared" si="3"/>
        <v>"/6": [{ nombre: "", enlace: "/salterios/tiempo/santos/junio/" }],</v>
      </c>
    </row>
    <row r="19" spans="1:11" x14ac:dyDescent="0.3">
      <c r="B19">
        <f t="shared" si="1"/>
        <v>6</v>
      </c>
      <c r="C19" t="s">
        <v>25</v>
      </c>
      <c r="D19" s="2" t="str">
        <f t="shared" si="4"/>
        <v>/6"</v>
      </c>
      <c r="E19" t="str">
        <f t="shared" si="5"/>
        <v>: [{ nombre: "</v>
      </c>
      <c r="F19" s="1"/>
      <c r="G19" t="s">
        <v>26</v>
      </c>
      <c r="H19" s="1" t="str">
        <f t="shared" si="2"/>
        <v>junio/</v>
      </c>
      <c r="J19" t="str">
        <f t="shared" si="6"/>
        <v>" }],</v>
      </c>
      <c r="K19" t="str">
        <f t="shared" si="3"/>
        <v>"/6": [{ nombre: "", enlace: "/salterios/tiempo/santos/junio/" }],</v>
      </c>
    </row>
    <row r="20" spans="1:11" x14ac:dyDescent="0.3">
      <c r="B20">
        <f t="shared" si="1"/>
        <v>6</v>
      </c>
      <c r="C20" t="s">
        <v>25</v>
      </c>
      <c r="D20" s="2" t="str">
        <f t="shared" si="4"/>
        <v>/6"</v>
      </c>
      <c r="E20" t="str">
        <f t="shared" si="5"/>
        <v>: [{ nombre: "</v>
      </c>
      <c r="F20" s="1"/>
      <c r="G20" t="s">
        <v>26</v>
      </c>
      <c r="H20" s="1" t="str">
        <f t="shared" si="2"/>
        <v>junio/</v>
      </c>
      <c r="J20" t="str">
        <f t="shared" si="6"/>
        <v>" }],</v>
      </c>
      <c r="K20" t="str">
        <f t="shared" si="3"/>
        <v>"/6": [{ nombre: "", enlace: "/salterios/tiempo/santos/junio/" }],</v>
      </c>
    </row>
    <row r="21" spans="1:11" x14ac:dyDescent="0.3">
      <c r="B21">
        <f t="shared" si="1"/>
        <v>6</v>
      </c>
      <c r="C21" t="s">
        <v>25</v>
      </c>
      <c r="D21" s="2" t="str">
        <f t="shared" si="4"/>
        <v>/6"</v>
      </c>
      <c r="E21" t="str">
        <f t="shared" si="5"/>
        <v>: [{ nombre: "</v>
      </c>
      <c r="G21" t="s">
        <v>26</v>
      </c>
      <c r="H21" s="1" t="str">
        <f t="shared" si="2"/>
        <v>junio/</v>
      </c>
      <c r="J21" t="str">
        <f t="shared" si="6"/>
        <v>" }],</v>
      </c>
      <c r="K21" t="str">
        <f t="shared" si="3"/>
        <v>"/6": [{ nombre: "", enlace: "/salterios/tiempo/santos/junio/" }],</v>
      </c>
    </row>
    <row r="22" spans="1:11" x14ac:dyDescent="0.3">
      <c r="B22">
        <f t="shared" si="1"/>
        <v>6</v>
      </c>
      <c r="C22" t="s">
        <v>25</v>
      </c>
      <c r="D22" s="2" t="str">
        <f t="shared" si="4"/>
        <v>/6"</v>
      </c>
      <c r="E22" t="str">
        <f t="shared" si="5"/>
        <v>: [{ nombre: "</v>
      </c>
      <c r="G22" t="s">
        <v>26</v>
      </c>
      <c r="H22" s="1" t="str">
        <f t="shared" si="2"/>
        <v>junio/</v>
      </c>
      <c r="J22" t="str">
        <f t="shared" si="6"/>
        <v>" }],</v>
      </c>
      <c r="K22" t="str">
        <f t="shared" si="3"/>
        <v>"/6": [{ nombre: "", enlace: "/salterios/tiempo/santos/junio/" }],</v>
      </c>
    </row>
    <row r="23" spans="1:11" x14ac:dyDescent="0.3">
      <c r="B23">
        <f t="shared" si="1"/>
        <v>6</v>
      </c>
      <c r="C23" t="s">
        <v>25</v>
      </c>
      <c r="D23" s="2" t="str">
        <f t="shared" si="4"/>
        <v>/6"</v>
      </c>
      <c r="E23" t="str">
        <f t="shared" si="5"/>
        <v>: [{ nombre: "</v>
      </c>
      <c r="G23" t="s">
        <v>26</v>
      </c>
      <c r="H23" s="1" t="str">
        <f t="shared" si="2"/>
        <v>junio/</v>
      </c>
      <c r="J23" t="str">
        <f t="shared" si="6"/>
        <v>" }],</v>
      </c>
      <c r="K23" t="str">
        <f t="shared" si="3"/>
        <v>"/6": [{ nombre: "", enlace: "/salterios/tiempo/santos/junio/" }],</v>
      </c>
    </row>
    <row r="24" spans="1:11" x14ac:dyDescent="0.3">
      <c r="B24">
        <f t="shared" si="1"/>
        <v>6</v>
      </c>
      <c r="C24" t="s">
        <v>25</v>
      </c>
      <c r="D24" s="2" t="str">
        <f t="shared" si="4"/>
        <v>/6"</v>
      </c>
      <c r="E24" t="str">
        <f t="shared" si="5"/>
        <v>: [{ nombre: "</v>
      </c>
      <c r="G24" t="s">
        <v>26</v>
      </c>
      <c r="H24" s="1" t="str">
        <f t="shared" si="2"/>
        <v>junio/</v>
      </c>
      <c r="J24" t="str">
        <f t="shared" si="6"/>
        <v>" }],</v>
      </c>
      <c r="K24" t="str">
        <f t="shared" si="3"/>
        <v>"/6": [{ nombre: "", enlace: "/salterios/tiempo/santos/junio/" }],</v>
      </c>
    </row>
    <row r="25" spans="1:11" x14ac:dyDescent="0.3">
      <c r="B25">
        <f t="shared" si="1"/>
        <v>6</v>
      </c>
      <c r="C25" t="s">
        <v>25</v>
      </c>
      <c r="D25" s="2" t="str">
        <f t="shared" si="4"/>
        <v>/6"</v>
      </c>
      <c r="E25" t="str">
        <f t="shared" si="5"/>
        <v>: [{ nombre: "</v>
      </c>
      <c r="G25" t="s">
        <v>26</v>
      </c>
      <c r="H25" s="1" t="str">
        <f t="shared" si="2"/>
        <v>junio/</v>
      </c>
      <c r="J25" t="str">
        <f t="shared" si="6"/>
        <v>" }],</v>
      </c>
      <c r="K25" t="str">
        <f t="shared" si="3"/>
        <v>"/6": [{ nombre: "", enlace: "/salterios/tiempo/santos/junio/" }],</v>
      </c>
    </row>
    <row r="26" spans="1:11" x14ac:dyDescent="0.3">
      <c r="B26">
        <f t="shared" si="1"/>
        <v>6</v>
      </c>
      <c r="C26" t="s">
        <v>25</v>
      </c>
      <c r="D26" s="2" t="str">
        <f t="shared" si="4"/>
        <v>/6"</v>
      </c>
      <c r="E26" t="str">
        <f t="shared" si="5"/>
        <v>: [{ nombre: "</v>
      </c>
      <c r="G26" t="s">
        <v>26</v>
      </c>
      <c r="H26" s="1" t="str">
        <f t="shared" si="2"/>
        <v>junio/</v>
      </c>
      <c r="J26" t="str">
        <f t="shared" si="6"/>
        <v>" }],</v>
      </c>
      <c r="K26" t="str">
        <f t="shared" si="3"/>
        <v>"/6": [{ nombre: "", enlace: "/salterios/tiempo/santos/junio/" }],</v>
      </c>
    </row>
    <row r="27" spans="1:11" x14ac:dyDescent="0.3">
      <c r="B27">
        <f t="shared" si="1"/>
        <v>6</v>
      </c>
      <c r="C27" t="s">
        <v>25</v>
      </c>
      <c r="D27" s="2" t="str">
        <f t="shared" si="4"/>
        <v>/6"</v>
      </c>
      <c r="E27" t="str">
        <f t="shared" si="5"/>
        <v>: [{ nombre: "</v>
      </c>
      <c r="G27" t="s">
        <v>26</v>
      </c>
      <c r="H27" s="1" t="str">
        <f t="shared" si="2"/>
        <v>junio/</v>
      </c>
      <c r="J27" t="str">
        <f t="shared" si="6"/>
        <v>" }],</v>
      </c>
      <c r="K27" t="str">
        <f t="shared" si="3"/>
        <v>"/6": [{ nombre: "", enlace: "/salterios/tiempo/santos/junio/" }],</v>
      </c>
    </row>
    <row r="28" spans="1:11" x14ac:dyDescent="0.3">
      <c r="B28">
        <f t="shared" si="1"/>
        <v>6</v>
      </c>
      <c r="C28" t="s">
        <v>25</v>
      </c>
      <c r="D28" s="2" t="str">
        <f t="shared" si="4"/>
        <v>/6"</v>
      </c>
      <c r="E28" t="str">
        <f t="shared" si="5"/>
        <v>: [{ nombre: "</v>
      </c>
      <c r="G28" t="s">
        <v>26</v>
      </c>
      <c r="H28" s="1" t="str">
        <f t="shared" si="2"/>
        <v>junio/</v>
      </c>
      <c r="J28" t="str">
        <f t="shared" si="6"/>
        <v>" }],</v>
      </c>
      <c r="K28" t="str">
        <f t="shared" si="3"/>
        <v>"/6": [{ nombre: "", enlace: "/salterios/tiempo/santos/junio/" }],</v>
      </c>
    </row>
    <row r="29" spans="1:11" x14ac:dyDescent="0.3">
      <c r="B29">
        <f t="shared" si="1"/>
        <v>6</v>
      </c>
      <c r="C29" t="s">
        <v>25</v>
      </c>
      <c r="D29" s="2" t="str">
        <f t="shared" si="4"/>
        <v>/6"</v>
      </c>
      <c r="E29" t="str">
        <f t="shared" si="5"/>
        <v>: [{ nombre: "</v>
      </c>
      <c r="G29" t="s">
        <v>26</v>
      </c>
      <c r="H29" s="1" t="str">
        <f t="shared" si="2"/>
        <v>junio/</v>
      </c>
      <c r="J29" t="str">
        <f t="shared" si="6"/>
        <v>" }],</v>
      </c>
      <c r="K29" t="str">
        <f t="shared" si="3"/>
        <v>"/6": [{ nombre: "", enlace: "/salterios/tiempo/santos/junio/" }],</v>
      </c>
    </row>
    <row r="30" spans="1:11" x14ac:dyDescent="0.3">
      <c r="B30">
        <f t="shared" si="1"/>
        <v>6</v>
      </c>
      <c r="C30" t="s">
        <v>25</v>
      </c>
      <c r="D30" s="2" t="str">
        <f t="shared" si="4"/>
        <v>/6"</v>
      </c>
      <c r="E30" t="str">
        <f t="shared" si="5"/>
        <v>: [{ nombre: "</v>
      </c>
      <c r="G30" t="s">
        <v>26</v>
      </c>
      <c r="H30" s="1" t="str">
        <f t="shared" si="2"/>
        <v>junio/</v>
      </c>
      <c r="J30" t="str">
        <f t="shared" si="6"/>
        <v>" }],</v>
      </c>
      <c r="K30" t="str">
        <f t="shared" si="3"/>
        <v>"/6": [{ nombre: "", enlace: "/salterios/tiempo/santos/junio/" }],</v>
      </c>
    </row>
    <row r="31" spans="1:11" x14ac:dyDescent="0.3">
      <c r="B31">
        <f t="shared" si="1"/>
        <v>6</v>
      </c>
      <c r="C31" t="s">
        <v>25</v>
      </c>
      <c r="D31" s="2" t="str">
        <f t="shared" si="4"/>
        <v>/6"</v>
      </c>
      <c r="E31" t="str">
        <f t="shared" si="5"/>
        <v>: [{ nombre: "</v>
      </c>
      <c r="G31" t="s">
        <v>26</v>
      </c>
      <c r="H31" s="1" t="str">
        <f t="shared" si="2"/>
        <v>junio/</v>
      </c>
      <c r="J31" t="str">
        <f t="shared" si="6"/>
        <v>" }],</v>
      </c>
      <c r="K31" t="str">
        <f t="shared" si="3"/>
        <v>"/6": [{ nombre: "", enlace: "/salterios/tiempo/santos/junio/" }],</v>
      </c>
    </row>
    <row r="32" spans="1:11" x14ac:dyDescent="0.3">
      <c r="B32">
        <f t="shared" si="1"/>
        <v>6</v>
      </c>
      <c r="C32" t="s">
        <v>25</v>
      </c>
      <c r="D32" s="2" t="str">
        <f t="shared" si="4"/>
        <v>/6"</v>
      </c>
      <c r="E32" t="str">
        <f t="shared" si="5"/>
        <v>: [{ nombre: "</v>
      </c>
      <c r="G32" t="s">
        <v>26</v>
      </c>
      <c r="H32" s="1" t="str">
        <f t="shared" si="2"/>
        <v>junio/</v>
      </c>
      <c r="J32" t="str">
        <f t="shared" si="6"/>
        <v>" }],</v>
      </c>
      <c r="K32" t="str">
        <f t="shared" si="3"/>
        <v>"/6": [{ nombre: "", enlace: "/salterios/tiempo/santos/junio/" }],</v>
      </c>
    </row>
    <row r="33" spans="2:11" x14ac:dyDescent="0.3">
      <c r="B33">
        <f t="shared" si="1"/>
        <v>6</v>
      </c>
      <c r="C33" t="s">
        <v>25</v>
      </c>
      <c r="D33" s="2" t="str">
        <f t="shared" si="4"/>
        <v>/6"</v>
      </c>
      <c r="E33" t="str">
        <f t="shared" si="5"/>
        <v>: [{ nombre: "</v>
      </c>
      <c r="G33" t="s">
        <v>26</v>
      </c>
      <c r="H33" s="1" t="str">
        <f t="shared" si="2"/>
        <v>junio/</v>
      </c>
      <c r="J33" t="str">
        <f t="shared" si="6"/>
        <v>" }],</v>
      </c>
      <c r="K33" t="str">
        <f t="shared" si="3"/>
        <v>"/6": [{ nombre: "", enlace: "/salterios/tiempo/santos/junio/" }],</v>
      </c>
    </row>
    <row r="34" spans="2:11" x14ac:dyDescent="0.3">
      <c r="B34">
        <f t="shared" si="1"/>
        <v>6</v>
      </c>
      <c r="C34" t="s">
        <v>25</v>
      </c>
      <c r="D34" s="2" t="str">
        <f t="shared" si="4"/>
        <v>/6"</v>
      </c>
      <c r="E34" t="str">
        <f t="shared" si="5"/>
        <v>: [{ nombre: "</v>
      </c>
      <c r="G34" t="s">
        <v>26</v>
      </c>
      <c r="H34" s="1" t="str">
        <f t="shared" si="2"/>
        <v>junio/</v>
      </c>
      <c r="J34" t="str">
        <f t="shared" si="6"/>
        <v>" }],</v>
      </c>
      <c r="K34" t="str">
        <f t="shared" si="3"/>
        <v>"/6": [{ nombre: "", enlace: "/salterios/tiempo/santos/junio/" }],</v>
      </c>
    </row>
    <row r="35" spans="2:11" x14ac:dyDescent="0.3">
      <c r="B35">
        <f t="shared" si="1"/>
        <v>6</v>
      </c>
      <c r="C35" t="s">
        <v>25</v>
      </c>
      <c r="D35" s="2" t="str">
        <f t="shared" si="4"/>
        <v>/6"</v>
      </c>
      <c r="E35" t="str">
        <f t="shared" si="5"/>
        <v>: [{ nombre: "</v>
      </c>
      <c r="G35" t="s">
        <v>26</v>
      </c>
      <c r="H35" s="1" t="str">
        <f t="shared" si="2"/>
        <v>junio/</v>
      </c>
      <c r="J35" t="str">
        <f t="shared" si="6"/>
        <v>" }],</v>
      </c>
      <c r="K35" t="str">
        <f t="shared" si="3"/>
        <v>"/6": [{ nombre: "", enlace: "/salterios/tiempo/santos/junio/" }],</v>
      </c>
    </row>
    <row r="36" spans="2:11" x14ac:dyDescent="0.3">
      <c r="B36">
        <f t="shared" si="1"/>
        <v>6</v>
      </c>
      <c r="C36" t="s">
        <v>25</v>
      </c>
      <c r="D36" s="2" t="str">
        <f t="shared" si="4"/>
        <v>/6"</v>
      </c>
      <c r="E36" t="str">
        <f t="shared" si="5"/>
        <v>: [{ nombre: "</v>
      </c>
      <c r="G36" t="s">
        <v>26</v>
      </c>
      <c r="H36" s="1" t="str">
        <f t="shared" si="2"/>
        <v>junio/</v>
      </c>
      <c r="J36" t="str">
        <f t="shared" si="6"/>
        <v>" }],</v>
      </c>
      <c r="K36" t="str">
        <f t="shared" si="3"/>
        <v>"/6": [{ nombre: "", enlace: "/salterios/tiempo/santos/junio/" }],</v>
      </c>
    </row>
    <row r="37" spans="2:11" x14ac:dyDescent="0.3">
      <c r="B37">
        <f t="shared" si="1"/>
        <v>6</v>
      </c>
      <c r="C37" t="s">
        <v>25</v>
      </c>
      <c r="D37" s="2" t="str">
        <f t="shared" si="4"/>
        <v>/6"</v>
      </c>
      <c r="E37" t="str">
        <f t="shared" si="5"/>
        <v>: [{ nombre: "</v>
      </c>
      <c r="G37" t="s">
        <v>26</v>
      </c>
      <c r="H37" s="1" t="str">
        <f t="shared" si="2"/>
        <v>junio/</v>
      </c>
      <c r="J37" t="str">
        <f t="shared" si="6"/>
        <v>" }],</v>
      </c>
      <c r="K37" t="str">
        <f t="shared" si="3"/>
        <v>"/6": [{ nombre: "", enlace: "/salterios/tiempo/santos/junio/" }],</v>
      </c>
    </row>
    <row r="38" spans="2:11" x14ac:dyDescent="0.3">
      <c r="B38">
        <f t="shared" si="1"/>
        <v>6</v>
      </c>
      <c r="C38" t="s">
        <v>25</v>
      </c>
      <c r="D38" s="2" t="str">
        <f t="shared" si="4"/>
        <v>/6"</v>
      </c>
      <c r="E38" t="str">
        <f t="shared" si="5"/>
        <v>: [{ nombre: "</v>
      </c>
      <c r="G38" t="s">
        <v>26</v>
      </c>
      <c r="H38" s="1" t="str">
        <f t="shared" si="2"/>
        <v>junio/</v>
      </c>
      <c r="J38" t="str">
        <f t="shared" si="6"/>
        <v>" }],</v>
      </c>
      <c r="K38" t="str">
        <f t="shared" si="3"/>
        <v>"/6": [{ nombre: "", enlace: "/salterios/tiempo/santos/junio/" }],</v>
      </c>
    </row>
    <row r="39" spans="2:11" x14ac:dyDescent="0.3">
      <c r="B39">
        <f t="shared" si="1"/>
        <v>6</v>
      </c>
      <c r="C39" t="s">
        <v>25</v>
      </c>
      <c r="D39" s="2" t="str">
        <f t="shared" si="4"/>
        <v>/6"</v>
      </c>
      <c r="E39" t="str">
        <f t="shared" si="5"/>
        <v>: [{ nombre: "</v>
      </c>
      <c r="G39" t="s">
        <v>26</v>
      </c>
      <c r="H39" s="1" t="str">
        <f t="shared" si="2"/>
        <v>junio/</v>
      </c>
      <c r="J39" t="str">
        <f t="shared" si="6"/>
        <v>" }],</v>
      </c>
      <c r="K39" t="str">
        <f t="shared" si="3"/>
        <v>"/6": [{ nombre: "", enlace: "/salterios/tiempo/santos/junio/" }],</v>
      </c>
    </row>
    <row r="40" spans="2:11" x14ac:dyDescent="0.3">
      <c r="B40">
        <f t="shared" si="1"/>
        <v>6</v>
      </c>
      <c r="C40" t="s">
        <v>25</v>
      </c>
      <c r="D40" s="2" t="str">
        <f t="shared" si="4"/>
        <v>/6"</v>
      </c>
      <c r="E40" t="str">
        <f t="shared" si="5"/>
        <v>: [{ nombre: "</v>
      </c>
      <c r="G40" t="s">
        <v>26</v>
      </c>
      <c r="H40" s="1" t="str">
        <f t="shared" si="2"/>
        <v>junio/</v>
      </c>
      <c r="J40" t="str">
        <f t="shared" si="6"/>
        <v>" }],</v>
      </c>
      <c r="K40" t="str">
        <f t="shared" si="3"/>
        <v>"/6": [{ nombre: "", enlace: "/salterios/tiempo/santos/junio/" }],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60D3-10A8-421E-A462-05119DD51FD3}">
  <dimension ref="A3:K40"/>
  <sheetViews>
    <sheetView zoomScale="130" zoomScaleNormal="130" workbookViewId="0"/>
  </sheetViews>
  <sheetFormatPr defaultRowHeight="14.4" x14ac:dyDescent="0.3"/>
  <cols>
    <col min="1" max="1" width="4" bestFit="1" customWidth="1"/>
    <col min="2" max="2" width="2" bestFit="1" customWidth="1"/>
    <col min="3" max="3" width="1.88671875" bestFit="1" customWidth="1"/>
    <col min="4" max="4" width="7.44140625" bestFit="1" customWidth="1"/>
    <col min="5" max="5" width="12" bestFit="1" customWidth="1"/>
    <col min="6" max="6" width="30.44140625" customWidth="1"/>
    <col min="7" max="7" width="34.5546875" bestFit="1" customWidth="1"/>
    <col min="8" max="8" width="8.5546875" bestFit="1" customWidth="1"/>
    <col min="9" max="9" width="53.5546875" bestFit="1" customWidth="1"/>
    <col min="10" max="10" width="3.5546875" bestFit="1" customWidth="1"/>
    <col min="11" max="11" width="131.44140625" bestFit="1" customWidth="1"/>
  </cols>
  <sheetData>
    <row r="3" spans="1:11" x14ac:dyDescent="0.3">
      <c r="B3">
        <v>7</v>
      </c>
      <c r="F3" s="9"/>
      <c r="H3" s="9" t="s">
        <v>218</v>
      </c>
      <c r="I3" s="9"/>
    </row>
    <row r="4" spans="1:11" x14ac:dyDescent="0.3">
      <c r="A4">
        <v>3</v>
      </c>
      <c r="B4">
        <f>B3</f>
        <v>7</v>
      </c>
      <c r="C4" t="s">
        <v>25</v>
      </c>
      <c r="D4" s="2" t="str">
        <f t="shared" ref="D4" si="0">_xlfn.CONCAT(A4,"/",B4,C4)</f>
        <v>3/7"</v>
      </c>
      <c r="E4" t="s">
        <v>154</v>
      </c>
      <c r="F4" s="1" t="s">
        <v>13</v>
      </c>
      <c r="G4" t="s">
        <v>26</v>
      </c>
      <c r="H4" s="1" t="str">
        <f>_xlfn.CONCAT(H3,"/")</f>
        <v>julio/</v>
      </c>
      <c r="I4" t="s">
        <v>1</v>
      </c>
      <c r="J4" t="s">
        <v>155</v>
      </c>
      <c r="K4" t="str">
        <f>_xlfn.CONCAT(C4,D4,E4,F4,G4,H4,I4,J4)</f>
        <v>"3/7": [{ nombre: "Santo Tomás, Apóstol", enlace: "/salterios/tiempo/santos/julio/03-SANTO TOMÁS, apóstol" }],</v>
      </c>
    </row>
    <row r="5" spans="1:11" x14ac:dyDescent="0.3">
      <c r="A5">
        <v>9</v>
      </c>
      <c r="B5">
        <f t="shared" ref="B5:B40" si="1">B4</f>
        <v>7</v>
      </c>
      <c r="C5" t="s">
        <v>25</v>
      </c>
      <c r="D5" s="2" t="str">
        <f>_xlfn.CONCAT(A5,"/",B5,C5)</f>
        <v>9/7"</v>
      </c>
      <c r="E5" t="str">
        <f>E4</f>
        <v>: [{ nombre: "</v>
      </c>
      <c r="F5" s="1" t="s">
        <v>14</v>
      </c>
      <c r="G5" t="s">
        <v>26</v>
      </c>
      <c r="H5" s="1" t="str">
        <f t="shared" ref="H5:H40" si="2">H4</f>
        <v>julio/</v>
      </c>
      <c r="I5" t="s">
        <v>2</v>
      </c>
      <c r="J5" t="str">
        <f>J4</f>
        <v>" }],</v>
      </c>
      <c r="K5" t="str">
        <f t="shared" ref="K5:K40" si="3">_xlfn.CONCAT(C5,D5,E5,F5,G5,H5,I5,J5)</f>
        <v>"9/7": [{ nombre: "Nuestra Señora De Itatí", enlace: "/salterios/tiempo/santos/julio/09-NUESTRA SEÑORA DE ITATÍ" }],</v>
      </c>
    </row>
    <row r="6" spans="1:11" x14ac:dyDescent="0.3">
      <c r="A6">
        <v>9</v>
      </c>
      <c r="B6">
        <f t="shared" si="1"/>
        <v>7</v>
      </c>
      <c r="C6" t="s">
        <v>25</v>
      </c>
      <c r="D6" s="2" t="str">
        <f t="shared" ref="D6:D40" si="4">_xlfn.CONCAT(A6,"/",B6,C6)</f>
        <v>9/7"</v>
      </c>
      <c r="E6" t="str">
        <f t="shared" ref="E6:E40" si="5">E5</f>
        <v>: [{ nombre: "</v>
      </c>
      <c r="F6" s="1" t="s">
        <v>15</v>
      </c>
      <c r="G6" t="s">
        <v>26</v>
      </c>
      <c r="H6" s="1" t="str">
        <f t="shared" si="2"/>
        <v>julio/</v>
      </c>
      <c r="I6" t="s">
        <v>3</v>
      </c>
      <c r="J6" t="str">
        <f t="shared" ref="J6:J40" si="6">J5</f>
        <v>" }],</v>
      </c>
      <c r="K6" t="str">
        <f t="shared" si="3"/>
        <v>"9/7": [{ nombre: "Nuestra Señora Del Rosario De Chiquinquirá, Patrona De Colombia", enlace: "/salterios/tiempo/santos/julio/09-NUESTRA SEÑORA DEL ROSARIO DE CHIQUINQUIRÁ, patrona de Colombia" }],</v>
      </c>
    </row>
    <row r="7" spans="1:11" x14ac:dyDescent="0.3">
      <c r="A7">
        <v>11</v>
      </c>
      <c r="B7">
        <f t="shared" si="1"/>
        <v>7</v>
      </c>
      <c r="C7" t="s">
        <v>25</v>
      </c>
      <c r="D7" s="2" t="str">
        <f t="shared" si="4"/>
        <v>11/7"</v>
      </c>
      <c r="E7" t="str">
        <f t="shared" si="5"/>
        <v>: [{ nombre: "</v>
      </c>
      <c r="F7" s="1" t="s">
        <v>16</v>
      </c>
      <c r="G7" t="s">
        <v>26</v>
      </c>
      <c r="H7" s="1" t="str">
        <f t="shared" si="2"/>
        <v>julio/</v>
      </c>
      <c r="I7" t="s">
        <v>4</v>
      </c>
      <c r="J7" t="str">
        <f t="shared" si="6"/>
        <v>" }],</v>
      </c>
      <c r="K7" t="str">
        <f t="shared" si="3"/>
        <v>"11/7": [{ nombre: "San Benito Abad, Patrono De Europa", enlace: "/salterios/tiempo/santos/julio/11-SAN BENITO ABAD, patrono de Europa" }],</v>
      </c>
    </row>
    <row r="8" spans="1:11" x14ac:dyDescent="0.3">
      <c r="A8">
        <v>15</v>
      </c>
      <c r="B8">
        <f t="shared" si="1"/>
        <v>7</v>
      </c>
      <c r="C8" t="s">
        <v>25</v>
      </c>
      <c r="D8" s="2" t="str">
        <f t="shared" si="4"/>
        <v>15/7"</v>
      </c>
      <c r="E8" t="str">
        <f t="shared" si="5"/>
        <v>: [{ nombre: "</v>
      </c>
      <c r="F8" s="1" t="s">
        <v>17</v>
      </c>
      <c r="G8" t="s">
        <v>26</v>
      </c>
      <c r="H8" s="1" t="str">
        <f t="shared" si="2"/>
        <v>julio/</v>
      </c>
      <c r="I8" t="s">
        <v>5</v>
      </c>
      <c r="J8" t="str">
        <f t="shared" si="6"/>
        <v>" }],</v>
      </c>
      <c r="K8" t="str">
        <f t="shared" si="3"/>
        <v>"15/7": [{ nombre: "San Buenaventura, Obispo Y Doctor De La Iglesia", enlace: "/salterios/tiempo/santos/julio/15-SAN BUENAVENTURA, obispo y doctor de la Iglesia" }],</v>
      </c>
    </row>
    <row r="9" spans="1:11" x14ac:dyDescent="0.3">
      <c r="A9">
        <v>16</v>
      </c>
      <c r="B9">
        <f t="shared" si="1"/>
        <v>7</v>
      </c>
      <c r="C9" t="s">
        <v>25</v>
      </c>
      <c r="D9" s="2" t="str">
        <f t="shared" si="4"/>
        <v>16/7"</v>
      </c>
      <c r="E9" t="str">
        <f t="shared" si="5"/>
        <v>: [{ nombre: "</v>
      </c>
      <c r="F9" s="1" t="s">
        <v>18</v>
      </c>
      <c r="G9" t="s">
        <v>26</v>
      </c>
      <c r="H9" s="1" t="str">
        <f t="shared" si="2"/>
        <v>julio/</v>
      </c>
      <c r="I9" t="s">
        <v>6</v>
      </c>
      <c r="J9" t="str">
        <f t="shared" si="6"/>
        <v>" }],</v>
      </c>
      <c r="K9" t="str">
        <f t="shared" si="3"/>
        <v>"16/7": [{ nombre: "Nuestra Señora Del Carmen", enlace: "/salterios/tiempo/santos/julio/16-NUESTRA SEÑORA DEL CARMEN" }],</v>
      </c>
    </row>
    <row r="10" spans="1:11" x14ac:dyDescent="0.3">
      <c r="A10">
        <v>22</v>
      </c>
      <c r="B10">
        <f t="shared" si="1"/>
        <v>7</v>
      </c>
      <c r="C10" t="s">
        <v>25</v>
      </c>
      <c r="D10" s="2" t="str">
        <f t="shared" si="4"/>
        <v>22/7"</v>
      </c>
      <c r="E10" t="str">
        <f t="shared" si="5"/>
        <v>: [{ nombre: "</v>
      </c>
      <c r="F10" s="1" t="s">
        <v>19</v>
      </c>
      <c r="G10" t="s">
        <v>26</v>
      </c>
      <c r="H10" s="1" t="str">
        <f t="shared" si="2"/>
        <v>julio/</v>
      </c>
      <c r="I10" t="s">
        <v>7</v>
      </c>
      <c r="J10" t="str">
        <f t="shared" si="6"/>
        <v>" }],</v>
      </c>
      <c r="K10" t="str">
        <f t="shared" si="3"/>
        <v>"22/7": [{ nombre: "Santa María Magdalena", enlace: "/salterios/tiempo/santos/julio/22-SANTA MARÍA MAGDALENA" }],</v>
      </c>
    </row>
    <row r="11" spans="1:11" x14ac:dyDescent="0.3">
      <c r="A11">
        <v>24</v>
      </c>
      <c r="B11">
        <f t="shared" si="1"/>
        <v>7</v>
      </c>
      <c r="C11" t="s">
        <v>25</v>
      </c>
      <c r="D11" s="2" t="str">
        <f t="shared" si="4"/>
        <v>24/7"</v>
      </c>
      <c r="E11" t="str">
        <f t="shared" si="5"/>
        <v>: [{ nombre: "</v>
      </c>
      <c r="F11" s="1" t="s">
        <v>20</v>
      </c>
      <c r="G11" t="s">
        <v>26</v>
      </c>
      <c r="H11" s="1" t="str">
        <f t="shared" si="2"/>
        <v>julio/</v>
      </c>
      <c r="I11" t="s">
        <v>8</v>
      </c>
      <c r="J11" t="str">
        <f t="shared" si="6"/>
        <v>" }],</v>
      </c>
      <c r="K11" t="str">
        <f t="shared" si="3"/>
        <v>"24/7": [{ nombre: "San Francisco Solano, Presbítero", enlace: "/salterios/tiempo/santos/julio/24-SAN FRANCISCO SOLANO, presbítero" }],</v>
      </c>
    </row>
    <row r="12" spans="1:11" x14ac:dyDescent="0.3">
      <c r="A12">
        <v>25</v>
      </c>
      <c r="B12">
        <f t="shared" si="1"/>
        <v>7</v>
      </c>
      <c r="C12" t="s">
        <v>25</v>
      </c>
      <c r="D12" s="2" t="str">
        <f t="shared" si="4"/>
        <v>25/7"</v>
      </c>
      <c r="E12" t="str">
        <f t="shared" si="5"/>
        <v>: [{ nombre: "</v>
      </c>
      <c r="F12" s="1" t="s">
        <v>21</v>
      </c>
      <c r="G12" t="s">
        <v>26</v>
      </c>
      <c r="H12" s="1" t="str">
        <f t="shared" si="2"/>
        <v>julio/</v>
      </c>
      <c r="I12" t="s">
        <v>9</v>
      </c>
      <c r="J12" t="str">
        <f t="shared" si="6"/>
        <v>" }],</v>
      </c>
      <c r="K12" t="str">
        <f t="shared" si="3"/>
        <v>"25/7": [{ nombre: "Santiago, Apóstol", enlace: "/salterios/tiempo/santos/julio/25-SANTIAGO, apóstol" }],</v>
      </c>
    </row>
    <row r="13" spans="1:11" x14ac:dyDescent="0.3">
      <c r="A13">
        <v>26</v>
      </c>
      <c r="B13">
        <f t="shared" si="1"/>
        <v>7</v>
      </c>
      <c r="C13" t="s">
        <v>25</v>
      </c>
      <c r="D13" s="2" t="str">
        <f t="shared" si="4"/>
        <v>26/7"</v>
      </c>
      <c r="E13" t="str">
        <f t="shared" si="5"/>
        <v>: [{ nombre: "</v>
      </c>
      <c r="F13" s="1" t="s">
        <v>22</v>
      </c>
      <c r="G13" t="s">
        <v>26</v>
      </c>
      <c r="H13" s="1" t="str">
        <f t="shared" si="2"/>
        <v>julio/</v>
      </c>
      <c r="I13" t="s">
        <v>10</v>
      </c>
      <c r="J13" t="str">
        <f t="shared" si="6"/>
        <v>" }],</v>
      </c>
      <c r="K13" t="str">
        <f t="shared" si="3"/>
        <v>"26/7": [{ nombre: "Santos Joaquín Y Ana, Padres De La Santísima Virgen María", enlace: "/salterios/tiempo/santos/julio/26-SANTOS JOAQUÍN Y ANA, padres de la Santísima Virgen María" }],</v>
      </c>
    </row>
    <row r="14" spans="1:11" x14ac:dyDescent="0.3">
      <c r="A14">
        <v>29</v>
      </c>
      <c r="B14">
        <f t="shared" si="1"/>
        <v>7</v>
      </c>
      <c r="C14" t="s">
        <v>25</v>
      </c>
      <c r="D14" s="2" t="str">
        <f t="shared" si="4"/>
        <v>29/7"</v>
      </c>
      <c r="E14" t="str">
        <f t="shared" si="5"/>
        <v>: [{ nombre: "</v>
      </c>
      <c r="F14" s="1" t="s">
        <v>23</v>
      </c>
      <c r="G14" t="s">
        <v>26</v>
      </c>
      <c r="H14" s="1" t="str">
        <f t="shared" si="2"/>
        <v>julio/</v>
      </c>
      <c r="I14" t="s">
        <v>11</v>
      </c>
      <c r="J14" t="str">
        <f t="shared" si="6"/>
        <v>" }],</v>
      </c>
      <c r="K14" t="str">
        <f t="shared" si="3"/>
        <v>"29/7": [{ nombre: "Santa Marta", enlace: "/salterios/tiempo/santos/julio/29-SANTA MARTA" }],</v>
      </c>
    </row>
    <row r="15" spans="1:11" x14ac:dyDescent="0.3">
      <c r="A15">
        <v>31</v>
      </c>
      <c r="B15">
        <f t="shared" si="1"/>
        <v>7</v>
      </c>
      <c r="C15" t="s">
        <v>25</v>
      </c>
      <c r="D15" s="2" t="str">
        <f t="shared" si="4"/>
        <v>31/7"</v>
      </c>
      <c r="E15" t="str">
        <f t="shared" si="5"/>
        <v>: [{ nombre: "</v>
      </c>
      <c r="F15" s="1" t="s">
        <v>24</v>
      </c>
      <c r="G15" t="s">
        <v>26</v>
      </c>
      <c r="H15" s="1" t="str">
        <f t="shared" si="2"/>
        <v>julio/</v>
      </c>
      <c r="I15" t="s">
        <v>12</v>
      </c>
      <c r="J15" t="str">
        <f t="shared" si="6"/>
        <v>" }],</v>
      </c>
      <c r="K15" t="str">
        <f t="shared" si="3"/>
        <v>"31/7": [{ nombre: "San Ignacio De Loyola, Presbítero", enlace: "/salterios/tiempo/santos/julio/31-SAN IGNACIO DE LOYOLA, presbítero" }],</v>
      </c>
    </row>
    <row r="16" spans="1:11" x14ac:dyDescent="0.3">
      <c r="B16">
        <f t="shared" si="1"/>
        <v>7</v>
      </c>
      <c r="C16" t="s">
        <v>25</v>
      </c>
      <c r="D16" s="2" t="str">
        <f t="shared" si="4"/>
        <v>/7"</v>
      </c>
      <c r="E16" t="str">
        <f t="shared" si="5"/>
        <v>: [{ nombre: "</v>
      </c>
      <c r="F16" s="1"/>
      <c r="G16" t="s">
        <v>26</v>
      </c>
      <c r="H16" s="1" t="str">
        <f t="shared" si="2"/>
        <v>julio/</v>
      </c>
      <c r="J16" t="str">
        <f t="shared" si="6"/>
        <v>" }],</v>
      </c>
      <c r="K16" t="str">
        <f t="shared" si="3"/>
        <v>"/7": [{ nombre: "", enlace: "/salterios/tiempo/santos/julio/" }],</v>
      </c>
    </row>
    <row r="17" spans="2:11" x14ac:dyDescent="0.3">
      <c r="B17">
        <f t="shared" si="1"/>
        <v>7</v>
      </c>
      <c r="C17" t="s">
        <v>25</v>
      </c>
      <c r="D17" s="2" t="str">
        <f t="shared" si="4"/>
        <v>/7"</v>
      </c>
      <c r="E17" t="str">
        <f t="shared" si="5"/>
        <v>: [{ nombre: "</v>
      </c>
      <c r="F17" s="1"/>
      <c r="G17" t="s">
        <v>26</v>
      </c>
      <c r="H17" s="1" t="str">
        <f t="shared" si="2"/>
        <v>julio/</v>
      </c>
      <c r="J17" t="str">
        <f t="shared" si="6"/>
        <v>" }],</v>
      </c>
      <c r="K17" t="str">
        <f t="shared" si="3"/>
        <v>"/7": [{ nombre: "", enlace: "/salterios/tiempo/santos/julio/" }],</v>
      </c>
    </row>
    <row r="18" spans="2:11" x14ac:dyDescent="0.3">
      <c r="B18">
        <f t="shared" si="1"/>
        <v>7</v>
      </c>
      <c r="C18" t="s">
        <v>25</v>
      </c>
      <c r="D18" s="2" t="str">
        <f t="shared" si="4"/>
        <v>/7"</v>
      </c>
      <c r="E18" t="str">
        <f t="shared" si="5"/>
        <v>: [{ nombre: "</v>
      </c>
      <c r="F18" s="1"/>
      <c r="G18" t="s">
        <v>26</v>
      </c>
      <c r="H18" s="1" t="str">
        <f t="shared" si="2"/>
        <v>julio/</v>
      </c>
      <c r="J18" t="str">
        <f t="shared" si="6"/>
        <v>" }],</v>
      </c>
      <c r="K18" t="str">
        <f t="shared" si="3"/>
        <v>"/7": [{ nombre: "", enlace: "/salterios/tiempo/santos/julio/" }],</v>
      </c>
    </row>
    <row r="19" spans="2:11" x14ac:dyDescent="0.3">
      <c r="B19">
        <f t="shared" si="1"/>
        <v>7</v>
      </c>
      <c r="C19" t="s">
        <v>25</v>
      </c>
      <c r="D19" s="2" t="str">
        <f t="shared" si="4"/>
        <v>/7"</v>
      </c>
      <c r="E19" t="str">
        <f t="shared" si="5"/>
        <v>: [{ nombre: "</v>
      </c>
      <c r="F19" s="1"/>
      <c r="G19" t="s">
        <v>26</v>
      </c>
      <c r="H19" s="1" t="str">
        <f t="shared" si="2"/>
        <v>julio/</v>
      </c>
      <c r="J19" t="str">
        <f t="shared" si="6"/>
        <v>" }],</v>
      </c>
      <c r="K19" t="str">
        <f t="shared" si="3"/>
        <v>"/7": [{ nombre: "", enlace: "/salterios/tiempo/santos/julio/" }],</v>
      </c>
    </row>
    <row r="20" spans="2:11" x14ac:dyDescent="0.3">
      <c r="B20">
        <f t="shared" si="1"/>
        <v>7</v>
      </c>
      <c r="C20" t="s">
        <v>25</v>
      </c>
      <c r="D20" s="2" t="str">
        <f t="shared" si="4"/>
        <v>/7"</v>
      </c>
      <c r="E20" t="str">
        <f t="shared" si="5"/>
        <v>: [{ nombre: "</v>
      </c>
      <c r="F20" s="1"/>
      <c r="G20" t="s">
        <v>26</v>
      </c>
      <c r="H20" s="1" t="str">
        <f t="shared" si="2"/>
        <v>julio/</v>
      </c>
      <c r="J20" t="str">
        <f t="shared" si="6"/>
        <v>" }],</v>
      </c>
      <c r="K20" t="str">
        <f t="shared" si="3"/>
        <v>"/7": [{ nombre: "", enlace: "/salterios/tiempo/santos/julio/" }],</v>
      </c>
    </row>
    <row r="21" spans="2:11" x14ac:dyDescent="0.3">
      <c r="B21">
        <f t="shared" si="1"/>
        <v>7</v>
      </c>
      <c r="C21" t="s">
        <v>25</v>
      </c>
      <c r="D21" s="2" t="str">
        <f t="shared" si="4"/>
        <v>/7"</v>
      </c>
      <c r="E21" t="str">
        <f t="shared" si="5"/>
        <v>: [{ nombre: "</v>
      </c>
      <c r="G21" t="s">
        <v>26</v>
      </c>
      <c r="H21" s="1" t="str">
        <f t="shared" si="2"/>
        <v>julio/</v>
      </c>
      <c r="J21" t="str">
        <f t="shared" si="6"/>
        <v>" }],</v>
      </c>
      <c r="K21" t="str">
        <f t="shared" si="3"/>
        <v>"/7": [{ nombre: "", enlace: "/salterios/tiempo/santos/julio/" }],</v>
      </c>
    </row>
    <row r="22" spans="2:11" x14ac:dyDescent="0.3">
      <c r="B22">
        <f t="shared" si="1"/>
        <v>7</v>
      </c>
      <c r="C22" t="s">
        <v>25</v>
      </c>
      <c r="D22" s="2" t="str">
        <f t="shared" si="4"/>
        <v>/7"</v>
      </c>
      <c r="E22" t="str">
        <f t="shared" si="5"/>
        <v>: [{ nombre: "</v>
      </c>
      <c r="G22" t="s">
        <v>26</v>
      </c>
      <c r="H22" s="1" t="str">
        <f t="shared" si="2"/>
        <v>julio/</v>
      </c>
      <c r="J22" t="str">
        <f t="shared" si="6"/>
        <v>" }],</v>
      </c>
      <c r="K22" t="str">
        <f t="shared" si="3"/>
        <v>"/7": [{ nombre: "", enlace: "/salterios/tiempo/santos/julio/" }],</v>
      </c>
    </row>
    <row r="23" spans="2:11" x14ac:dyDescent="0.3">
      <c r="B23">
        <f t="shared" si="1"/>
        <v>7</v>
      </c>
      <c r="C23" t="s">
        <v>25</v>
      </c>
      <c r="D23" s="2" t="str">
        <f t="shared" si="4"/>
        <v>/7"</v>
      </c>
      <c r="E23" t="str">
        <f t="shared" si="5"/>
        <v>: [{ nombre: "</v>
      </c>
      <c r="G23" t="s">
        <v>26</v>
      </c>
      <c r="H23" s="1" t="str">
        <f t="shared" si="2"/>
        <v>julio/</v>
      </c>
      <c r="J23" t="str">
        <f t="shared" si="6"/>
        <v>" }],</v>
      </c>
      <c r="K23" t="str">
        <f t="shared" si="3"/>
        <v>"/7": [{ nombre: "", enlace: "/salterios/tiempo/santos/julio/" }],</v>
      </c>
    </row>
    <row r="24" spans="2:11" x14ac:dyDescent="0.3">
      <c r="B24">
        <f t="shared" si="1"/>
        <v>7</v>
      </c>
      <c r="C24" t="s">
        <v>25</v>
      </c>
      <c r="D24" s="2" t="str">
        <f t="shared" si="4"/>
        <v>/7"</v>
      </c>
      <c r="E24" t="str">
        <f t="shared" si="5"/>
        <v>: [{ nombre: "</v>
      </c>
      <c r="G24" t="s">
        <v>26</v>
      </c>
      <c r="H24" s="1" t="str">
        <f t="shared" si="2"/>
        <v>julio/</v>
      </c>
      <c r="J24" t="str">
        <f t="shared" si="6"/>
        <v>" }],</v>
      </c>
      <c r="K24" t="str">
        <f t="shared" si="3"/>
        <v>"/7": [{ nombre: "", enlace: "/salterios/tiempo/santos/julio/" }],</v>
      </c>
    </row>
    <row r="25" spans="2:11" x14ac:dyDescent="0.3">
      <c r="B25">
        <f t="shared" si="1"/>
        <v>7</v>
      </c>
      <c r="C25" t="s">
        <v>25</v>
      </c>
      <c r="D25" s="2" t="str">
        <f t="shared" si="4"/>
        <v>/7"</v>
      </c>
      <c r="E25" t="str">
        <f t="shared" si="5"/>
        <v>: [{ nombre: "</v>
      </c>
      <c r="G25" t="s">
        <v>26</v>
      </c>
      <c r="H25" s="1" t="str">
        <f t="shared" si="2"/>
        <v>julio/</v>
      </c>
      <c r="J25" t="str">
        <f t="shared" si="6"/>
        <v>" }],</v>
      </c>
      <c r="K25" t="str">
        <f t="shared" si="3"/>
        <v>"/7": [{ nombre: "", enlace: "/salterios/tiempo/santos/julio/" }],</v>
      </c>
    </row>
    <row r="26" spans="2:11" x14ac:dyDescent="0.3">
      <c r="B26">
        <f t="shared" si="1"/>
        <v>7</v>
      </c>
      <c r="C26" t="s">
        <v>25</v>
      </c>
      <c r="D26" s="2" t="str">
        <f t="shared" si="4"/>
        <v>/7"</v>
      </c>
      <c r="E26" t="str">
        <f t="shared" si="5"/>
        <v>: [{ nombre: "</v>
      </c>
      <c r="G26" t="s">
        <v>26</v>
      </c>
      <c r="H26" s="1" t="str">
        <f t="shared" si="2"/>
        <v>julio/</v>
      </c>
      <c r="J26" t="str">
        <f t="shared" si="6"/>
        <v>" }],</v>
      </c>
      <c r="K26" t="str">
        <f t="shared" si="3"/>
        <v>"/7": [{ nombre: "", enlace: "/salterios/tiempo/santos/julio/" }],</v>
      </c>
    </row>
    <row r="27" spans="2:11" x14ac:dyDescent="0.3">
      <c r="B27">
        <f t="shared" si="1"/>
        <v>7</v>
      </c>
      <c r="C27" t="s">
        <v>25</v>
      </c>
      <c r="D27" s="2" t="str">
        <f t="shared" si="4"/>
        <v>/7"</v>
      </c>
      <c r="E27" t="str">
        <f t="shared" si="5"/>
        <v>: [{ nombre: "</v>
      </c>
      <c r="G27" t="s">
        <v>26</v>
      </c>
      <c r="H27" s="1" t="str">
        <f t="shared" si="2"/>
        <v>julio/</v>
      </c>
      <c r="J27" t="str">
        <f t="shared" si="6"/>
        <v>" }],</v>
      </c>
      <c r="K27" t="str">
        <f t="shared" si="3"/>
        <v>"/7": [{ nombre: "", enlace: "/salterios/tiempo/santos/julio/" }],</v>
      </c>
    </row>
    <row r="28" spans="2:11" x14ac:dyDescent="0.3">
      <c r="B28">
        <f t="shared" si="1"/>
        <v>7</v>
      </c>
      <c r="C28" t="s">
        <v>25</v>
      </c>
      <c r="D28" s="2" t="str">
        <f t="shared" si="4"/>
        <v>/7"</v>
      </c>
      <c r="E28" t="str">
        <f t="shared" si="5"/>
        <v>: [{ nombre: "</v>
      </c>
      <c r="G28" t="s">
        <v>26</v>
      </c>
      <c r="H28" s="1" t="str">
        <f t="shared" si="2"/>
        <v>julio/</v>
      </c>
      <c r="J28" t="str">
        <f t="shared" si="6"/>
        <v>" }],</v>
      </c>
      <c r="K28" t="str">
        <f t="shared" si="3"/>
        <v>"/7": [{ nombre: "", enlace: "/salterios/tiempo/santos/julio/" }],</v>
      </c>
    </row>
    <row r="29" spans="2:11" x14ac:dyDescent="0.3">
      <c r="B29">
        <f t="shared" si="1"/>
        <v>7</v>
      </c>
      <c r="C29" t="s">
        <v>25</v>
      </c>
      <c r="D29" s="2" t="str">
        <f t="shared" si="4"/>
        <v>/7"</v>
      </c>
      <c r="E29" t="str">
        <f t="shared" si="5"/>
        <v>: [{ nombre: "</v>
      </c>
      <c r="G29" t="s">
        <v>26</v>
      </c>
      <c r="H29" s="1" t="str">
        <f t="shared" si="2"/>
        <v>julio/</v>
      </c>
      <c r="J29" t="str">
        <f t="shared" si="6"/>
        <v>" }],</v>
      </c>
      <c r="K29" t="str">
        <f t="shared" si="3"/>
        <v>"/7": [{ nombre: "", enlace: "/salterios/tiempo/santos/julio/" }],</v>
      </c>
    </row>
    <row r="30" spans="2:11" x14ac:dyDescent="0.3">
      <c r="B30">
        <f t="shared" si="1"/>
        <v>7</v>
      </c>
      <c r="C30" t="s">
        <v>25</v>
      </c>
      <c r="D30" s="2" t="str">
        <f t="shared" si="4"/>
        <v>/7"</v>
      </c>
      <c r="E30" t="str">
        <f t="shared" si="5"/>
        <v>: [{ nombre: "</v>
      </c>
      <c r="G30" t="s">
        <v>26</v>
      </c>
      <c r="H30" s="1" t="str">
        <f t="shared" si="2"/>
        <v>julio/</v>
      </c>
      <c r="J30" t="str">
        <f t="shared" si="6"/>
        <v>" }],</v>
      </c>
      <c r="K30" t="str">
        <f t="shared" si="3"/>
        <v>"/7": [{ nombre: "", enlace: "/salterios/tiempo/santos/julio/" }],</v>
      </c>
    </row>
    <row r="31" spans="2:11" x14ac:dyDescent="0.3">
      <c r="B31">
        <f t="shared" si="1"/>
        <v>7</v>
      </c>
      <c r="C31" t="s">
        <v>25</v>
      </c>
      <c r="D31" s="2" t="str">
        <f t="shared" si="4"/>
        <v>/7"</v>
      </c>
      <c r="E31" t="str">
        <f t="shared" si="5"/>
        <v>: [{ nombre: "</v>
      </c>
      <c r="G31" t="s">
        <v>26</v>
      </c>
      <c r="H31" s="1" t="str">
        <f t="shared" si="2"/>
        <v>julio/</v>
      </c>
      <c r="J31" t="str">
        <f t="shared" si="6"/>
        <v>" }],</v>
      </c>
      <c r="K31" t="str">
        <f t="shared" si="3"/>
        <v>"/7": [{ nombre: "", enlace: "/salterios/tiempo/santos/julio/" }],</v>
      </c>
    </row>
    <row r="32" spans="2:11" x14ac:dyDescent="0.3">
      <c r="B32">
        <f t="shared" si="1"/>
        <v>7</v>
      </c>
      <c r="C32" t="s">
        <v>25</v>
      </c>
      <c r="D32" s="2" t="str">
        <f t="shared" si="4"/>
        <v>/7"</v>
      </c>
      <c r="E32" t="str">
        <f t="shared" si="5"/>
        <v>: [{ nombre: "</v>
      </c>
      <c r="G32" t="s">
        <v>26</v>
      </c>
      <c r="H32" s="1" t="str">
        <f t="shared" si="2"/>
        <v>julio/</v>
      </c>
      <c r="J32" t="str">
        <f t="shared" si="6"/>
        <v>" }],</v>
      </c>
      <c r="K32" t="str">
        <f t="shared" si="3"/>
        <v>"/7": [{ nombre: "", enlace: "/salterios/tiempo/santos/julio/" }],</v>
      </c>
    </row>
    <row r="33" spans="2:11" x14ac:dyDescent="0.3">
      <c r="B33">
        <f t="shared" si="1"/>
        <v>7</v>
      </c>
      <c r="C33" t="s">
        <v>25</v>
      </c>
      <c r="D33" s="2" t="str">
        <f t="shared" si="4"/>
        <v>/7"</v>
      </c>
      <c r="E33" t="str">
        <f t="shared" si="5"/>
        <v>: [{ nombre: "</v>
      </c>
      <c r="G33" t="s">
        <v>26</v>
      </c>
      <c r="H33" s="1" t="str">
        <f t="shared" si="2"/>
        <v>julio/</v>
      </c>
      <c r="J33" t="str">
        <f t="shared" si="6"/>
        <v>" }],</v>
      </c>
      <c r="K33" t="str">
        <f t="shared" si="3"/>
        <v>"/7": [{ nombre: "", enlace: "/salterios/tiempo/santos/julio/" }],</v>
      </c>
    </row>
    <row r="34" spans="2:11" x14ac:dyDescent="0.3">
      <c r="B34">
        <f t="shared" si="1"/>
        <v>7</v>
      </c>
      <c r="C34" t="s">
        <v>25</v>
      </c>
      <c r="D34" s="2" t="str">
        <f t="shared" si="4"/>
        <v>/7"</v>
      </c>
      <c r="E34" t="str">
        <f t="shared" si="5"/>
        <v>: [{ nombre: "</v>
      </c>
      <c r="G34" t="s">
        <v>26</v>
      </c>
      <c r="H34" s="1" t="str">
        <f t="shared" si="2"/>
        <v>julio/</v>
      </c>
      <c r="J34" t="str">
        <f t="shared" si="6"/>
        <v>" }],</v>
      </c>
      <c r="K34" t="str">
        <f t="shared" si="3"/>
        <v>"/7": [{ nombre: "", enlace: "/salterios/tiempo/santos/julio/" }],</v>
      </c>
    </row>
    <row r="35" spans="2:11" x14ac:dyDescent="0.3">
      <c r="B35">
        <f t="shared" si="1"/>
        <v>7</v>
      </c>
      <c r="C35" t="s">
        <v>25</v>
      </c>
      <c r="D35" s="2" t="str">
        <f t="shared" si="4"/>
        <v>/7"</v>
      </c>
      <c r="E35" t="str">
        <f t="shared" si="5"/>
        <v>: [{ nombre: "</v>
      </c>
      <c r="G35" t="s">
        <v>26</v>
      </c>
      <c r="H35" s="1" t="str">
        <f t="shared" si="2"/>
        <v>julio/</v>
      </c>
      <c r="J35" t="str">
        <f t="shared" si="6"/>
        <v>" }],</v>
      </c>
      <c r="K35" t="str">
        <f t="shared" si="3"/>
        <v>"/7": [{ nombre: "", enlace: "/salterios/tiempo/santos/julio/" }],</v>
      </c>
    </row>
    <row r="36" spans="2:11" x14ac:dyDescent="0.3">
      <c r="B36">
        <f t="shared" si="1"/>
        <v>7</v>
      </c>
      <c r="C36" t="s">
        <v>25</v>
      </c>
      <c r="D36" s="2" t="str">
        <f t="shared" si="4"/>
        <v>/7"</v>
      </c>
      <c r="E36" t="str">
        <f t="shared" si="5"/>
        <v>: [{ nombre: "</v>
      </c>
      <c r="G36" t="s">
        <v>26</v>
      </c>
      <c r="H36" s="1" t="str">
        <f t="shared" si="2"/>
        <v>julio/</v>
      </c>
      <c r="J36" t="str">
        <f t="shared" si="6"/>
        <v>" }],</v>
      </c>
      <c r="K36" t="str">
        <f t="shared" si="3"/>
        <v>"/7": [{ nombre: "", enlace: "/salterios/tiempo/santos/julio/" }],</v>
      </c>
    </row>
    <row r="37" spans="2:11" x14ac:dyDescent="0.3">
      <c r="B37">
        <f t="shared" si="1"/>
        <v>7</v>
      </c>
      <c r="C37" t="s">
        <v>25</v>
      </c>
      <c r="D37" s="2" t="str">
        <f t="shared" si="4"/>
        <v>/7"</v>
      </c>
      <c r="E37" t="str">
        <f t="shared" si="5"/>
        <v>: [{ nombre: "</v>
      </c>
      <c r="G37" t="s">
        <v>26</v>
      </c>
      <c r="H37" s="1" t="str">
        <f t="shared" si="2"/>
        <v>julio/</v>
      </c>
      <c r="J37" t="str">
        <f t="shared" si="6"/>
        <v>" }],</v>
      </c>
      <c r="K37" t="str">
        <f t="shared" si="3"/>
        <v>"/7": [{ nombre: "", enlace: "/salterios/tiempo/santos/julio/" }],</v>
      </c>
    </row>
    <row r="38" spans="2:11" x14ac:dyDescent="0.3">
      <c r="B38">
        <f t="shared" si="1"/>
        <v>7</v>
      </c>
      <c r="C38" t="s">
        <v>25</v>
      </c>
      <c r="D38" s="2" t="str">
        <f t="shared" si="4"/>
        <v>/7"</v>
      </c>
      <c r="E38" t="str">
        <f t="shared" si="5"/>
        <v>: [{ nombre: "</v>
      </c>
      <c r="G38" t="s">
        <v>26</v>
      </c>
      <c r="H38" s="1" t="str">
        <f t="shared" si="2"/>
        <v>julio/</v>
      </c>
      <c r="J38" t="str">
        <f t="shared" si="6"/>
        <v>" }],</v>
      </c>
      <c r="K38" t="str">
        <f t="shared" si="3"/>
        <v>"/7": [{ nombre: "", enlace: "/salterios/tiempo/santos/julio/" }],</v>
      </c>
    </row>
    <row r="39" spans="2:11" x14ac:dyDescent="0.3">
      <c r="B39">
        <f t="shared" si="1"/>
        <v>7</v>
      </c>
      <c r="C39" t="s">
        <v>25</v>
      </c>
      <c r="D39" s="2" t="str">
        <f t="shared" si="4"/>
        <v>/7"</v>
      </c>
      <c r="E39" t="str">
        <f t="shared" si="5"/>
        <v>: [{ nombre: "</v>
      </c>
      <c r="G39" t="s">
        <v>26</v>
      </c>
      <c r="H39" s="1" t="str">
        <f t="shared" si="2"/>
        <v>julio/</v>
      </c>
      <c r="J39" t="str">
        <f t="shared" si="6"/>
        <v>" }],</v>
      </c>
      <c r="K39" t="str">
        <f t="shared" si="3"/>
        <v>"/7": [{ nombre: "", enlace: "/salterios/tiempo/santos/julio/" }],</v>
      </c>
    </row>
    <row r="40" spans="2:11" x14ac:dyDescent="0.3">
      <c r="B40">
        <f t="shared" si="1"/>
        <v>7</v>
      </c>
      <c r="C40" t="s">
        <v>25</v>
      </c>
      <c r="D40" s="2" t="str">
        <f t="shared" si="4"/>
        <v>/7"</v>
      </c>
      <c r="E40" t="str">
        <f t="shared" si="5"/>
        <v>: [{ nombre: "</v>
      </c>
      <c r="G40" t="s">
        <v>26</v>
      </c>
      <c r="H40" s="1" t="str">
        <f t="shared" si="2"/>
        <v>julio/</v>
      </c>
      <c r="J40" t="str">
        <f t="shared" si="6"/>
        <v>" }],</v>
      </c>
      <c r="K40" t="str">
        <f t="shared" si="3"/>
        <v>"/7": [{ nombre: "", enlace: "/salterios/tiempo/santos/julio/" }],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Laudes</vt:lpstr>
      <vt:lpstr>Laudes (bk)</vt:lpstr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2024-07-12T13:00:30Z</dcterms:created>
  <dcterms:modified xsi:type="dcterms:W3CDTF">2024-08-11T23:26:52Z</dcterms:modified>
</cp:coreProperties>
</file>