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12795" windowHeight="4035" tabRatio="947" firstSheet="2" activeTab="5"/>
  </bookViews>
  <sheets>
    <sheet name="S - CDMA Outbound-Incollect" sheetId="6" r:id="rId1"/>
    <sheet name="A - CDMA Outbound-Incollect" sheetId="8" r:id="rId2"/>
    <sheet name="GSM Outbound-Incollect" sheetId="10" r:id="rId3"/>
    <sheet name="LTE_VoLTE Outbound-Incollect" sheetId="4" r:id="rId4"/>
    <sheet name="LTE_VoLTE Inbound-Outcollect" sheetId="5" r:id="rId5"/>
    <sheet name="LTE-VoLTE SubReport" sheetId="18" r:id="rId6"/>
    <sheet name="S - CDMA Inbound-Outcollect" sheetId="7" r:id="rId7"/>
    <sheet name="A - CDMA Inbound-Outcollect" sheetId="9" r:id="rId8"/>
    <sheet name="Mock-Up SAP-Staging Table Info" sheetId="11" r:id="rId9"/>
    <sheet name="Mock-Up DCH-Staging Table" sheetId="13" r:id="rId10"/>
    <sheet name="Mock-Up APRM-Staging Table" sheetId="14" r:id="rId11"/>
    <sheet name="Daily-DCH Data" sheetId="16" state="hidden" r:id="rId12"/>
    <sheet name="Version" sheetId="17" r:id="rId13"/>
  </sheets>
  <definedNames>
    <definedName name="_xlnm._FilterDatabase" localSheetId="10" hidden="1">'Mock-Up APRM-Staging Table'!$A$1:$J$18</definedName>
    <definedName name="_xlnm._FilterDatabase" localSheetId="8" hidden="1">'Mock-Up SAP-Staging Table Info'!$A$1:$I$20</definedName>
  </definedNames>
  <calcPr calcId="145621"/>
</workbook>
</file>

<file path=xl/calcChain.xml><?xml version="1.0" encoding="utf-8"?>
<calcChain xmlns="http://schemas.openxmlformats.org/spreadsheetml/2006/main">
  <c r="G18" i="5" l="1"/>
  <c r="L18" i="5"/>
  <c r="L18" i="4"/>
  <c r="E12" i="18" l="1"/>
  <c r="G18" i="4"/>
  <c r="T18" i="10" l="1"/>
  <c r="T17" i="10"/>
  <c r="T16" i="10"/>
  <c r="T15" i="10"/>
  <c r="T14" i="10"/>
  <c r="T13" i="10"/>
  <c r="T12" i="10"/>
  <c r="T11" i="10"/>
  <c r="T10" i="10"/>
  <c r="T9" i="10"/>
  <c r="T8" i="10"/>
  <c r="T7" i="10"/>
  <c r="T6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M7" i="10" l="1"/>
  <c r="M8" i="10"/>
  <c r="M9" i="10"/>
  <c r="M10" i="10"/>
  <c r="M11" i="10"/>
  <c r="M12" i="10"/>
  <c r="M13" i="10"/>
  <c r="M14" i="10"/>
  <c r="M15" i="10"/>
  <c r="M16" i="10"/>
  <c r="M17" i="10"/>
  <c r="M6" i="10"/>
  <c r="S7" i="10"/>
  <c r="S8" i="10"/>
  <c r="S9" i="10"/>
  <c r="S10" i="10"/>
  <c r="S11" i="10"/>
  <c r="S12" i="10"/>
  <c r="S13" i="10"/>
  <c r="S14" i="10"/>
  <c r="S15" i="10"/>
  <c r="S16" i="10"/>
  <c r="S17" i="10"/>
  <c r="S6" i="10"/>
  <c r="G7" i="10"/>
  <c r="G8" i="10"/>
  <c r="G9" i="10"/>
  <c r="G10" i="10"/>
  <c r="G11" i="10"/>
  <c r="G12" i="10"/>
  <c r="G13" i="10"/>
  <c r="G14" i="10"/>
  <c r="G15" i="10"/>
  <c r="G16" i="10"/>
  <c r="G17" i="10"/>
  <c r="G6" i="10"/>
  <c r="G16" i="7" l="1"/>
  <c r="G17" i="7"/>
  <c r="G18" i="7"/>
  <c r="G8" i="7"/>
  <c r="G9" i="7"/>
  <c r="G10" i="7"/>
  <c r="G11" i="7"/>
  <c r="G12" i="7"/>
  <c r="G13" i="7"/>
  <c r="G14" i="7"/>
  <c r="G15" i="7"/>
  <c r="G7" i="7"/>
  <c r="F7" i="6"/>
  <c r="F8" i="6"/>
  <c r="F9" i="6"/>
  <c r="F10" i="6"/>
  <c r="F11" i="6"/>
  <c r="F12" i="6"/>
  <c r="F13" i="6"/>
  <c r="F14" i="6"/>
  <c r="F15" i="6"/>
  <c r="F16" i="6"/>
  <c r="F17" i="6"/>
  <c r="F18" i="6"/>
  <c r="G7" i="6"/>
  <c r="G8" i="6"/>
  <c r="G9" i="6"/>
  <c r="G10" i="6"/>
  <c r="G11" i="6"/>
  <c r="G12" i="6"/>
  <c r="G13" i="6"/>
  <c r="G14" i="6"/>
  <c r="G15" i="6"/>
  <c r="G16" i="6"/>
  <c r="G17" i="6"/>
  <c r="G18" i="6"/>
  <c r="G6" i="6"/>
  <c r="F6" i="6"/>
  <c r="S19" i="9" l="1"/>
  <c r="R19" i="9"/>
  <c r="O19" i="9"/>
  <c r="M19" i="9"/>
  <c r="J19" i="9"/>
  <c r="H19" i="9"/>
  <c r="T18" i="9"/>
  <c r="P18" i="9"/>
  <c r="K18" i="9"/>
  <c r="T17" i="9"/>
  <c r="P17" i="9"/>
  <c r="K17" i="9"/>
  <c r="T16" i="9"/>
  <c r="P16" i="9"/>
  <c r="K16" i="9"/>
  <c r="T15" i="9"/>
  <c r="P15" i="9"/>
  <c r="K15" i="9"/>
  <c r="T14" i="9"/>
  <c r="P14" i="9"/>
  <c r="K14" i="9"/>
  <c r="T13" i="9"/>
  <c r="P13" i="9"/>
  <c r="K13" i="9"/>
  <c r="T12" i="9"/>
  <c r="P12" i="9"/>
  <c r="K12" i="9"/>
  <c r="T11" i="9"/>
  <c r="P11" i="9"/>
  <c r="K11" i="9"/>
  <c r="T10" i="9"/>
  <c r="P10" i="9"/>
  <c r="K10" i="9"/>
  <c r="T9" i="9"/>
  <c r="P9" i="9"/>
  <c r="K9" i="9"/>
  <c r="T8" i="9"/>
  <c r="P8" i="9"/>
  <c r="K8" i="9"/>
  <c r="T7" i="9"/>
  <c r="P7" i="9"/>
  <c r="K7" i="9"/>
  <c r="E19" i="9"/>
  <c r="C19" i="9"/>
  <c r="F18" i="9"/>
  <c r="F17" i="9"/>
  <c r="F16" i="9"/>
  <c r="F15" i="9"/>
  <c r="F14" i="9"/>
  <c r="F13" i="9"/>
  <c r="F12" i="9"/>
  <c r="F11" i="9"/>
  <c r="F10" i="9"/>
  <c r="F9" i="9"/>
  <c r="F8" i="9"/>
  <c r="F7" i="9"/>
  <c r="F19" i="9" s="1"/>
  <c r="H19" i="7"/>
  <c r="J19" i="7"/>
  <c r="M19" i="7"/>
  <c r="O19" i="7"/>
  <c r="R19" i="7"/>
  <c r="S19" i="7"/>
  <c r="F8" i="7"/>
  <c r="F9" i="7"/>
  <c r="F10" i="7"/>
  <c r="F11" i="7"/>
  <c r="F12" i="7"/>
  <c r="F13" i="7"/>
  <c r="F14" i="7"/>
  <c r="F15" i="7"/>
  <c r="F16" i="7"/>
  <c r="F17" i="7"/>
  <c r="F18" i="7"/>
  <c r="F7" i="7"/>
  <c r="F19" i="7" s="1"/>
  <c r="E19" i="7"/>
  <c r="C19" i="7"/>
  <c r="H18" i="5"/>
  <c r="I18" i="5"/>
  <c r="J18" i="5"/>
  <c r="D18" i="5"/>
  <c r="C18" i="5"/>
  <c r="F17" i="5"/>
  <c r="F16" i="5"/>
  <c r="F15" i="5"/>
  <c r="F14" i="5"/>
  <c r="F12" i="5"/>
  <c r="F11" i="5"/>
  <c r="F10" i="5"/>
  <c r="F9" i="5"/>
  <c r="F8" i="5"/>
  <c r="F7" i="5"/>
  <c r="K19" i="9" l="1"/>
  <c r="P19" i="9"/>
  <c r="T19" i="9"/>
  <c r="F18" i="5"/>
  <c r="Q18" i="10"/>
  <c r="S18" i="10" s="1"/>
  <c r="K18" i="10"/>
  <c r="M18" i="10" s="1"/>
  <c r="E18" i="10"/>
  <c r="G18" i="10" s="1"/>
  <c r="J18" i="8"/>
  <c r="I18" i="8"/>
  <c r="H18" i="8"/>
  <c r="E18" i="8"/>
  <c r="D18" i="8"/>
  <c r="C18" i="8"/>
  <c r="K17" i="8"/>
  <c r="L17" i="8" s="1"/>
  <c r="F17" i="8"/>
  <c r="G17" i="8" s="1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K13" i="8"/>
  <c r="L13" i="8" s="1"/>
  <c r="F13" i="8"/>
  <c r="G13" i="8" s="1"/>
  <c r="K12" i="8"/>
  <c r="L12" i="8" s="1"/>
  <c r="F12" i="8"/>
  <c r="G12" i="8" s="1"/>
  <c r="K11" i="8"/>
  <c r="L11" i="8" s="1"/>
  <c r="F11" i="8"/>
  <c r="G11" i="8" s="1"/>
  <c r="K10" i="8"/>
  <c r="L10" i="8" s="1"/>
  <c r="F10" i="8"/>
  <c r="G10" i="8" s="1"/>
  <c r="K9" i="8"/>
  <c r="L9" i="8" s="1"/>
  <c r="F9" i="8"/>
  <c r="G9" i="8" s="1"/>
  <c r="K8" i="8"/>
  <c r="L8" i="8" s="1"/>
  <c r="F8" i="8"/>
  <c r="G8" i="8" s="1"/>
  <c r="K7" i="8"/>
  <c r="L7" i="8" s="1"/>
  <c r="F7" i="8"/>
  <c r="G7" i="8" s="1"/>
  <c r="K6" i="8"/>
  <c r="K18" i="8" s="1"/>
  <c r="F6" i="8"/>
  <c r="G6" i="8" s="1"/>
  <c r="G18" i="8" s="1"/>
  <c r="J18" i="6"/>
  <c r="I18" i="6"/>
  <c r="H18" i="6"/>
  <c r="E18" i="6"/>
  <c r="D18" i="6"/>
  <c r="C18" i="6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K18" i="6" s="1"/>
  <c r="L6" i="8" l="1"/>
  <c r="L18" i="8" s="1"/>
  <c r="F18" i="8"/>
  <c r="L6" i="6"/>
  <c r="L18" i="6" s="1"/>
  <c r="T18" i="7"/>
  <c r="T17" i="7"/>
  <c r="T16" i="7"/>
  <c r="T15" i="7"/>
  <c r="T14" i="7"/>
  <c r="T13" i="7"/>
  <c r="T12" i="7"/>
  <c r="T11" i="7"/>
  <c r="T10" i="7"/>
  <c r="T9" i="7"/>
  <c r="T8" i="7"/>
  <c r="T7" i="7"/>
  <c r="P18" i="7"/>
  <c r="P17" i="7"/>
  <c r="P16" i="7"/>
  <c r="P15" i="7"/>
  <c r="P14" i="7"/>
  <c r="P13" i="7"/>
  <c r="P12" i="7"/>
  <c r="P11" i="7"/>
  <c r="P10" i="7"/>
  <c r="P9" i="7"/>
  <c r="P8" i="7"/>
  <c r="P7" i="7"/>
  <c r="K18" i="7"/>
  <c r="K17" i="7"/>
  <c r="K16" i="7"/>
  <c r="K15" i="7"/>
  <c r="K14" i="7"/>
  <c r="K13" i="7"/>
  <c r="K12" i="7"/>
  <c r="K11" i="7"/>
  <c r="K10" i="7"/>
  <c r="K9" i="7"/>
  <c r="K8" i="7"/>
  <c r="K7" i="7"/>
  <c r="F17" i="4"/>
  <c r="F16" i="4"/>
  <c r="F15" i="4"/>
  <c r="F14" i="4"/>
  <c r="F13" i="4"/>
  <c r="F12" i="4"/>
  <c r="F11" i="4"/>
  <c r="F10" i="4"/>
  <c r="F9" i="4"/>
  <c r="F8" i="4"/>
  <c r="F7" i="4"/>
  <c r="F6" i="4"/>
  <c r="K17" i="4"/>
  <c r="K16" i="4"/>
  <c r="K15" i="4"/>
  <c r="K14" i="4"/>
  <c r="K13" i="4"/>
  <c r="K12" i="4"/>
  <c r="K11" i="4"/>
  <c r="K10" i="4"/>
  <c r="K9" i="4"/>
  <c r="K8" i="4"/>
  <c r="K7" i="4"/>
  <c r="K6" i="4"/>
  <c r="K17" i="5"/>
  <c r="K16" i="5"/>
  <c r="K15" i="5"/>
  <c r="K14" i="5"/>
  <c r="K13" i="5"/>
  <c r="K12" i="5"/>
  <c r="K11" i="5"/>
  <c r="K10" i="5"/>
  <c r="K9" i="5"/>
  <c r="K8" i="5"/>
  <c r="K7" i="5"/>
  <c r="K6" i="5"/>
  <c r="K18" i="5" l="1"/>
  <c r="P19" i="7"/>
  <c r="K19" i="7"/>
  <c r="T19" i="7"/>
  <c r="K18" i="4"/>
  <c r="I18" i="4" l="1"/>
  <c r="H18" i="4"/>
  <c r="D18" i="4"/>
  <c r="F18" i="4" s="1"/>
</calcChain>
</file>

<file path=xl/sharedStrings.xml><?xml version="1.0" encoding="utf-8"?>
<sst xmlns="http://schemas.openxmlformats.org/spreadsheetml/2006/main" count="619" uniqueCount="121">
  <si>
    <t>VoLTE</t>
  </si>
  <si>
    <t>APRM</t>
  </si>
  <si>
    <t>Settlement Month</t>
  </si>
  <si>
    <t>SAP Company Code</t>
  </si>
  <si>
    <t>TOTAL</t>
  </si>
  <si>
    <t>LTE</t>
  </si>
  <si>
    <t>LTE / VoLTE OUTBOUND ROAMING (INCOLLECT)</t>
  </si>
  <si>
    <t>LTE / VoLTE INBOUND ROAMING (OUTCOLLECT)</t>
  </si>
  <si>
    <t>CDMA VOICE &amp; DATA OUTBOUND ROAMING (INCOLLECT)</t>
  </si>
  <si>
    <t>DATA</t>
  </si>
  <si>
    <t>CDMA VOICE &amp; DATA INBOUND ROAMING (OUTCOLLECT)</t>
  </si>
  <si>
    <t>CDMA VOICE</t>
  </si>
  <si>
    <t>CDMA DATA</t>
  </si>
  <si>
    <t>SAP - 6002201</t>
  </si>
  <si>
    <t>SAP - 6008001</t>
  </si>
  <si>
    <t>SAP - 5438001</t>
  </si>
  <si>
    <t>AIR</t>
  </si>
  <si>
    <t>SAP - 5430001</t>
  </si>
  <si>
    <t>SAP - 5410101</t>
  </si>
  <si>
    <t>TOLL</t>
  </si>
  <si>
    <t>TAX</t>
  </si>
  <si>
    <t>SAP - 4080401</t>
  </si>
  <si>
    <t>ACCRUAL Month</t>
  </si>
  <si>
    <t xml:space="preserve">SAP - 6008002 </t>
  </si>
  <si>
    <t>SAP - 5438002</t>
  </si>
  <si>
    <t>DCH</t>
  </si>
  <si>
    <t>VARIANCE (SAP to APRM)</t>
  </si>
  <si>
    <t>VARIANCE (SAP to DCH)</t>
  </si>
  <si>
    <t>GSM OUTBOUND ROAMING (INCOLLECT)</t>
  </si>
  <si>
    <t>SAP - 6002202</t>
  </si>
  <si>
    <t>A</t>
  </si>
  <si>
    <t>B</t>
  </si>
  <si>
    <t>C</t>
  </si>
  <si>
    <t xml:space="preserve">Company Code </t>
  </si>
  <si>
    <t>Unmatched</t>
  </si>
  <si>
    <t xml:space="preserve">SAP Company Code </t>
  </si>
  <si>
    <t>BID ID 1</t>
  </si>
  <si>
    <t>BID ID 2</t>
  </si>
  <si>
    <t>BID ID 3</t>
  </si>
  <si>
    <t>BID ID 4</t>
  </si>
  <si>
    <t>BID &amp; Company Code
This sum up BIDs to a Company Level</t>
  </si>
  <si>
    <t>BID
This sum up BIDs to a Company Level</t>
  </si>
  <si>
    <t xml:space="preserve">This actual Individual BID Totals without Company Code Total </t>
  </si>
  <si>
    <t xml:space="preserve">The Total will be zero because there is no match </t>
  </si>
  <si>
    <t>Unguided Home BID</t>
  </si>
  <si>
    <t>This will be blank</t>
  </si>
  <si>
    <t>Technology</t>
  </si>
  <si>
    <t xml:space="preserve">CDMA </t>
  </si>
  <si>
    <t xml:space="preserve">GSM </t>
  </si>
  <si>
    <t>Roaming</t>
  </si>
  <si>
    <t>Incollect</t>
  </si>
  <si>
    <t>Outcollect</t>
  </si>
  <si>
    <t>Voice</t>
  </si>
  <si>
    <t>Data</t>
  </si>
  <si>
    <t>Toll</t>
  </si>
  <si>
    <t>Tax</t>
  </si>
  <si>
    <t>Company Code</t>
  </si>
  <si>
    <t>SMS</t>
  </si>
  <si>
    <t xml:space="preserve">Month Type </t>
  </si>
  <si>
    <t xml:space="preserve">Settlement </t>
  </si>
  <si>
    <t xml:space="preserve">Acrual </t>
  </si>
  <si>
    <t>Period</t>
  </si>
  <si>
    <t>Usage Type</t>
  </si>
  <si>
    <t>Amount</t>
  </si>
  <si>
    <t>GL Code</t>
  </si>
  <si>
    <t>Doc Header</t>
  </si>
  <si>
    <t>GLINCY3*</t>
  </si>
  <si>
    <t xml:space="preserve">GLOUTY3* </t>
  </si>
  <si>
    <t>GLINCY4*</t>
  </si>
  <si>
    <t xml:space="preserve">GLOUTY4* </t>
  </si>
  <si>
    <t>GLLTNY3*</t>
  </si>
  <si>
    <t xml:space="preserve">GLLTOY3* </t>
  </si>
  <si>
    <t>GLGSIY3*</t>
  </si>
  <si>
    <t xml:space="preserve">APRM </t>
  </si>
  <si>
    <t>BID</t>
  </si>
  <si>
    <t xml:space="preserve">*** SANDS will need a query to pull this information from the DCH Daily Feed Table </t>
  </si>
  <si>
    <t>SANDS will use the DCH File &amp; Sum up for APRM Info</t>
  </si>
  <si>
    <t>Doc Type = SA and Ref Doc = [I]DATAREV</t>
  </si>
  <si>
    <t xml:space="preserve">Doc Type = ZM and Ref Doc = [I]DATAREVACCR  </t>
  </si>
  <si>
    <t>Unguided Serve BID</t>
  </si>
  <si>
    <t>GLLTIY3*</t>
  </si>
  <si>
    <r>
      <rPr>
        <b/>
        <sz val="10"/>
        <rFont val="Calibri"/>
        <family val="2"/>
        <scheme val="minor"/>
      </rPr>
      <t xml:space="preserve">Information that is needed to be in ODS from the DCH File for reconciliation are as follows: </t>
    </r>
    <r>
      <rPr>
        <sz val="10"/>
        <rFont val="Calibri"/>
        <family val="2"/>
        <scheme val="minor"/>
      </rPr>
      <t xml:space="preserve">
- </t>
    </r>
    <r>
      <rPr>
        <b/>
        <sz val="10"/>
        <rFont val="Calibri"/>
        <family val="2"/>
      </rPr>
      <t>File Name :</t>
    </r>
    <r>
      <rPr>
        <sz val="10"/>
        <rFont val="Calibri"/>
        <family val="2"/>
      </rPr>
      <t xml:space="preserve"> This will be the same file name for the initial usage file that was sent and processed.  This filename will be used to tie-up data that was received for processing.  Without this we cannot do reconciliation properly.  
</t>
    </r>
    <r>
      <rPr>
        <sz val="10"/>
        <color indexed="10"/>
        <rFont val="Calibri"/>
        <family val="2"/>
      </rPr>
      <t xml:space="preserve">*** Dave needs to check still on mediation how to get original file name </t>
    </r>
    <r>
      <rPr>
        <sz val="10"/>
        <rFont val="Calibri"/>
        <family val="2"/>
      </rPr>
      <t xml:space="preserve">
- </t>
    </r>
    <r>
      <rPr>
        <b/>
        <sz val="10"/>
        <rFont val="Calibri"/>
        <family val="2"/>
      </rPr>
      <t>Total Records :</t>
    </r>
    <r>
      <rPr>
        <sz val="10"/>
        <rFont val="Calibri"/>
        <family val="2"/>
      </rPr>
      <t xml:space="preserve"> This will be the total number of records contained per file. We will use it to match up with what was sent in the usage file 
- </t>
    </r>
    <r>
      <rPr>
        <b/>
        <sz val="10"/>
        <rFont val="Calibri"/>
        <family val="2"/>
      </rPr>
      <t xml:space="preserve">Total Volume : </t>
    </r>
    <r>
      <rPr>
        <sz val="10"/>
        <rFont val="Calibri"/>
        <family val="2"/>
      </rPr>
      <t xml:space="preserve">Voice Usage (minutes) for voice ; Data Usage (mb) for Data &amp; VoLTE  and GSM Total number of SMS messages 
- </t>
    </r>
    <r>
      <rPr>
        <b/>
        <sz val="10"/>
        <rFont val="Calibri"/>
        <family val="2"/>
      </rPr>
      <t>Total Dollar Amount :</t>
    </r>
    <r>
      <rPr>
        <sz val="10"/>
        <rFont val="Calibri"/>
        <family val="2"/>
      </rPr>
      <t xml:space="preserve"> This will be the total amount in USD ($) reflected in the file.  We will use this to match up with what was sent in the usage file 
</t>
    </r>
    <r>
      <rPr>
        <i/>
        <sz val="10"/>
        <rFont val="Calibri"/>
        <family val="2"/>
      </rPr>
      <t>NOTE : 
* GSM will be in EURO and will not be converted for Daily Reporting 
* CDMA Outcollect, we need a breakdown of Dollar Amount per AIR, TOLL &amp; TAX for CDMA Voice</t>
    </r>
    <r>
      <rPr>
        <sz val="10"/>
        <rFont val="Calibri"/>
        <family val="2"/>
      </rPr>
      <t xml:space="preserve">
- </t>
    </r>
    <r>
      <rPr>
        <b/>
        <sz val="10"/>
        <rFont val="Calibri"/>
        <family val="2"/>
      </rPr>
      <t>Breakdown Home BID Level (Incollect) / Serve BID Level (Outcollect)</t>
    </r>
  </si>
  <si>
    <t>VARIANCE (SAP to APRM) in USD</t>
  </si>
  <si>
    <t>Amount USD</t>
  </si>
  <si>
    <r>
      <t xml:space="preserve">VARIANCE (SAP to APRM) in </t>
    </r>
    <r>
      <rPr>
        <b/>
        <u/>
        <sz val="11"/>
        <color theme="1"/>
        <rFont val="Calibri"/>
        <family val="2"/>
        <scheme val="minor"/>
      </rPr>
      <t>USD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</si>
  <si>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VARIANCE (APRM to DCH) in </t>
    </r>
    <r>
      <rPr>
        <b/>
        <u/>
        <sz val="11"/>
        <color rgb="FF0000FF"/>
        <rFont val="Calibri"/>
        <family val="2"/>
        <scheme val="minor"/>
      </rPr>
      <t>EUR</t>
    </r>
  </si>
  <si>
    <r>
      <t xml:space="preserve">VARIANCE (SAP to APRM) in </t>
    </r>
    <r>
      <rPr>
        <b/>
        <u/>
        <sz val="11"/>
        <color theme="1"/>
        <rFont val="Calibri"/>
        <family val="2"/>
        <scheme val="minor"/>
      </rPr>
      <t>USD</t>
    </r>
  </si>
  <si>
    <t>USD (Expense)</t>
  </si>
  <si>
    <t>USD (Expense) - Converted</t>
  </si>
  <si>
    <t>USD (Revenue)</t>
  </si>
  <si>
    <t>USD</t>
  </si>
  <si>
    <t xml:space="preserve">USD </t>
  </si>
  <si>
    <t xml:space="preserve">EUR (Expense) </t>
  </si>
  <si>
    <t>Amount EUR</t>
  </si>
  <si>
    <t xml:space="preserve">Amount EUR </t>
  </si>
  <si>
    <t>This will be derived based on Doc Header + GL Code</t>
  </si>
  <si>
    <t>Derived based on Doc Header</t>
  </si>
  <si>
    <t xml:space="preserve">Derived based on GL code </t>
  </si>
  <si>
    <t>Derived 
Y3 = Settlement ; Y4 = Accrual</t>
  </si>
  <si>
    <t>Version Control</t>
  </si>
  <si>
    <t>Description of Revisions</t>
  </si>
  <si>
    <t>Date</t>
  </si>
  <si>
    <t>Author</t>
  </si>
  <si>
    <t>0.1</t>
  </si>
  <si>
    <t xml:space="preserve">Initial Draft </t>
  </si>
  <si>
    <t>0.2</t>
  </si>
  <si>
    <t>Joan Mulvany</t>
  </si>
  <si>
    <t xml:space="preserve">Updated </t>
  </si>
  <si>
    <t xml:space="preserve">SAP vs APRM = ok </t>
  </si>
  <si>
    <t xml:space="preserve">APRM vs. DCH </t>
  </si>
  <si>
    <t>Total</t>
  </si>
  <si>
    <t xml:space="preserve">Incollect </t>
  </si>
  <si>
    <t xml:space="preserve">Outcollect </t>
  </si>
  <si>
    <t>Roaming Type</t>
  </si>
  <si>
    <t>0.3</t>
  </si>
  <si>
    <t xml:space="preserve">Updated per CR#XXX
- Added LTE-VoLTE SubReport
- Updated LTE_VoLTE Incollect &amp; Outcollect tabs </t>
  </si>
  <si>
    <t>Details will be blank since we are only getting Totals for DCH and any exception will be in the SubReport
(CR#XXX - Updated)</t>
  </si>
  <si>
    <t>TBD</t>
  </si>
  <si>
    <t>Variance Amount ($)
SAP vs DCH</t>
  </si>
  <si>
    <t>GL Account</t>
  </si>
  <si>
    <t xml:space="preserve">LTE / VoLTE Inbound/Outbound Discrepancy Sub-Report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</si>
</sst>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m\-yy;@"/>
    <numFmt numFmtId="165" formatCode="mm/yyyy"/>
    <numFmt numFmtId="166" formatCode="mm/d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i/>
      <sz val="10"/>
      <name val="Calibri"/>
      <family val="2"/>
    </font>
    <font>
      <b/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8" fillId="0" borderId="0"/>
    <xf numFmtId="0" fontId="8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43" fontId="0" fillId="0" borderId="0" xfId="1" applyFont="1" applyBorder="1"/>
    <xf numFmtId="43" fontId="0" fillId="0" borderId="2" xfId="1" applyFont="1" applyBorder="1"/>
    <xf numFmtId="0" fontId="1" fillId="0" borderId="3" xfId="0" applyFont="1" applyBorder="1"/>
    <xf numFmtId="0" fontId="1" fillId="0" borderId="5" xfId="0" applyFont="1" applyBorder="1" applyAlignment="1">
      <alignment horizontal="center" wrapText="1"/>
    </xf>
    <xf numFmtId="0" fontId="0" fillId="0" borderId="5" xfId="0" applyBorder="1"/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43" fontId="0" fillId="0" borderId="8" xfId="1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0" fontId="0" fillId="0" borderId="16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43" fontId="0" fillId="0" borderId="16" xfId="1" applyFont="1" applyBorder="1"/>
    <xf numFmtId="0" fontId="1" fillId="0" borderId="14" xfId="0" applyFont="1" applyBorder="1"/>
    <xf numFmtId="43" fontId="1" fillId="0" borderId="14" xfId="0" applyNumberFormat="1" applyFont="1" applyBorder="1"/>
    <xf numFmtId="0" fontId="0" fillId="0" borderId="16" xfId="0" applyBorder="1"/>
    <xf numFmtId="0" fontId="1" fillId="0" borderId="3" xfId="0" applyFont="1" applyBorder="1" applyAlignment="1">
      <alignment horizontal="center"/>
    </xf>
    <xf numFmtId="0" fontId="3" fillId="6" borderId="0" xfId="0" applyFont="1" applyFill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1" fillId="2" borderId="0" xfId="0" applyFont="1" applyFill="1" applyBorder="1" applyAlignment="1">
      <alignment horizontal="center"/>
    </xf>
    <xf numFmtId="43" fontId="0" fillId="0" borderId="1" xfId="1" applyFont="1" applyBorder="1"/>
    <xf numFmtId="0" fontId="5" fillId="0" borderId="0" xfId="0" applyFont="1"/>
    <xf numFmtId="0" fontId="0" fillId="0" borderId="0" xfId="0" applyAlignment="1">
      <alignment vertical="center"/>
    </xf>
    <xf numFmtId="4" fontId="0" fillId="0" borderId="16" xfId="0" applyNumberFormat="1" applyBorder="1" applyAlignment="1">
      <alignment horizontal="center"/>
    </xf>
    <xf numFmtId="4" fontId="1" fillId="0" borderId="14" xfId="0" applyNumberFormat="1" applyFont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4" fontId="1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43" fontId="0" fillId="0" borderId="14" xfId="1" applyFont="1" applyBorder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wrapText="1"/>
    </xf>
    <xf numFmtId="165" fontId="3" fillId="6" borderId="0" xfId="0" applyNumberFormat="1" applyFont="1" applyFill="1"/>
    <xf numFmtId="165" fontId="4" fillId="0" borderId="0" xfId="0" applyNumberFormat="1" applyFont="1"/>
    <xf numFmtId="0" fontId="1" fillId="0" borderId="14" xfId="0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Fill="1" applyBorder="1" applyAlignment="1">
      <alignment horizontal="center"/>
    </xf>
    <xf numFmtId="4" fontId="4" fillId="0" borderId="0" xfId="0" applyNumberFormat="1" applyFont="1" applyBorder="1"/>
    <xf numFmtId="165" fontId="4" fillId="0" borderId="0" xfId="0" applyNumberFormat="1" applyFont="1" applyBorder="1"/>
    <xf numFmtId="0" fontId="9" fillId="7" borderId="14" xfId="2" applyFont="1" applyFill="1" applyBorder="1" applyAlignment="1">
      <alignment horizontal="left" vertical="center" wrapText="1" indent="1"/>
    </xf>
    <xf numFmtId="0" fontId="1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5" fillId="0" borderId="14" xfId="0" applyFont="1" applyBorder="1" applyAlignment="1">
      <alignment horizontal="center" vertical="center" wrapText="1"/>
    </xf>
    <xf numFmtId="43" fontId="1" fillId="0" borderId="4" xfId="0" applyNumberFormat="1" applyFont="1" applyBorder="1"/>
    <xf numFmtId="0" fontId="0" fillId="0" borderId="15" xfId="0" applyBorder="1"/>
    <xf numFmtId="43" fontId="0" fillId="0" borderId="15" xfId="1" applyFont="1" applyBorder="1"/>
    <xf numFmtId="0" fontId="3" fillId="6" borderId="14" xfId="0" applyFont="1" applyFill="1" applyBorder="1"/>
    <xf numFmtId="165" fontId="3" fillId="6" borderId="14" xfId="0" applyNumberFormat="1" applyFont="1" applyFill="1" applyBorder="1"/>
    <xf numFmtId="0" fontId="4" fillId="0" borderId="14" xfId="0" applyFont="1" applyBorder="1"/>
    <xf numFmtId="0" fontId="4" fillId="0" borderId="14" xfId="0" applyFont="1" applyFill="1" applyBorder="1" applyAlignment="1">
      <alignment horizontal="center"/>
    </xf>
    <xf numFmtId="4" fontId="4" fillId="0" borderId="14" xfId="0" applyNumberFormat="1" applyFont="1" applyBorder="1"/>
    <xf numFmtId="165" fontId="4" fillId="0" borderId="14" xfId="0" applyNumberFormat="1" applyFont="1" applyBorder="1"/>
    <xf numFmtId="0" fontId="3" fillId="6" borderId="1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4" fillId="2" borderId="14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 vertical="center" wrapText="1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0" fontId="4" fillId="0" borderId="14" xfId="0" applyFont="1" applyFill="1" applyBorder="1"/>
    <xf numFmtId="0" fontId="7" fillId="0" borderId="14" xfId="0" applyFont="1" applyFill="1" applyBorder="1" applyAlignment="1">
      <alignment vertical="center"/>
    </xf>
    <xf numFmtId="0" fontId="19" fillId="9" borderId="18" xfId="3" applyFont="1" applyFill="1" applyBorder="1" applyAlignment="1">
      <alignment horizontal="center" wrapText="1"/>
    </xf>
    <xf numFmtId="0" fontId="19" fillId="9" borderId="19" xfId="3" applyFont="1" applyFill="1" applyBorder="1" applyAlignment="1">
      <alignment horizontal="center"/>
    </xf>
    <xf numFmtId="0" fontId="19" fillId="9" borderId="20" xfId="3" applyFont="1" applyFill="1" applyBorder="1" applyAlignment="1">
      <alignment horizontal="center"/>
    </xf>
    <xf numFmtId="0" fontId="19" fillId="9" borderId="21" xfId="3" applyFont="1" applyFill="1" applyBorder="1" applyAlignment="1">
      <alignment horizontal="center"/>
    </xf>
    <xf numFmtId="49" fontId="20" fillId="0" borderId="22" xfId="3" applyNumberFormat="1" applyFont="1" applyBorder="1" applyAlignment="1">
      <alignment horizontal="center" vertical="top" wrapText="1"/>
    </xf>
    <xf numFmtId="0" fontId="20" fillId="0" borderId="4" xfId="3" applyFont="1" applyBorder="1" applyAlignment="1">
      <alignment vertical="top" wrapText="1"/>
    </xf>
    <xf numFmtId="166" fontId="20" fillId="0" borderId="14" xfId="3" applyNumberFormat="1" applyFont="1" applyBorder="1" applyAlignment="1">
      <alignment vertical="top"/>
    </xf>
    <xf numFmtId="0" fontId="20" fillId="0" borderId="23" xfId="3" applyFont="1" applyBorder="1" applyAlignment="1">
      <alignment vertical="top"/>
    </xf>
    <xf numFmtId="49" fontId="21" fillId="0" borderId="22" xfId="3" applyNumberFormat="1" applyFont="1" applyBorder="1" applyAlignment="1">
      <alignment horizontal="center" vertical="top" wrapText="1"/>
    </xf>
    <xf numFmtId="0" fontId="21" fillId="0" borderId="4" xfId="3" applyFont="1" applyBorder="1" applyAlignment="1">
      <alignment vertical="top" wrapText="1"/>
    </xf>
    <xf numFmtId="166" fontId="21" fillId="0" borderId="14" xfId="3" applyNumberFormat="1" applyFont="1" applyBorder="1" applyAlignment="1">
      <alignment vertical="top"/>
    </xf>
    <xf numFmtId="0" fontId="21" fillId="0" borderId="23" xfId="3" applyFont="1" applyBorder="1" applyAlignment="1">
      <alignment vertical="top"/>
    </xf>
    <xf numFmtId="4" fontId="1" fillId="0" borderId="14" xfId="0" applyNumberFormat="1" applyFont="1" applyBorder="1"/>
    <xf numFmtId="0" fontId="23" fillId="0" borderId="0" xfId="0" applyFont="1"/>
    <xf numFmtId="0" fontId="22" fillId="0" borderId="14" xfId="0" applyFont="1" applyBorder="1"/>
    <xf numFmtId="0" fontId="23" fillId="0" borderId="16" xfId="0" applyFont="1" applyBorder="1"/>
    <xf numFmtId="4" fontId="23" fillId="0" borderId="16" xfId="0" applyNumberFormat="1" applyFont="1" applyBorder="1"/>
    <xf numFmtId="4" fontId="23" fillId="0" borderId="14" xfId="0" applyNumberFormat="1" applyFont="1" applyBorder="1"/>
    <xf numFmtId="4" fontId="23" fillId="0" borderId="0" xfId="0" applyNumberFormat="1" applyFont="1"/>
    <xf numFmtId="49" fontId="24" fillId="0" borderId="22" xfId="3" applyNumberFormat="1" applyFont="1" applyBorder="1" applyAlignment="1">
      <alignment horizontal="center" vertical="top" wrapText="1"/>
    </xf>
    <xf numFmtId="0" fontId="24" fillId="0" borderId="4" xfId="3" quotePrefix="1" applyFont="1" applyBorder="1" applyAlignment="1">
      <alignment vertical="top" wrapText="1"/>
    </xf>
    <xf numFmtId="166" fontId="24" fillId="0" borderId="14" xfId="3" applyNumberFormat="1" applyFont="1" applyBorder="1" applyAlignment="1">
      <alignment vertical="top"/>
    </xf>
    <xf numFmtId="0" fontId="24" fillId="0" borderId="23" xfId="3" applyFont="1" applyBorder="1" applyAlignment="1">
      <alignment vertical="top"/>
    </xf>
    <xf numFmtId="4" fontId="0" fillId="0" borderId="16" xfId="0" applyNumberFormat="1" applyBorder="1"/>
    <xf numFmtId="0" fontId="23" fillId="0" borderId="0" xfId="0" applyFont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/>
    <xf numFmtId="0" fontId="22" fillId="3" borderId="14" xfId="0" applyFont="1" applyFill="1" applyBorder="1" applyAlignment="1">
      <alignment horizontal="center" vertical="center"/>
    </xf>
    <xf numFmtId="4" fontId="22" fillId="3" borderId="14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5" fillId="10" borderId="15" xfId="0" applyFont="1" applyFill="1" applyBorder="1" applyAlignment="1">
      <alignment horizontal="center" vertical="center" wrapText="1"/>
    </xf>
    <xf numFmtId="0" fontId="25" fillId="10" borderId="16" xfId="0" applyFont="1" applyFill="1" applyBorder="1" applyAlignment="1">
      <alignment horizontal="center" vertical="center" wrapText="1"/>
    </xf>
    <xf numFmtId="0" fontId="25" fillId="10" borderId="17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_example_v1" xfId="3"/>
    <cellStyle name="Normal_RTM_Template_2008_v5.0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9524</xdr:rowOff>
    </xdr:from>
    <xdr:to>
      <xdr:col>9</xdr:col>
      <xdr:colOff>381000</xdr:colOff>
      <xdr:row>12</xdr:row>
      <xdr:rowOff>9525</xdr:rowOff>
    </xdr:to>
    <xdr:sp macro="" textlink="">
      <xdr:nvSpPr>
        <xdr:cNvPr id="2" name="TextBox 1"/>
        <xdr:cNvSpPr txBox="1"/>
      </xdr:nvSpPr>
      <xdr:spPr>
        <a:xfrm>
          <a:off x="4762500" y="333374"/>
          <a:ext cx="2524125" cy="113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sub-report will have the mismatch / rejects from SAP to DCH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24</xdr:row>
      <xdr:rowOff>85725</xdr:rowOff>
    </xdr:from>
    <xdr:to>
      <xdr:col>10</xdr:col>
      <xdr:colOff>0</xdr:colOff>
      <xdr:row>29</xdr:row>
      <xdr:rowOff>133349</xdr:rowOff>
    </xdr:to>
    <xdr:sp macro="" textlink="">
      <xdr:nvSpPr>
        <xdr:cNvPr id="3" name="Rounded Rectangle 2"/>
        <xdr:cNvSpPr/>
      </xdr:nvSpPr>
      <xdr:spPr>
        <a:xfrm>
          <a:off x="4486276" y="4057650"/>
          <a:ext cx="6543674" cy="838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represents information that SANDS would need</a:t>
          </a:r>
          <a:r>
            <a:rPr lang="en-US" sz="1100" baseline="0"/>
            <a:t> from SAP to be able to generate monthly recon report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Columns colored in YELLOW, means it will be derived information </a:t>
          </a:r>
        </a:p>
      </xdr:txBody>
    </xdr:sp>
    <xdr:clientData/>
  </xdr:twoCellAnchor>
  <xdr:twoCellAnchor>
    <xdr:from>
      <xdr:col>1</xdr:col>
      <xdr:colOff>228599</xdr:colOff>
      <xdr:row>19</xdr:row>
      <xdr:rowOff>19050</xdr:rowOff>
    </xdr:from>
    <xdr:to>
      <xdr:col>1</xdr:col>
      <xdr:colOff>2390774</xdr:colOff>
      <xdr:row>28</xdr:row>
      <xdr:rowOff>38100</xdr:rowOff>
    </xdr:to>
    <xdr:sp macro="" textlink="">
      <xdr:nvSpPr>
        <xdr:cNvPr id="4" name="Up Arrow Callout 3"/>
        <xdr:cNvSpPr/>
      </xdr:nvSpPr>
      <xdr:spPr>
        <a:xfrm>
          <a:off x="1038224" y="2924175"/>
          <a:ext cx="2162175" cy="141922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Actual Doc Header will be saved</a:t>
          </a:r>
          <a:r>
            <a:rPr lang="en-US" sz="1100" baseline="0"/>
            <a:t> as </a:t>
          </a:r>
          <a:r>
            <a:rPr lang="en-US" sz="1100"/>
            <a:t>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GLLT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Y32016100403232"</a:t>
          </a:r>
        </a:p>
        <a:p>
          <a:pPr algn="l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is only placed to denote that other characters will follow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133350</xdr:rowOff>
    </xdr:from>
    <xdr:to>
      <xdr:col>15</xdr:col>
      <xdr:colOff>571500</xdr:colOff>
      <xdr:row>9</xdr:row>
      <xdr:rowOff>142875</xdr:rowOff>
    </xdr:to>
    <xdr:sp macro="" textlink="">
      <xdr:nvSpPr>
        <xdr:cNvPr id="2" name="Rounded Rectangle 1"/>
        <xdr:cNvSpPr/>
      </xdr:nvSpPr>
      <xdr:spPr>
        <a:xfrm>
          <a:off x="7153275" y="590550"/>
          <a:ext cx="367665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dataset represents</a:t>
          </a:r>
          <a:r>
            <a:rPr lang="en-US" sz="1100" baseline="0"/>
            <a:t> the information that SANDS will need to be pulled in a query from the DCH Daily Feed within the staging table so that they can report it on the Monthly Recon Report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38100</xdr:rowOff>
    </xdr:from>
    <xdr:to>
      <xdr:col>16</xdr:col>
      <xdr:colOff>342900</xdr:colOff>
      <xdr:row>13</xdr:row>
      <xdr:rowOff>28575</xdr:rowOff>
    </xdr:to>
    <xdr:sp macro="" textlink="">
      <xdr:nvSpPr>
        <xdr:cNvPr id="2" name="Rounded Rectangle 1"/>
        <xdr:cNvSpPr/>
      </xdr:nvSpPr>
      <xdr:spPr>
        <a:xfrm>
          <a:off x="7829550" y="495300"/>
          <a:ext cx="3676650" cy="1514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is the dataset sample</a:t>
          </a:r>
          <a:r>
            <a:rPr lang="en-US" sz="1100" baseline="0"/>
            <a:t> that the SANDS team will need for APRM Information so it can be reported on the Monthly Recon Reports 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SANDS will refer to the DCH File Names and use that as a reference on what data to pull within APRM for the Monthly Reports.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90" zoomScaleNormal="90" workbookViewId="0">
      <pane xSplit="2" ySplit="5" topLeftCell="C6" activePane="bottomRight" state="frozen"/>
      <selection pane="topRight"/>
      <selection pane="bottomLeft"/>
      <selection pane="bottomRight" activeCell="E6" sqref="E6"/>
    </sheetView>
  </sheetViews>
  <sheetFormatPr defaultRowHeight="15" x14ac:dyDescent="0.25"/>
  <cols>
    <col min="1" max="1" width="12.42578125" customWidth="1"/>
    <col min="2" max="2" width="16" bestFit="1" customWidth="1"/>
    <col min="3" max="3" width="13.85546875" bestFit="1" customWidth="1"/>
    <col min="4" max="4" width="16.5703125" bestFit="1" customWidth="1"/>
    <col min="5" max="7" width="16.5703125" customWidth="1"/>
    <col min="8" max="8" width="13.85546875" bestFit="1" customWidth="1"/>
    <col min="9" max="9" width="16.5703125" bestFit="1" customWidth="1"/>
    <col min="10" max="11" width="16.5703125" customWidth="1"/>
    <col min="12" max="12" width="17" bestFit="1" customWidth="1"/>
  </cols>
  <sheetData>
    <row r="1" spans="1:12" x14ac:dyDescent="0.25">
      <c r="A1" s="3" t="s">
        <v>8</v>
      </c>
    </row>
    <row r="2" spans="1:12" ht="30" x14ac:dyDescent="0.25">
      <c r="A2" s="5" t="s">
        <v>2</v>
      </c>
      <c r="B2" s="6">
        <v>42582</v>
      </c>
    </row>
    <row r="3" spans="1:12" x14ac:dyDescent="0.25">
      <c r="C3" s="138" t="s">
        <v>11</v>
      </c>
      <c r="D3" s="139"/>
      <c r="E3" s="139"/>
      <c r="F3" s="139"/>
      <c r="G3" s="140"/>
      <c r="H3" s="141" t="s">
        <v>12</v>
      </c>
      <c r="I3" s="142"/>
      <c r="J3" s="142"/>
      <c r="K3" s="142"/>
      <c r="L3" s="143"/>
    </row>
    <row r="4" spans="1:12" x14ac:dyDescent="0.25">
      <c r="C4" s="17" t="s">
        <v>13</v>
      </c>
      <c r="D4" s="35" t="s">
        <v>1</v>
      </c>
      <c r="E4" s="35" t="s">
        <v>25</v>
      </c>
      <c r="F4" s="144" t="s">
        <v>26</v>
      </c>
      <c r="G4" s="144" t="s">
        <v>27</v>
      </c>
      <c r="H4" s="17" t="s">
        <v>14</v>
      </c>
      <c r="I4" s="35" t="s">
        <v>1</v>
      </c>
      <c r="J4" s="43" t="s">
        <v>25</v>
      </c>
      <c r="K4" s="145" t="s">
        <v>26</v>
      </c>
      <c r="L4" s="145" t="s">
        <v>27</v>
      </c>
    </row>
    <row r="5" spans="1:12" s="67" customFormat="1" ht="30" x14ac:dyDescent="0.25">
      <c r="A5" s="63" t="s">
        <v>44</v>
      </c>
      <c r="B5" s="64" t="s">
        <v>3</v>
      </c>
      <c r="C5" s="65" t="s">
        <v>87</v>
      </c>
      <c r="D5" s="66" t="s">
        <v>87</v>
      </c>
      <c r="E5" s="66" t="s">
        <v>90</v>
      </c>
      <c r="F5" s="144"/>
      <c r="G5" s="144"/>
      <c r="H5" s="65" t="s">
        <v>87</v>
      </c>
      <c r="I5" s="66" t="s">
        <v>87</v>
      </c>
      <c r="J5" s="66" t="s">
        <v>90</v>
      </c>
      <c r="K5" s="146"/>
      <c r="L5" s="146"/>
    </row>
    <row r="6" spans="1:12" ht="90" x14ac:dyDescent="0.25">
      <c r="A6" s="31" t="s">
        <v>45</v>
      </c>
      <c r="B6" s="27">
        <v>1</v>
      </c>
      <c r="C6" s="33" t="s">
        <v>33</v>
      </c>
      <c r="D6" s="39" t="s">
        <v>40</v>
      </c>
      <c r="E6" s="36" t="s">
        <v>41</v>
      </c>
      <c r="F6" s="44" t="e">
        <f>C6-D6</f>
        <v>#VALUE!</v>
      </c>
      <c r="G6" s="44" t="e">
        <f>C6-E6</f>
        <v>#VALUE!</v>
      </c>
      <c r="H6" s="47"/>
      <c r="I6" s="47"/>
      <c r="J6" s="47"/>
      <c r="K6" s="44">
        <f>+H6-I6</f>
        <v>0</v>
      </c>
      <c r="L6" s="44">
        <f t="shared" ref="L6:L17" si="0">H6-K6</f>
        <v>0</v>
      </c>
    </row>
    <row r="7" spans="1:12" x14ac:dyDescent="0.25">
      <c r="A7" s="32"/>
      <c r="B7" s="27">
        <v>2</v>
      </c>
      <c r="C7" s="33">
        <v>100</v>
      </c>
      <c r="D7" s="40">
        <v>100</v>
      </c>
      <c r="E7" s="37">
        <v>100</v>
      </c>
      <c r="F7" s="44">
        <f t="shared" ref="F7:F18" si="1">C7-D7</f>
        <v>0</v>
      </c>
      <c r="G7" s="44">
        <f t="shared" ref="G7:G18" si="2">C7-E7</f>
        <v>0</v>
      </c>
      <c r="H7" s="47"/>
      <c r="I7" s="47"/>
      <c r="J7" s="47"/>
      <c r="K7" s="44">
        <f t="shared" ref="K7:K17" si="3">+H7-I7</f>
        <v>0</v>
      </c>
      <c r="L7" s="44">
        <f t="shared" si="0"/>
        <v>0</v>
      </c>
    </row>
    <row r="8" spans="1:12" x14ac:dyDescent="0.25">
      <c r="A8" s="32"/>
      <c r="B8" s="27">
        <v>3</v>
      </c>
      <c r="C8" s="33"/>
      <c r="D8" s="40"/>
      <c r="E8" s="37"/>
      <c r="F8" s="44">
        <f t="shared" si="1"/>
        <v>0</v>
      </c>
      <c r="G8" s="44">
        <f t="shared" si="2"/>
        <v>0</v>
      </c>
      <c r="H8" s="47"/>
      <c r="I8" s="47"/>
      <c r="J8" s="47"/>
      <c r="K8" s="44">
        <f t="shared" si="3"/>
        <v>0</v>
      </c>
      <c r="L8" s="44">
        <f t="shared" si="0"/>
        <v>0</v>
      </c>
    </row>
    <row r="9" spans="1:12" x14ac:dyDescent="0.25">
      <c r="A9" s="28"/>
      <c r="B9" s="1" t="s">
        <v>30</v>
      </c>
      <c r="C9" s="33"/>
      <c r="D9" s="40"/>
      <c r="E9" s="37"/>
      <c r="F9" s="44">
        <f t="shared" si="1"/>
        <v>0</v>
      </c>
      <c r="G9" s="44">
        <f t="shared" si="2"/>
        <v>0</v>
      </c>
      <c r="H9" s="47"/>
      <c r="I9" s="47"/>
      <c r="J9" s="47"/>
      <c r="K9" s="44">
        <f t="shared" si="3"/>
        <v>0</v>
      </c>
      <c r="L9" s="44">
        <f t="shared" si="0"/>
        <v>0</v>
      </c>
    </row>
    <row r="10" spans="1:12" x14ac:dyDescent="0.25">
      <c r="A10" s="28"/>
      <c r="B10" s="1" t="s">
        <v>31</v>
      </c>
      <c r="C10" s="33"/>
      <c r="D10" s="40"/>
      <c r="E10" s="37"/>
      <c r="F10" s="44">
        <f t="shared" si="1"/>
        <v>0</v>
      </c>
      <c r="G10" s="44">
        <f t="shared" si="2"/>
        <v>0</v>
      </c>
      <c r="H10" s="47"/>
      <c r="I10" s="47"/>
      <c r="J10" s="47"/>
      <c r="K10" s="44">
        <f t="shared" si="3"/>
        <v>0</v>
      </c>
      <c r="L10" s="44">
        <f t="shared" si="0"/>
        <v>0</v>
      </c>
    </row>
    <row r="11" spans="1:12" x14ac:dyDescent="0.25">
      <c r="A11" s="28"/>
      <c r="B11" s="1" t="s">
        <v>32</v>
      </c>
      <c r="C11" s="33"/>
      <c r="D11" s="40"/>
      <c r="E11" s="37"/>
      <c r="F11" s="44">
        <f t="shared" si="1"/>
        <v>0</v>
      </c>
      <c r="G11" s="44">
        <f t="shared" si="2"/>
        <v>0</v>
      </c>
      <c r="H11" s="47"/>
      <c r="I11" s="47"/>
      <c r="J11" s="47"/>
      <c r="K11" s="44">
        <f t="shared" si="3"/>
        <v>0</v>
      </c>
      <c r="L11" s="44">
        <f t="shared" si="0"/>
        <v>0</v>
      </c>
    </row>
    <row r="12" spans="1:12" x14ac:dyDescent="0.25">
      <c r="A12" s="28"/>
      <c r="C12" s="33"/>
      <c r="D12" s="40"/>
      <c r="E12" s="37"/>
      <c r="F12" s="44">
        <f t="shared" si="1"/>
        <v>0</v>
      </c>
      <c r="G12" s="44">
        <f t="shared" si="2"/>
        <v>0</v>
      </c>
      <c r="H12" s="47"/>
      <c r="I12" s="47"/>
      <c r="J12" s="47"/>
      <c r="K12" s="44">
        <f t="shared" si="3"/>
        <v>0</v>
      </c>
      <c r="L12" s="44">
        <f t="shared" si="0"/>
        <v>0</v>
      </c>
    </row>
    <row r="13" spans="1:12" ht="75" x14ac:dyDescent="0.25">
      <c r="A13" s="3" t="s">
        <v>34</v>
      </c>
      <c r="C13" s="34" t="s">
        <v>43</v>
      </c>
      <c r="D13" s="41" t="s">
        <v>42</v>
      </c>
      <c r="E13" s="38" t="s">
        <v>42</v>
      </c>
      <c r="F13" s="44" t="e">
        <f t="shared" si="1"/>
        <v>#VALUE!</v>
      </c>
      <c r="G13" s="44" t="e">
        <f t="shared" si="2"/>
        <v>#VALUE!</v>
      </c>
      <c r="H13" s="47"/>
      <c r="I13" s="47"/>
      <c r="J13" s="47"/>
      <c r="K13" s="44">
        <f t="shared" si="3"/>
        <v>0</v>
      </c>
      <c r="L13" s="44">
        <f t="shared" si="0"/>
        <v>0</v>
      </c>
    </row>
    <row r="14" spans="1:12" x14ac:dyDescent="0.25">
      <c r="A14" s="1" t="s">
        <v>36</v>
      </c>
      <c r="C14" s="33">
        <v>0</v>
      </c>
      <c r="D14" s="30">
        <v>100</v>
      </c>
      <c r="E14" s="37">
        <v>100</v>
      </c>
      <c r="F14" s="44">
        <f t="shared" si="1"/>
        <v>-100</v>
      </c>
      <c r="G14" s="44">
        <f t="shared" si="2"/>
        <v>-100</v>
      </c>
      <c r="H14" s="47"/>
      <c r="I14" s="47"/>
      <c r="J14" s="47"/>
      <c r="K14" s="44">
        <f t="shared" si="3"/>
        <v>0</v>
      </c>
      <c r="L14" s="44">
        <f t="shared" si="0"/>
        <v>0</v>
      </c>
    </row>
    <row r="15" spans="1:12" x14ac:dyDescent="0.25">
      <c r="A15" s="1" t="s">
        <v>37</v>
      </c>
      <c r="C15" s="33"/>
      <c r="D15" s="30"/>
      <c r="E15" s="37"/>
      <c r="F15" s="44">
        <f t="shared" si="1"/>
        <v>0</v>
      </c>
      <c r="G15" s="44">
        <f t="shared" si="2"/>
        <v>0</v>
      </c>
      <c r="H15" s="47"/>
      <c r="I15" s="47"/>
      <c r="J15" s="47"/>
      <c r="K15" s="44">
        <f t="shared" si="3"/>
        <v>0</v>
      </c>
      <c r="L15" s="44">
        <f t="shared" si="0"/>
        <v>0</v>
      </c>
    </row>
    <row r="16" spans="1:12" x14ac:dyDescent="0.25">
      <c r="A16" s="1" t="s">
        <v>38</v>
      </c>
      <c r="C16" s="33"/>
      <c r="D16" s="30"/>
      <c r="E16" s="37"/>
      <c r="F16" s="44">
        <f t="shared" si="1"/>
        <v>0</v>
      </c>
      <c r="G16" s="44">
        <f t="shared" si="2"/>
        <v>0</v>
      </c>
      <c r="H16" s="47"/>
      <c r="I16" s="47"/>
      <c r="J16" s="47"/>
      <c r="K16" s="44">
        <f t="shared" si="3"/>
        <v>0</v>
      </c>
      <c r="L16" s="44">
        <f t="shared" si="0"/>
        <v>0</v>
      </c>
    </row>
    <row r="17" spans="1:12" x14ac:dyDescent="0.25">
      <c r="A17" s="1" t="s">
        <v>39</v>
      </c>
      <c r="C17" s="33"/>
      <c r="D17" s="30"/>
      <c r="E17" s="37"/>
      <c r="F17" s="44">
        <f t="shared" si="1"/>
        <v>0</v>
      </c>
      <c r="G17" s="44">
        <f t="shared" si="2"/>
        <v>0</v>
      </c>
      <c r="H17" s="47"/>
      <c r="I17" s="47"/>
      <c r="J17" s="47"/>
      <c r="K17" s="44">
        <f t="shared" si="3"/>
        <v>0</v>
      </c>
      <c r="L17" s="44">
        <f t="shared" si="0"/>
        <v>0</v>
      </c>
    </row>
    <row r="18" spans="1:12" x14ac:dyDescent="0.25">
      <c r="A18" s="14" t="s">
        <v>4</v>
      </c>
      <c r="B18" s="14"/>
      <c r="C18" s="35">
        <f t="shared" ref="C18:L18" si="4">SUM(C6:C17)</f>
        <v>100</v>
      </c>
      <c r="D18" s="42">
        <f t="shared" si="4"/>
        <v>200</v>
      </c>
      <c r="E18" s="43">
        <f t="shared" si="4"/>
        <v>200</v>
      </c>
      <c r="F18" s="62">
        <f t="shared" si="1"/>
        <v>-100</v>
      </c>
      <c r="G18" s="62">
        <f t="shared" si="2"/>
        <v>-100</v>
      </c>
      <c r="H18" s="45">
        <f t="shared" si="4"/>
        <v>0</v>
      </c>
      <c r="I18" s="45">
        <f t="shared" si="4"/>
        <v>0</v>
      </c>
      <c r="J18" s="45">
        <f t="shared" si="4"/>
        <v>0</v>
      </c>
      <c r="K18" s="45">
        <f t="shared" si="4"/>
        <v>0</v>
      </c>
      <c r="L18" s="46">
        <f t="shared" si="4"/>
        <v>0</v>
      </c>
    </row>
  </sheetData>
  <mergeCells count="6">
    <mergeCell ref="C3:G3"/>
    <mergeCell ref="H3:L3"/>
    <mergeCell ref="F4:F5"/>
    <mergeCell ref="G4:G5"/>
    <mergeCell ref="K4:K5"/>
    <mergeCell ref="L4:L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" sqref="C2:F3"/>
    </sheetView>
  </sheetViews>
  <sheetFormatPr defaultRowHeight="12" x14ac:dyDescent="0.2"/>
  <cols>
    <col min="1" max="1" width="12.140625" style="51" bestFit="1" customWidth="1"/>
    <col min="2" max="2" width="12.140625" style="51" customWidth="1"/>
    <col min="3" max="3" width="11.140625" style="51" bestFit="1" customWidth="1"/>
    <col min="4" max="4" width="10.140625" style="51" bestFit="1" customWidth="1"/>
    <col min="5" max="5" width="11.140625" style="51" bestFit="1" customWidth="1"/>
    <col min="6" max="6" width="11.140625" style="51" customWidth="1"/>
    <col min="7" max="7" width="10.140625" style="51" customWidth="1"/>
    <col min="8" max="8" width="14.42578125" style="51" bestFit="1" customWidth="1"/>
    <col min="9" max="9" width="12.140625" style="74" customWidth="1"/>
    <col min="10" max="16384" width="9.140625" style="51"/>
  </cols>
  <sheetData>
    <row r="1" spans="1:9" s="50" customFormat="1" x14ac:dyDescent="0.2">
      <c r="A1" s="49" t="s">
        <v>58</v>
      </c>
      <c r="B1" s="49" t="s">
        <v>74</v>
      </c>
      <c r="C1" s="49" t="s">
        <v>46</v>
      </c>
      <c r="D1" s="49" t="s">
        <v>49</v>
      </c>
      <c r="E1" s="49" t="s">
        <v>62</v>
      </c>
      <c r="F1" s="49" t="s">
        <v>94</v>
      </c>
      <c r="G1" s="49" t="s">
        <v>83</v>
      </c>
      <c r="H1" s="49" t="s">
        <v>56</v>
      </c>
      <c r="I1" s="73" t="s">
        <v>61</v>
      </c>
    </row>
    <row r="2" spans="1:9" x14ac:dyDescent="0.2">
      <c r="A2" s="51" t="s">
        <v>59</v>
      </c>
      <c r="C2" s="51" t="s">
        <v>5</v>
      </c>
      <c r="D2" s="51" t="s">
        <v>50</v>
      </c>
      <c r="E2" s="51" t="s">
        <v>53</v>
      </c>
      <c r="F2" s="52"/>
      <c r="G2" s="52">
        <v>9999</v>
      </c>
      <c r="H2" s="51">
        <v>1</v>
      </c>
      <c r="I2" s="74">
        <v>42644</v>
      </c>
    </row>
    <row r="3" spans="1:9" x14ac:dyDescent="0.2">
      <c r="A3" s="51" t="s">
        <v>59</v>
      </c>
      <c r="C3" s="51" t="s">
        <v>5</v>
      </c>
      <c r="D3" s="51" t="s">
        <v>51</v>
      </c>
      <c r="E3" s="51" t="s">
        <v>53</v>
      </c>
      <c r="F3" s="52"/>
      <c r="G3" s="52">
        <v>9999</v>
      </c>
      <c r="H3" s="51">
        <v>1</v>
      </c>
      <c r="I3" s="74">
        <v>42644</v>
      </c>
    </row>
    <row r="4" spans="1:9" x14ac:dyDescent="0.2">
      <c r="A4" s="51" t="s">
        <v>59</v>
      </c>
      <c r="C4" s="51" t="s">
        <v>0</v>
      </c>
      <c r="D4" s="51" t="s">
        <v>50</v>
      </c>
      <c r="E4" s="51" t="s">
        <v>53</v>
      </c>
      <c r="F4" s="52"/>
      <c r="G4" s="52">
        <v>9999</v>
      </c>
      <c r="H4" s="51">
        <v>1</v>
      </c>
      <c r="I4" s="74">
        <v>42644</v>
      </c>
    </row>
    <row r="5" spans="1:9" x14ac:dyDescent="0.2">
      <c r="A5" s="51" t="s">
        <v>59</v>
      </c>
      <c r="C5" s="51" t="s">
        <v>0</v>
      </c>
      <c r="D5" s="51" t="s">
        <v>51</v>
      </c>
      <c r="E5" s="51" t="s">
        <v>53</v>
      </c>
      <c r="F5" s="52"/>
      <c r="G5" s="52">
        <v>9999</v>
      </c>
      <c r="H5" s="51">
        <v>1</v>
      </c>
      <c r="I5" s="74">
        <v>42644</v>
      </c>
    </row>
    <row r="6" spans="1:9" x14ac:dyDescent="0.2">
      <c r="A6" s="51" t="s">
        <v>59</v>
      </c>
      <c r="C6" s="51" t="s">
        <v>47</v>
      </c>
      <c r="D6" s="51" t="s">
        <v>50</v>
      </c>
      <c r="E6" s="51" t="s">
        <v>52</v>
      </c>
      <c r="F6" s="52"/>
      <c r="G6" s="52">
        <v>9999</v>
      </c>
      <c r="H6" s="51">
        <v>1</v>
      </c>
      <c r="I6" s="74">
        <v>42644</v>
      </c>
    </row>
    <row r="7" spans="1:9" x14ac:dyDescent="0.2">
      <c r="A7" s="51" t="s">
        <v>59</v>
      </c>
      <c r="C7" s="51" t="s">
        <v>47</v>
      </c>
      <c r="D7" s="51" t="s">
        <v>50</v>
      </c>
      <c r="E7" s="51" t="s">
        <v>53</v>
      </c>
      <c r="F7" s="52"/>
      <c r="G7" s="52">
        <v>9999</v>
      </c>
      <c r="H7" s="51">
        <v>1</v>
      </c>
      <c r="I7" s="74">
        <v>42644</v>
      </c>
    </row>
    <row r="8" spans="1:9" x14ac:dyDescent="0.2">
      <c r="A8" s="51" t="s">
        <v>59</v>
      </c>
      <c r="C8" s="51" t="s">
        <v>47</v>
      </c>
      <c r="D8" s="51" t="s">
        <v>51</v>
      </c>
      <c r="E8" s="51" t="s">
        <v>52</v>
      </c>
      <c r="F8" s="52"/>
      <c r="G8" s="52">
        <v>9999</v>
      </c>
      <c r="H8" s="51">
        <v>1</v>
      </c>
      <c r="I8" s="74">
        <v>42644</v>
      </c>
    </row>
    <row r="9" spans="1:9" x14ac:dyDescent="0.2">
      <c r="A9" s="51" t="s">
        <v>59</v>
      </c>
      <c r="C9" s="51" t="s">
        <v>47</v>
      </c>
      <c r="D9" s="51" t="s">
        <v>51</v>
      </c>
      <c r="E9" s="51" t="s">
        <v>53</v>
      </c>
      <c r="F9" s="52"/>
      <c r="G9" s="52">
        <v>9999</v>
      </c>
    </row>
    <row r="10" spans="1:9" x14ac:dyDescent="0.2">
      <c r="A10" s="51" t="s">
        <v>59</v>
      </c>
      <c r="C10" s="51" t="s">
        <v>47</v>
      </c>
      <c r="D10" s="51" t="s">
        <v>51</v>
      </c>
      <c r="E10" s="51" t="s">
        <v>54</v>
      </c>
      <c r="F10" s="52"/>
      <c r="G10" s="52">
        <v>9999</v>
      </c>
    </row>
    <row r="11" spans="1:9" x14ac:dyDescent="0.2">
      <c r="A11" s="51" t="s">
        <v>59</v>
      </c>
      <c r="C11" s="51" t="s">
        <v>47</v>
      </c>
      <c r="D11" s="51" t="s">
        <v>51</v>
      </c>
      <c r="E11" s="51" t="s">
        <v>55</v>
      </c>
      <c r="F11" s="52"/>
      <c r="G11" s="52">
        <v>9999</v>
      </c>
    </row>
    <row r="12" spans="1:9" x14ac:dyDescent="0.2">
      <c r="A12" s="51" t="s">
        <v>60</v>
      </c>
      <c r="C12" s="51" t="s">
        <v>47</v>
      </c>
      <c r="D12" s="51" t="s">
        <v>50</v>
      </c>
      <c r="E12" s="51" t="s">
        <v>52</v>
      </c>
      <c r="F12" s="52"/>
      <c r="G12" s="52">
        <v>9999</v>
      </c>
      <c r="H12" s="51">
        <v>1</v>
      </c>
      <c r="I12" s="74">
        <v>42644</v>
      </c>
    </row>
    <row r="13" spans="1:9" x14ac:dyDescent="0.2">
      <c r="A13" s="51" t="s">
        <v>60</v>
      </c>
      <c r="C13" s="51" t="s">
        <v>47</v>
      </c>
      <c r="D13" s="51" t="s">
        <v>50</v>
      </c>
      <c r="E13" s="51" t="s">
        <v>53</v>
      </c>
      <c r="F13" s="52"/>
      <c r="G13" s="52">
        <v>9999</v>
      </c>
      <c r="H13" s="51">
        <v>1</v>
      </c>
      <c r="I13" s="74">
        <v>42644</v>
      </c>
    </row>
    <row r="14" spans="1:9" x14ac:dyDescent="0.2">
      <c r="A14" s="51" t="s">
        <v>60</v>
      </c>
      <c r="C14" s="51" t="s">
        <v>47</v>
      </c>
      <c r="D14" s="51" t="s">
        <v>51</v>
      </c>
      <c r="E14" s="51" t="s">
        <v>52</v>
      </c>
      <c r="F14" s="52"/>
      <c r="G14" s="52">
        <v>9999</v>
      </c>
      <c r="H14" s="51">
        <v>1</v>
      </c>
      <c r="I14" s="74">
        <v>42644</v>
      </c>
    </row>
    <row r="15" spans="1:9" x14ac:dyDescent="0.2">
      <c r="A15" s="51" t="s">
        <v>60</v>
      </c>
      <c r="C15" s="51" t="s">
        <v>47</v>
      </c>
      <c r="D15" s="51" t="s">
        <v>51</v>
      </c>
      <c r="E15" s="51" t="s">
        <v>53</v>
      </c>
      <c r="F15" s="52"/>
      <c r="G15" s="52">
        <v>9999</v>
      </c>
    </row>
    <row r="16" spans="1:9" x14ac:dyDescent="0.2">
      <c r="A16" s="51" t="s">
        <v>60</v>
      </c>
      <c r="C16" s="51" t="s">
        <v>47</v>
      </c>
      <c r="D16" s="51" t="s">
        <v>51</v>
      </c>
      <c r="E16" s="51" t="s">
        <v>54</v>
      </c>
      <c r="F16" s="52"/>
      <c r="G16" s="52">
        <v>9999</v>
      </c>
    </row>
    <row r="17" spans="1:9" x14ac:dyDescent="0.2">
      <c r="A17" s="51" t="s">
        <v>60</v>
      </c>
      <c r="C17" s="51" t="s">
        <v>47</v>
      </c>
      <c r="D17" s="51" t="s">
        <v>51</v>
      </c>
      <c r="E17" s="51" t="s">
        <v>55</v>
      </c>
      <c r="F17" s="52"/>
      <c r="G17" s="52">
        <v>9999</v>
      </c>
    </row>
    <row r="18" spans="1:9" x14ac:dyDescent="0.2">
      <c r="A18" s="51" t="s">
        <v>59</v>
      </c>
      <c r="C18" s="51" t="s">
        <v>48</v>
      </c>
      <c r="D18" s="51" t="s">
        <v>50</v>
      </c>
      <c r="E18" s="51" t="s">
        <v>52</v>
      </c>
      <c r="F18" s="52">
        <v>9999</v>
      </c>
      <c r="G18" s="52">
        <v>9999</v>
      </c>
      <c r="H18" s="51">
        <v>1</v>
      </c>
      <c r="I18" s="74">
        <v>42644</v>
      </c>
    </row>
    <row r="19" spans="1:9" x14ac:dyDescent="0.2">
      <c r="A19" s="51" t="s">
        <v>59</v>
      </c>
      <c r="C19" s="51" t="s">
        <v>48</v>
      </c>
      <c r="D19" s="51" t="s">
        <v>50</v>
      </c>
      <c r="E19" s="51" t="s">
        <v>53</v>
      </c>
      <c r="F19" s="52">
        <v>9999</v>
      </c>
      <c r="G19" s="52">
        <v>9999</v>
      </c>
      <c r="H19" s="51">
        <v>1</v>
      </c>
      <c r="I19" s="74">
        <v>42644</v>
      </c>
    </row>
    <row r="20" spans="1:9" x14ac:dyDescent="0.2">
      <c r="A20" s="51" t="s">
        <v>59</v>
      </c>
      <c r="C20" s="51" t="s">
        <v>48</v>
      </c>
      <c r="D20" s="51" t="s">
        <v>50</v>
      </c>
      <c r="E20" s="51" t="s">
        <v>57</v>
      </c>
      <c r="F20" s="52">
        <v>9999</v>
      </c>
      <c r="G20" s="52">
        <v>9999</v>
      </c>
    </row>
    <row r="24" spans="1:9" x14ac:dyDescent="0.2">
      <c r="A24" s="55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2" sqref="D2:F3"/>
    </sheetView>
  </sheetViews>
  <sheetFormatPr defaultRowHeight="12" x14ac:dyDescent="0.2"/>
  <cols>
    <col min="1" max="1" width="12.140625" style="51" bestFit="1" customWidth="1"/>
    <col min="2" max="2" width="12.140625" style="51" customWidth="1"/>
    <col min="3" max="3" width="13.5703125" style="51" bestFit="1" customWidth="1"/>
    <col min="4" max="4" width="11.140625" style="51" bestFit="1" customWidth="1"/>
    <col min="5" max="5" width="10.140625" style="51" bestFit="1" customWidth="1"/>
    <col min="6" max="6" width="11.140625" style="51" bestFit="1" customWidth="1"/>
    <col min="7" max="8" width="12.42578125" style="51" bestFit="1" customWidth="1"/>
    <col min="9" max="9" width="14.42578125" style="51" bestFit="1" customWidth="1"/>
    <col min="10" max="10" width="17.7109375" style="74" bestFit="1" customWidth="1"/>
    <col min="11" max="16384" width="9.140625" style="51"/>
  </cols>
  <sheetData>
    <row r="1" spans="1:10" s="50" customFormat="1" x14ac:dyDescent="0.2">
      <c r="A1" s="49" t="s">
        <v>58</v>
      </c>
      <c r="B1" s="49" t="s">
        <v>74</v>
      </c>
      <c r="C1" s="49" t="s">
        <v>64</v>
      </c>
      <c r="D1" s="49" t="s">
        <v>46</v>
      </c>
      <c r="E1" s="49" t="s">
        <v>49</v>
      </c>
      <c r="F1" s="49" t="s">
        <v>62</v>
      </c>
      <c r="G1" s="49" t="s">
        <v>93</v>
      </c>
      <c r="H1" s="49" t="s">
        <v>83</v>
      </c>
      <c r="I1" s="49" t="s">
        <v>56</v>
      </c>
      <c r="J1" s="73" t="s">
        <v>61</v>
      </c>
    </row>
    <row r="2" spans="1:10" x14ac:dyDescent="0.2">
      <c r="A2" s="76" t="s">
        <v>59</v>
      </c>
      <c r="B2" s="76"/>
      <c r="C2" s="77">
        <v>6008001</v>
      </c>
      <c r="D2" s="76" t="s">
        <v>5</v>
      </c>
      <c r="E2" s="76" t="s">
        <v>50</v>
      </c>
      <c r="F2" s="76" t="s">
        <v>53</v>
      </c>
      <c r="G2" s="78">
        <v>9999</v>
      </c>
      <c r="H2" s="78">
        <v>9999</v>
      </c>
      <c r="I2" s="76">
        <v>1</v>
      </c>
      <c r="J2" s="79">
        <v>42644</v>
      </c>
    </row>
    <row r="3" spans="1:10" x14ac:dyDescent="0.2">
      <c r="A3" s="76" t="s">
        <v>59</v>
      </c>
      <c r="B3" s="76"/>
      <c r="C3" s="77">
        <v>5438001</v>
      </c>
      <c r="D3" s="76" t="s">
        <v>5</v>
      </c>
      <c r="E3" s="76" t="s">
        <v>51</v>
      </c>
      <c r="F3" s="76" t="s">
        <v>53</v>
      </c>
      <c r="G3" s="78">
        <v>9999</v>
      </c>
      <c r="H3" s="78">
        <v>9999</v>
      </c>
      <c r="I3" s="76">
        <v>1</v>
      </c>
      <c r="J3" s="79">
        <v>42644</v>
      </c>
    </row>
    <row r="4" spans="1:10" x14ac:dyDescent="0.2">
      <c r="A4" s="76" t="s">
        <v>59</v>
      </c>
      <c r="B4" s="76"/>
      <c r="C4" s="77">
        <v>6008002</v>
      </c>
      <c r="D4" s="76" t="s">
        <v>0</v>
      </c>
      <c r="E4" s="76" t="s">
        <v>50</v>
      </c>
      <c r="F4" s="76" t="s">
        <v>53</v>
      </c>
      <c r="G4" s="78">
        <v>9999</v>
      </c>
      <c r="H4" s="78">
        <v>9999</v>
      </c>
      <c r="I4" s="76">
        <v>1</v>
      </c>
      <c r="J4" s="79">
        <v>42644</v>
      </c>
    </row>
    <row r="5" spans="1:10" x14ac:dyDescent="0.2">
      <c r="A5" s="76" t="s">
        <v>59</v>
      </c>
      <c r="B5" s="76"/>
      <c r="C5" s="77">
        <v>5438002</v>
      </c>
      <c r="D5" s="76" t="s">
        <v>0</v>
      </c>
      <c r="E5" s="76" t="s">
        <v>51</v>
      </c>
      <c r="F5" s="76" t="s">
        <v>53</v>
      </c>
      <c r="G5" s="78">
        <v>9999</v>
      </c>
      <c r="H5" s="78">
        <v>9999</v>
      </c>
      <c r="I5" s="76">
        <v>1</v>
      </c>
      <c r="J5" s="79">
        <v>42644</v>
      </c>
    </row>
    <row r="6" spans="1:10" x14ac:dyDescent="0.2">
      <c r="A6" s="76" t="s">
        <v>59</v>
      </c>
      <c r="B6" s="76"/>
      <c r="C6" s="77">
        <v>6002201</v>
      </c>
      <c r="D6" s="76" t="s">
        <v>47</v>
      </c>
      <c r="E6" s="76" t="s">
        <v>50</v>
      </c>
      <c r="F6" s="76" t="s">
        <v>52</v>
      </c>
      <c r="G6" s="78">
        <v>9999</v>
      </c>
      <c r="H6" s="78">
        <v>9999</v>
      </c>
      <c r="I6" s="76">
        <v>1</v>
      </c>
      <c r="J6" s="79">
        <v>42644</v>
      </c>
    </row>
    <row r="7" spans="1:10" x14ac:dyDescent="0.2">
      <c r="A7" s="76" t="s">
        <v>59</v>
      </c>
      <c r="B7" s="76"/>
      <c r="C7" s="77">
        <v>6008001</v>
      </c>
      <c r="D7" s="76" t="s">
        <v>47</v>
      </c>
      <c r="E7" s="76" t="s">
        <v>50</v>
      </c>
      <c r="F7" s="76" t="s">
        <v>53</v>
      </c>
      <c r="G7" s="78">
        <v>9999</v>
      </c>
      <c r="H7" s="78">
        <v>9999</v>
      </c>
      <c r="I7" s="76">
        <v>1</v>
      </c>
      <c r="J7" s="79">
        <v>42644</v>
      </c>
    </row>
    <row r="8" spans="1:10" x14ac:dyDescent="0.2">
      <c r="A8" s="76" t="s">
        <v>59</v>
      </c>
      <c r="B8" s="76"/>
      <c r="C8" s="77">
        <v>5430001</v>
      </c>
      <c r="D8" s="76" t="s">
        <v>47</v>
      </c>
      <c r="E8" s="76" t="s">
        <v>51</v>
      </c>
      <c r="F8" s="76" t="s">
        <v>52</v>
      </c>
      <c r="G8" s="78">
        <v>9999</v>
      </c>
      <c r="H8" s="78">
        <v>9999</v>
      </c>
      <c r="I8" s="76">
        <v>1</v>
      </c>
      <c r="J8" s="79">
        <v>42644</v>
      </c>
    </row>
    <row r="9" spans="1:10" x14ac:dyDescent="0.2">
      <c r="A9" s="76" t="s">
        <v>59</v>
      </c>
      <c r="B9" s="76"/>
      <c r="C9" s="77">
        <v>5410101</v>
      </c>
      <c r="D9" s="76" t="s">
        <v>47</v>
      </c>
      <c r="E9" s="76" t="s">
        <v>51</v>
      </c>
      <c r="F9" s="76" t="s">
        <v>54</v>
      </c>
      <c r="G9" s="78">
        <v>9999</v>
      </c>
      <c r="H9" s="78">
        <v>9999</v>
      </c>
      <c r="I9" s="76"/>
      <c r="J9" s="79"/>
    </row>
    <row r="10" spans="1:10" x14ac:dyDescent="0.2">
      <c r="A10" s="76" t="s">
        <v>59</v>
      </c>
      <c r="B10" s="76"/>
      <c r="C10" s="77">
        <v>4080401</v>
      </c>
      <c r="D10" s="76" t="s">
        <v>47</v>
      </c>
      <c r="E10" s="76" t="s">
        <v>51</v>
      </c>
      <c r="F10" s="76" t="s">
        <v>55</v>
      </c>
      <c r="G10" s="78">
        <v>9999</v>
      </c>
      <c r="H10" s="78">
        <v>9999</v>
      </c>
      <c r="I10" s="76"/>
      <c r="J10" s="79"/>
    </row>
    <row r="11" spans="1:10" x14ac:dyDescent="0.2">
      <c r="A11" s="76" t="s">
        <v>60</v>
      </c>
      <c r="B11" s="76"/>
      <c r="C11" s="77">
        <v>6002201</v>
      </c>
      <c r="D11" s="76" t="s">
        <v>47</v>
      </c>
      <c r="E11" s="76" t="s">
        <v>50</v>
      </c>
      <c r="F11" s="76" t="s">
        <v>52</v>
      </c>
      <c r="G11" s="78">
        <v>9999</v>
      </c>
      <c r="H11" s="78">
        <v>9999</v>
      </c>
      <c r="I11" s="76">
        <v>1</v>
      </c>
      <c r="J11" s="79">
        <v>42644</v>
      </c>
    </row>
    <row r="12" spans="1:10" x14ac:dyDescent="0.2">
      <c r="A12" s="76" t="s">
        <v>60</v>
      </c>
      <c r="B12" s="76"/>
      <c r="C12" s="77">
        <v>6008001</v>
      </c>
      <c r="D12" s="76" t="s">
        <v>47</v>
      </c>
      <c r="E12" s="76" t="s">
        <v>50</v>
      </c>
      <c r="F12" s="76" t="s">
        <v>53</v>
      </c>
      <c r="G12" s="78">
        <v>9999</v>
      </c>
      <c r="H12" s="78">
        <v>9999</v>
      </c>
      <c r="I12" s="76">
        <v>1</v>
      </c>
      <c r="J12" s="79">
        <v>42644</v>
      </c>
    </row>
    <row r="13" spans="1:10" x14ac:dyDescent="0.2">
      <c r="A13" s="76" t="s">
        <v>60</v>
      </c>
      <c r="B13" s="76"/>
      <c r="C13" s="77">
        <v>5430001</v>
      </c>
      <c r="D13" s="76" t="s">
        <v>47</v>
      </c>
      <c r="E13" s="76" t="s">
        <v>51</v>
      </c>
      <c r="F13" s="76" t="s">
        <v>52</v>
      </c>
      <c r="G13" s="78">
        <v>9999</v>
      </c>
      <c r="H13" s="78">
        <v>9999</v>
      </c>
      <c r="I13" s="76">
        <v>1</v>
      </c>
      <c r="J13" s="79">
        <v>42644</v>
      </c>
    </row>
    <row r="14" spans="1:10" x14ac:dyDescent="0.2">
      <c r="A14" s="76" t="s">
        <v>60</v>
      </c>
      <c r="B14" s="76"/>
      <c r="C14" s="77">
        <v>5410101</v>
      </c>
      <c r="D14" s="76" t="s">
        <v>47</v>
      </c>
      <c r="E14" s="76" t="s">
        <v>51</v>
      </c>
      <c r="F14" s="76" t="s">
        <v>54</v>
      </c>
      <c r="G14" s="78">
        <v>9999</v>
      </c>
      <c r="H14" s="78">
        <v>9999</v>
      </c>
      <c r="I14" s="76"/>
      <c r="J14" s="79"/>
    </row>
    <row r="15" spans="1:10" x14ac:dyDescent="0.2">
      <c r="A15" s="76" t="s">
        <v>60</v>
      </c>
      <c r="B15" s="76"/>
      <c r="C15" s="77">
        <v>4080401</v>
      </c>
      <c r="D15" s="76" t="s">
        <v>47</v>
      </c>
      <c r="E15" s="76" t="s">
        <v>51</v>
      </c>
      <c r="F15" s="76" t="s">
        <v>55</v>
      </c>
      <c r="G15" s="78">
        <v>9999</v>
      </c>
      <c r="H15" s="78">
        <v>9999</v>
      </c>
      <c r="I15" s="76"/>
      <c r="J15" s="79"/>
    </row>
    <row r="16" spans="1:10" x14ac:dyDescent="0.2">
      <c r="A16" s="76" t="s">
        <v>59</v>
      </c>
      <c r="B16" s="76"/>
      <c r="C16" s="77">
        <v>6002201</v>
      </c>
      <c r="D16" s="76" t="s">
        <v>48</v>
      </c>
      <c r="E16" s="76" t="s">
        <v>50</v>
      </c>
      <c r="F16" s="76" t="s">
        <v>52</v>
      </c>
      <c r="G16" s="78">
        <v>9999</v>
      </c>
      <c r="H16" s="78">
        <v>9999</v>
      </c>
      <c r="I16" s="76">
        <v>1</v>
      </c>
      <c r="J16" s="79">
        <v>42644</v>
      </c>
    </row>
    <row r="17" spans="1:10" x14ac:dyDescent="0.2">
      <c r="A17" s="76" t="s">
        <v>59</v>
      </c>
      <c r="B17" s="76"/>
      <c r="C17" s="77">
        <v>6008001</v>
      </c>
      <c r="D17" s="76" t="s">
        <v>48</v>
      </c>
      <c r="E17" s="76" t="s">
        <v>50</v>
      </c>
      <c r="F17" s="76" t="s">
        <v>53</v>
      </c>
      <c r="G17" s="78">
        <v>9999</v>
      </c>
      <c r="H17" s="78">
        <v>9999</v>
      </c>
      <c r="I17" s="76">
        <v>1</v>
      </c>
      <c r="J17" s="79">
        <v>42644</v>
      </c>
    </row>
    <row r="18" spans="1:10" x14ac:dyDescent="0.2">
      <c r="A18" s="76" t="s">
        <v>59</v>
      </c>
      <c r="B18" s="76"/>
      <c r="C18" s="77">
        <v>6002202</v>
      </c>
      <c r="D18" s="76" t="s">
        <v>48</v>
      </c>
      <c r="E18" s="76" t="s">
        <v>50</v>
      </c>
      <c r="F18" s="76" t="s">
        <v>57</v>
      </c>
      <c r="G18" s="78">
        <v>9999</v>
      </c>
      <c r="H18" s="78">
        <v>9999</v>
      </c>
      <c r="I18" s="76"/>
      <c r="J18" s="79"/>
    </row>
    <row r="24" spans="1:10" x14ac:dyDescent="0.2">
      <c r="A24" s="51" t="s">
        <v>76</v>
      </c>
    </row>
  </sheetData>
  <autoFilter ref="A1:J18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cols>
    <col min="1" max="1" width="86.42578125" customWidth="1"/>
    <col min="2" max="3" width="12.85546875" bestFit="1" customWidth="1"/>
    <col min="4" max="4" width="19" bestFit="1" customWidth="1"/>
  </cols>
  <sheetData>
    <row r="1" spans="1:1" ht="220.5" customHeight="1" x14ac:dyDescent="0.25">
      <c r="A1" s="80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4" sqref="B24"/>
    </sheetView>
  </sheetViews>
  <sheetFormatPr defaultRowHeight="15" x14ac:dyDescent="0.25"/>
  <cols>
    <col min="1" max="1" width="11.7109375" bestFit="1" customWidth="1"/>
    <col min="2" max="2" width="51.140625" customWidth="1"/>
    <col min="3" max="3" width="8.7109375" bestFit="1" customWidth="1"/>
    <col min="4" max="4" width="11.85546875" bestFit="1" customWidth="1"/>
    <col min="257" max="257" width="11.7109375" bestFit="1" customWidth="1"/>
    <col min="258" max="258" width="51.140625" customWidth="1"/>
    <col min="259" max="259" width="8.7109375" bestFit="1" customWidth="1"/>
    <col min="260" max="260" width="11.85546875" bestFit="1" customWidth="1"/>
    <col min="513" max="513" width="11.7109375" bestFit="1" customWidth="1"/>
    <col min="514" max="514" width="51.140625" customWidth="1"/>
    <col min="515" max="515" width="8.7109375" bestFit="1" customWidth="1"/>
    <col min="516" max="516" width="11.85546875" bestFit="1" customWidth="1"/>
    <col min="769" max="769" width="11.7109375" bestFit="1" customWidth="1"/>
    <col min="770" max="770" width="51.140625" customWidth="1"/>
    <col min="771" max="771" width="8.7109375" bestFit="1" customWidth="1"/>
    <col min="772" max="772" width="11.85546875" bestFit="1" customWidth="1"/>
    <col min="1025" max="1025" width="11.7109375" bestFit="1" customWidth="1"/>
    <col min="1026" max="1026" width="51.140625" customWidth="1"/>
    <col min="1027" max="1027" width="8.7109375" bestFit="1" customWidth="1"/>
    <col min="1028" max="1028" width="11.85546875" bestFit="1" customWidth="1"/>
    <col min="1281" max="1281" width="11.7109375" bestFit="1" customWidth="1"/>
    <col min="1282" max="1282" width="51.140625" customWidth="1"/>
    <col min="1283" max="1283" width="8.7109375" bestFit="1" customWidth="1"/>
    <col min="1284" max="1284" width="11.85546875" bestFit="1" customWidth="1"/>
    <col min="1537" max="1537" width="11.7109375" bestFit="1" customWidth="1"/>
    <col min="1538" max="1538" width="51.140625" customWidth="1"/>
    <col min="1539" max="1539" width="8.7109375" bestFit="1" customWidth="1"/>
    <col min="1540" max="1540" width="11.85546875" bestFit="1" customWidth="1"/>
    <col min="1793" max="1793" width="11.7109375" bestFit="1" customWidth="1"/>
    <col min="1794" max="1794" width="51.140625" customWidth="1"/>
    <col min="1795" max="1795" width="8.7109375" bestFit="1" customWidth="1"/>
    <col min="1796" max="1796" width="11.85546875" bestFit="1" customWidth="1"/>
    <col min="2049" max="2049" width="11.7109375" bestFit="1" customWidth="1"/>
    <col min="2050" max="2050" width="51.140625" customWidth="1"/>
    <col min="2051" max="2051" width="8.7109375" bestFit="1" customWidth="1"/>
    <col min="2052" max="2052" width="11.85546875" bestFit="1" customWidth="1"/>
    <col min="2305" max="2305" width="11.7109375" bestFit="1" customWidth="1"/>
    <col min="2306" max="2306" width="51.140625" customWidth="1"/>
    <col min="2307" max="2307" width="8.7109375" bestFit="1" customWidth="1"/>
    <col min="2308" max="2308" width="11.85546875" bestFit="1" customWidth="1"/>
    <col min="2561" max="2561" width="11.7109375" bestFit="1" customWidth="1"/>
    <col min="2562" max="2562" width="51.140625" customWidth="1"/>
    <col min="2563" max="2563" width="8.7109375" bestFit="1" customWidth="1"/>
    <col min="2564" max="2564" width="11.85546875" bestFit="1" customWidth="1"/>
    <col min="2817" max="2817" width="11.7109375" bestFit="1" customWidth="1"/>
    <col min="2818" max="2818" width="51.140625" customWidth="1"/>
    <col min="2819" max="2819" width="8.7109375" bestFit="1" customWidth="1"/>
    <col min="2820" max="2820" width="11.85546875" bestFit="1" customWidth="1"/>
    <col min="3073" max="3073" width="11.7109375" bestFit="1" customWidth="1"/>
    <col min="3074" max="3074" width="51.140625" customWidth="1"/>
    <col min="3075" max="3075" width="8.7109375" bestFit="1" customWidth="1"/>
    <col min="3076" max="3076" width="11.85546875" bestFit="1" customWidth="1"/>
    <col min="3329" max="3329" width="11.7109375" bestFit="1" customWidth="1"/>
    <col min="3330" max="3330" width="51.140625" customWidth="1"/>
    <col min="3331" max="3331" width="8.7109375" bestFit="1" customWidth="1"/>
    <col min="3332" max="3332" width="11.85546875" bestFit="1" customWidth="1"/>
    <col min="3585" max="3585" width="11.7109375" bestFit="1" customWidth="1"/>
    <col min="3586" max="3586" width="51.140625" customWidth="1"/>
    <col min="3587" max="3587" width="8.7109375" bestFit="1" customWidth="1"/>
    <col min="3588" max="3588" width="11.85546875" bestFit="1" customWidth="1"/>
    <col min="3841" max="3841" width="11.7109375" bestFit="1" customWidth="1"/>
    <col min="3842" max="3842" width="51.140625" customWidth="1"/>
    <col min="3843" max="3843" width="8.7109375" bestFit="1" customWidth="1"/>
    <col min="3844" max="3844" width="11.85546875" bestFit="1" customWidth="1"/>
    <col min="4097" max="4097" width="11.7109375" bestFit="1" customWidth="1"/>
    <col min="4098" max="4098" width="51.140625" customWidth="1"/>
    <col min="4099" max="4099" width="8.7109375" bestFit="1" customWidth="1"/>
    <col min="4100" max="4100" width="11.85546875" bestFit="1" customWidth="1"/>
    <col min="4353" max="4353" width="11.7109375" bestFit="1" customWidth="1"/>
    <col min="4354" max="4354" width="51.140625" customWidth="1"/>
    <col min="4355" max="4355" width="8.7109375" bestFit="1" customWidth="1"/>
    <col min="4356" max="4356" width="11.85546875" bestFit="1" customWidth="1"/>
    <col min="4609" max="4609" width="11.7109375" bestFit="1" customWidth="1"/>
    <col min="4610" max="4610" width="51.140625" customWidth="1"/>
    <col min="4611" max="4611" width="8.7109375" bestFit="1" customWidth="1"/>
    <col min="4612" max="4612" width="11.85546875" bestFit="1" customWidth="1"/>
    <col min="4865" max="4865" width="11.7109375" bestFit="1" customWidth="1"/>
    <col min="4866" max="4866" width="51.140625" customWidth="1"/>
    <col min="4867" max="4867" width="8.7109375" bestFit="1" customWidth="1"/>
    <col min="4868" max="4868" width="11.85546875" bestFit="1" customWidth="1"/>
    <col min="5121" max="5121" width="11.7109375" bestFit="1" customWidth="1"/>
    <col min="5122" max="5122" width="51.140625" customWidth="1"/>
    <col min="5123" max="5123" width="8.7109375" bestFit="1" customWidth="1"/>
    <col min="5124" max="5124" width="11.85546875" bestFit="1" customWidth="1"/>
    <col min="5377" max="5377" width="11.7109375" bestFit="1" customWidth="1"/>
    <col min="5378" max="5378" width="51.140625" customWidth="1"/>
    <col min="5379" max="5379" width="8.7109375" bestFit="1" customWidth="1"/>
    <col min="5380" max="5380" width="11.85546875" bestFit="1" customWidth="1"/>
    <col min="5633" max="5633" width="11.7109375" bestFit="1" customWidth="1"/>
    <col min="5634" max="5634" width="51.140625" customWidth="1"/>
    <col min="5635" max="5635" width="8.7109375" bestFit="1" customWidth="1"/>
    <col min="5636" max="5636" width="11.85546875" bestFit="1" customWidth="1"/>
    <col min="5889" max="5889" width="11.7109375" bestFit="1" customWidth="1"/>
    <col min="5890" max="5890" width="51.140625" customWidth="1"/>
    <col min="5891" max="5891" width="8.7109375" bestFit="1" customWidth="1"/>
    <col min="5892" max="5892" width="11.85546875" bestFit="1" customWidth="1"/>
    <col min="6145" max="6145" width="11.7109375" bestFit="1" customWidth="1"/>
    <col min="6146" max="6146" width="51.140625" customWidth="1"/>
    <col min="6147" max="6147" width="8.7109375" bestFit="1" customWidth="1"/>
    <col min="6148" max="6148" width="11.85546875" bestFit="1" customWidth="1"/>
    <col min="6401" max="6401" width="11.7109375" bestFit="1" customWidth="1"/>
    <col min="6402" max="6402" width="51.140625" customWidth="1"/>
    <col min="6403" max="6403" width="8.7109375" bestFit="1" customWidth="1"/>
    <col min="6404" max="6404" width="11.85546875" bestFit="1" customWidth="1"/>
    <col min="6657" max="6657" width="11.7109375" bestFit="1" customWidth="1"/>
    <col min="6658" max="6658" width="51.140625" customWidth="1"/>
    <col min="6659" max="6659" width="8.7109375" bestFit="1" customWidth="1"/>
    <col min="6660" max="6660" width="11.85546875" bestFit="1" customWidth="1"/>
    <col min="6913" max="6913" width="11.7109375" bestFit="1" customWidth="1"/>
    <col min="6914" max="6914" width="51.140625" customWidth="1"/>
    <col min="6915" max="6915" width="8.7109375" bestFit="1" customWidth="1"/>
    <col min="6916" max="6916" width="11.85546875" bestFit="1" customWidth="1"/>
    <col min="7169" max="7169" width="11.7109375" bestFit="1" customWidth="1"/>
    <col min="7170" max="7170" width="51.140625" customWidth="1"/>
    <col min="7171" max="7171" width="8.7109375" bestFit="1" customWidth="1"/>
    <col min="7172" max="7172" width="11.85546875" bestFit="1" customWidth="1"/>
    <col min="7425" max="7425" width="11.7109375" bestFit="1" customWidth="1"/>
    <col min="7426" max="7426" width="51.140625" customWidth="1"/>
    <col min="7427" max="7427" width="8.7109375" bestFit="1" customWidth="1"/>
    <col min="7428" max="7428" width="11.85546875" bestFit="1" customWidth="1"/>
    <col min="7681" max="7681" width="11.7109375" bestFit="1" customWidth="1"/>
    <col min="7682" max="7682" width="51.140625" customWidth="1"/>
    <col min="7683" max="7683" width="8.7109375" bestFit="1" customWidth="1"/>
    <col min="7684" max="7684" width="11.85546875" bestFit="1" customWidth="1"/>
    <col min="7937" max="7937" width="11.7109375" bestFit="1" customWidth="1"/>
    <col min="7938" max="7938" width="51.140625" customWidth="1"/>
    <col min="7939" max="7939" width="8.7109375" bestFit="1" customWidth="1"/>
    <col min="7940" max="7940" width="11.85546875" bestFit="1" customWidth="1"/>
    <col min="8193" max="8193" width="11.7109375" bestFit="1" customWidth="1"/>
    <col min="8194" max="8194" width="51.140625" customWidth="1"/>
    <col min="8195" max="8195" width="8.7109375" bestFit="1" customWidth="1"/>
    <col min="8196" max="8196" width="11.85546875" bestFit="1" customWidth="1"/>
    <col min="8449" max="8449" width="11.7109375" bestFit="1" customWidth="1"/>
    <col min="8450" max="8450" width="51.140625" customWidth="1"/>
    <col min="8451" max="8451" width="8.7109375" bestFit="1" customWidth="1"/>
    <col min="8452" max="8452" width="11.85546875" bestFit="1" customWidth="1"/>
    <col min="8705" max="8705" width="11.7109375" bestFit="1" customWidth="1"/>
    <col min="8706" max="8706" width="51.140625" customWidth="1"/>
    <col min="8707" max="8707" width="8.7109375" bestFit="1" customWidth="1"/>
    <col min="8708" max="8708" width="11.85546875" bestFit="1" customWidth="1"/>
    <col min="8961" max="8961" width="11.7109375" bestFit="1" customWidth="1"/>
    <col min="8962" max="8962" width="51.140625" customWidth="1"/>
    <col min="8963" max="8963" width="8.7109375" bestFit="1" customWidth="1"/>
    <col min="8964" max="8964" width="11.85546875" bestFit="1" customWidth="1"/>
    <col min="9217" max="9217" width="11.7109375" bestFit="1" customWidth="1"/>
    <col min="9218" max="9218" width="51.140625" customWidth="1"/>
    <col min="9219" max="9219" width="8.7109375" bestFit="1" customWidth="1"/>
    <col min="9220" max="9220" width="11.85546875" bestFit="1" customWidth="1"/>
    <col min="9473" max="9473" width="11.7109375" bestFit="1" customWidth="1"/>
    <col min="9474" max="9474" width="51.140625" customWidth="1"/>
    <col min="9475" max="9475" width="8.7109375" bestFit="1" customWidth="1"/>
    <col min="9476" max="9476" width="11.85546875" bestFit="1" customWidth="1"/>
    <col min="9729" max="9729" width="11.7109375" bestFit="1" customWidth="1"/>
    <col min="9730" max="9730" width="51.140625" customWidth="1"/>
    <col min="9731" max="9731" width="8.7109375" bestFit="1" customWidth="1"/>
    <col min="9732" max="9732" width="11.85546875" bestFit="1" customWidth="1"/>
    <col min="9985" max="9985" width="11.7109375" bestFit="1" customWidth="1"/>
    <col min="9986" max="9986" width="51.140625" customWidth="1"/>
    <col min="9987" max="9987" width="8.7109375" bestFit="1" customWidth="1"/>
    <col min="9988" max="9988" width="11.85546875" bestFit="1" customWidth="1"/>
    <col min="10241" max="10241" width="11.7109375" bestFit="1" customWidth="1"/>
    <col min="10242" max="10242" width="51.140625" customWidth="1"/>
    <col min="10243" max="10243" width="8.7109375" bestFit="1" customWidth="1"/>
    <col min="10244" max="10244" width="11.85546875" bestFit="1" customWidth="1"/>
    <col min="10497" max="10497" width="11.7109375" bestFit="1" customWidth="1"/>
    <col min="10498" max="10498" width="51.140625" customWidth="1"/>
    <col min="10499" max="10499" width="8.7109375" bestFit="1" customWidth="1"/>
    <col min="10500" max="10500" width="11.85546875" bestFit="1" customWidth="1"/>
    <col min="10753" max="10753" width="11.7109375" bestFit="1" customWidth="1"/>
    <col min="10754" max="10754" width="51.140625" customWidth="1"/>
    <col min="10755" max="10755" width="8.7109375" bestFit="1" customWidth="1"/>
    <col min="10756" max="10756" width="11.85546875" bestFit="1" customWidth="1"/>
    <col min="11009" max="11009" width="11.7109375" bestFit="1" customWidth="1"/>
    <col min="11010" max="11010" width="51.140625" customWidth="1"/>
    <col min="11011" max="11011" width="8.7109375" bestFit="1" customWidth="1"/>
    <col min="11012" max="11012" width="11.85546875" bestFit="1" customWidth="1"/>
    <col min="11265" max="11265" width="11.7109375" bestFit="1" customWidth="1"/>
    <col min="11266" max="11266" width="51.140625" customWidth="1"/>
    <col min="11267" max="11267" width="8.7109375" bestFit="1" customWidth="1"/>
    <col min="11268" max="11268" width="11.85546875" bestFit="1" customWidth="1"/>
    <col min="11521" max="11521" width="11.7109375" bestFit="1" customWidth="1"/>
    <col min="11522" max="11522" width="51.140625" customWidth="1"/>
    <col min="11523" max="11523" width="8.7109375" bestFit="1" customWidth="1"/>
    <col min="11524" max="11524" width="11.85546875" bestFit="1" customWidth="1"/>
    <col min="11777" max="11777" width="11.7109375" bestFit="1" customWidth="1"/>
    <col min="11778" max="11778" width="51.140625" customWidth="1"/>
    <col min="11779" max="11779" width="8.7109375" bestFit="1" customWidth="1"/>
    <col min="11780" max="11780" width="11.85546875" bestFit="1" customWidth="1"/>
    <col min="12033" max="12033" width="11.7109375" bestFit="1" customWidth="1"/>
    <col min="12034" max="12034" width="51.140625" customWidth="1"/>
    <col min="12035" max="12035" width="8.7109375" bestFit="1" customWidth="1"/>
    <col min="12036" max="12036" width="11.85546875" bestFit="1" customWidth="1"/>
    <col min="12289" max="12289" width="11.7109375" bestFit="1" customWidth="1"/>
    <col min="12290" max="12290" width="51.140625" customWidth="1"/>
    <col min="12291" max="12291" width="8.7109375" bestFit="1" customWidth="1"/>
    <col min="12292" max="12292" width="11.85546875" bestFit="1" customWidth="1"/>
    <col min="12545" max="12545" width="11.7109375" bestFit="1" customWidth="1"/>
    <col min="12546" max="12546" width="51.140625" customWidth="1"/>
    <col min="12547" max="12547" width="8.7109375" bestFit="1" customWidth="1"/>
    <col min="12548" max="12548" width="11.85546875" bestFit="1" customWidth="1"/>
    <col min="12801" max="12801" width="11.7109375" bestFit="1" customWidth="1"/>
    <col min="12802" max="12802" width="51.140625" customWidth="1"/>
    <col min="12803" max="12803" width="8.7109375" bestFit="1" customWidth="1"/>
    <col min="12804" max="12804" width="11.85546875" bestFit="1" customWidth="1"/>
    <col min="13057" max="13057" width="11.7109375" bestFit="1" customWidth="1"/>
    <col min="13058" max="13058" width="51.140625" customWidth="1"/>
    <col min="13059" max="13059" width="8.7109375" bestFit="1" customWidth="1"/>
    <col min="13060" max="13060" width="11.85546875" bestFit="1" customWidth="1"/>
    <col min="13313" max="13313" width="11.7109375" bestFit="1" customWidth="1"/>
    <col min="13314" max="13314" width="51.140625" customWidth="1"/>
    <col min="13315" max="13315" width="8.7109375" bestFit="1" customWidth="1"/>
    <col min="13316" max="13316" width="11.85546875" bestFit="1" customWidth="1"/>
    <col min="13569" max="13569" width="11.7109375" bestFit="1" customWidth="1"/>
    <col min="13570" max="13570" width="51.140625" customWidth="1"/>
    <col min="13571" max="13571" width="8.7109375" bestFit="1" customWidth="1"/>
    <col min="13572" max="13572" width="11.85546875" bestFit="1" customWidth="1"/>
    <col min="13825" max="13825" width="11.7109375" bestFit="1" customWidth="1"/>
    <col min="13826" max="13826" width="51.140625" customWidth="1"/>
    <col min="13827" max="13827" width="8.7109375" bestFit="1" customWidth="1"/>
    <col min="13828" max="13828" width="11.85546875" bestFit="1" customWidth="1"/>
    <col min="14081" max="14081" width="11.7109375" bestFit="1" customWidth="1"/>
    <col min="14082" max="14082" width="51.140625" customWidth="1"/>
    <col min="14083" max="14083" width="8.7109375" bestFit="1" customWidth="1"/>
    <col min="14084" max="14084" width="11.85546875" bestFit="1" customWidth="1"/>
    <col min="14337" max="14337" width="11.7109375" bestFit="1" customWidth="1"/>
    <col min="14338" max="14338" width="51.140625" customWidth="1"/>
    <col min="14339" max="14339" width="8.7109375" bestFit="1" customWidth="1"/>
    <col min="14340" max="14340" width="11.85546875" bestFit="1" customWidth="1"/>
    <col min="14593" max="14593" width="11.7109375" bestFit="1" customWidth="1"/>
    <col min="14594" max="14594" width="51.140625" customWidth="1"/>
    <col min="14595" max="14595" width="8.7109375" bestFit="1" customWidth="1"/>
    <col min="14596" max="14596" width="11.85546875" bestFit="1" customWidth="1"/>
    <col min="14849" max="14849" width="11.7109375" bestFit="1" customWidth="1"/>
    <col min="14850" max="14850" width="51.140625" customWidth="1"/>
    <col min="14851" max="14851" width="8.7109375" bestFit="1" customWidth="1"/>
    <col min="14852" max="14852" width="11.85546875" bestFit="1" customWidth="1"/>
    <col min="15105" max="15105" width="11.7109375" bestFit="1" customWidth="1"/>
    <col min="15106" max="15106" width="51.140625" customWidth="1"/>
    <col min="15107" max="15107" width="8.7109375" bestFit="1" customWidth="1"/>
    <col min="15108" max="15108" width="11.85546875" bestFit="1" customWidth="1"/>
    <col min="15361" max="15361" width="11.7109375" bestFit="1" customWidth="1"/>
    <col min="15362" max="15362" width="51.140625" customWidth="1"/>
    <col min="15363" max="15363" width="8.7109375" bestFit="1" customWidth="1"/>
    <col min="15364" max="15364" width="11.85546875" bestFit="1" customWidth="1"/>
    <col min="15617" max="15617" width="11.7109375" bestFit="1" customWidth="1"/>
    <col min="15618" max="15618" width="51.140625" customWidth="1"/>
    <col min="15619" max="15619" width="8.7109375" bestFit="1" customWidth="1"/>
    <col min="15620" max="15620" width="11.85546875" bestFit="1" customWidth="1"/>
    <col min="15873" max="15873" width="11.7109375" bestFit="1" customWidth="1"/>
    <col min="15874" max="15874" width="51.140625" customWidth="1"/>
    <col min="15875" max="15875" width="8.7109375" bestFit="1" customWidth="1"/>
    <col min="15876" max="15876" width="11.85546875" bestFit="1" customWidth="1"/>
    <col min="16129" max="16129" width="11.7109375" bestFit="1" customWidth="1"/>
    <col min="16130" max="16130" width="51.140625" customWidth="1"/>
    <col min="16131" max="16131" width="8.7109375" bestFit="1" customWidth="1"/>
    <col min="16132" max="16132" width="11.85546875" bestFit="1" customWidth="1"/>
  </cols>
  <sheetData>
    <row r="1" spans="1:4" s="1" customFormat="1" x14ac:dyDescent="0.25">
      <c r="A1" s="107" t="s">
        <v>99</v>
      </c>
      <c r="B1" s="108" t="s">
        <v>100</v>
      </c>
      <c r="C1" s="109" t="s">
        <v>101</v>
      </c>
      <c r="D1" s="110" t="s">
        <v>102</v>
      </c>
    </row>
    <row r="2" spans="1:4" x14ac:dyDescent="0.25">
      <c r="A2" s="111" t="s">
        <v>103</v>
      </c>
      <c r="B2" s="112" t="s">
        <v>104</v>
      </c>
      <c r="C2" s="113"/>
      <c r="D2" s="114"/>
    </row>
    <row r="3" spans="1:4" x14ac:dyDescent="0.25">
      <c r="A3" s="111" t="s">
        <v>105</v>
      </c>
      <c r="B3" s="112" t="s">
        <v>107</v>
      </c>
      <c r="C3" s="113">
        <v>42831</v>
      </c>
      <c r="D3" s="114" t="s">
        <v>106</v>
      </c>
    </row>
    <row r="4" spans="1:4" ht="36" x14ac:dyDescent="0.25">
      <c r="A4" s="126" t="s">
        <v>114</v>
      </c>
      <c r="B4" s="127" t="s">
        <v>115</v>
      </c>
      <c r="C4" s="128" t="s">
        <v>117</v>
      </c>
      <c r="D4" s="129" t="s">
        <v>106</v>
      </c>
    </row>
    <row r="5" spans="1:4" x14ac:dyDescent="0.25">
      <c r="A5" s="111"/>
      <c r="B5" s="112"/>
      <c r="C5" s="113"/>
      <c r="D5" s="114"/>
    </row>
    <row r="6" spans="1:4" x14ac:dyDescent="0.25">
      <c r="A6" s="111"/>
      <c r="B6" s="112"/>
      <c r="C6" s="113"/>
      <c r="D6" s="114"/>
    </row>
    <row r="7" spans="1:4" x14ac:dyDescent="0.25">
      <c r="A7" s="111"/>
      <c r="B7" s="112"/>
      <c r="C7" s="113"/>
      <c r="D7" s="114"/>
    </row>
    <row r="8" spans="1:4" x14ac:dyDescent="0.25">
      <c r="A8" s="111"/>
      <c r="B8" s="112"/>
      <c r="C8" s="113"/>
      <c r="D8" s="114"/>
    </row>
    <row r="9" spans="1:4" x14ac:dyDescent="0.25">
      <c r="A9" s="111"/>
      <c r="B9" s="112"/>
      <c r="C9" s="113"/>
      <c r="D9" s="114"/>
    </row>
    <row r="10" spans="1:4" x14ac:dyDescent="0.25">
      <c r="A10" s="111"/>
      <c r="B10" s="112"/>
      <c r="C10" s="113"/>
      <c r="D10" s="114"/>
    </row>
    <row r="11" spans="1:4" x14ac:dyDescent="0.25">
      <c r="A11" s="111"/>
      <c r="B11" s="112"/>
      <c r="C11" s="113"/>
      <c r="D11" s="114"/>
    </row>
    <row r="12" spans="1:4" x14ac:dyDescent="0.25">
      <c r="A12" s="111"/>
      <c r="B12" s="112"/>
      <c r="C12" s="113"/>
      <c r="D12" s="114"/>
    </row>
    <row r="13" spans="1:4" x14ac:dyDescent="0.25">
      <c r="A13" s="111"/>
      <c r="B13" s="112"/>
      <c r="C13" s="113"/>
      <c r="D13" s="114"/>
    </row>
    <row r="14" spans="1:4" x14ac:dyDescent="0.25">
      <c r="A14" s="115"/>
      <c r="B14" s="116"/>
      <c r="C14" s="117"/>
      <c r="D14" s="118"/>
    </row>
    <row r="15" spans="1:4" x14ac:dyDescent="0.25">
      <c r="A15" s="111"/>
      <c r="B15" s="112"/>
      <c r="C15" s="113"/>
      <c r="D15" s="1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90" zoomScaleNormal="90" workbookViewId="0">
      <pane xSplit="2" ySplit="5" topLeftCell="C6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defaultRowHeight="15" x14ac:dyDescent="0.25"/>
  <cols>
    <col min="1" max="1" width="12.42578125" customWidth="1"/>
    <col min="2" max="2" width="16" bestFit="1" customWidth="1"/>
    <col min="3" max="3" width="13.85546875" bestFit="1" customWidth="1"/>
    <col min="4" max="4" width="16.5703125" bestFit="1" customWidth="1"/>
    <col min="5" max="7" width="16.5703125" customWidth="1"/>
    <col min="8" max="8" width="13.85546875" bestFit="1" customWidth="1"/>
    <col min="9" max="9" width="16.5703125" bestFit="1" customWidth="1"/>
    <col min="10" max="12" width="16.5703125" customWidth="1"/>
  </cols>
  <sheetData>
    <row r="1" spans="1:12" x14ac:dyDescent="0.25">
      <c r="A1" s="3" t="s">
        <v>8</v>
      </c>
    </row>
    <row r="2" spans="1:12" ht="30" x14ac:dyDescent="0.25">
      <c r="A2" s="5" t="s">
        <v>22</v>
      </c>
      <c r="B2" s="6">
        <v>42582</v>
      </c>
    </row>
    <row r="3" spans="1:12" x14ac:dyDescent="0.25">
      <c r="C3" s="141" t="s">
        <v>11</v>
      </c>
      <c r="D3" s="142"/>
      <c r="E3" s="142"/>
      <c r="F3" s="142"/>
      <c r="G3" s="143"/>
      <c r="H3" s="147" t="s">
        <v>12</v>
      </c>
      <c r="I3" s="148"/>
      <c r="J3" s="148"/>
      <c r="K3" s="148"/>
      <c r="L3" s="149"/>
    </row>
    <row r="4" spans="1:12" x14ac:dyDescent="0.25">
      <c r="C4" s="68" t="s">
        <v>13</v>
      </c>
      <c r="D4" s="70" t="s">
        <v>1</v>
      </c>
      <c r="E4" s="70" t="s">
        <v>25</v>
      </c>
      <c r="F4" s="145" t="s">
        <v>26</v>
      </c>
      <c r="G4" s="145" t="s">
        <v>27</v>
      </c>
      <c r="H4" s="68" t="s">
        <v>14</v>
      </c>
      <c r="I4" s="70" t="s">
        <v>1</v>
      </c>
      <c r="J4" s="70" t="s">
        <v>25</v>
      </c>
      <c r="K4" s="145" t="s">
        <v>26</v>
      </c>
      <c r="L4" s="145" t="s">
        <v>27</v>
      </c>
    </row>
    <row r="5" spans="1:12" s="1" customFormat="1" ht="30" x14ac:dyDescent="0.25">
      <c r="A5" s="72" t="s">
        <v>44</v>
      </c>
      <c r="B5" s="7" t="s">
        <v>3</v>
      </c>
      <c r="C5" s="66" t="s">
        <v>87</v>
      </c>
      <c r="D5" s="66" t="s">
        <v>87</v>
      </c>
      <c r="E5" s="66" t="s">
        <v>90</v>
      </c>
      <c r="F5" s="146"/>
      <c r="G5" s="146"/>
      <c r="H5" s="66" t="s">
        <v>87</v>
      </c>
      <c r="I5" s="66" t="s">
        <v>87</v>
      </c>
      <c r="J5" s="66" t="s">
        <v>90</v>
      </c>
      <c r="K5" s="146"/>
      <c r="L5" s="146"/>
    </row>
    <row r="6" spans="1:12" ht="90" x14ac:dyDescent="0.25">
      <c r="A6" s="31" t="s">
        <v>45</v>
      </c>
      <c r="B6" s="27">
        <v>1</v>
      </c>
      <c r="C6" s="33" t="s">
        <v>33</v>
      </c>
      <c r="D6" s="39" t="s">
        <v>40</v>
      </c>
      <c r="E6" s="36" t="s">
        <v>41</v>
      </c>
      <c r="F6" s="44" t="e">
        <f>C6-D6</f>
        <v>#VALUE!</v>
      </c>
      <c r="G6" s="44" t="e">
        <f t="shared" ref="G6:G17" si="0">C6-F6</f>
        <v>#VALUE!</v>
      </c>
      <c r="H6" s="47"/>
      <c r="I6" s="47"/>
      <c r="J6" s="47"/>
      <c r="K6" s="44">
        <f>+H6-I6</f>
        <v>0</v>
      </c>
      <c r="L6" s="44">
        <f t="shared" ref="L6:L17" si="1">H6-K6</f>
        <v>0</v>
      </c>
    </row>
    <row r="7" spans="1:12" x14ac:dyDescent="0.25">
      <c r="A7" s="32"/>
      <c r="B7" s="27">
        <v>2</v>
      </c>
      <c r="C7" s="33">
        <v>100</v>
      </c>
      <c r="D7" s="40">
        <v>100</v>
      </c>
      <c r="E7" s="37">
        <v>100</v>
      </c>
      <c r="F7" s="44">
        <f t="shared" ref="F7:F17" si="2">C7-D7</f>
        <v>0</v>
      </c>
      <c r="G7" s="44">
        <f t="shared" si="0"/>
        <v>100</v>
      </c>
      <c r="H7" s="47"/>
      <c r="I7" s="47"/>
      <c r="J7" s="47"/>
      <c r="K7" s="44">
        <f t="shared" ref="K7:K17" si="3">+H7-I7</f>
        <v>0</v>
      </c>
      <c r="L7" s="44">
        <f t="shared" si="1"/>
        <v>0</v>
      </c>
    </row>
    <row r="8" spans="1:12" x14ac:dyDescent="0.25">
      <c r="A8" s="32"/>
      <c r="B8" s="27">
        <v>3</v>
      </c>
      <c r="C8" s="33"/>
      <c r="D8" s="40"/>
      <c r="E8" s="37"/>
      <c r="F8" s="44">
        <f t="shared" si="2"/>
        <v>0</v>
      </c>
      <c r="G8" s="44">
        <f t="shared" si="0"/>
        <v>0</v>
      </c>
      <c r="H8" s="47"/>
      <c r="I8" s="47"/>
      <c r="J8" s="47"/>
      <c r="K8" s="44">
        <f t="shared" si="3"/>
        <v>0</v>
      </c>
      <c r="L8" s="44">
        <f t="shared" si="1"/>
        <v>0</v>
      </c>
    </row>
    <row r="9" spans="1:12" x14ac:dyDescent="0.25">
      <c r="A9" s="28"/>
      <c r="B9" s="1" t="s">
        <v>30</v>
      </c>
      <c r="C9" s="33"/>
      <c r="D9" s="40"/>
      <c r="E9" s="37"/>
      <c r="F9" s="44">
        <f t="shared" si="2"/>
        <v>0</v>
      </c>
      <c r="G9" s="44">
        <f t="shared" si="0"/>
        <v>0</v>
      </c>
      <c r="H9" s="47"/>
      <c r="I9" s="47"/>
      <c r="J9" s="47"/>
      <c r="K9" s="44">
        <f t="shared" si="3"/>
        <v>0</v>
      </c>
      <c r="L9" s="44">
        <f t="shared" si="1"/>
        <v>0</v>
      </c>
    </row>
    <row r="10" spans="1:12" x14ac:dyDescent="0.25">
      <c r="A10" s="28"/>
      <c r="B10" s="1" t="s">
        <v>31</v>
      </c>
      <c r="C10" s="33"/>
      <c r="D10" s="40"/>
      <c r="E10" s="37"/>
      <c r="F10" s="44">
        <f t="shared" si="2"/>
        <v>0</v>
      </c>
      <c r="G10" s="44">
        <f t="shared" si="0"/>
        <v>0</v>
      </c>
      <c r="H10" s="47"/>
      <c r="I10" s="47"/>
      <c r="J10" s="47"/>
      <c r="K10" s="44">
        <f t="shared" si="3"/>
        <v>0</v>
      </c>
      <c r="L10" s="44">
        <f t="shared" si="1"/>
        <v>0</v>
      </c>
    </row>
    <row r="11" spans="1:12" x14ac:dyDescent="0.25">
      <c r="A11" s="28"/>
      <c r="B11" s="1" t="s">
        <v>32</v>
      </c>
      <c r="C11" s="33"/>
      <c r="D11" s="40"/>
      <c r="E11" s="37"/>
      <c r="F11" s="44">
        <f t="shared" si="2"/>
        <v>0</v>
      </c>
      <c r="G11" s="44">
        <f t="shared" si="0"/>
        <v>0</v>
      </c>
      <c r="H11" s="47"/>
      <c r="I11" s="47"/>
      <c r="J11" s="47"/>
      <c r="K11" s="44">
        <f t="shared" si="3"/>
        <v>0</v>
      </c>
      <c r="L11" s="44">
        <f t="shared" si="1"/>
        <v>0</v>
      </c>
    </row>
    <row r="12" spans="1:12" x14ac:dyDescent="0.25">
      <c r="A12" s="28"/>
      <c r="C12" s="33"/>
      <c r="D12" s="40"/>
      <c r="E12" s="37"/>
      <c r="F12" s="44">
        <f t="shared" si="2"/>
        <v>0</v>
      </c>
      <c r="G12" s="44">
        <f t="shared" si="0"/>
        <v>0</v>
      </c>
      <c r="H12" s="47"/>
      <c r="I12" s="47"/>
      <c r="J12" s="47"/>
      <c r="K12" s="44">
        <f t="shared" si="3"/>
        <v>0</v>
      </c>
      <c r="L12" s="44">
        <f t="shared" si="1"/>
        <v>0</v>
      </c>
    </row>
    <row r="13" spans="1:12" ht="75" x14ac:dyDescent="0.25">
      <c r="A13" s="3" t="s">
        <v>34</v>
      </c>
      <c r="C13" s="34" t="s">
        <v>43</v>
      </c>
      <c r="D13" s="41" t="s">
        <v>42</v>
      </c>
      <c r="E13" s="38" t="s">
        <v>42</v>
      </c>
      <c r="F13" s="44" t="e">
        <f t="shared" si="2"/>
        <v>#VALUE!</v>
      </c>
      <c r="G13" s="44" t="e">
        <f t="shared" si="0"/>
        <v>#VALUE!</v>
      </c>
      <c r="H13" s="47"/>
      <c r="I13" s="47"/>
      <c r="J13" s="47"/>
      <c r="K13" s="44">
        <f t="shared" si="3"/>
        <v>0</v>
      </c>
      <c r="L13" s="44">
        <f t="shared" si="1"/>
        <v>0</v>
      </c>
    </row>
    <row r="14" spans="1:12" x14ac:dyDescent="0.25">
      <c r="A14" s="1" t="s">
        <v>36</v>
      </c>
      <c r="C14" s="33">
        <v>0</v>
      </c>
      <c r="D14" s="30">
        <v>100</v>
      </c>
      <c r="E14" s="37">
        <v>100</v>
      </c>
      <c r="F14" s="44">
        <f t="shared" si="2"/>
        <v>-100</v>
      </c>
      <c r="G14" s="44">
        <f t="shared" si="0"/>
        <v>100</v>
      </c>
      <c r="H14" s="47"/>
      <c r="I14" s="47"/>
      <c r="J14" s="47"/>
      <c r="K14" s="44">
        <f t="shared" si="3"/>
        <v>0</v>
      </c>
      <c r="L14" s="44">
        <f t="shared" si="1"/>
        <v>0</v>
      </c>
    </row>
    <row r="15" spans="1:12" x14ac:dyDescent="0.25">
      <c r="A15" s="1" t="s">
        <v>37</v>
      </c>
      <c r="C15" s="33"/>
      <c r="D15" s="30"/>
      <c r="E15" s="37"/>
      <c r="F15" s="44">
        <f t="shared" si="2"/>
        <v>0</v>
      </c>
      <c r="G15" s="44">
        <f t="shared" si="0"/>
        <v>0</v>
      </c>
      <c r="H15" s="47"/>
      <c r="I15" s="47"/>
      <c r="J15" s="47"/>
      <c r="K15" s="44">
        <f t="shared" si="3"/>
        <v>0</v>
      </c>
      <c r="L15" s="44">
        <f t="shared" si="1"/>
        <v>0</v>
      </c>
    </row>
    <row r="16" spans="1:12" x14ac:dyDescent="0.25">
      <c r="A16" s="1" t="s">
        <v>38</v>
      </c>
      <c r="C16" s="33"/>
      <c r="D16" s="30"/>
      <c r="E16" s="37"/>
      <c r="F16" s="44">
        <f t="shared" si="2"/>
        <v>0</v>
      </c>
      <c r="G16" s="44">
        <f t="shared" si="0"/>
        <v>0</v>
      </c>
      <c r="H16" s="47"/>
      <c r="I16" s="47"/>
      <c r="J16" s="47"/>
      <c r="K16" s="44">
        <f t="shared" si="3"/>
        <v>0</v>
      </c>
      <c r="L16" s="44">
        <f t="shared" si="1"/>
        <v>0</v>
      </c>
    </row>
    <row r="17" spans="1:12" x14ac:dyDescent="0.25">
      <c r="A17" s="1" t="s">
        <v>39</v>
      </c>
      <c r="C17" s="33"/>
      <c r="D17" s="30"/>
      <c r="E17" s="37"/>
      <c r="F17" s="44">
        <f t="shared" si="2"/>
        <v>0</v>
      </c>
      <c r="G17" s="44">
        <f t="shared" si="0"/>
        <v>0</v>
      </c>
      <c r="H17" s="47"/>
      <c r="I17" s="47"/>
      <c r="J17" s="47"/>
      <c r="K17" s="44">
        <f t="shared" si="3"/>
        <v>0</v>
      </c>
      <c r="L17" s="44">
        <f t="shared" si="1"/>
        <v>0</v>
      </c>
    </row>
    <row r="18" spans="1:12" x14ac:dyDescent="0.25">
      <c r="A18" s="14" t="s">
        <v>4</v>
      </c>
      <c r="B18" s="14"/>
      <c r="C18" s="35">
        <f t="shared" ref="C18:L18" si="4">SUM(C6:C17)</f>
        <v>100</v>
      </c>
      <c r="D18" s="42">
        <f t="shared" si="4"/>
        <v>200</v>
      </c>
      <c r="E18" s="43">
        <f t="shared" si="4"/>
        <v>200</v>
      </c>
      <c r="F18" s="45" t="e">
        <f t="shared" si="4"/>
        <v>#VALUE!</v>
      </c>
      <c r="G18" s="46" t="e">
        <f t="shared" si="4"/>
        <v>#VALUE!</v>
      </c>
      <c r="H18" s="45">
        <f t="shared" si="4"/>
        <v>0</v>
      </c>
      <c r="I18" s="45">
        <f t="shared" si="4"/>
        <v>0</v>
      </c>
      <c r="J18" s="45">
        <f t="shared" si="4"/>
        <v>0</v>
      </c>
      <c r="K18" s="45">
        <f t="shared" si="4"/>
        <v>0</v>
      </c>
      <c r="L18" s="46">
        <f t="shared" si="4"/>
        <v>0</v>
      </c>
    </row>
  </sheetData>
  <mergeCells count="6">
    <mergeCell ref="C3:G3"/>
    <mergeCell ref="H3:L3"/>
    <mergeCell ref="F4:F5"/>
    <mergeCell ref="G4:G5"/>
    <mergeCell ref="K4:K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90" zoomScaleNormal="90" workbookViewId="0">
      <selection activeCell="G1" sqref="G1:G1048576"/>
    </sheetView>
  </sheetViews>
  <sheetFormatPr defaultRowHeight="15" x14ac:dyDescent="0.25"/>
  <cols>
    <col min="1" max="1" width="12.42578125" customWidth="1"/>
    <col min="2" max="2" width="16" bestFit="1" customWidth="1"/>
    <col min="3" max="4" width="13.85546875" customWidth="1"/>
    <col min="5" max="5" width="16.5703125" bestFit="1" customWidth="1"/>
    <col min="6" max="8" width="16.5703125" customWidth="1"/>
    <col min="9" max="10" width="13.85546875" customWidth="1"/>
    <col min="11" max="11" width="16.5703125" bestFit="1" customWidth="1"/>
    <col min="12" max="14" width="16.5703125" customWidth="1"/>
    <col min="15" max="16" width="13.85546875" customWidth="1"/>
    <col min="17" max="17" width="16.5703125" bestFit="1" customWidth="1"/>
    <col min="18" max="20" width="16.5703125" customWidth="1"/>
  </cols>
  <sheetData>
    <row r="1" spans="1:20" x14ac:dyDescent="0.25">
      <c r="A1" s="3" t="s">
        <v>28</v>
      </c>
    </row>
    <row r="2" spans="1:20" ht="30" x14ac:dyDescent="0.25">
      <c r="A2" s="5" t="s">
        <v>2</v>
      </c>
      <c r="B2" s="6">
        <v>42582</v>
      </c>
    </row>
    <row r="3" spans="1:20" s="56" customFormat="1" x14ac:dyDescent="0.25">
      <c r="C3" s="150"/>
      <c r="D3" s="150"/>
      <c r="E3" s="150"/>
      <c r="F3" s="150"/>
      <c r="G3" s="150"/>
      <c r="H3" s="150"/>
      <c r="I3" s="151"/>
      <c r="J3" s="151"/>
      <c r="K3" s="151"/>
      <c r="L3" s="151"/>
      <c r="M3" s="151"/>
      <c r="N3" s="151"/>
      <c r="O3" s="152"/>
      <c r="P3" s="152"/>
      <c r="Q3" s="152"/>
      <c r="R3" s="152"/>
      <c r="S3" s="152"/>
      <c r="T3" s="152"/>
    </row>
    <row r="4" spans="1:20" s="56" customFormat="1" ht="15" customHeight="1" x14ac:dyDescent="0.25">
      <c r="C4" s="85" t="s">
        <v>13</v>
      </c>
      <c r="D4" s="154" t="s">
        <v>1</v>
      </c>
      <c r="E4" s="155"/>
      <c r="F4" s="84" t="s">
        <v>25</v>
      </c>
      <c r="G4" s="144" t="s">
        <v>84</v>
      </c>
      <c r="H4" s="153" t="s">
        <v>85</v>
      </c>
      <c r="I4" s="85" t="s">
        <v>14</v>
      </c>
      <c r="J4" s="154" t="s">
        <v>1</v>
      </c>
      <c r="K4" s="155"/>
      <c r="L4" s="84" t="s">
        <v>25</v>
      </c>
      <c r="M4" s="145" t="s">
        <v>86</v>
      </c>
      <c r="N4" s="153" t="s">
        <v>85</v>
      </c>
      <c r="O4" s="85" t="s">
        <v>29</v>
      </c>
      <c r="P4" s="154" t="s">
        <v>1</v>
      </c>
      <c r="Q4" s="155"/>
      <c r="R4" s="84" t="s">
        <v>25</v>
      </c>
      <c r="S4" s="144" t="s">
        <v>82</v>
      </c>
      <c r="T4" s="153" t="s">
        <v>85</v>
      </c>
    </row>
    <row r="5" spans="1:20" s="67" customFormat="1" ht="30" x14ac:dyDescent="0.25">
      <c r="A5" s="72" t="s">
        <v>44</v>
      </c>
      <c r="B5" s="64" t="s">
        <v>3</v>
      </c>
      <c r="C5" s="75" t="s">
        <v>87</v>
      </c>
      <c r="D5" s="86" t="s">
        <v>92</v>
      </c>
      <c r="E5" s="66" t="s">
        <v>88</v>
      </c>
      <c r="F5" s="86" t="s">
        <v>92</v>
      </c>
      <c r="G5" s="144"/>
      <c r="H5" s="153"/>
      <c r="I5" s="75" t="s">
        <v>87</v>
      </c>
      <c r="J5" s="86" t="s">
        <v>92</v>
      </c>
      <c r="K5" s="81" t="s">
        <v>88</v>
      </c>
      <c r="L5" s="86" t="s">
        <v>92</v>
      </c>
      <c r="M5" s="146"/>
      <c r="N5" s="153"/>
      <c r="O5" s="75" t="s">
        <v>87</v>
      </c>
      <c r="P5" s="86" t="s">
        <v>92</v>
      </c>
      <c r="Q5" s="81" t="s">
        <v>88</v>
      </c>
      <c r="R5" s="86" t="s">
        <v>92</v>
      </c>
      <c r="S5" s="144"/>
      <c r="T5" s="153"/>
    </row>
    <row r="6" spans="1:20" ht="90" x14ac:dyDescent="0.25">
      <c r="A6" s="31" t="s">
        <v>45</v>
      </c>
      <c r="B6" s="27">
        <v>1</v>
      </c>
      <c r="C6" s="33" t="s">
        <v>33</v>
      </c>
      <c r="D6" s="82"/>
      <c r="E6" s="39" t="s">
        <v>40</v>
      </c>
      <c r="F6" s="39"/>
      <c r="G6" s="44" t="e">
        <f t="shared" ref="G6:G18" si="0">C6-E6</f>
        <v>#VALUE!</v>
      </c>
      <c r="H6" s="44">
        <f>+D6-F6</f>
        <v>0</v>
      </c>
      <c r="I6" s="47"/>
      <c r="J6" s="47"/>
      <c r="K6" s="47"/>
      <c r="L6" s="47"/>
      <c r="M6" s="44">
        <f>+I6-K6</f>
        <v>0</v>
      </c>
      <c r="N6" s="44">
        <f>+J6-L6</f>
        <v>0</v>
      </c>
      <c r="O6" s="88"/>
      <c r="P6" s="88"/>
      <c r="Q6" s="88"/>
      <c r="R6" s="88"/>
      <c r="S6" s="89">
        <f>+O6-Q6</f>
        <v>0</v>
      </c>
      <c r="T6" s="44">
        <f>+P6-R6</f>
        <v>0</v>
      </c>
    </row>
    <row r="7" spans="1:20" x14ac:dyDescent="0.25">
      <c r="A7" s="32"/>
      <c r="B7" s="27">
        <v>2</v>
      </c>
      <c r="C7" s="33">
        <v>100</v>
      </c>
      <c r="D7" s="82"/>
      <c r="E7" s="40">
        <v>100</v>
      </c>
      <c r="F7" s="40"/>
      <c r="G7" s="44">
        <f t="shared" si="0"/>
        <v>0</v>
      </c>
      <c r="H7" s="44">
        <f t="shared" ref="H7:H18" si="1">+D7-F7</f>
        <v>0</v>
      </c>
      <c r="I7" s="47"/>
      <c r="J7" s="47"/>
      <c r="K7" s="47"/>
      <c r="L7" s="47"/>
      <c r="M7" s="44">
        <f t="shared" ref="M7:M18" si="2">+I7-K7</f>
        <v>0</v>
      </c>
      <c r="N7" s="44">
        <f t="shared" ref="N7:N18" si="3">+J7-L7</f>
        <v>0</v>
      </c>
      <c r="O7" s="47"/>
      <c r="P7" s="47"/>
      <c r="Q7" s="47"/>
      <c r="R7" s="47"/>
      <c r="S7" s="44">
        <f t="shared" ref="S7:S18" si="4">+O7-Q7</f>
        <v>0</v>
      </c>
      <c r="T7" s="13">
        <f t="shared" ref="T7:T18" si="5">+P7-R7</f>
        <v>0</v>
      </c>
    </row>
    <row r="8" spans="1:20" x14ac:dyDescent="0.25">
      <c r="A8" s="32"/>
      <c r="B8" s="27">
        <v>3</v>
      </c>
      <c r="C8" s="33"/>
      <c r="D8" s="82"/>
      <c r="E8" s="40"/>
      <c r="F8" s="40"/>
      <c r="G8" s="44">
        <f t="shared" si="0"/>
        <v>0</v>
      </c>
      <c r="H8" s="44">
        <f t="shared" si="1"/>
        <v>0</v>
      </c>
      <c r="I8" s="47"/>
      <c r="J8" s="47"/>
      <c r="K8" s="47"/>
      <c r="L8" s="47"/>
      <c r="M8" s="44">
        <f t="shared" si="2"/>
        <v>0</v>
      </c>
      <c r="N8" s="44">
        <f t="shared" si="3"/>
        <v>0</v>
      </c>
      <c r="O8" s="47"/>
      <c r="P8" s="47"/>
      <c r="Q8" s="47"/>
      <c r="R8" s="47"/>
      <c r="S8" s="44">
        <f t="shared" si="4"/>
        <v>0</v>
      </c>
      <c r="T8" s="13">
        <f t="shared" si="5"/>
        <v>0</v>
      </c>
    </row>
    <row r="9" spans="1:20" x14ac:dyDescent="0.25">
      <c r="A9" s="28"/>
      <c r="B9" s="1" t="s">
        <v>30</v>
      </c>
      <c r="C9" s="33"/>
      <c r="D9" s="82"/>
      <c r="E9" s="40"/>
      <c r="F9" s="40"/>
      <c r="G9" s="44">
        <f t="shared" si="0"/>
        <v>0</v>
      </c>
      <c r="H9" s="44">
        <f t="shared" si="1"/>
        <v>0</v>
      </c>
      <c r="I9" s="47"/>
      <c r="J9" s="47"/>
      <c r="K9" s="47"/>
      <c r="L9" s="47"/>
      <c r="M9" s="44">
        <f t="shared" si="2"/>
        <v>0</v>
      </c>
      <c r="N9" s="44">
        <f t="shared" si="3"/>
        <v>0</v>
      </c>
      <c r="O9" s="47"/>
      <c r="P9" s="47"/>
      <c r="Q9" s="47"/>
      <c r="R9" s="47"/>
      <c r="S9" s="44">
        <f t="shared" si="4"/>
        <v>0</v>
      </c>
      <c r="T9" s="13">
        <f t="shared" si="5"/>
        <v>0</v>
      </c>
    </row>
    <row r="10" spans="1:20" x14ac:dyDescent="0.25">
      <c r="A10" s="28"/>
      <c r="B10" s="1" t="s">
        <v>31</v>
      </c>
      <c r="C10" s="33"/>
      <c r="D10" s="82"/>
      <c r="E10" s="40"/>
      <c r="F10" s="40"/>
      <c r="G10" s="44">
        <f t="shared" si="0"/>
        <v>0</v>
      </c>
      <c r="H10" s="44">
        <f t="shared" si="1"/>
        <v>0</v>
      </c>
      <c r="I10" s="47"/>
      <c r="J10" s="47"/>
      <c r="K10" s="47"/>
      <c r="L10" s="47"/>
      <c r="M10" s="44">
        <f t="shared" si="2"/>
        <v>0</v>
      </c>
      <c r="N10" s="44">
        <f t="shared" si="3"/>
        <v>0</v>
      </c>
      <c r="O10" s="47"/>
      <c r="P10" s="47"/>
      <c r="Q10" s="47"/>
      <c r="R10" s="47"/>
      <c r="S10" s="44">
        <f t="shared" si="4"/>
        <v>0</v>
      </c>
      <c r="T10" s="13">
        <f t="shared" si="5"/>
        <v>0</v>
      </c>
    </row>
    <row r="11" spans="1:20" x14ac:dyDescent="0.25">
      <c r="A11" s="28"/>
      <c r="B11" s="1" t="s">
        <v>32</v>
      </c>
      <c r="C11" s="33"/>
      <c r="D11" s="82"/>
      <c r="E11" s="40"/>
      <c r="F11" s="40"/>
      <c r="G11" s="44">
        <f t="shared" si="0"/>
        <v>0</v>
      </c>
      <c r="H11" s="44">
        <f t="shared" si="1"/>
        <v>0</v>
      </c>
      <c r="I11" s="47"/>
      <c r="J11" s="47"/>
      <c r="K11" s="47"/>
      <c r="L11" s="47"/>
      <c r="M11" s="44">
        <f t="shared" si="2"/>
        <v>0</v>
      </c>
      <c r="N11" s="44">
        <f t="shared" si="3"/>
        <v>0</v>
      </c>
      <c r="O11" s="47"/>
      <c r="P11" s="47"/>
      <c r="Q11" s="47"/>
      <c r="R11" s="47"/>
      <c r="S11" s="44">
        <f t="shared" si="4"/>
        <v>0</v>
      </c>
      <c r="T11" s="13">
        <f t="shared" si="5"/>
        <v>0</v>
      </c>
    </row>
    <row r="12" spans="1:20" x14ac:dyDescent="0.25">
      <c r="A12" s="28"/>
      <c r="C12" s="33"/>
      <c r="D12" s="82"/>
      <c r="E12" s="40"/>
      <c r="F12" s="40"/>
      <c r="G12" s="44">
        <f t="shared" si="0"/>
        <v>0</v>
      </c>
      <c r="H12" s="44">
        <f t="shared" si="1"/>
        <v>0</v>
      </c>
      <c r="I12" s="47"/>
      <c r="J12" s="47"/>
      <c r="K12" s="47"/>
      <c r="L12" s="47"/>
      <c r="M12" s="44">
        <f t="shared" si="2"/>
        <v>0</v>
      </c>
      <c r="N12" s="44">
        <f t="shared" si="3"/>
        <v>0</v>
      </c>
      <c r="O12" s="47"/>
      <c r="P12" s="47"/>
      <c r="Q12" s="47"/>
      <c r="R12" s="47"/>
      <c r="S12" s="44">
        <f t="shared" si="4"/>
        <v>0</v>
      </c>
      <c r="T12" s="13">
        <f t="shared" si="5"/>
        <v>0</v>
      </c>
    </row>
    <row r="13" spans="1:20" ht="75" x14ac:dyDescent="0.25">
      <c r="A13" s="3" t="s">
        <v>34</v>
      </c>
      <c r="C13" s="34" t="s">
        <v>43</v>
      </c>
      <c r="D13" s="83"/>
      <c r="E13" s="41" t="s">
        <v>42</v>
      </c>
      <c r="F13" s="41"/>
      <c r="G13" s="44" t="e">
        <f t="shared" si="0"/>
        <v>#VALUE!</v>
      </c>
      <c r="H13" s="44">
        <f t="shared" si="1"/>
        <v>0</v>
      </c>
      <c r="I13" s="47"/>
      <c r="J13" s="47"/>
      <c r="K13" s="47"/>
      <c r="L13" s="47"/>
      <c r="M13" s="44">
        <f t="shared" si="2"/>
        <v>0</v>
      </c>
      <c r="N13" s="44">
        <f t="shared" si="3"/>
        <v>0</v>
      </c>
      <c r="O13" s="47"/>
      <c r="P13" s="47"/>
      <c r="Q13" s="47"/>
      <c r="R13" s="47"/>
      <c r="S13" s="44">
        <f t="shared" si="4"/>
        <v>0</v>
      </c>
      <c r="T13" s="13">
        <f t="shared" si="5"/>
        <v>0</v>
      </c>
    </row>
    <row r="14" spans="1:20" x14ac:dyDescent="0.25">
      <c r="A14" s="1" t="s">
        <v>36</v>
      </c>
      <c r="C14" s="33"/>
      <c r="D14" s="33"/>
      <c r="E14" s="37">
        <v>100</v>
      </c>
      <c r="F14" s="37"/>
      <c r="G14" s="44">
        <f t="shared" si="0"/>
        <v>-100</v>
      </c>
      <c r="H14" s="44">
        <f t="shared" si="1"/>
        <v>0</v>
      </c>
      <c r="I14" s="47"/>
      <c r="J14" s="47"/>
      <c r="K14" s="47"/>
      <c r="L14" s="47"/>
      <c r="M14" s="44">
        <f t="shared" si="2"/>
        <v>0</v>
      </c>
      <c r="N14" s="44">
        <f t="shared" si="3"/>
        <v>0</v>
      </c>
      <c r="O14" s="47"/>
      <c r="P14" s="47"/>
      <c r="Q14" s="47"/>
      <c r="R14" s="47"/>
      <c r="S14" s="44">
        <f t="shared" si="4"/>
        <v>0</v>
      </c>
      <c r="T14" s="13">
        <f t="shared" si="5"/>
        <v>0</v>
      </c>
    </row>
    <row r="15" spans="1:20" x14ac:dyDescent="0.25">
      <c r="A15" s="1" t="s">
        <v>37</v>
      </c>
      <c r="C15" s="33"/>
      <c r="D15" s="33"/>
      <c r="E15" s="37"/>
      <c r="F15" s="37"/>
      <c r="G15" s="44">
        <f t="shared" si="0"/>
        <v>0</v>
      </c>
      <c r="H15" s="44">
        <f t="shared" si="1"/>
        <v>0</v>
      </c>
      <c r="I15" s="47"/>
      <c r="J15" s="47"/>
      <c r="K15" s="47"/>
      <c r="L15" s="47"/>
      <c r="M15" s="44">
        <f t="shared" si="2"/>
        <v>0</v>
      </c>
      <c r="N15" s="44">
        <f t="shared" si="3"/>
        <v>0</v>
      </c>
      <c r="O15" s="47"/>
      <c r="P15" s="47"/>
      <c r="Q15" s="47"/>
      <c r="R15" s="47"/>
      <c r="S15" s="44">
        <f t="shared" si="4"/>
        <v>0</v>
      </c>
      <c r="T15" s="13">
        <f t="shared" si="5"/>
        <v>0</v>
      </c>
    </row>
    <row r="16" spans="1:20" x14ac:dyDescent="0.25">
      <c r="A16" s="1" t="s">
        <v>38</v>
      </c>
      <c r="C16" s="33"/>
      <c r="D16" s="33"/>
      <c r="E16" s="37"/>
      <c r="F16" s="37"/>
      <c r="G16" s="44">
        <f t="shared" si="0"/>
        <v>0</v>
      </c>
      <c r="H16" s="44">
        <f t="shared" si="1"/>
        <v>0</v>
      </c>
      <c r="I16" s="47"/>
      <c r="J16" s="47"/>
      <c r="K16" s="47"/>
      <c r="L16" s="47"/>
      <c r="M16" s="44">
        <f t="shared" si="2"/>
        <v>0</v>
      </c>
      <c r="N16" s="44">
        <f t="shared" si="3"/>
        <v>0</v>
      </c>
      <c r="O16" s="47"/>
      <c r="P16" s="47"/>
      <c r="Q16" s="47"/>
      <c r="R16" s="47"/>
      <c r="S16" s="44">
        <f t="shared" si="4"/>
        <v>0</v>
      </c>
      <c r="T16" s="13">
        <f t="shared" si="5"/>
        <v>0</v>
      </c>
    </row>
    <row r="17" spans="1:20" x14ac:dyDescent="0.25">
      <c r="A17" s="1" t="s">
        <v>39</v>
      </c>
      <c r="C17" s="33"/>
      <c r="D17" s="33"/>
      <c r="E17" s="37"/>
      <c r="F17" s="37"/>
      <c r="G17" s="44">
        <f t="shared" si="0"/>
        <v>0</v>
      </c>
      <c r="H17" s="44">
        <f t="shared" si="1"/>
        <v>0</v>
      </c>
      <c r="I17" s="47"/>
      <c r="J17" s="47"/>
      <c r="K17" s="47"/>
      <c r="L17" s="47"/>
      <c r="M17" s="44">
        <f t="shared" si="2"/>
        <v>0</v>
      </c>
      <c r="N17" s="44">
        <f t="shared" si="3"/>
        <v>0</v>
      </c>
      <c r="O17" s="47"/>
      <c r="P17" s="47"/>
      <c r="Q17" s="47"/>
      <c r="R17" s="47"/>
      <c r="S17" s="44">
        <f t="shared" si="4"/>
        <v>0</v>
      </c>
      <c r="T17" s="13">
        <f t="shared" si="5"/>
        <v>0</v>
      </c>
    </row>
    <row r="18" spans="1:20" x14ac:dyDescent="0.25">
      <c r="A18" s="14" t="s">
        <v>4</v>
      </c>
      <c r="B18" s="14"/>
      <c r="C18" s="35"/>
      <c r="D18" s="35"/>
      <c r="E18" s="43">
        <f t="shared" ref="E18:K18" si="6">SUM(E6:E17)</f>
        <v>200</v>
      </c>
      <c r="F18" s="43"/>
      <c r="G18" s="62">
        <f t="shared" si="0"/>
        <v>-200</v>
      </c>
      <c r="H18" s="62">
        <f t="shared" si="1"/>
        <v>0</v>
      </c>
      <c r="I18" s="45"/>
      <c r="J18" s="45"/>
      <c r="K18" s="45">
        <f t="shared" si="6"/>
        <v>0</v>
      </c>
      <c r="L18" s="45"/>
      <c r="M18" s="62">
        <f t="shared" si="2"/>
        <v>0</v>
      </c>
      <c r="N18" s="62">
        <f t="shared" si="3"/>
        <v>0</v>
      </c>
      <c r="O18" s="46"/>
      <c r="P18" s="46"/>
      <c r="Q18" s="46">
        <f t="shared" ref="Q18" si="7">SUM(Q6:Q17)</f>
        <v>0</v>
      </c>
      <c r="R18" s="46"/>
      <c r="S18" s="62">
        <f t="shared" si="4"/>
        <v>0</v>
      </c>
      <c r="T18" s="87">
        <f t="shared" si="5"/>
        <v>0</v>
      </c>
    </row>
  </sheetData>
  <mergeCells count="12">
    <mergeCell ref="C3:H3"/>
    <mergeCell ref="I3:N3"/>
    <mergeCell ref="O3:T3"/>
    <mergeCell ref="G4:G5"/>
    <mergeCell ref="H4:H5"/>
    <mergeCell ref="S4:S5"/>
    <mergeCell ref="T4:T5"/>
    <mergeCell ref="D4:E4"/>
    <mergeCell ref="J4:K4"/>
    <mergeCell ref="M4:M5"/>
    <mergeCell ref="N4:N5"/>
    <mergeCell ref="P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0" zoomScaleNormal="80" workbookViewId="0">
      <pane xSplit="2" ySplit="5" topLeftCell="C6" activePane="bottomRight" state="frozen"/>
      <selection activeCell="G13" sqref="G13"/>
      <selection pane="topRight" activeCell="G13" sqref="G13"/>
      <selection pane="bottomLeft" activeCell="G13" sqref="G13"/>
      <selection pane="bottomRight" activeCell="C4" sqref="C4"/>
    </sheetView>
  </sheetViews>
  <sheetFormatPr defaultRowHeight="15" x14ac:dyDescent="0.25"/>
  <cols>
    <col min="1" max="1" width="15.140625" customWidth="1"/>
    <col min="2" max="2" width="16" bestFit="1" customWidth="1"/>
    <col min="3" max="3" width="20.140625" style="1" bestFit="1" customWidth="1"/>
    <col min="4" max="4" width="20.42578125" style="29" bestFit="1" customWidth="1"/>
    <col min="5" max="5" width="16.5703125" style="29" customWidth="1"/>
    <col min="6" max="6" width="16.5703125" customWidth="1"/>
    <col min="7" max="7" width="17" bestFit="1" customWidth="1"/>
    <col min="8" max="8" width="14.28515625" bestFit="1" customWidth="1"/>
    <col min="9" max="9" width="16.5703125" bestFit="1" customWidth="1"/>
    <col min="10" max="12" width="16.5703125" customWidth="1"/>
  </cols>
  <sheetData>
    <row r="1" spans="1:12" x14ac:dyDescent="0.25">
      <c r="A1" s="3" t="s">
        <v>6</v>
      </c>
    </row>
    <row r="2" spans="1:12" ht="30" x14ac:dyDescent="0.25">
      <c r="A2" s="5" t="s">
        <v>2</v>
      </c>
      <c r="B2" s="6">
        <v>42582</v>
      </c>
    </row>
    <row r="3" spans="1:12" x14ac:dyDescent="0.25">
      <c r="C3" s="160" t="s">
        <v>5</v>
      </c>
      <c r="D3" s="160"/>
      <c r="E3" s="160"/>
      <c r="F3" s="160"/>
      <c r="G3" s="160"/>
      <c r="H3" s="159" t="s">
        <v>0</v>
      </c>
      <c r="I3" s="159"/>
      <c r="J3" s="159"/>
      <c r="K3" s="159"/>
      <c r="L3" s="159"/>
    </row>
    <row r="4" spans="1:12" x14ac:dyDescent="0.25">
      <c r="C4" s="68" t="s">
        <v>14</v>
      </c>
      <c r="D4" s="69" t="s">
        <v>1</v>
      </c>
      <c r="E4" s="69" t="s">
        <v>25</v>
      </c>
      <c r="F4" s="144" t="s">
        <v>26</v>
      </c>
      <c r="G4" s="144" t="s">
        <v>27</v>
      </c>
      <c r="H4" s="68" t="s">
        <v>23</v>
      </c>
      <c r="I4" s="70" t="s">
        <v>1</v>
      </c>
      <c r="J4" s="70" t="s">
        <v>25</v>
      </c>
      <c r="K4" s="144" t="s">
        <v>26</v>
      </c>
      <c r="L4" s="144" t="s">
        <v>27</v>
      </c>
    </row>
    <row r="5" spans="1:12" s="1" customFormat="1" ht="30" x14ac:dyDescent="0.25">
      <c r="A5" s="72" t="s">
        <v>44</v>
      </c>
      <c r="B5" s="61" t="s">
        <v>35</v>
      </c>
      <c r="C5" s="66" t="s">
        <v>87</v>
      </c>
      <c r="D5" s="71" t="s">
        <v>87</v>
      </c>
      <c r="E5" s="71" t="s">
        <v>91</v>
      </c>
      <c r="F5" s="144"/>
      <c r="G5" s="144"/>
      <c r="H5" s="66" t="s">
        <v>87</v>
      </c>
      <c r="I5" s="66" t="s">
        <v>87</v>
      </c>
      <c r="J5" s="66" t="s">
        <v>90</v>
      </c>
      <c r="K5" s="144"/>
      <c r="L5" s="144"/>
    </row>
    <row r="6" spans="1:12" ht="60" customHeight="1" x14ac:dyDescent="0.25">
      <c r="A6" s="31" t="s">
        <v>45</v>
      </c>
      <c r="B6" s="27">
        <v>1</v>
      </c>
      <c r="C6" s="33" t="s">
        <v>33</v>
      </c>
      <c r="D6" s="39" t="s">
        <v>40</v>
      </c>
      <c r="E6" s="156" t="s">
        <v>116</v>
      </c>
      <c r="F6" s="44" t="e">
        <f t="shared" ref="F6:F18" si="0">C6-D6</f>
        <v>#VALUE!</v>
      </c>
      <c r="G6" s="156" t="s">
        <v>116</v>
      </c>
      <c r="H6" s="47"/>
      <c r="I6" s="47"/>
      <c r="J6" s="156" t="s">
        <v>116</v>
      </c>
      <c r="K6" s="44">
        <f>+H6-I6</f>
        <v>0</v>
      </c>
      <c r="L6" s="156" t="s">
        <v>116</v>
      </c>
    </row>
    <row r="7" spans="1:12" x14ac:dyDescent="0.25">
      <c r="A7" s="32"/>
      <c r="B7" s="27">
        <v>2</v>
      </c>
      <c r="C7" s="57">
        <v>1000</v>
      </c>
      <c r="D7" s="57">
        <v>1000</v>
      </c>
      <c r="E7" s="157"/>
      <c r="F7" s="44">
        <f t="shared" si="0"/>
        <v>0</v>
      </c>
      <c r="G7" s="157"/>
      <c r="H7" s="57">
        <v>1500</v>
      </c>
      <c r="I7" s="57">
        <v>1400</v>
      </c>
      <c r="J7" s="157"/>
      <c r="K7" s="44">
        <f t="shared" ref="K7:K17" si="1">+H7-I7</f>
        <v>100</v>
      </c>
      <c r="L7" s="157"/>
    </row>
    <row r="8" spans="1:12" x14ac:dyDescent="0.25">
      <c r="A8" s="32"/>
      <c r="B8" s="27">
        <v>3</v>
      </c>
      <c r="C8" s="33"/>
      <c r="D8" s="40"/>
      <c r="E8" s="157"/>
      <c r="F8" s="44">
        <f t="shared" si="0"/>
        <v>0</v>
      </c>
      <c r="G8" s="157"/>
      <c r="H8" s="47"/>
      <c r="I8" s="47"/>
      <c r="J8" s="157"/>
      <c r="K8" s="44">
        <f t="shared" si="1"/>
        <v>0</v>
      </c>
      <c r="L8" s="157"/>
    </row>
    <row r="9" spans="1:12" x14ac:dyDescent="0.25">
      <c r="A9" s="28"/>
      <c r="B9" s="1" t="s">
        <v>30</v>
      </c>
      <c r="C9" s="33"/>
      <c r="D9" s="40"/>
      <c r="E9" s="157"/>
      <c r="F9" s="44">
        <f t="shared" si="0"/>
        <v>0</v>
      </c>
      <c r="G9" s="157"/>
      <c r="H9" s="47"/>
      <c r="I9" s="47"/>
      <c r="J9" s="157"/>
      <c r="K9" s="44">
        <f t="shared" si="1"/>
        <v>0</v>
      </c>
      <c r="L9" s="157"/>
    </row>
    <row r="10" spans="1:12" x14ac:dyDescent="0.25">
      <c r="A10" s="28"/>
      <c r="B10" s="1" t="s">
        <v>31</v>
      </c>
      <c r="C10" s="33"/>
      <c r="D10" s="40"/>
      <c r="E10" s="157"/>
      <c r="F10" s="44">
        <f t="shared" si="0"/>
        <v>0</v>
      </c>
      <c r="G10" s="157"/>
      <c r="H10" s="47"/>
      <c r="I10" s="47"/>
      <c r="J10" s="157"/>
      <c r="K10" s="44">
        <f t="shared" si="1"/>
        <v>0</v>
      </c>
      <c r="L10" s="157"/>
    </row>
    <row r="11" spans="1:12" x14ac:dyDescent="0.25">
      <c r="A11" s="28"/>
      <c r="B11" s="1" t="s">
        <v>32</v>
      </c>
      <c r="C11" s="33"/>
      <c r="D11" s="40"/>
      <c r="E11" s="157"/>
      <c r="F11" s="44">
        <f t="shared" si="0"/>
        <v>0</v>
      </c>
      <c r="G11" s="157"/>
      <c r="H11" s="47"/>
      <c r="I11" s="47"/>
      <c r="J11" s="157"/>
      <c r="K11" s="44">
        <f t="shared" si="1"/>
        <v>0</v>
      </c>
      <c r="L11" s="157"/>
    </row>
    <row r="12" spans="1:12" x14ac:dyDescent="0.25">
      <c r="A12" s="28"/>
      <c r="B12" s="1"/>
      <c r="C12" s="33"/>
      <c r="D12" s="40"/>
      <c r="E12" s="157"/>
      <c r="F12" s="44">
        <f t="shared" si="0"/>
        <v>0</v>
      </c>
      <c r="G12" s="157"/>
      <c r="H12" s="47"/>
      <c r="I12" s="47"/>
      <c r="J12" s="157"/>
      <c r="K12" s="44">
        <f t="shared" si="1"/>
        <v>0</v>
      </c>
      <c r="L12" s="157"/>
    </row>
    <row r="13" spans="1:12" ht="45" x14ac:dyDescent="0.25">
      <c r="A13" s="3" t="s">
        <v>34</v>
      </c>
      <c r="C13" s="34" t="s">
        <v>43</v>
      </c>
      <c r="D13" s="41" t="s">
        <v>42</v>
      </c>
      <c r="E13" s="157"/>
      <c r="F13" s="44" t="e">
        <f t="shared" si="0"/>
        <v>#VALUE!</v>
      </c>
      <c r="G13" s="157"/>
      <c r="H13" s="47"/>
      <c r="I13" s="47"/>
      <c r="J13" s="157"/>
      <c r="K13" s="44">
        <f t="shared" si="1"/>
        <v>0</v>
      </c>
      <c r="L13" s="157"/>
    </row>
    <row r="14" spans="1:12" x14ac:dyDescent="0.25">
      <c r="A14" s="1" t="s">
        <v>36</v>
      </c>
      <c r="C14" s="33">
        <v>0</v>
      </c>
      <c r="D14" s="57">
        <v>1000</v>
      </c>
      <c r="E14" s="157"/>
      <c r="F14" s="44">
        <f t="shared" si="0"/>
        <v>-1000</v>
      </c>
      <c r="G14" s="157"/>
      <c r="H14" s="33">
        <v>0</v>
      </c>
      <c r="I14" s="130">
        <v>100</v>
      </c>
      <c r="J14" s="157"/>
      <c r="K14" s="44">
        <f t="shared" si="1"/>
        <v>-100</v>
      </c>
      <c r="L14" s="157"/>
    </row>
    <row r="15" spans="1:12" x14ac:dyDescent="0.25">
      <c r="A15" s="1" t="s">
        <v>37</v>
      </c>
      <c r="C15" s="33"/>
      <c r="D15" s="30"/>
      <c r="E15" s="157"/>
      <c r="F15" s="44">
        <f t="shared" si="0"/>
        <v>0</v>
      </c>
      <c r="G15" s="157"/>
      <c r="H15" s="47"/>
      <c r="I15" s="47"/>
      <c r="J15" s="157"/>
      <c r="K15" s="44">
        <f t="shared" si="1"/>
        <v>0</v>
      </c>
      <c r="L15" s="157"/>
    </row>
    <row r="16" spans="1:12" x14ac:dyDescent="0.25">
      <c r="A16" s="1" t="s">
        <v>38</v>
      </c>
      <c r="C16" s="33"/>
      <c r="D16" s="30"/>
      <c r="E16" s="157"/>
      <c r="F16" s="44">
        <f t="shared" si="0"/>
        <v>0</v>
      </c>
      <c r="G16" s="157"/>
      <c r="H16" s="47"/>
      <c r="I16" s="47"/>
      <c r="J16" s="157"/>
      <c r="K16" s="44">
        <f t="shared" si="1"/>
        <v>0</v>
      </c>
      <c r="L16" s="157"/>
    </row>
    <row r="17" spans="1:12" x14ac:dyDescent="0.25">
      <c r="A17" s="1" t="s">
        <v>39</v>
      </c>
      <c r="C17" s="33"/>
      <c r="D17" s="30"/>
      <c r="E17" s="158"/>
      <c r="F17" s="44">
        <f t="shared" si="0"/>
        <v>0</v>
      </c>
      <c r="G17" s="158"/>
      <c r="H17" s="47"/>
      <c r="I17" s="47"/>
      <c r="J17" s="158"/>
      <c r="K17" s="44">
        <f t="shared" si="1"/>
        <v>0</v>
      </c>
      <c r="L17" s="158"/>
    </row>
    <row r="18" spans="1:12" s="3" customFormat="1" x14ac:dyDescent="0.25">
      <c r="A18" s="14" t="s">
        <v>4</v>
      </c>
      <c r="B18" s="14"/>
      <c r="C18" s="58">
        <v>2000</v>
      </c>
      <c r="D18" s="59">
        <f t="shared" ref="D18:K18" si="2">SUM(D6:D17)</f>
        <v>2000</v>
      </c>
      <c r="E18" s="60">
        <v>2500</v>
      </c>
      <c r="F18" s="58">
        <f t="shared" si="0"/>
        <v>0</v>
      </c>
      <c r="G18" s="58">
        <f>C18-E18</f>
        <v>-500</v>
      </c>
      <c r="H18" s="58">
        <f t="shared" si="2"/>
        <v>1500</v>
      </c>
      <c r="I18" s="58">
        <f t="shared" si="2"/>
        <v>1500</v>
      </c>
      <c r="J18" s="58">
        <v>1400</v>
      </c>
      <c r="K18" s="58">
        <f t="shared" si="2"/>
        <v>0</v>
      </c>
      <c r="L18" s="58">
        <f>H18-J18</f>
        <v>100</v>
      </c>
    </row>
    <row r="20" spans="1:12" x14ac:dyDescent="0.25">
      <c r="C20" s="1" t="s">
        <v>108</v>
      </c>
      <c r="D20" s="29" t="s">
        <v>109</v>
      </c>
    </row>
  </sheetData>
  <mergeCells count="10">
    <mergeCell ref="E6:E17"/>
    <mergeCell ref="J6:J17"/>
    <mergeCell ref="H3:L3"/>
    <mergeCell ref="C3:G3"/>
    <mergeCell ref="F4:F5"/>
    <mergeCell ref="G4:G5"/>
    <mergeCell ref="K4:K5"/>
    <mergeCell ref="L4:L5"/>
    <mergeCell ref="G6:G17"/>
    <mergeCell ref="L6:L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80" zoomScaleNormal="80" workbookViewId="0">
      <pane xSplit="2" ySplit="5" topLeftCell="C6" activePane="bottomRight" state="frozen"/>
      <selection activeCell="G13" sqref="G13"/>
      <selection pane="topRight" activeCell="G13" sqref="G13"/>
      <selection pane="bottomLeft" activeCell="G13" sqref="G13"/>
      <selection pane="bottomRight" activeCell="C4" sqref="C4"/>
    </sheetView>
  </sheetViews>
  <sheetFormatPr defaultRowHeight="15" x14ac:dyDescent="0.25"/>
  <cols>
    <col min="1" max="1" width="12.42578125" customWidth="1"/>
    <col min="2" max="2" width="16" bestFit="1" customWidth="1"/>
    <col min="3" max="3" width="13.85546875" bestFit="1" customWidth="1"/>
    <col min="4" max="4" width="16.5703125" bestFit="1" customWidth="1"/>
    <col min="5" max="7" width="16.5703125" customWidth="1"/>
    <col min="8" max="8" width="13.85546875" bestFit="1" customWidth="1"/>
    <col min="9" max="9" width="16.5703125" bestFit="1" customWidth="1"/>
    <col min="10" max="12" width="16.5703125" customWidth="1"/>
  </cols>
  <sheetData>
    <row r="1" spans="1:12" x14ac:dyDescent="0.25">
      <c r="A1" s="3" t="s">
        <v>7</v>
      </c>
    </row>
    <row r="2" spans="1:12" ht="30" x14ac:dyDescent="0.25">
      <c r="A2" s="103" t="s">
        <v>2</v>
      </c>
      <c r="B2" s="104">
        <v>42582</v>
      </c>
    </row>
    <row r="3" spans="1:12" x14ac:dyDescent="0.25">
      <c r="C3" s="161" t="s">
        <v>5</v>
      </c>
      <c r="D3" s="162"/>
      <c r="E3" s="162"/>
      <c r="F3" s="162"/>
      <c r="G3" s="163"/>
      <c r="H3" s="161" t="s">
        <v>0</v>
      </c>
      <c r="I3" s="162"/>
      <c r="J3" s="162"/>
      <c r="K3" s="162"/>
      <c r="L3" s="163"/>
    </row>
    <row r="4" spans="1:12" x14ac:dyDescent="0.25">
      <c r="C4" s="18" t="s">
        <v>15</v>
      </c>
      <c r="D4" s="25" t="s">
        <v>1</v>
      </c>
      <c r="E4" s="24" t="s">
        <v>25</v>
      </c>
      <c r="F4" s="21"/>
      <c r="G4" s="9"/>
      <c r="H4" s="18" t="s">
        <v>24</v>
      </c>
      <c r="I4" s="25" t="s">
        <v>1</v>
      </c>
      <c r="J4" s="9" t="s">
        <v>25</v>
      </c>
      <c r="K4" s="21"/>
      <c r="L4" s="4"/>
    </row>
    <row r="5" spans="1:12" s="1" customFormat="1" ht="30" x14ac:dyDescent="0.25">
      <c r="A5" s="72" t="s">
        <v>79</v>
      </c>
      <c r="B5" s="7" t="s">
        <v>3</v>
      </c>
      <c r="C5" s="15" t="s">
        <v>89</v>
      </c>
      <c r="D5" s="26" t="s">
        <v>89</v>
      </c>
      <c r="E5" s="10" t="s">
        <v>91</v>
      </c>
      <c r="F5" s="19" t="s">
        <v>26</v>
      </c>
      <c r="G5" s="10" t="s">
        <v>27</v>
      </c>
      <c r="H5" s="15" t="s">
        <v>89</v>
      </c>
      <c r="I5" s="26" t="s">
        <v>89</v>
      </c>
      <c r="J5" s="10" t="s">
        <v>90</v>
      </c>
      <c r="K5" s="19" t="s">
        <v>26</v>
      </c>
      <c r="L5" s="8" t="s">
        <v>27</v>
      </c>
    </row>
    <row r="6" spans="1:12" ht="105" customHeight="1" x14ac:dyDescent="0.25">
      <c r="A6" s="31" t="s">
        <v>45</v>
      </c>
      <c r="B6" s="27">
        <v>1</v>
      </c>
      <c r="C6" s="33" t="s">
        <v>33</v>
      </c>
      <c r="D6" s="39" t="s">
        <v>40</v>
      </c>
      <c r="E6" s="156" t="s">
        <v>116</v>
      </c>
      <c r="F6" s="44"/>
      <c r="G6" s="156" t="s">
        <v>116</v>
      </c>
      <c r="H6" s="2"/>
      <c r="I6" s="16"/>
      <c r="J6" s="156" t="s">
        <v>116</v>
      </c>
      <c r="K6" s="20">
        <f>+H6-I6</f>
        <v>0</v>
      </c>
      <c r="L6" s="156" t="s">
        <v>116</v>
      </c>
    </row>
    <row r="7" spans="1:12" x14ac:dyDescent="0.25">
      <c r="A7" s="32"/>
      <c r="B7" s="27">
        <v>2</v>
      </c>
      <c r="C7" s="33">
        <v>100</v>
      </c>
      <c r="D7" s="40">
        <v>100</v>
      </c>
      <c r="E7" s="157"/>
      <c r="F7" s="44">
        <f t="shared" ref="F7:F17" si="0">C7-D7</f>
        <v>0</v>
      </c>
      <c r="G7" s="157"/>
      <c r="H7" s="2"/>
      <c r="I7" s="16"/>
      <c r="J7" s="157"/>
      <c r="K7" s="20">
        <f t="shared" ref="K7:K17" si="1">+H7-I7</f>
        <v>0</v>
      </c>
      <c r="L7" s="157"/>
    </row>
    <row r="8" spans="1:12" ht="15" customHeight="1" x14ac:dyDescent="0.25">
      <c r="A8" s="32"/>
      <c r="B8" s="27">
        <v>3</v>
      </c>
      <c r="C8" s="33"/>
      <c r="D8" s="40"/>
      <c r="E8" s="157"/>
      <c r="F8" s="44">
        <f t="shared" si="0"/>
        <v>0</v>
      </c>
      <c r="G8" s="157"/>
      <c r="H8" s="2"/>
      <c r="I8" s="16"/>
      <c r="J8" s="157"/>
      <c r="K8" s="20">
        <f t="shared" si="1"/>
        <v>0</v>
      </c>
      <c r="L8" s="157"/>
    </row>
    <row r="9" spans="1:12" x14ac:dyDescent="0.25">
      <c r="A9" s="28"/>
      <c r="B9" s="1" t="s">
        <v>30</v>
      </c>
      <c r="C9" s="33"/>
      <c r="D9" s="40"/>
      <c r="E9" s="157"/>
      <c r="F9" s="44">
        <f t="shared" si="0"/>
        <v>0</v>
      </c>
      <c r="G9" s="157"/>
      <c r="H9" s="2"/>
      <c r="I9" s="16"/>
      <c r="J9" s="157"/>
      <c r="K9" s="20">
        <f t="shared" si="1"/>
        <v>0</v>
      </c>
      <c r="L9" s="157"/>
    </row>
    <row r="10" spans="1:12" x14ac:dyDescent="0.25">
      <c r="A10" s="28"/>
      <c r="B10" s="1" t="s">
        <v>31</v>
      </c>
      <c r="C10" s="33"/>
      <c r="D10" s="40"/>
      <c r="E10" s="157"/>
      <c r="F10" s="44">
        <f t="shared" si="0"/>
        <v>0</v>
      </c>
      <c r="G10" s="157"/>
      <c r="H10" s="2"/>
      <c r="I10" s="16"/>
      <c r="J10" s="157"/>
      <c r="K10" s="20">
        <f t="shared" si="1"/>
        <v>0</v>
      </c>
      <c r="L10" s="157"/>
    </row>
    <row r="11" spans="1:12" x14ac:dyDescent="0.25">
      <c r="A11" s="28"/>
      <c r="B11" s="1" t="s">
        <v>32</v>
      </c>
      <c r="C11" s="33"/>
      <c r="D11" s="40"/>
      <c r="E11" s="157"/>
      <c r="F11" s="44">
        <f t="shared" si="0"/>
        <v>0</v>
      </c>
      <c r="G11" s="157"/>
      <c r="H11" s="2"/>
      <c r="I11" s="16"/>
      <c r="J11" s="157"/>
      <c r="K11" s="20">
        <f t="shared" si="1"/>
        <v>0</v>
      </c>
      <c r="L11" s="157"/>
    </row>
    <row r="12" spans="1:12" x14ac:dyDescent="0.25">
      <c r="A12" s="28"/>
      <c r="C12" s="33"/>
      <c r="D12" s="40"/>
      <c r="E12" s="157"/>
      <c r="F12" s="44">
        <f t="shared" si="0"/>
        <v>0</v>
      </c>
      <c r="G12" s="157"/>
      <c r="H12" s="2"/>
      <c r="I12" s="16"/>
      <c r="J12" s="157"/>
      <c r="K12" s="20">
        <f t="shared" si="1"/>
        <v>0</v>
      </c>
      <c r="L12" s="157"/>
    </row>
    <row r="13" spans="1:12" ht="75" x14ac:dyDescent="0.25">
      <c r="A13" s="3" t="s">
        <v>34</v>
      </c>
      <c r="C13" s="34" t="s">
        <v>43</v>
      </c>
      <c r="D13" s="41" t="s">
        <v>42</v>
      </c>
      <c r="E13" s="157"/>
      <c r="F13" s="44"/>
      <c r="G13" s="157"/>
      <c r="H13" s="2"/>
      <c r="I13" s="16"/>
      <c r="J13" s="157"/>
      <c r="K13" s="20">
        <f t="shared" si="1"/>
        <v>0</v>
      </c>
      <c r="L13" s="157"/>
    </row>
    <row r="14" spans="1:12" x14ac:dyDescent="0.25">
      <c r="A14" s="1" t="s">
        <v>36</v>
      </c>
      <c r="C14" s="33">
        <v>0</v>
      </c>
      <c r="D14" s="30">
        <v>100</v>
      </c>
      <c r="E14" s="157"/>
      <c r="F14" s="44">
        <f t="shared" si="0"/>
        <v>-100</v>
      </c>
      <c r="G14" s="157"/>
      <c r="H14" s="2"/>
      <c r="I14" s="16"/>
      <c r="J14" s="157"/>
      <c r="K14" s="20">
        <f t="shared" si="1"/>
        <v>0</v>
      </c>
      <c r="L14" s="157"/>
    </row>
    <row r="15" spans="1:12" x14ac:dyDescent="0.25">
      <c r="A15" s="1" t="s">
        <v>37</v>
      </c>
      <c r="C15" s="33"/>
      <c r="D15" s="30"/>
      <c r="E15" s="157"/>
      <c r="F15" s="44">
        <f t="shared" si="0"/>
        <v>0</v>
      </c>
      <c r="G15" s="157"/>
      <c r="H15" s="2"/>
      <c r="I15" s="16"/>
      <c r="J15" s="157"/>
      <c r="K15" s="20">
        <f t="shared" si="1"/>
        <v>0</v>
      </c>
      <c r="L15" s="157"/>
    </row>
    <row r="16" spans="1:12" x14ac:dyDescent="0.25">
      <c r="A16" s="1" t="s">
        <v>38</v>
      </c>
      <c r="C16" s="33"/>
      <c r="D16" s="30"/>
      <c r="E16" s="157"/>
      <c r="F16" s="44">
        <f t="shared" si="0"/>
        <v>0</v>
      </c>
      <c r="G16" s="157"/>
      <c r="H16" s="2"/>
      <c r="I16" s="16"/>
      <c r="J16" s="157"/>
      <c r="K16" s="20">
        <f t="shared" si="1"/>
        <v>0</v>
      </c>
      <c r="L16" s="157"/>
    </row>
    <row r="17" spans="1:12" x14ac:dyDescent="0.25">
      <c r="A17" s="1" t="s">
        <v>39</v>
      </c>
      <c r="C17" s="33"/>
      <c r="D17" s="30"/>
      <c r="E17" s="158"/>
      <c r="F17" s="44">
        <f t="shared" si="0"/>
        <v>0</v>
      </c>
      <c r="G17" s="158"/>
      <c r="H17" s="2"/>
      <c r="I17" s="16"/>
      <c r="J17" s="158"/>
      <c r="K17" s="20">
        <f t="shared" si="1"/>
        <v>0</v>
      </c>
      <c r="L17" s="158"/>
    </row>
    <row r="18" spans="1:12" x14ac:dyDescent="0.25">
      <c r="A18" s="14" t="s">
        <v>4</v>
      </c>
      <c r="B18" s="14"/>
      <c r="C18" s="58">
        <f t="shared" ref="C18:F18" si="2">SUM(C6:C17)</f>
        <v>100</v>
      </c>
      <c r="D18" s="59">
        <f t="shared" si="2"/>
        <v>200</v>
      </c>
      <c r="E18" s="60">
        <v>200</v>
      </c>
      <c r="F18" s="119">
        <f t="shared" si="2"/>
        <v>-100</v>
      </c>
      <c r="G18" s="119">
        <f>C18-E18</f>
        <v>-100</v>
      </c>
      <c r="H18" s="119">
        <f t="shared" ref="H18" si="3">SUM(H6:H17)</f>
        <v>0</v>
      </c>
      <c r="I18" s="119">
        <f t="shared" ref="I18" si="4">SUM(I6:I17)</f>
        <v>0</v>
      </c>
      <c r="J18" s="119">
        <f t="shared" ref="J18" si="5">SUM(J6:J17)</f>
        <v>0</v>
      </c>
      <c r="K18" s="119">
        <f t="shared" ref="K18" si="6">SUM(K6:K17)</f>
        <v>0</v>
      </c>
      <c r="L18" s="119">
        <f t="shared" ref="L18" si="7">SUM(L6:L17)</f>
        <v>0</v>
      </c>
    </row>
  </sheetData>
  <mergeCells count="6">
    <mergeCell ref="C3:G3"/>
    <mergeCell ref="H3:L3"/>
    <mergeCell ref="E6:E17"/>
    <mergeCell ref="J6:J17"/>
    <mergeCell ref="G6:G17"/>
    <mergeCell ref="L6:L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9" sqref="C19"/>
    </sheetView>
  </sheetViews>
  <sheetFormatPr defaultRowHeight="12.75" x14ac:dyDescent="0.2"/>
  <cols>
    <col min="1" max="4" width="19" style="120" customWidth="1"/>
    <col min="5" max="5" width="17.140625" style="125" customWidth="1"/>
    <col min="6" max="16384" width="9.140625" style="120"/>
  </cols>
  <sheetData>
    <row r="1" spans="1:5" s="133" customFormat="1" ht="15" x14ac:dyDescent="0.25">
      <c r="A1" s="132" t="s">
        <v>120</v>
      </c>
      <c r="B1" s="132"/>
    </row>
    <row r="2" spans="1:5" s="133" customFormat="1" ht="15" x14ac:dyDescent="0.25">
      <c r="A2" s="134" t="s">
        <v>2</v>
      </c>
      <c r="B2" s="134"/>
      <c r="C2" s="135">
        <v>42582</v>
      </c>
    </row>
    <row r="3" spans="1:5" s="133" customFormat="1" ht="15" x14ac:dyDescent="0.25">
      <c r="A3" s="134"/>
      <c r="B3" s="134"/>
      <c r="C3" s="135"/>
    </row>
    <row r="4" spans="1:5" s="131" customFormat="1" ht="43.5" customHeight="1" x14ac:dyDescent="0.25">
      <c r="A4" s="136" t="s">
        <v>3</v>
      </c>
      <c r="B4" s="136" t="s">
        <v>119</v>
      </c>
      <c r="C4" s="136" t="s">
        <v>113</v>
      </c>
      <c r="D4" s="136" t="s">
        <v>62</v>
      </c>
      <c r="E4" s="137" t="s">
        <v>118</v>
      </c>
    </row>
    <row r="5" spans="1:5" x14ac:dyDescent="0.2">
      <c r="A5" s="122">
        <v>1111</v>
      </c>
      <c r="B5" s="122">
        <v>6008001</v>
      </c>
      <c r="C5" s="122" t="s">
        <v>111</v>
      </c>
      <c r="D5" s="122" t="s">
        <v>5</v>
      </c>
      <c r="E5" s="123">
        <v>50</v>
      </c>
    </row>
    <row r="6" spans="1:5" x14ac:dyDescent="0.2">
      <c r="A6" s="122">
        <v>2222</v>
      </c>
      <c r="B6" s="122">
        <v>6008001</v>
      </c>
      <c r="C6" s="122" t="s">
        <v>111</v>
      </c>
      <c r="D6" s="122" t="s">
        <v>5</v>
      </c>
      <c r="E6" s="123">
        <v>150</v>
      </c>
    </row>
    <row r="7" spans="1:5" x14ac:dyDescent="0.2">
      <c r="A7" s="122">
        <v>9999</v>
      </c>
      <c r="B7" s="122">
        <v>6008001</v>
      </c>
      <c r="C7" s="122" t="s">
        <v>111</v>
      </c>
      <c r="D7" s="122" t="s">
        <v>5</v>
      </c>
      <c r="E7" s="123">
        <v>50</v>
      </c>
    </row>
    <row r="8" spans="1:5" x14ac:dyDescent="0.2">
      <c r="A8" s="122">
        <v>9999</v>
      </c>
      <c r="B8" s="122">
        <v>6008001</v>
      </c>
      <c r="C8" s="122" t="s">
        <v>111</v>
      </c>
      <c r="D8" s="122" t="s">
        <v>5</v>
      </c>
      <c r="E8" s="123">
        <v>250</v>
      </c>
    </row>
    <row r="9" spans="1:5" x14ac:dyDescent="0.2">
      <c r="A9" s="122">
        <v>9999</v>
      </c>
      <c r="B9" s="122">
        <v>5438002</v>
      </c>
      <c r="C9" s="122" t="s">
        <v>112</v>
      </c>
      <c r="D9" s="122" t="s">
        <v>0</v>
      </c>
      <c r="E9" s="123">
        <v>100</v>
      </c>
    </row>
    <row r="10" spans="1:5" x14ac:dyDescent="0.2">
      <c r="A10" s="122">
        <v>9999</v>
      </c>
      <c r="B10" s="122">
        <v>5438001</v>
      </c>
      <c r="C10" s="122" t="s">
        <v>112</v>
      </c>
      <c r="D10" s="122" t="s">
        <v>5</v>
      </c>
      <c r="E10" s="123">
        <v>100</v>
      </c>
    </row>
    <row r="11" spans="1:5" x14ac:dyDescent="0.2">
      <c r="A11" s="122"/>
      <c r="B11" s="122"/>
      <c r="C11" s="122"/>
      <c r="D11" s="122"/>
      <c r="E11" s="123"/>
    </row>
    <row r="12" spans="1:5" x14ac:dyDescent="0.2">
      <c r="A12" s="121" t="s">
        <v>110</v>
      </c>
      <c r="B12" s="121"/>
      <c r="C12" s="121"/>
      <c r="D12" s="121"/>
      <c r="E12" s="124">
        <f>SUM(E5:E9)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90" zoomScaleNormal="90" workbookViewId="0">
      <pane xSplit="2" ySplit="6" topLeftCell="C10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defaultRowHeight="15" x14ac:dyDescent="0.25"/>
  <cols>
    <col min="1" max="1" width="12.42578125" customWidth="1"/>
    <col min="2" max="2" width="16" bestFit="1" customWidth="1"/>
    <col min="3" max="3" width="15" bestFit="1" customWidth="1"/>
    <col min="4" max="4" width="19.85546875" bestFit="1" customWidth="1"/>
    <col min="5" max="17" width="16.5703125" customWidth="1"/>
    <col min="18" max="18" width="13.85546875" bestFit="1" customWidth="1"/>
    <col min="19" max="20" width="16.5703125" customWidth="1"/>
  </cols>
  <sheetData>
    <row r="1" spans="1:20" x14ac:dyDescent="0.25">
      <c r="A1" s="3" t="s">
        <v>10</v>
      </c>
    </row>
    <row r="2" spans="1:20" ht="30" x14ac:dyDescent="0.25">
      <c r="A2" s="5" t="s">
        <v>2</v>
      </c>
      <c r="B2" s="6">
        <v>42582</v>
      </c>
    </row>
    <row r="3" spans="1:20" x14ac:dyDescent="0.25">
      <c r="C3" s="161" t="s">
        <v>11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3"/>
      <c r="Q3" s="48"/>
      <c r="R3" s="161" t="s">
        <v>12</v>
      </c>
      <c r="S3" s="162"/>
      <c r="T3" s="163"/>
    </row>
    <row r="4" spans="1:20" x14ac:dyDescent="0.25">
      <c r="C4" s="161" t="s">
        <v>16</v>
      </c>
      <c r="D4" s="162"/>
      <c r="E4" s="162"/>
      <c r="F4" s="163"/>
      <c r="G4" s="48"/>
      <c r="H4" s="161" t="s">
        <v>19</v>
      </c>
      <c r="I4" s="162"/>
      <c r="J4" s="162"/>
      <c r="K4" s="163"/>
      <c r="L4" s="48"/>
      <c r="M4" s="161" t="s">
        <v>20</v>
      </c>
      <c r="N4" s="162"/>
      <c r="O4" s="162"/>
      <c r="P4" s="163"/>
      <c r="Q4" s="48"/>
      <c r="R4" s="161" t="s">
        <v>9</v>
      </c>
      <c r="S4" s="162"/>
      <c r="T4" s="163"/>
    </row>
    <row r="5" spans="1:20" x14ac:dyDescent="0.25">
      <c r="C5" s="18" t="s">
        <v>17</v>
      </c>
      <c r="D5" s="24" t="s">
        <v>73</v>
      </c>
      <c r="E5" s="9" t="s">
        <v>25</v>
      </c>
      <c r="F5" s="4"/>
      <c r="G5" s="9"/>
      <c r="H5" s="18" t="s">
        <v>18</v>
      </c>
      <c r="I5" s="24" t="s">
        <v>73</v>
      </c>
      <c r="J5" s="9" t="s">
        <v>25</v>
      </c>
      <c r="K5" s="4"/>
      <c r="L5" s="9"/>
      <c r="M5" s="18" t="s">
        <v>21</v>
      </c>
      <c r="N5" s="24" t="s">
        <v>73</v>
      </c>
      <c r="O5" s="9" t="s">
        <v>25</v>
      </c>
      <c r="P5" s="4"/>
      <c r="Q5" s="9"/>
      <c r="R5" s="18" t="s">
        <v>15</v>
      </c>
      <c r="S5" s="9" t="s">
        <v>25</v>
      </c>
      <c r="T5" s="4"/>
    </row>
    <row r="6" spans="1:20" s="1" customFormat="1" ht="30" x14ac:dyDescent="0.25">
      <c r="A6" s="72" t="s">
        <v>79</v>
      </c>
      <c r="B6" s="7" t="s">
        <v>3</v>
      </c>
      <c r="C6" s="15" t="s">
        <v>89</v>
      </c>
      <c r="D6" s="15" t="s">
        <v>89</v>
      </c>
      <c r="E6" s="22" t="s">
        <v>90</v>
      </c>
      <c r="F6" s="23" t="s">
        <v>27</v>
      </c>
      <c r="G6" s="23" t="s">
        <v>26</v>
      </c>
      <c r="H6" s="15" t="s">
        <v>89</v>
      </c>
      <c r="I6" s="15" t="s">
        <v>89</v>
      </c>
      <c r="J6" s="22" t="s">
        <v>90</v>
      </c>
      <c r="K6" s="23" t="s">
        <v>27</v>
      </c>
      <c r="L6" s="23" t="s">
        <v>26</v>
      </c>
      <c r="M6" s="15" t="s">
        <v>89</v>
      </c>
      <c r="N6" s="10"/>
      <c r="O6" s="22" t="s">
        <v>90</v>
      </c>
      <c r="P6" s="23" t="s">
        <v>27</v>
      </c>
      <c r="Q6" s="23" t="s">
        <v>26</v>
      </c>
      <c r="R6" s="15" t="s">
        <v>89</v>
      </c>
      <c r="S6" s="22" t="s">
        <v>90</v>
      </c>
      <c r="T6" s="23" t="s">
        <v>27</v>
      </c>
    </row>
    <row r="7" spans="1:20" ht="120" x14ac:dyDescent="0.25">
      <c r="A7" s="31" t="s">
        <v>45</v>
      </c>
      <c r="B7" s="27">
        <v>1</v>
      </c>
      <c r="C7" s="33" t="s">
        <v>33</v>
      </c>
      <c r="D7" s="39" t="s">
        <v>40</v>
      </c>
      <c r="E7" s="36" t="s">
        <v>41</v>
      </c>
      <c r="F7" s="44" t="e">
        <f>C7-E7</f>
        <v>#VALUE!</v>
      </c>
      <c r="G7" s="54" t="e">
        <f>C7-D7</f>
        <v>#VALUE!</v>
      </c>
      <c r="H7" s="2"/>
      <c r="I7" s="11"/>
      <c r="J7" s="11"/>
      <c r="K7" s="13">
        <f t="shared" ref="K7:K18" si="0">H7-J7</f>
        <v>0</v>
      </c>
      <c r="L7" s="12"/>
      <c r="M7" s="2"/>
      <c r="N7" s="11"/>
      <c r="O7" s="11"/>
      <c r="P7" s="13">
        <f t="shared" ref="P7:P18" si="1">M7-O7</f>
        <v>0</v>
      </c>
      <c r="Q7" s="12"/>
      <c r="R7" s="2"/>
      <c r="S7" s="11"/>
      <c r="T7" s="13">
        <f t="shared" ref="T7:T18" si="2">R7-S7</f>
        <v>0</v>
      </c>
    </row>
    <row r="8" spans="1:20" x14ac:dyDescent="0.25">
      <c r="A8" s="32"/>
      <c r="B8" s="27">
        <v>2</v>
      </c>
      <c r="C8" s="33">
        <v>100</v>
      </c>
      <c r="D8" s="40">
        <v>100</v>
      </c>
      <c r="E8" s="37">
        <v>100</v>
      </c>
      <c r="F8" s="44">
        <f t="shared" ref="F8:F18" si="3">C8-E8</f>
        <v>0</v>
      </c>
      <c r="G8" s="54">
        <f t="shared" ref="G8:G18" si="4">C8-D8</f>
        <v>0</v>
      </c>
      <c r="H8" s="2"/>
      <c r="I8" s="11"/>
      <c r="J8" s="11"/>
      <c r="K8" s="13">
        <f t="shared" si="0"/>
        <v>0</v>
      </c>
      <c r="L8" s="12"/>
      <c r="M8" s="2"/>
      <c r="N8" s="11"/>
      <c r="O8" s="11"/>
      <c r="P8" s="13">
        <f t="shared" si="1"/>
        <v>0</v>
      </c>
      <c r="Q8" s="12"/>
      <c r="R8" s="2"/>
      <c r="S8" s="11"/>
      <c r="T8" s="13">
        <f t="shared" si="2"/>
        <v>0</v>
      </c>
    </row>
    <row r="9" spans="1:20" x14ac:dyDescent="0.25">
      <c r="A9" s="32"/>
      <c r="B9" s="27">
        <v>3</v>
      </c>
      <c r="C9" s="33"/>
      <c r="D9" s="40"/>
      <c r="E9" s="37"/>
      <c r="F9" s="44">
        <f t="shared" si="3"/>
        <v>0</v>
      </c>
      <c r="G9" s="54">
        <f t="shared" si="4"/>
        <v>0</v>
      </c>
      <c r="H9" s="2"/>
      <c r="I9" s="11"/>
      <c r="J9" s="11"/>
      <c r="K9" s="13">
        <f t="shared" si="0"/>
        <v>0</v>
      </c>
      <c r="L9" s="12"/>
      <c r="M9" s="2"/>
      <c r="N9" s="11"/>
      <c r="O9" s="11"/>
      <c r="P9" s="13">
        <f t="shared" si="1"/>
        <v>0</v>
      </c>
      <c r="Q9" s="12"/>
      <c r="R9" s="2"/>
      <c r="S9" s="11"/>
      <c r="T9" s="13">
        <f t="shared" si="2"/>
        <v>0</v>
      </c>
    </row>
    <row r="10" spans="1:20" x14ac:dyDescent="0.25">
      <c r="A10" s="28"/>
      <c r="B10" s="1" t="s">
        <v>30</v>
      </c>
      <c r="C10" s="33"/>
      <c r="D10" s="40"/>
      <c r="E10" s="37"/>
      <c r="F10" s="44">
        <f t="shared" si="3"/>
        <v>0</v>
      </c>
      <c r="G10" s="54">
        <f t="shared" si="4"/>
        <v>0</v>
      </c>
      <c r="H10" s="2"/>
      <c r="I10" s="11"/>
      <c r="J10" s="11"/>
      <c r="K10" s="13">
        <f t="shared" si="0"/>
        <v>0</v>
      </c>
      <c r="L10" s="12"/>
      <c r="M10" s="2"/>
      <c r="N10" s="11"/>
      <c r="O10" s="11"/>
      <c r="P10" s="13">
        <f t="shared" si="1"/>
        <v>0</v>
      </c>
      <c r="Q10" s="12"/>
      <c r="R10" s="2"/>
      <c r="S10" s="11"/>
      <c r="T10" s="13">
        <f t="shared" si="2"/>
        <v>0</v>
      </c>
    </row>
    <row r="11" spans="1:20" x14ac:dyDescent="0.25">
      <c r="A11" s="28"/>
      <c r="B11" s="1" t="s">
        <v>31</v>
      </c>
      <c r="C11" s="33"/>
      <c r="D11" s="40"/>
      <c r="E11" s="37"/>
      <c r="F11" s="44">
        <f t="shared" si="3"/>
        <v>0</v>
      </c>
      <c r="G11" s="54">
        <f t="shared" si="4"/>
        <v>0</v>
      </c>
      <c r="H11" s="2"/>
      <c r="I11" s="11"/>
      <c r="J11" s="11"/>
      <c r="K11" s="13">
        <f t="shared" si="0"/>
        <v>0</v>
      </c>
      <c r="L11" s="12"/>
      <c r="M11" s="2"/>
      <c r="N11" s="11"/>
      <c r="O11" s="11"/>
      <c r="P11" s="13">
        <f t="shared" si="1"/>
        <v>0</v>
      </c>
      <c r="Q11" s="12"/>
      <c r="R11" s="2"/>
      <c r="S11" s="11"/>
      <c r="T11" s="13">
        <f t="shared" si="2"/>
        <v>0</v>
      </c>
    </row>
    <row r="12" spans="1:20" x14ac:dyDescent="0.25">
      <c r="A12" s="28"/>
      <c r="B12" s="1" t="s">
        <v>32</v>
      </c>
      <c r="C12" s="33"/>
      <c r="D12" s="40"/>
      <c r="E12" s="37"/>
      <c r="F12" s="44">
        <f t="shared" si="3"/>
        <v>0</v>
      </c>
      <c r="G12" s="54">
        <f t="shared" si="4"/>
        <v>0</v>
      </c>
      <c r="H12" s="2"/>
      <c r="I12" s="11"/>
      <c r="J12" s="11"/>
      <c r="K12" s="13">
        <f t="shared" si="0"/>
        <v>0</v>
      </c>
      <c r="L12" s="12"/>
      <c r="M12" s="2"/>
      <c r="N12" s="11"/>
      <c r="O12" s="11"/>
      <c r="P12" s="13">
        <f t="shared" si="1"/>
        <v>0</v>
      </c>
      <c r="Q12" s="12"/>
      <c r="R12" s="2"/>
      <c r="S12" s="11"/>
      <c r="T12" s="13">
        <f t="shared" si="2"/>
        <v>0</v>
      </c>
    </row>
    <row r="13" spans="1:20" x14ac:dyDescent="0.25">
      <c r="A13" s="28"/>
      <c r="C13" s="33"/>
      <c r="D13" s="40"/>
      <c r="E13" s="37"/>
      <c r="F13" s="44">
        <f t="shared" si="3"/>
        <v>0</v>
      </c>
      <c r="G13" s="54">
        <f t="shared" si="4"/>
        <v>0</v>
      </c>
      <c r="H13" s="2"/>
      <c r="I13" s="11"/>
      <c r="J13" s="11"/>
      <c r="K13" s="13">
        <f t="shared" si="0"/>
        <v>0</v>
      </c>
      <c r="L13" s="12"/>
      <c r="M13" s="2"/>
      <c r="N13" s="11"/>
      <c r="O13" s="11"/>
      <c r="P13" s="13">
        <f t="shared" si="1"/>
        <v>0</v>
      </c>
      <c r="Q13" s="12"/>
      <c r="R13" s="2"/>
      <c r="S13" s="11"/>
      <c r="T13" s="13">
        <f t="shared" si="2"/>
        <v>0</v>
      </c>
    </row>
    <row r="14" spans="1:20" ht="75" x14ac:dyDescent="0.25">
      <c r="A14" s="3" t="s">
        <v>34</v>
      </c>
      <c r="C14" s="34" t="s">
        <v>43</v>
      </c>
      <c r="D14" s="41" t="s">
        <v>42</v>
      </c>
      <c r="E14" s="38" t="s">
        <v>42</v>
      </c>
      <c r="F14" s="44" t="e">
        <f t="shared" si="3"/>
        <v>#VALUE!</v>
      </c>
      <c r="G14" s="54" t="e">
        <f t="shared" si="4"/>
        <v>#VALUE!</v>
      </c>
      <c r="H14" s="2"/>
      <c r="I14" s="11"/>
      <c r="J14" s="11"/>
      <c r="K14" s="13">
        <f t="shared" si="0"/>
        <v>0</v>
      </c>
      <c r="L14" s="12"/>
      <c r="M14" s="2"/>
      <c r="N14" s="11"/>
      <c r="O14" s="11"/>
      <c r="P14" s="13">
        <f t="shared" si="1"/>
        <v>0</v>
      </c>
      <c r="Q14" s="12"/>
      <c r="R14" s="2"/>
      <c r="S14" s="11"/>
      <c r="T14" s="13">
        <f t="shared" si="2"/>
        <v>0</v>
      </c>
    </row>
    <row r="15" spans="1:20" x14ac:dyDescent="0.25">
      <c r="A15" s="1" t="s">
        <v>36</v>
      </c>
      <c r="C15" s="33">
        <v>0</v>
      </c>
      <c r="D15" s="30">
        <v>100</v>
      </c>
      <c r="E15" s="37">
        <v>100</v>
      </c>
      <c r="F15" s="44">
        <f t="shared" si="3"/>
        <v>-100</v>
      </c>
      <c r="G15" s="54">
        <f t="shared" si="4"/>
        <v>-100</v>
      </c>
      <c r="H15" s="2"/>
      <c r="I15" s="11"/>
      <c r="J15" s="11"/>
      <c r="K15" s="13">
        <f t="shared" si="0"/>
        <v>0</v>
      </c>
      <c r="L15" s="12"/>
      <c r="M15" s="2"/>
      <c r="N15" s="11"/>
      <c r="O15" s="11"/>
      <c r="P15" s="13">
        <f t="shared" si="1"/>
        <v>0</v>
      </c>
      <c r="Q15" s="12"/>
      <c r="R15" s="2"/>
      <c r="S15" s="11"/>
      <c r="T15" s="13">
        <f t="shared" si="2"/>
        <v>0</v>
      </c>
    </row>
    <row r="16" spans="1:20" x14ac:dyDescent="0.25">
      <c r="A16" s="1" t="s">
        <v>37</v>
      </c>
      <c r="C16" s="33"/>
      <c r="D16" s="33"/>
      <c r="E16" s="37"/>
      <c r="F16" s="44">
        <f t="shared" si="3"/>
        <v>0</v>
      </c>
      <c r="G16" s="54">
        <f>C16-D16</f>
        <v>0</v>
      </c>
      <c r="H16" s="2"/>
      <c r="I16" s="11"/>
      <c r="J16" s="11"/>
      <c r="K16" s="13">
        <f t="shared" si="0"/>
        <v>0</v>
      </c>
      <c r="L16" s="12"/>
      <c r="M16" s="2"/>
      <c r="N16" s="11"/>
      <c r="O16" s="11"/>
      <c r="P16" s="13">
        <f t="shared" si="1"/>
        <v>0</v>
      </c>
      <c r="Q16" s="12"/>
      <c r="R16" s="2"/>
      <c r="S16" s="11"/>
      <c r="T16" s="13">
        <f t="shared" si="2"/>
        <v>0</v>
      </c>
    </row>
    <row r="17" spans="1:20" x14ac:dyDescent="0.25">
      <c r="A17" s="1" t="s">
        <v>38</v>
      </c>
      <c r="C17" s="33"/>
      <c r="D17" s="33"/>
      <c r="E17" s="37"/>
      <c r="F17" s="44">
        <f t="shared" si="3"/>
        <v>0</v>
      </c>
      <c r="G17" s="54">
        <f t="shared" si="4"/>
        <v>0</v>
      </c>
      <c r="H17" s="2"/>
      <c r="I17" s="11"/>
      <c r="J17" s="11"/>
      <c r="K17" s="13">
        <f t="shared" si="0"/>
        <v>0</v>
      </c>
      <c r="L17" s="12"/>
      <c r="M17" s="2"/>
      <c r="N17" s="11"/>
      <c r="O17" s="11"/>
      <c r="P17" s="13">
        <f t="shared" si="1"/>
        <v>0</v>
      </c>
      <c r="Q17" s="12"/>
      <c r="R17" s="2"/>
      <c r="S17" s="11"/>
      <c r="T17" s="13">
        <f t="shared" si="2"/>
        <v>0</v>
      </c>
    </row>
    <row r="18" spans="1:20" x14ac:dyDescent="0.25">
      <c r="A18" s="1" t="s">
        <v>39</v>
      </c>
      <c r="C18" s="33"/>
      <c r="D18" s="33"/>
      <c r="E18" s="37"/>
      <c r="F18" s="44">
        <f t="shared" si="3"/>
        <v>0</v>
      </c>
      <c r="G18" s="54">
        <f t="shared" si="4"/>
        <v>0</v>
      </c>
      <c r="H18" s="2"/>
      <c r="I18" s="11"/>
      <c r="J18" s="11"/>
      <c r="K18" s="13">
        <f t="shared" si="0"/>
        <v>0</v>
      </c>
      <c r="L18" s="12"/>
      <c r="M18" s="2"/>
      <c r="N18" s="11"/>
      <c r="O18" s="11"/>
      <c r="P18" s="13">
        <f t="shared" si="1"/>
        <v>0</v>
      </c>
      <c r="Q18" s="12"/>
      <c r="R18" s="2"/>
      <c r="S18" s="11"/>
      <c r="T18" s="13">
        <f t="shared" si="2"/>
        <v>0</v>
      </c>
    </row>
    <row r="19" spans="1:20" x14ac:dyDescent="0.25">
      <c r="A19" s="14" t="s">
        <v>4</v>
      </c>
      <c r="B19" s="14"/>
      <c r="C19" s="35">
        <f t="shared" ref="C19:F19" si="5">SUM(C7:C18)</f>
        <v>100</v>
      </c>
      <c r="D19" s="35"/>
      <c r="E19" s="43">
        <f t="shared" si="5"/>
        <v>200</v>
      </c>
      <c r="F19" s="46" t="e">
        <f t="shared" si="5"/>
        <v>#VALUE!</v>
      </c>
      <c r="G19" s="46"/>
      <c r="H19" s="46">
        <f t="shared" ref="H19" si="6">SUM(H7:H18)</f>
        <v>0</v>
      </c>
      <c r="I19" s="46"/>
      <c r="J19" s="46">
        <f t="shared" ref="J19" si="7">SUM(J7:J18)</f>
        <v>0</v>
      </c>
      <c r="K19" s="46">
        <f t="shared" ref="K19" si="8">SUM(K7:K18)</f>
        <v>0</v>
      </c>
      <c r="L19" s="46"/>
      <c r="M19" s="46">
        <f t="shared" ref="M19" si="9">SUM(M7:M18)</f>
        <v>0</v>
      </c>
      <c r="N19" s="46"/>
      <c r="O19" s="46">
        <f t="shared" ref="O19" si="10">SUM(O7:O18)</f>
        <v>0</v>
      </c>
      <c r="P19" s="46">
        <f t="shared" ref="P19" si="11">SUM(P7:P18)</f>
        <v>0</v>
      </c>
      <c r="Q19" s="46"/>
      <c r="R19" s="46">
        <f t="shared" ref="R19" si="12">SUM(R7:R18)</f>
        <v>0</v>
      </c>
      <c r="S19" s="46">
        <f t="shared" ref="S19" si="13">SUM(S7:S18)</f>
        <v>0</v>
      </c>
      <c r="T19" s="46">
        <f t="shared" ref="T19" si="14">SUM(T7:T18)</f>
        <v>0</v>
      </c>
    </row>
  </sheetData>
  <mergeCells count="6">
    <mergeCell ref="R3:T3"/>
    <mergeCell ref="C3:P3"/>
    <mergeCell ref="C4:F4"/>
    <mergeCell ref="H4:K4"/>
    <mergeCell ref="M4:P4"/>
    <mergeCell ref="R4:T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90" zoomScaleNormal="90" workbookViewId="0">
      <pane xSplit="2" ySplit="6" topLeftCell="C7" activePane="bottomRight" state="frozen"/>
      <selection activeCell="G13" sqref="G13"/>
      <selection pane="topRight" activeCell="G13" sqref="G13"/>
      <selection pane="bottomLeft" activeCell="G13" sqref="G13"/>
      <selection pane="bottomRight" activeCell="C7" sqref="C7"/>
    </sheetView>
  </sheetViews>
  <sheetFormatPr defaultRowHeight="15" x14ac:dyDescent="0.25"/>
  <cols>
    <col min="1" max="1" width="12.42578125" customWidth="1"/>
    <col min="2" max="2" width="16" bestFit="1" customWidth="1"/>
    <col min="3" max="3" width="13.85546875" bestFit="1" customWidth="1"/>
    <col min="4" max="4" width="14.7109375" bestFit="1" customWidth="1"/>
    <col min="5" max="8" width="16.5703125" customWidth="1"/>
    <col min="9" max="9" width="13.85546875" customWidth="1"/>
    <col min="10" max="17" width="16.5703125" customWidth="1"/>
    <col min="18" max="18" width="13.85546875" bestFit="1" customWidth="1"/>
    <col min="19" max="20" width="16.5703125" customWidth="1"/>
  </cols>
  <sheetData>
    <row r="1" spans="1:20" x14ac:dyDescent="0.25">
      <c r="A1" s="3" t="s">
        <v>10</v>
      </c>
    </row>
    <row r="2" spans="1:20" ht="30" x14ac:dyDescent="0.25">
      <c r="A2" s="5" t="s">
        <v>22</v>
      </c>
      <c r="B2" s="6">
        <v>42582</v>
      </c>
    </row>
    <row r="3" spans="1:20" x14ac:dyDescent="0.25">
      <c r="C3" s="161" t="s">
        <v>11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3"/>
      <c r="Q3" s="48"/>
      <c r="R3" s="161" t="s">
        <v>12</v>
      </c>
      <c r="S3" s="162"/>
      <c r="T3" s="163"/>
    </row>
    <row r="4" spans="1:20" x14ac:dyDescent="0.25">
      <c r="C4" s="161" t="s">
        <v>16</v>
      </c>
      <c r="D4" s="162"/>
      <c r="E4" s="162"/>
      <c r="F4" s="163"/>
      <c r="G4" s="48"/>
      <c r="H4" s="161" t="s">
        <v>19</v>
      </c>
      <c r="I4" s="162"/>
      <c r="J4" s="162"/>
      <c r="K4" s="163"/>
      <c r="L4" s="48"/>
      <c r="M4" s="161" t="s">
        <v>20</v>
      </c>
      <c r="N4" s="162"/>
      <c r="O4" s="162"/>
      <c r="P4" s="163"/>
      <c r="Q4" s="48"/>
      <c r="R4" s="161" t="s">
        <v>9</v>
      </c>
      <c r="S4" s="162"/>
      <c r="T4" s="163"/>
    </row>
    <row r="5" spans="1:20" x14ac:dyDescent="0.25">
      <c r="C5" s="18" t="s">
        <v>17</v>
      </c>
      <c r="D5" s="53" t="s">
        <v>73</v>
      </c>
      <c r="E5" s="9" t="s">
        <v>25</v>
      </c>
      <c r="F5" s="4"/>
      <c r="G5" s="9"/>
      <c r="H5" s="18" t="s">
        <v>18</v>
      </c>
      <c r="I5" s="24" t="s">
        <v>73</v>
      </c>
      <c r="J5" s="9" t="s">
        <v>25</v>
      </c>
      <c r="K5" s="4"/>
      <c r="L5" s="9"/>
      <c r="M5" s="18" t="s">
        <v>21</v>
      </c>
      <c r="N5" s="9" t="s">
        <v>1</v>
      </c>
      <c r="O5" s="9" t="s">
        <v>25</v>
      </c>
      <c r="P5" s="4"/>
      <c r="Q5" s="9"/>
      <c r="R5" s="18" t="s">
        <v>15</v>
      </c>
      <c r="S5" s="9" t="s">
        <v>25</v>
      </c>
      <c r="T5" s="4"/>
    </row>
    <row r="6" spans="1:20" s="1" customFormat="1" ht="30" x14ac:dyDescent="0.25">
      <c r="A6" s="72" t="s">
        <v>79</v>
      </c>
      <c r="B6" s="7" t="s">
        <v>3</v>
      </c>
      <c r="C6" s="15" t="s">
        <v>89</v>
      </c>
      <c r="D6" s="15" t="s">
        <v>89</v>
      </c>
      <c r="E6" s="22" t="s">
        <v>90</v>
      </c>
      <c r="F6" s="23" t="s">
        <v>27</v>
      </c>
      <c r="G6" s="23" t="s">
        <v>26</v>
      </c>
      <c r="H6" s="15" t="s">
        <v>89</v>
      </c>
      <c r="I6" s="15" t="s">
        <v>89</v>
      </c>
      <c r="J6" s="22" t="s">
        <v>90</v>
      </c>
      <c r="K6" s="23" t="s">
        <v>27</v>
      </c>
      <c r="L6" s="23" t="s">
        <v>26</v>
      </c>
      <c r="M6" s="15" t="s">
        <v>89</v>
      </c>
      <c r="N6" s="15" t="s">
        <v>89</v>
      </c>
      <c r="O6" s="22" t="s">
        <v>90</v>
      </c>
      <c r="P6" s="23" t="s">
        <v>27</v>
      </c>
      <c r="Q6" s="23" t="s">
        <v>26</v>
      </c>
      <c r="R6" s="15" t="s">
        <v>89</v>
      </c>
      <c r="S6" s="22" t="s">
        <v>90</v>
      </c>
      <c r="T6" s="23" t="s">
        <v>27</v>
      </c>
    </row>
    <row r="7" spans="1:20" ht="120" x14ac:dyDescent="0.25">
      <c r="A7" s="31" t="s">
        <v>45</v>
      </c>
      <c r="B7" s="27">
        <v>1</v>
      </c>
      <c r="C7" s="33" t="s">
        <v>33</v>
      </c>
      <c r="D7" s="39" t="s">
        <v>40</v>
      </c>
      <c r="E7" s="36" t="s">
        <v>41</v>
      </c>
      <c r="F7" s="44" t="e">
        <f>C7-E7</f>
        <v>#VALUE!</v>
      </c>
      <c r="G7" s="44"/>
      <c r="H7" s="2"/>
      <c r="I7" s="33"/>
      <c r="J7" s="11"/>
      <c r="K7" s="13">
        <f t="shared" ref="K7:K18" si="0">H7-J7</f>
        <v>0</v>
      </c>
      <c r="L7" s="54"/>
      <c r="M7" s="2"/>
      <c r="N7" s="11"/>
      <c r="O7" s="11"/>
      <c r="P7" s="13">
        <f t="shared" ref="P7:P18" si="1">M7-O7</f>
        <v>0</v>
      </c>
      <c r="Q7" s="12"/>
      <c r="R7" s="2"/>
      <c r="S7" s="11"/>
      <c r="T7" s="13">
        <f t="shared" ref="T7:T18" si="2">R7-S7</f>
        <v>0</v>
      </c>
    </row>
    <row r="8" spans="1:20" x14ac:dyDescent="0.25">
      <c r="A8" s="32"/>
      <c r="B8" s="27">
        <v>2</v>
      </c>
      <c r="C8" s="33">
        <v>100</v>
      </c>
      <c r="D8" s="40">
        <v>100</v>
      </c>
      <c r="E8" s="37">
        <v>100</v>
      </c>
      <c r="F8" s="44">
        <f t="shared" ref="F8:F18" si="3">C8-E8</f>
        <v>0</v>
      </c>
      <c r="G8" s="44"/>
      <c r="H8" s="2"/>
      <c r="I8" s="33"/>
      <c r="J8" s="11"/>
      <c r="K8" s="13">
        <f t="shared" si="0"/>
        <v>0</v>
      </c>
      <c r="L8" s="54"/>
      <c r="M8" s="2"/>
      <c r="N8" s="11"/>
      <c r="O8" s="11"/>
      <c r="P8" s="13">
        <f t="shared" si="1"/>
        <v>0</v>
      </c>
      <c r="Q8" s="12"/>
      <c r="R8" s="2"/>
      <c r="S8" s="11"/>
      <c r="T8" s="13">
        <f t="shared" si="2"/>
        <v>0</v>
      </c>
    </row>
    <row r="9" spans="1:20" x14ac:dyDescent="0.25">
      <c r="A9" s="32"/>
      <c r="B9" s="27">
        <v>3</v>
      </c>
      <c r="C9" s="33"/>
      <c r="D9" s="40"/>
      <c r="E9" s="37"/>
      <c r="F9" s="44">
        <f t="shared" si="3"/>
        <v>0</v>
      </c>
      <c r="G9" s="44"/>
      <c r="H9" s="2"/>
      <c r="I9" s="33"/>
      <c r="J9" s="11"/>
      <c r="K9" s="13">
        <f t="shared" si="0"/>
        <v>0</v>
      </c>
      <c r="L9" s="54"/>
      <c r="M9" s="2"/>
      <c r="N9" s="11"/>
      <c r="O9" s="11"/>
      <c r="P9" s="13">
        <f t="shared" si="1"/>
        <v>0</v>
      </c>
      <c r="Q9" s="12"/>
      <c r="R9" s="2"/>
      <c r="S9" s="11"/>
      <c r="T9" s="13">
        <f t="shared" si="2"/>
        <v>0</v>
      </c>
    </row>
    <row r="10" spans="1:20" x14ac:dyDescent="0.25">
      <c r="A10" s="28"/>
      <c r="B10" s="1" t="s">
        <v>30</v>
      </c>
      <c r="C10" s="33"/>
      <c r="D10" s="40"/>
      <c r="E10" s="37"/>
      <c r="F10" s="44">
        <f t="shared" si="3"/>
        <v>0</v>
      </c>
      <c r="G10" s="44"/>
      <c r="H10" s="2"/>
      <c r="I10" s="33"/>
      <c r="J10" s="11"/>
      <c r="K10" s="13">
        <f t="shared" si="0"/>
        <v>0</v>
      </c>
      <c r="L10" s="54"/>
      <c r="M10" s="2"/>
      <c r="N10" s="11"/>
      <c r="O10" s="11"/>
      <c r="P10" s="13">
        <f t="shared" si="1"/>
        <v>0</v>
      </c>
      <c r="Q10" s="12"/>
      <c r="R10" s="2"/>
      <c r="S10" s="11"/>
      <c r="T10" s="13">
        <f t="shared" si="2"/>
        <v>0</v>
      </c>
    </row>
    <row r="11" spans="1:20" x14ac:dyDescent="0.25">
      <c r="A11" s="28"/>
      <c r="B11" s="1" t="s">
        <v>31</v>
      </c>
      <c r="C11" s="33"/>
      <c r="D11" s="40"/>
      <c r="E11" s="37"/>
      <c r="F11" s="44">
        <f t="shared" si="3"/>
        <v>0</v>
      </c>
      <c r="G11" s="44"/>
      <c r="H11" s="2"/>
      <c r="I11" s="33"/>
      <c r="J11" s="11"/>
      <c r="K11" s="13">
        <f t="shared" si="0"/>
        <v>0</v>
      </c>
      <c r="L11" s="54"/>
      <c r="M11" s="2"/>
      <c r="N11" s="11"/>
      <c r="O11" s="11"/>
      <c r="P11" s="13">
        <f t="shared" si="1"/>
        <v>0</v>
      </c>
      <c r="Q11" s="12"/>
      <c r="R11" s="2"/>
      <c r="S11" s="11"/>
      <c r="T11" s="13">
        <f t="shared" si="2"/>
        <v>0</v>
      </c>
    </row>
    <row r="12" spans="1:20" x14ac:dyDescent="0.25">
      <c r="A12" s="28"/>
      <c r="B12" s="1" t="s">
        <v>32</v>
      </c>
      <c r="C12" s="33"/>
      <c r="D12" s="40"/>
      <c r="E12" s="37"/>
      <c r="F12" s="44">
        <f t="shared" si="3"/>
        <v>0</v>
      </c>
      <c r="G12" s="44"/>
      <c r="H12" s="2"/>
      <c r="I12" s="33"/>
      <c r="J12" s="11"/>
      <c r="K12" s="13">
        <f t="shared" si="0"/>
        <v>0</v>
      </c>
      <c r="L12" s="54"/>
      <c r="M12" s="2"/>
      <c r="N12" s="11"/>
      <c r="O12" s="11"/>
      <c r="P12" s="13">
        <f t="shared" si="1"/>
        <v>0</v>
      </c>
      <c r="Q12" s="12"/>
      <c r="R12" s="2"/>
      <c r="S12" s="11"/>
      <c r="T12" s="13">
        <f t="shared" si="2"/>
        <v>0</v>
      </c>
    </row>
    <row r="13" spans="1:20" x14ac:dyDescent="0.25">
      <c r="A13" s="28"/>
      <c r="C13" s="33"/>
      <c r="D13" s="40"/>
      <c r="E13" s="37"/>
      <c r="F13" s="44">
        <f t="shared" si="3"/>
        <v>0</v>
      </c>
      <c r="G13" s="44"/>
      <c r="H13" s="2"/>
      <c r="I13" s="33"/>
      <c r="J13" s="11"/>
      <c r="K13" s="13">
        <f t="shared" si="0"/>
        <v>0</v>
      </c>
      <c r="L13" s="54"/>
      <c r="M13" s="2"/>
      <c r="N13" s="11"/>
      <c r="O13" s="11"/>
      <c r="P13" s="13">
        <f t="shared" si="1"/>
        <v>0</v>
      </c>
      <c r="Q13" s="12"/>
      <c r="R13" s="2"/>
      <c r="S13" s="11"/>
      <c r="T13" s="13">
        <f t="shared" si="2"/>
        <v>0</v>
      </c>
    </row>
    <row r="14" spans="1:20" ht="75" x14ac:dyDescent="0.25">
      <c r="A14" s="3" t="s">
        <v>34</v>
      </c>
      <c r="C14" s="34" t="s">
        <v>43</v>
      </c>
      <c r="D14" s="41" t="s">
        <v>42</v>
      </c>
      <c r="E14" s="38" t="s">
        <v>42</v>
      </c>
      <c r="F14" s="44" t="e">
        <f t="shared" si="3"/>
        <v>#VALUE!</v>
      </c>
      <c r="G14" s="44"/>
      <c r="H14" s="2"/>
      <c r="I14" s="34"/>
      <c r="J14" s="11"/>
      <c r="K14" s="13">
        <f t="shared" si="0"/>
        <v>0</v>
      </c>
      <c r="L14" s="54"/>
      <c r="M14" s="2"/>
      <c r="N14" s="11"/>
      <c r="O14" s="11"/>
      <c r="P14" s="13">
        <f t="shared" si="1"/>
        <v>0</v>
      </c>
      <c r="Q14" s="12"/>
      <c r="R14" s="2"/>
      <c r="S14" s="11"/>
      <c r="T14" s="13">
        <f t="shared" si="2"/>
        <v>0</v>
      </c>
    </row>
    <row r="15" spans="1:20" x14ac:dyDescent="0.25">
      <c r="A15" s="1" t="s">
        <v>36</v>
      </c>
      <c r="C15" s="33">
        <v>0</v>
      </c>
      <c r="D15" s="30">
        <v>100</v>
      </c>
      <c r="E15" s="37">
        <v>100</v>
      </c>
      <c r="F15" s="44">
        <f t="shared" si="3"/>
        <v>-100</v>
      </c>
      <c r="G15" s="44"/>
      <c r="H15" s="2"/>
      <c r="I15" s="33"/>
      <c r="J15" s="11"/>
      <c r="K15" s="13">
        <f t="shared" si="0"/>
        <v>0</v>
      </c>
      <c r="L15" s="54"/>
      <c r="M15" s="2"/>
      <c r="N15" s="11"/>
      <c r="O15" s="11"/>
      <c r="P15" s="13">
        <f t="shared" si="1"/>
        <v>0</v>
      </c>
      <c r="Q15" s="12"/>
      <c r="R15" s="2"/>
      <c r="S15" s="11"/>
      <c r="T15" s="13">
        <f t="shared" si="2"/>
        <v>0</v>
      </c>
    </row>
    <row r="16" spans="1:20" s="3" customFormat="1" x14ac:dyDescent="0.25">
      <c r="A16" s="1" t="s">
        <v>37</v>
      </c>
      <c r="B16"/>
      <c r="C16" s="33"/>
      <c r="D16" s="33"/>
      <c r="E16" s="37"/>
      <c r="F16" s="44">
        <f t="shared" si="3"/>
        <v>0</v>
      </c>
      <c r="G16" s="44"/>
      <c r="H16" s="2"/>
      <c r="I16" s="33"/>
      <c r="J16" s="11"/>
      <c r="K16" s="13">
        <f t="shared" si="0"/>
        <v>0</v>
      </c>
      <c r="L16" s="54"/>
      <c r="M16" s="2"/>
      <c r="N16" s="11"/>
      <c r="O16" s="11"/>
      <c r="P16" s="13">
        <f t="shared" si="1"/>
        <v>0</v>
      </c>
      <c r="Q16" s="12"/>
      <c r="R16" s="2"/>
      <c r="S16" s="11"/>
      <c r="T16" s="13">
        <f t="shared" si="2"/>
        <v>0</v>
      </c>
    </row>
    <row r="17" spans="1:20" x14ac:dyDescent="0.25">
      <c r="A17" s="1" t="s">
        <v>38</v>
      </c>
      <c r="C17" s="33"/>
      <c r="D17" s="33"/>
      <c r="E17" s="37"/>
      <c r="F17" s="44">
        <f t="shared" si="3"/>
        <v>0</v>
      </c>
      <c r="G17" s="44"/>
      <c r="H17" s="2"/>
      <c r="I17" s="33"/>
      <c r="J17" s="11"/>
      <c r="K17" s="13">
        <f t="shared" si="0"/>
        <v>0</v>
      </c>
      <c r="L17" s="54"/>
      <c r="M17" s="2"/>
      <c r="N17" s="11"/>
      <c r="O17" s="11"/>
      <c r="P17" s="13">
        <f t="shared" si="1"/>
        <v>0</v>
      </c>
      <c r="Q17" s="12"/>
      <c r="R17" s="2"/>
      <c r="S17" s="11"/>
      <c r="T17" s="13">
        <f t="shared" si="2"/>
        <v>0</v>
      </c>
    </row>
    <row r="18" spans="1:20" x14ac:dyDescent="0.25">
      <c r="A18" s="1" t="s">
        <v>39</v>
      </c>
      <c r="C18" s="33"/>
      <c r="D18" s="33"/>
      <c r="E18" s="37"/>
      <c r="F18" s="44">
        <f t="shared" si="3"/>
        <v>0</v>
      </c>
      <c r="G18" s="44"/>
      <c r="H18" s="2"/>
      <c r="I18" s="33"/>
      <c r="J18" s="11"/>
      <c r="K18" s="13">
        <f t="shared" si="0"/>
        <v>0</v>
      </c>
      <c r="L18" s="54"/>
      <c r="M18" s="2"/>
      <c r="N18" s="11"/>
      <c r="O18" s="11"/>
      <c r="P18" s="13">
        <f t="shared" si="1"/>
        <v>0</v>
      </c>
      <c r="Q18" s="12"/>
      <c r="R18" s="2"/>
      <c r="S18" s="11"/>
      <c r="T18" s="13">
        <f t="shared" si="2"/>
        <v>0</v>
      </c>
    </row>
    <row r="19" spans="1:20" x14ac:dyDescent="0.25">
      <c r="A19" s="14" t="s">
        <v>4</v>
      </c>
      <c r="B19" s="14"/>
      <c r="C19" s="35">
        <f t="shared" ref="C19:T19" si="4">SUM(C7:C18)</f>
        <v>100</v>
      </c>
      <c r="D19" s="35"/>
      <c r="E19" s="43">
        <f t="shared" si="4"/>
        <v>200</v>
      </c>
      <c r="F19" s="46" t="e">
        <f t="shared" si="4"/>
        <v>#VALUE!</v>
      </c>
      <c r="G19" s="46"/>
      <c r="H19" s="46">
        <f t="shared" si="4"/>
        <v>0</v>
      </c>
      <c r="I19" s="35"/>
      <c r="J19" s="46">
        <f t="shared" si="4"/>
        <v>0</v>
      </c>
      <c r="K19" s="46">
        <f t="shared" si="4"/>
        <v>0</v>
      </c>
      <c r="L19" s="46"/>
      <c r="M19" s="46">
        <f t="shared" si="4"/>
        <v>0</v>
      </c>
      <c r="N19" s="46"/>
      <c r="O19" s="46">
        <f t="shared" si="4"/>
        <v>0</v>
      </c>
      <c r="P19" s="46">
        <f t="shared" si="4"/>
        <v>0</v>
      </c>
      <c r="Q19" s="46"/>
      <c r="R19" s="46">
        <f t="shared" si="4"/>
        <v>0</v>
      </c>
      <c r="S19" s="46">
        <f t="shared" si="4"/>
        <v>0</v>
      </c>
      <c r="T19" s="46">
        <f t="shared" si="4"/>
        <v>0</v>
      </c>
    </row>
  </sheetData>
  <mergeCells count="6">
    <mergeCell ref="C3:P3"/>
    <mergeCell ref="R3:T3"/>
    <mergeCell ref="C4:F4"/>
    <mergeCell ref="H4:K4"/>
    <mergeCell ref="M4:P4"/>
    <mergeCell ref="R4:T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workbookViewId="0">
      <selection activeCell="B8" sqref="B8"/>
    </sheetView>
  </sheetViews>
  <sheetFormatPr defaultRowHeight="12" x14ac:dyDescent="0.2"/>
  <cols>
    <col min="1" max="1" width="14.42578125" style="97" customWidth="1"/>
    <col min="2" max="2" width="37.7109375" style="51" bestFit="1" customWidth="1"/>
    <col min="3" max="3" width="13.5703125" style="51" bestFit="1" customWidth="1"/>
    <col min="4" max="4" width="19.42578125" style="97" customWidth="1"/>
    <col min="5" max="5" width="16.28515625" style="97" customWidth="1"/>
    <col min="6" max="6" width="12.5703125" style="97" customWidth="1"/>
    <col min="7" max="7" width="10.140625" style="51" customWidth="1"/>
    <col min="8" max="8" width="14.42578125" style="51" bestFit="1" customWidth="1"/>
    <col min="9" max="9" width="17.7109375" style="74" bestFit="1" customWidth="1"/>
    <col min="10" max="16384" width="9.140625" style="51"/>
  </cols>
  <sheetData>
    <row r="1" spans="1:9" s="50" customFormat="1" x14ac:dyDescent="0.2">
      <c r="A1" s="96" t="s">
        <v>58</v>
      </c>
      <c r="B1" s="90" t="s">
        <v>65</v>
      </c>
      <c r="C1" s="90" t="s">
        <v>64</v>
      </c>
      <c r="D1" s="96" t="s">
        <v>46</v>
      </c>
      <c r="E1" s="96" t="s">
        <v>49</v>
      </c>
      <c r="F1" s="96" t="s">
        <v>62</v>
      </c>
      <c r="G1" s="90" t="s">
        <v>63</v>
      </c>
      <c r="H1" s="90" t="s">
        <v>56</v>
      </c>
      <c r="I1" s="91" t="s">
        <v>61</v>
      </c>
    </row>
    <row r="2" spans="1:9" x14ac:dyDescent="0.2">
      <c r="A2" s="99" t="s">
        <v>59</v>
      </c>
      <c r="B2" s="105" t="s">
        <v>80</v>
      </c>
      <c r="C2" s="93">
        <v>6008001</v>
      </c>
      <c r="D2" s="99" t="s">
        <v>5</v>
      </c>
      <c r="E2" s="99" t="s">
        <v>50</v>
      </c>
      <c r="F2" s="99" t="s">
        <v>53</v>
      </c>
      <c r="G2" s="94">
        <v>9999</v>
      </c>
      <c r="H2" s="92">
        <v>1</v>
      </c>
      <c r="I2" s="95">
        <v>42644</v>
      </c>
    </row>
    <row r="3" spans="1:9" x14ac:dyDescent="0.2">
      <c r="A3" s="99" t="s">
        <v>59</v>
      </c>
      <c r="B3" s="105" t="s">
        <v>70</v>
      </c>
      <c r="C3" s="93">
        <v>6008002</v>
      </c>
      <c r="D3" s="99" t="s">
        <v>0</v>
      </c>
      <c r="E3" s="99" t="s">
        <v>50</v>
      </c>
      <c r="F3" s="99" t="s">
        <v>53</v>
      </c>
      <c r="G3" s="94">
        <v>9999</v>
      </c>
      <c r="H3" s="92">
        <v>1</v>
      </c>
      <c r="I3" s="95">
        <v>42644</v>
      </c>
    </row>
    <row r="4" spans="1:9" x14ac:dyDescent="0.2">
      <c r="A4" s="99" t="s">
        <v>59</v>
      </c>
      <c r="B4" s="105" t="s">
        <v>72</v>
      </c>
      <c r="C4" s="93">
        <v>6002201</v>
      </c>
      <c r="D4" s="99" t="s">
        <v>48</v>
      </c>
      <c r="E4" s="99" t="s">
        <v>50</v>
      </c>
      <c r="F4" s="99" t="s">
        <v>52</v>
      </c>
      <c r="G4" s="94">
        <v>9999</v>
      </c>
      <c r="H4" s="92">
        <v>1</v>
      </c>
      <c r="I4" s="95">
        <v>42644</v>
      </c>
    </row>
    <row r="5" spans="1:9" x14ac:dyDescent="0.2">
      <c r="A5" s="99" t="s">
        <v>59</v>
      </c>
      <c r="B5" s="105" t="s">
        <v>72</v>
      </c>
      <c r="C5" s="93">
        <v>6008001</v>
      </c>
      <c r="D5" s="99" t="s">
        <v>48</v>
      </c>
      <c r="E5" s="99" t="s">
        <v>50</v>
      </c>
      <c r="F5" s="99" t="s">
        <v>53</v>
      </c>
      <c r="G5" s="94">
        <v>9999</v>
      </c>
      <c r="H5" s="92">
        <v>1</v>
      </c>
      <c r="I5" s="95">
        <v>42644</v>
      </c>
    </row>
    <row r="6" spans="1:9" x14ac:dyDescent="0.2">
      <c r="A6" s="99" t="s">
        <v>59</v>
      </c>
      <c r="B6" s="105" t="s">
        <v>66</v>
      </c>
      <c r="C6" s="93">
        <v>6002201</v>
      </c>
      <c r="D6" s="99" t="s">
        <v>47</v>
      </c>
      <c r="E6" s="99" t="s">
        <v>50</v>
      </c>
      <c r="F6" s="99" t="s">
        <v>52</v>
      </c>
      <c r="G6" s="94">
        <v>9999</v>
      </c>
      <c r="H6" s="92">
        <v>1</v>
      </c>
      <c r="I6" s="95">
        <v>42644</v>
      </c>
    </row>
    <row r="7" spans="1:9" x14ac:dyDescent="0.2">
      <c r="A7" s="99" t="s">
        <v>59</v>
      </c>
      <c r="B7" s="105" t="s">
        <v>66</v>
      </c>
      <c r="C7" s="93">
        <v>6008001</v>
      </c>
      <c r="D7" s="99" t="s">
        <v>47</v>
      </c>
      <c r="E7" s="99" t="s">
        <v>50</v>
      </c>
      <c r="F7" s="99" t="s">
        <v>53</v>
      </c>
      <c r="G7" s="94">
        <v>9999</v>
      </c>
      <c r="H7" s="92">
        <v>1</v>
      </c>
      <c r="I7" s="95">
        <v>42644</v>
      </c>
    </row>
    <row r="8" spans="1:9" x14ac:dyDescent="0.2">
      <c r="A8" s="99" t="s">
        <v>59</v>
      </c>
      <c r="B8" s="105" t="s">
        <v>67</v>
      </c>
      <c r="C8" s="93">
        <v>5430001</v>
      </c>
      <c r="D8" s="99" t="s">
        <v>47</v>
      </c>
      <c r="E8" s="99" t="s">
        <v>51</v>
      </c>
      <c r="F8" s="99" t="s">
        <v>52</v>
      </c>
      <c r="G8" s="94">
        <v>9999</v>
      </c>
      <c r="H8" s="92">
        <v>1</v>
      </c>
      <c r="I8" s="95">
        <v>42644</v>
      </c>
    </row>
    <row r="9" spans="1:9" ht="12.75" x14ac:dyDescent="0.2">
      <c r="A9" s="99" t="s">
        <v>59</v>
      </c>
      <c r="B9" s="106" t="s">
        <v>77</v>
      </c>
      <c r="C9" s="93">
        <v>5438001</v>
      </c>
      <c r="D9" s="99" t="s">
        <v>47</v>
      </c>
      <c r="E9" s="99" t="s">
        <v>51</v>
      </c>
      <c r="F9" s="99" t="s">
        <v>53</v>
      </c>
      <c r="G9" s="94">
        <v>9999</v>
      </c>
      <c r="H9" s="92"/>
      <c r="I9" s="95"/>
    </row>
    <row r="10" spans="1:9" x14ac:dyDescent="0.2">
      <c r="A10" s="99" t="s">
        <v>59</v>
      </c>
      <c r="B10" s="105" t="s">
        <v>67</v>
      </c>
      <c r="C10" s="93">
        <v>5410101</v>
      </c>
      <c r="D10" s="99" t="s">
        <v>47</v>
      </c>
      <c r="E10" s="99" t="s">
        <v>51</v>
      </c>
      <c r="F10" s="99" t="s">
        <v>54</v>
      </c>
      <c r="G10" s="94">
        <v>9999</v>
      </c>
      <c r="H10" s="92"/>
      <c r="I10" s="95"/>
    </row>
    <row r="11" spans="1:9" x14ac:dyDescent="0.2">
      <c r="A11" s="99" t="s">
        <v>59</v>
      </c>
      <c r="B11" s="105" t="s">
        <v>67</v>
      </c>
      <c r="C11" s="93">
        <v>4080401</v>
      </c>
      <c r="D11" s="99" t="s">
        <v>47</v>
      </c>
      <c r="E11" s="99" t="s">
        <v>51</v>
      </c>
      <c r="F11" s="99" t="s">
        <v>55</v>
      </c>
      <c r="G11" s="94">
        <v>9999</v>
      </c>
      <c r="H11" s="92"/>
      <c r="I11" s="95"/>
    </row>
    <row r="12" spans="1:9" x14ac:dyDescent="0.2">
      <c r="A12" s="99" t="s">
        <v>60</v>
      </c>
      <c r="B12" s="105" t="s">
        <v>68</v>
      </c>
      <c r="C12" s="93">
        <v>6002201</v>
      </c>
      <c r="D12" s="99" t="s">
        <v>47</v>
      </c>
      <c r="E12" s="99" t="s">
        <v>50</v>
      </c>
      <c r="F12" s="99" t="s">
        <v>52</v>
      </c>
      <c r="G12" s="94">
        <v>9999</v>
      </c>
      <c r="H12" s="92">
        <v>1</v>
      </c>
      <c r="I12" s="95">
        <v>42644</v>
      </c>
    </row>
    <row r="13" spans="1:9" x14ac:dyDescent="0.2">
      <c r="A13" s="99" t="s">
        <v>60</v>
      </c>
      <c r="B13" s="105" t="s">
        <v>68</v>
      </c>
      <c r="C13" s="93">
        <v>6008001</v>
      </c>
      <c r="D13" s="99" t="s">
        <v>47</v>
      </c>
      <c r="E13" s="99" t="s">
        <v>50</v>
      </c>
      <c r="F13" s="99" t="s">
        <v>53</v>
      </c>
      <c r="G13" s="94">
        <v>9999</v>
      </c>
      <c r="H13" s="92">
        <v>1</v>
      </c>
      <c r="I13" s="95">
        <v>42644</v>
      </c>
    </row>
    <row r="14" spans="1:9" x14ac:dyDescent="0.2">
      <c r="A14" s="99" t="s">
        <v>60</v>
      </c>
      <c r="B14" s="105" t="s">
        <v>69</v>
      </c>
      <c r="C14" s="93">
        <v>5430001</v>
      </c>
      <c r="D14" s="99" t="s">
        <v>47</v>
      </c>
      <c r="E14" s="99" t="s">
        <v>51</v>
      </c>
      <c r="F14" s="99" t="s">
        <v>52</v>
      </c>
      <c r="G14" s="94">
        <v>9999</v>
      </c>
      <c r="H14" s="92">
        <v>1</v>
      </c>
      <c r="I14" s="95">
        <v>42644</v>
      </c>
    </row>
    <row r="15" spans="1:9" x14ac:dyDescent="0.2">
      <c r="A15" s="99" t="s">
        <v>60</v>
      </c>
      <c r="B15" s="105" t="s">
        <v>78</v>
      </c>
      <c r="C15" s="93">
        <v>5438001</v>
      </c>
      <c r="D15" s="99" t="s">
        <v>47</v>
      </c>
      <c r="E15" s="99" t="s">
        <v>51</v>
      </c>
      <c r="F15" s="99" t="s">
        <v>53</v>
      </c>
      <c r="G15" s="94">
        <v>9999</v>
      </c>
      <c r="H15" s="92"/>
      <c r="I15" s="95"/>
    </row>
    <row r="16" spans="1:9" x14ac:dyDescent="0.2">
      <c r="A16" s="99" t="s">
        <v>60</v>
      </c>
      <c r="B16" s="105" t="s">
        <v>69</v>
      </c>
      <c r="C16" s="93">
        <v>5410101</v>
      </c>
      <c r="D16" s="99" t="s">
        <v>47</v>
      </c>
      <c r="E16" s="99" t="s">
        <v>51</v>
      </c>
      <c r="F16" s="99" t="s">
        <v>54</v>
      </c>
      <c r="G16" s="94">
        <v>9999</v>
      </c>
      <c r="H16" s="92"/>
      <c r="I16" s="95"/>
    </row>
    <row r="17" spans="1:9" x14ac:dyDescent="0.2">
      <c r="A17" s="99" t="s">
        <v>60</v>
      </c>
      <c r="B17" s="105" t="s">
        <v>69</v>
      </c>
      <c r="C17" s="93">
        <v>4080401</v>
      </c>
      <c r="D17" s="99" t="s">
        <v>47</v>
      </c>
      <c r="E17" s="99" t="s">
        <v>51</v>
      </c>
      <c r="F17" s="99" t="s">
        <v>55</v>
      </c>
      <c r="G17" s="94">
        <v>9999</v>
      </c>
      <c r="H17" s="92"/>
      <c r="I17" s="95"/>
    </row>
    <row r="18" spans="1:9" x14ac:dyDescent="0.2">
      <c r="A18" s="99" t="s">
        <v>59</v>
      </c>
      <c r="B18" s="105" t="s">
        <v>72</v>
      </c>
      <c r="C18" s="93">
        <v>6002202</v>
      </c>
      <c r="D18" s="99" t="s">
        <v>48</v>
      </c>
      <c r="E18" s="99" t="s">
        <v>50</v>
      </c>
      <c r="F18" s="99" t="s">
        <v>57</v>
      </c>
      <c r="G18" s="94">
        <v>9999</v>
      </c>
      <c r="H18" s="92"/>
      <c r="I18" s="95"/>
    </row>
    <row r="19" spans="1:9" x14ac:dyDescent="0.2">
      <c r="A19" s="99" t="s">
        <v>59</v>
      </c>
      <c r="B19" s="105" t="s">
        <v>71</v>
      </c>
      <c r="C19" s="93">
        <v>5438001</v>
      </c>
      <c r="D19" s="99" t="s">
        <v>5</v>
      </c>
      <c r="E19" s="99" t="s">
        <v>51</v>
      </c>
      <c r="F19" s="99" t="s">
        <v>53</v>
      </c>
      <c r="G19" s="94">
        <v>9999</v>
      </c>
      <c r="H19" s="92">
        <v>1</v>
      </c>
      <c r="I19" s="95">
        <v>42644</v>
      </c>
    </row>
    <row r="20" spans="1:9" x14ac:dyDescent="0.2">
      <c r="A20" s="99" t="s">
        <v>59</v>
      </c>
      <c r="B20" s="105" t="s">
        <v>71</v>
      </c>
      <c r="C20" s="93">
        <v>5438002</v>
      </c>
      <c r="D20" s="99" t="s">
        <v>0</v>
      </c>
      <c r="E20" s="99" t="s">
        <v>51</v>
      </c>
      <c r="F20" s="99" t="s">
        <v>53</v>
      </c>
      <c r="G20" s="94">
        <v>9999</v>
      </c>
      <c r="H20" s="92">
        <v>1</v>
      </c>
      <c r="I20" s="95">
        <v>42644</v>
      </c>
    </row>
    <row r="22" spans="1:9" ht="36" x14ac:dyDescent="0.2">
      <c r="A22" s="100" t="s">
        <v>98</v>
      </c>
      <c r="B22" s="101"/>
      <c r="C22" s="101"/>
      <c r="D22" s="102" t="s">
        <v>95</v>
      </c>
      <c r="E22" s="102" t="s">
        <v>96</v>
      </c>
      <c r="F22" s="102" t="s">
        <v>97</v>
      </c>
    </row>
    <row r="25" spans="1:9" ht="14.25" x14ac:dyDescent="0.2">
      <c r="D25" s="98"/>
    </row>
  </sheetData>
  <autoFilter ref="A1:I20">
    <sortState ref="A2:I20">
      <sortCondition ref="E1:E20"/>
    </sortState>
  </autoFilter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0 xmlns="6a3989a2-c5c2-41fc-8f5c-8217df8d25a9">97</Document_x0020_Type0>
    <Approval_x0020_Required xmlns="6a3989a2-c5c2-41fc-8f5c-8217df8d25a9">No</Approval_x0020_Required>
    <Document_x0020_Owner xmlns="b157ee4a-2f6e-4380-b1dc-66f3b43e0279">1</Document_x0020_Owner>
    <TaxCatchAll xmlns="b157ee4a-2f6e-4380-b1dc-66f3b43e0279"/>
    <Document_x0020_Status xmlns="b157ee4a-2f6e-4380-b1dc-66f3b43e0279">1</Document_x0020_Status>
    <_dlc_DocId xmlns="b157ee4a-2f6e-4380-b1dc-66f3b43e0279">3144702833684012017</_dlc_DocId>
    <_dlc_DocIdUrl xmlns="b157ee4a-2f6e-4380-b1dc-66f3b43e0279">
      <Url>https://usc.intranet.teldta.com/sites/LegacyEPR/_layouts/15/DocIdRedir.aspx?ID=3144702833684012017</Url>
      <Description>3144702833684012017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32005AF31E4408B52D72125F9F8F9" ma:contentTypeVersion="16" ma:contentTypeDescription="Create a new document." ma:contentTypeScope="" ma:versionID="f465d3f7928d4626929105399d19c8a3">
  <xsd:schema xmlns:xsd="http://www.w3.org/2001/XMLSchema" xmlns:xs="http://www.w3.org/2001/XMLSchema" xmlns:p="http://schemas.microsoft.com/office/2006/metadata/properties" xmlns:ns2="6a3989a2-c5c2-41fc-8f5c-8217df8d25a9" xmlns:ns3="b157ee4a-2f6e-4380-b1dc-66f3b43e0279" targetNamespace="http://schemas.microsoft.com/office/2006/metadata/properties" ma:root="true" ma:fieldsID="b86a395f4d614ff7baade6981f2b3088" ns2:_="" ns3:_="">
    <xsd:import namespace="6a3989a2-c5c2-41fc-8f5c-8217df8d25a9"/>
    <xsd:import namespace="b157ee4a-2f6e-4380-b1dc-66f3b43e0279"/>
    <xsd:element name="properties">
      <xsd:complexType>
        <xsd:sequence>
          <xsd:element name="documentManagement">
            <xsd:complexType>
              <xsd:all>
                <xsd:element ref="ns2:Approval_x0020_Required"/>
                <xsd:element ref="ns2:Document_x0020_Type0"/>
                <xsd:element ref="ns3:TaxCatchAll" minOccurs="0"/>
                <xsd:element ref="ns3:_dlc_DocId" minOccurs="0"/>
                <xsd:element ref="ns3:_dlc_DocIdUrl" minOccurs="0"/>
                <xsd:element ref="ns3:_dlc_DocIdPersistId" minOccurs="0"/>
                <xsd:element ref="ns3:Document_x0020_Owner" minOccurs="0"/>
                <xsd:element ref="ns3:Document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989a2-c5c2-41fc-8f5c-8217df8d25a9" elementFormDefault="qualified">
    <xsd:import namespace="http://schemas.microsoft.com/office/2006/documentManagement/types"/>
    <xsd:import namespace="http://schemas.microsoft.com/office/infopath/2007/PartnerControls"/>
    <xsd:element name="Approval_x0020_Required" ma:index="2" ma:displayName="Approval Required" ma:format="Dropdown" ma:internalName="Approval_x0020_Required" ma:readOnly="false">
      <xsd:simpleType>
        <xsd:restriction base="dms:Choice">
          <xsd:enumeration value="Yes"/>
          <xsd:enumeration value="No"/>
        </xsd:restriction>
      </xsd:simpleType>
    </xsd:element>
    <xsd:element name="Document_x0020_Type0" ma:index="6" ma:displayName="Document Type" ma:list="{6159ce7f-347e-4546-b692-14b837c95156}" ma:internalName="Document_x0020_Type0" ma:readOnly="fals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7ee4a-2f6e-4380-b1dc-66f3b43e027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description="" ma:hidden="true" ma:list="{5a482c17-0c90-414f-8a9c-ad9b1ae862af}" ma:internalName="TaxCatchAll" ma:showField="CatchAllData" ma:web="b157ee4a-2f6e-4380-b1dc-66f3b43e02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cument_x0020_Owner" ma:index="15" nillable="true" ma:displayName="Document Owner" ma:list="{ccd43d1b-bc96-4ee1-af49-2b2160702e8e}" ma:internalName="Document_x0020_Owner" ma:readOnly="false" ma:showField="Title" ma:web="b157ee4a-2f6e-4380-b1dc-66f3b43e0279">
      <xsd:simpleType>
        <xsd:restriction base="dms:Lookup"/>
      </xsd:simpleType>
    </xsd:element>
    <xsd:element name="Document_x0020_Status" ma:index="16" nillable="true" ma:displayName="Status" ma:list="{71165a99-9a20-423e-bc38-34f303ababd7}" ma:internalName="Document_x0020_Status" ma:readOnly="false" ma:showField="Title" ma:web="b157ee4a-2f6e-4380-b1dc-66f3b43e0279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40CEE7-A5C1-4D50-8275-F1B3D0AF7BE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ABBBC1B-0A97-407A-900B-C88AD5CE1A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D41803-6C0F-45D1-B208-11D090E7F062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b157ee4a-2f6e-4380-b1dc-66f3b43e0279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a3989a2-c5c2-41fc-8f5c-8217df8d25a9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E398467-4301-4211-B2D4-AB4A875D2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3989a2-c5c2-41fc-8f5c-8217df8d25a9"/>
    <ds:schemaRef ds:uri="b157ee4a-2f6e-4380-b1dc-66f3b43e02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 - CDMA Outbound-Incollect</vt:lpstr>
      <vt:lpstr>A - CDMA Outbound-Incollect</vt:lpstr>
      <vt:lpstr>GSM Outbound-Incollect</vt:lpstr>
      <vt:lpstr>LTE_VoLTE Outbound-Incollect</vt:lpstr>
      <vt:lpstr>LTE_VoLTE Inbound-Outcollect</vt:lpstr>
      <vt:lpstr>LTE-VoLTE SubReport</vt:lpstr>
      <vt:lpstr>S - CDMA Inbound-Outcollect</vt:lpstr>
      <vt:lpstr>A - CDMA Inbound-Outcollect</vt:lpstr>
      <vt:lpstr>Mock-Up SAP-Staging Table Info</vt:lpstr>
      <vt:lpstr>Mock-Up DCH-Staging Table</vt:lpstr>
      <vt:lpstr>Mock-Up APRM-Staging Table</vt:lpstr>
      <vt:lpstr>Daily-DCH Data</vt:lpstr>
      <vt:lpstr>Version</vt:lpstr>
    </vt:vector>
  </TitlesOfParts>
  <Company>U.S. Cellular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Roaming Reconciliation Mockup_SAP v APRM v DCH</dc:title>
  <dc:creator>Pierce, Liz</dc:creator>
  <cp:lastModifiedBy>Balchen, David</cp:lastModifiedBy>
  <dcterms:created xsi:type="dcterms:W3CDTF">2016-07-28T03:30:43Z</dcterms:created>
  <dcterms:modified xsi:type="dcterms:W3CDTF">2017-04-14T19:31:38Z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0x01010071832005AF31E4408B52D72125F9F8F9</vt:lpwstr>
  </property>
  <property fmtid="{D5CDD505-2E9C-101B-9397-08002B2CF9AE}" pid="3" name="_dlc_DocIdItemGuid">
    <vt:lpwstr>53137b3b-d9d1-4e46-8650-d0b61d16f2fa</vt:lpwstr>
  </property>
  <property fmtid="{D5CDD505-2E9C-101B-9397-08002B2CF9AE}" pid="4" name="Information_x0020_Classification">
    <vt:lpwstr/>
  </property>
  <property fmtid="{D5CDD505-2E9C-101B-9397-08002B2CF9AE}" pid="5" name="Information Classification">
    <vt:lpwstr/>
  </property>
</Properties>
</file>