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46C32FD-FF81-8E44-A374-EC8B073AB5E1}" xr6:coauthVersionLast="47" xr6:coauthVersionMax="47" xr10:uidLastSave="{00000000-0000-0000-0000-000000000000}"/>
  <bookViews>
    <workbookView xWindow="2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0" i="1" l="1"/>
  <c r="B376" i="1"/>
  <c r="B380" i="1"/>
  <c r="B379" i="1"/>
  <c r="B378" i="1"/>
  <c r="B377" i="1"/>
  <c r="G374" i="1"/>
  <c r="A374" i="1"/>
  <c r="B361" i="1"/>
  <c r="G359" i="1"/>
  <c r="A359" i="1"/>
  <c r="B346" i="1"/>
  <c r="B345" i="1"/>
  <c r="B344" i="1"/>
  <c r="B347" i="1" s="1"/>
  <c r="B343" i="1"/>
  <c r="B342" i="1"/>
  <c r="B341"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<sst xmlns="http://schemas.openxmlformats.org/spreadsheetml/2006/main" count="1504" uniqueCount="264">
  <si>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</si>
  <si>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</si>
  <si>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</si>
  <si>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</si>
  <si>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</si>
  <si>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</si>
  <si>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</si>
  <si>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</si>
  <si>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</si>
  <si>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</si>
  <si>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</si>
  <si>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</si>
  <si>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</si>
  <si>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</si>
  <si>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</si>
  <si>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</si>
  <si>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</si>
  <si>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</si>
  <si>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</si>
  <si>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</si>
  <si>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</si>
  <si>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</si>
  <si>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</si>
  <si>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</si>
  <si>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</si>
  <si>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</si>
  <si>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</si>
  <si>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</si>
  <si>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</si>
  <si>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</si>
  <si>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</si>
  <si>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</si>
  <si>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</si>
  <si>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</si>
  <si>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</si>
  <si>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</si>
  <si>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</si>
  <si>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</si>
  <si>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</si>
  <si>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</si>
  <si>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</si>
  <si>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</si>
  <si>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</si>
  <si>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</si>
  <si>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</si>
  <si>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</si>
  <si>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</si>
  <si>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</si>
  <si>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</si>
  <si>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</si>
  <si>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</si>
  <si>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</si>
  <si>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</si>
  <si>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</si>
  <si>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</si>
  <si>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</si>
  <si>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</si>
  <si>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</si>
  <si>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</si>
  <si>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</si>
  <si>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</si>
  <si>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</si>
  <si>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</si>
  <si>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</si>
  <si>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</si>
  <si>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</si>
  <si>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</si>
  <si>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</si>
  <si>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</si>
  <si>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</si>
  <si>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</si>
  <si>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</si>
  <si>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</si>
  <si>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</si>
  <si>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</si>
  <si>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</si>
  <si>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</si>
  <si>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</si>
  <si>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</si>
  <si>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</si>
  <si>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</si>
  <si>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</si>
  <si>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</si>
  <si>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</si>
  <si>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</si>
  <si>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</si>
  <si>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</si>
  <si>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</si>
  <si>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</si>
  <si>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</si>
  <si>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</si>
  <si>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</si>
  <si>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</si>
  <si>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</si>
  <si>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</si>
  <si>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</si>
  <si>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</si>
  <si>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</si>
  <si>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</si>
  <si>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</si>
  <si>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</si>
  <si>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</si>
  <si>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</si>
  <si>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</si>
  <si>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</si>
  <si>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</si>
  <si>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</si>
  <si>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</si>
  <si>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</si>
  <si>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</si>
  <si>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</si>
  <si>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</si>
  <si>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</si>
  <si>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</si>
  <si>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</si>
  <si>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</si>
  <si>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</si>
  <si>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</si>
  <si>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</si>
  <si>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</si>
  <si>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</si>
  <si>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</si>
  <si>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</si>
  <si>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</si>
  <si>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</si>
  <si>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</si>
  <si>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</si>
  <si>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</si>
  <si>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</si>
  <si>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</si>
  <si>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</si>
  <si>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</si>
  <si>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</si>
  <si>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</si>
  <si>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</si>
  <si>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</si>
  <si>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</si>
  <si>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</si>
  <si>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</si>
  <si>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</si>
  <si>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</si>
  <si>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</si>
  <si>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</si>
  <si>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</si>
  <si>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</si>
  <si>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</si>
  <si>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</si>
  <si>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</si>
  <si>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</si>
  <si>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</si>
  <si>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</si>
  <si>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</si>
  <si>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</si>
  <si>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</si>
  <si>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</si>
  <si>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</si>
  <si>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</si>
  <si>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</si>
  <si>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</si>
  <si>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</si>
  <si>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</si>
  <si>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</si>
  <si>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</si>
  <si>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</si>
  <si>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</si>
  <si>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</si>
  <si>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</si>
  <si>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</si>
  <si>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</si>
  <si>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</si>
  <si>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</si>
  <si>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</si>
  <si>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</si>
  <si>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</si>
  <si>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</si>
  <si>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</si>
  <si>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</si>
  <si>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</si>
  <si>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</si>
  <si>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</si>
  <si>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</si>
  <si>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</si>
  <si>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</si>
  <si>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</si>
  <si>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</si>
  <si>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</si>
  <si>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</si>
  <si>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</si>
  <si>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</si>
  <si>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</si>
  <si>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</si>
  <si>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</si>
  <si>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</si>
  <si>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</si>
  <si>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</si>
  <si>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</si>
  <si>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</si>
  <si>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</si>
  <si>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</si>
  <si>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</si>
  <si>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</si>
  <si>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</si>
  <si>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</si>
  <si>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</si>
  <si>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</si>
  <si>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</si>
  <si>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</si>
  <si>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</si>
  <si>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</si>
  <si>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</si>
  <si>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</si>
  <si>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</si>
  <si>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</si>
  <si>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</si>
  <si>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</si>
  <si>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</si>
  <si>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</si>
  <si>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</si>
  <si>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</si>
  <si>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</si>
  <si>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</si>
  <si>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</si>
  <si>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</si>
  <si>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</si>
  <si>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</si>
  <si>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</si>
  <si>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</si>
  <si>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</si>
  <si>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</si>
  <si>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</si>
  <si>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</si>
  <si>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</si>
  <si>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</si>
  <si>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</si>
  <si>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</si>
  <si>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</si>
  <si>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</si>
  <si>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</si>
  <si>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</si>
  <si>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</si>
  <si>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</si>
  <si>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</si>
  <si>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</si>
  <si>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</si>
  <si>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</si>
  <si>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</si>
  <si>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</si>
  <si>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</si>
  <si>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</si>
  <si>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</si>
  <si>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</si>
  <si>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</si>
  <si>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</si>
  <si>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</si>
  <si>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</si>
  <si>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</si>
  <si>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</si>
  <si>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</si>
  <si>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</si>
  <si>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</si>
  <si>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industrial gases production, cryogenic air separation</t>
  </si>
  <si>
    <t>oxygen, liquid</t>
  </si>
  <si>
    <t>Compression and purification unit: Electricity for cooling system (0.03 KJ/kg CO2) (CEMCAP D4.6, table 6.1)</t>
  </si>
  <si>
    <t>Steam for MEA regeneration (3.76 MJ/kg CO2, of which 0.11 can be recuperated from waste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</si>
</sst>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311" workbookViewId="0">
      <selection activeCell="C341" sqref="C341"/>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248</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247</v>
      </c>
      <c r="B337" s="29">
        <v>1</v>
      </c>
      <c r="C337" s="28" t="s">
        <v>8</v>
      </c>
      <c r="D337" s="28" t="s">
        <v>6</v>
      </c>
      <c r="F337" s="28" t="s">
        <v>16</v>
      </c>
      <c r="G337" s="28" t="s">
        <v>247</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250</v>
      </c>
      <c r="N339" s="29"/>
      <c r="P339" s="29"/>
    </row>
    <row r="340" spans="1:17" s="28" customFormat="1" x14ac:dyDescent="0.2">
      <c r="A340" s="28" t="s">
        <v>81</v>
      </c>
      <c r="B340" s="29">
        <f>3.76-0.11</f>
        <v>3.65</v>
      </c>
      <c r="C340" s="28" t="s">
        <v>135</v>
      </c>
      <c r="D340" s="28" t="s">
        <v>23</v>
      </c>
      <c r="F340" s="28" t="s">
        <v>16</v>
      </c>
      <c r="G340" s="28" t="s">
        <v>166</v>
      </c>
      <c r="H340" s="28" t="s">
        <v>263</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249</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251</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248</v>
      </c>
    </row>
    <row r="356" spans="1:19" x14ac:dyDescent="0.2">
      <c r="A356" t="s">
        <v>9</v>
      </c>
      <c r="B356" t="s">
        <v>252</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247</v>
      </c>
      <c r="B360" s="29">
        <v>1</v>
      </c>
      <c r="C360" s="28" t="s">
        <v>8</v>
      </c>
      <c r="D360" s="28" t="s">
        <v>6</v>
      </c>
      <c r="E360" s="28"/>
      <c r="F360" s="28" t="s">
        <v>16</v>
      </c>
      <c r="G360" s="28" t="s">
        <v>247</v>
      </c>
      <c r="H360" s="28"/>
    </row>
    <row r="361" spans="1:19" s="26" customFormat="1" x14ac:dyDescent="0.2">
      <c r="A361" s="26" t="s">
        <v>35</v>
      </c>
      <c r="B361" s="32">
        <f>77*1/0.558/1000</f>
        <v>0.13799283154121864</v>
      </c>
      <c r="C361" s="26" t="s">
        <v>8</v>
      </c>
      <c r="D361" s="26" t="s">
        <v>24</v>
      </c>
      <c r="F361" s="26" t="s">
        <v>16</v>
      </c>
      <c r="G361" s="26" t="s">
        <v>25</v>
      </c>
      <c r="H361" s="26" t="s">
        <v>253</v>
      </c>
      <c r="N361" s="32"/>
    </row>
    <row r="364" spans="1:19" ht="16" x14ac:dyDescent="0.2">
      <c r="A364" s="1" t="s">
        <v>0</v>
      </c>
      <c r="B364" s="5" t="s">
        <v>254</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248</v>
      </c>
    </row>
    <row r="371" spans="1:19" x14ac:dyDescent="0.2">
      <c r="A371" t="s">
        <v>9</v>
      </c>
      <c r="B371" t="s">
        <v>255</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247</v>
      </c>
      <c r="B375" s="29">
        <v>1</v>
      </c>
      <c r="C375" s="28" t="s">
        <v>8</v>
      </c>
      <c r="D375" s="28" t="s">
        <v>6</v>
      </c>
      <c r="E375" s="28"/>
      <c r="F375" s="28" t="s">
        <v>16</v>
      </c>
      <c r="G375" s="28" t="s">
        <v>247</v>
      </c>
      <c r="H375" s="28"/>
    </row>
    <row r="376" spans="1:19" x14ac:dyDescent="0.2">
      <c r="A376" t="s">
        <v>260</v>
      </c>
      <c r="B376" s="6">
        <f>B374*32/44/(1-0.11)</f>
        <v>0.81716036772216549</v>
      </c>
      <c r="C376" t="s">
        <v>27</v>
      </c>
      <c r="D376" t="s">
        <v>6</v>
      </c>
      <c r="F376" t="s">
        <v>16</v>
      </c>
      <c r="G376" t="s">
        <v>261</v>
      </c>
      <c r="H376" t="s">
        <v>256</v>
      </c>
    </row>
    <row r="377" spans="1:19" x14ac:dyDescent="0.2">
      <c r="A377" t="s">
        <v>35</v>
      </c>
      <c r="B377" s="6">
        <f>(122-182-62)/758*0.459/3.6</f>
        <v>-2.0521108179419524E-2</v>
      </c>
      <c r="C377" t="s">
        <v>8</v>
      </c>
      <c r="D377" t="s">
        <v>24</v>
      </c>
      <c r="F377" t="s">
        <v>16</v>
      </c>
      <c r="G377" t="s">
        <v>25</v>
      </c>
      <c r="H377" t="s">
        <v>257</v>
      </c>
    </row>
    <row r="378" spans="1:19" ht="16.75" customHeight="1" x14ac:dyDescent="0.2">
      <c r="A378" t="s">
        <v>35</v>
      </c>
      <c r="B378" s="6">
        <f>59/758*0.459/3.6</f>
        <v>9.9241424802110813E-3</v>
      </c>
      <c r="C378" t="s">
        <v>8</v>
      </c>
      <c r="D378" t="s">
        <v>24</v>
      </c>
      <c r="F378" t="s">
        <v>16</v>
      </c>
      <c r="G378" t="s">
        <v>25</v>
      </c>
      <c r="H378" s="26" t="s">
        <v>258</v>
      </c>
    </row>
    <row r="379" spans="1:19" x14ac:dyDescent="0.2">
      <c r="A379" t="s">
        <v>35</v>
      </c>
      <c r="B379" s="6">
        <f>440/3600</f>
        <v>0.12222222222222222</v>
      </c>
      <c r="C379" t="s">
        <v>8</v>
      </c>
      <c r="D379" t="s">
        <v>24</v>
      </c>
      <c r="F379" t="s">
        <v>16</v>
      </c>
      <c r="G379" t="s">
        <v>25</v>
      </c>
      <c r="H379" t="s">
        <v>259</v>
      </c>
      <c r="M379" s="27"/>
      <c r="N379" s="31"/>
    </row>
    <row r="380" spans="1:19" x14ac:dyDescent="0.2">
      <c r="A380" t="s">
        <v>35</v>
      </c>
      <c r="B380" s="6">
        <f>0.03/3600</f>
        <v>8.3333333333333337E-6</v>
      </c>
      <c r="C380" t="s">
        <v>8</v>
      </c>
      <c r="D380" t="s">
        <v>24</v>
      </c>
      <c r="F380" t="s">
        <v>16</v>
      </c>
      <c r="G380" t="s">
        <v>25</v>
      </c>
      <c r="H380" t="s">
        <v>262</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2024-06-25T08:26:04Z</dcterms:modified>
</cp:coreProperties>
</file>