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baptistarojo/Documents/Columbia/masters_project/menonitas/population/by_population/"/>
    </mc:Choice>
  </mc:AlternateContent>
  <xr:revisionPtr revIDLastSave="0" documentId="13_ncr:1_{0F27E275-9BB2-0F46-B0C0-F69D2E64ECCB}" xr6:coauthVersionLast="40" xr6:coauthVersionMax="40" xr10:uidLastSave="{00000000-0000-0000-0000-000000000000}"/>
  <bookViews>
    <workbookView xWindow="160" yWindow="460" windowWidth="27240" windowHeight="15140" xr2:uid="{0FEA2E62-7DD4-8D49-B293-6E128AE14BAF}"/>
  </bookViews>
  <sheets>
    <sheet name="2010" sheetId="1" r:id="rId1"/>
    <sheet name="2005" sheetId="2" r:id="rId2"/>
    <sheet name="2000" sheetId="3" r:id="rId3"/>
    <sheet name="1995" sheetId="4" r:id="rId4"/>
    <sheet name="1990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9" i="5"/>
  <c r="G29" i="3"/>
  <c r="E28" i="3"/>
  <c r="C28" i="3"/>
  <c r="A28" i="3"/>
  <c r="E27" i="3"/>
  <c r="C27" i="3"/>
  <c r="A27" i="3"/>
  <c r="E26" i="3"/>
  <c r="C26" i="3"/>
  <c r="A26" i="3"/>
  <c r="E25" i="3"/>
  <c r="C25" i="3"/>
  <c r="A25" i="3"/>
  <c r="E24" i="3"/>
  <c r="C24" i="3"/>
  <c r="A24" i="3"/>
  <c r="E23" i="3"/>
  <c r="C23" i="3"/>
  <c r="A23" i="3"/>
  <c r="E22" i="3"/>
  <c r="C22" i="3"/>
  <c r="A22" i="3"/>
  <c r="E21" i="3"/>
  <c r="C21" i="3"/>
  <c r="A21" i="3"/>
  <c r="E20" i="3"/>
  <c r="C20" i="3"/>
  <c r="A20" i="3"/>
  <c r="E19" i="3"/>
  <c r="C19" i="3"/>
  <c r="A19" i="3"/>
  <c r="E18" i="3"/>
  <c r="C18" i="3"/>
  <c r="A18" i="3"/>
  <c r="E17" i="3"/>
  <c r="C17" i="3"/>
  <c r="A17" i="3"/>
  <c r="E16" i="3"/>
  <c r="C16" i="3"/>
  <c r="A16" i="3"/>
  <c r="E15" i="3"/>
  <c r="C15" i="3"/>
  <c r="A15" i="3"/>
  <c r="E14" i="3"/>
  <c r="C14" i="3"/>
  <c r="A14" i="3"/>
  <c r="G35" i="2"/>
  <c r="E25" i="2"/>
  <c r="C25" i="2"/>
  <c r="A25" i="2"/>
  <c r="E24" i="2"/>
  <c r="C24" i="2"/>
  <c r="A24" i="2"/>
  <c r="E23" i="2"/>
  <c r="C23" i="2"/>
  <c r="A23" i="2"/>
  <c r="E22" i="2"/>
  <c r="C22" i="2"/>
  <c r="A22" i="2"/>
  <c r="E21" i="2"/>
  <c r="C21" i="2"/>
  <c r="A21" i="2"/>
  <c r="E20" i="2"/>
  <c r="C20" i="2"/>
  <c r="A20" i="2"/>
  <c r="E19" i="2"/>
  <c r="C19" i="2"/>
  <c r="A19" i="2"/>
  <c r="E18" i="2"/>
  <c r="C18" i="2"/>
  <c r="A18" i="2"/>
</calcChain>
</file>

<file path=xl/sharedStrings.xml><?xml version="1.0" encoding="utf-8"?>
<sst xmlns="http://schemas.openxmlformats.org/spreadsheetml/2006/main" count="673" uniqueCount="137">
  <si>
    <t>04</t>
  </si>
  <si>
    <t>Campeche</t>
  </si>
  <si>
    <t>006</t>
  </si>
  <si>
    <t>Hopelchén</t>
  </si>
  <si>
    <t>0330</t>
  </si>
  <si>
    <t>Campo Menonita Número Uno</t>
  </si>
  <si>
    <t>0331</t>
  </si>
  <si>
    <t>Campo Menonita Número Dos</t>
  </si>
  <si>
    <t>0332</t>
  </si>
  <si>
    <t>Campo Menonita Número Tres</t>
  </si>
  <si>
    <t>0333</t>
  </si>
  <si>
    <t>Campo Menonita Número Seis</t>
  </si>
  <si>
    <t>0568</t>
  </si>
  <si>
    <t>Campo Menonita Número Cinco</t>
  </si>
  <si>
    <t>0569</t>
  </si>
  <si>
    <t>Campo Menonita Número Siete</t>
  </si>
  <si>
    <t>0570</t>
  </si>
  <si>
    <t>Campo Menonita Número Cuatro</t>
  </si>
  <si>
    <t>0672</t>
  </si>
  <si>
    <t>Campo Menonita Número Ocho</t>
  </si>
  <si>
    <t>0673</t>
  </si>
  <si>
    <t>Campo Menonita Número Nueve</t>
  </si>
  <si>
    <t>0674</t>
  </si>
  <si>
    <t>Campo Menonita Número Diez</t>
  </si>
  <si>
    <t>0675</t>
  </si>
  <si>
    <t>Campo Menonita Número Doce</t>
  </si>
  <si>
    <t>0761</t>
  </si>
  <si>
    <t>Campo Menonita Número Once</t>
  </si>
  <si>
    <t>0800</t>
  </si>
  <si>
    <t>Campo Menonita Santa Rosa</t>
  </si>
  <si>
    <t>0836</t>
  </si>
  <si>
    <t>Campo Menonita Número Catorce</t>
  </si>
  <si>
    <t>0837</t>
  </si>
  <si>
    <t>Campo Menonita Número Dieciséis</t>
  </si>
  <si>
    <t>0838</t>
  </si>
  <si>
    <t>Campo Menonita Número Quince</t>
  </si>
  <si>
    <t>0780</t>
  </si>
  <si>
    <t>La Nueva Trinidad Dos</t>
  </si>
  <si>
    <t>0781</t>
  </si>
  <si>
    <t>La Nueva Trinidad Tres</t>
  </si>
  <si>
    <t>0782</t>
  </si>
  <si>
    <t>La Nueva Trinidad Uno</t>
  </si>
  <si>
    <t>0844</t>
  </si>
  <si>
    <t>Nueva Trinidad Cuatro</t>
  </si>
  <si>
    <t>0854</t>
  </si>
  <si>
    <t>Nueva Trinidad Cinco</t>
  </si>
  <si>
    <t>0769</t>
  </si>
  <si>
    <t>Las Flores Cinco</t>
  </si>
  <si>
    <t>0770</t>
  </si>
  <si>
    <t>Las Flores Cuatro</t>
  </si>
  <si>
    <t>0771</t>
  </si>
  <si>
    <t>Las Flores Dos</t>
  </si>
  <si>
    <t>0772</t>
  </si>
  <si>
    <t>Las Flores Tres</t>
  </si>
  <si>
    <t>0773</t>
  </si>
  <si>
    <t>Las Flores Uno</t>
  </si>
  <si>
    <t>0815</t>
  </si>
  <si>
    <t>Las Flores Seis</t>
  </si>
  <si>
    <t>0835</t>
  </si>
  <si>
    <t>Santa Fe Dos</t>
  </si>
  <si>
    <t>0882</t>
  </si>
  <si>
    <t>Santa Fe Uno</t>
  </si>
  <si>
    <t>0794</t>
  </si>
  <si>
    <t>El Temporal Cinco</t>
  </si>
  <si>
    <t>0795</t>
  </si>
  <si>
    <t>El Temporal Cuatro</t>
  </si>
  <si>
    <t>0796</t>
  </si>
  <si>
    <t>El Temporal Dos</t>
  </si>
  <si>
    <t>0797</t>
  </si>
  <si>
    <t>El Temporal Tres</t>
  </si>
  <si>
    <t>0798</t>
  </si>
  <si>
    <t>El Temporal Uno</t>
  </si>
  <si>
    <t>0849</t>
  </si>
  <si>
    <t>Temporal Seis</t>
  </si>
  <si>
    <t>0862</t>
  </si>
  <si>
    <t>El Temporal Siete</t>
  </si>
  <si>
    <t>0785</t>
  </si>
  <si>
    <t>Las Palmas Dos</t>
  </si>
  <si>
    <t>0786</t>
  </si>
  <si>
    <t>Las Palmas Uno</t>
  </si>
  <si>
    <t>0848</t>
  </si>
  <si>
    <t>Palmas Cuatro</t>
  </si>
  <si>
    <t>0871</t>
  </si>
  <si>
    <t>Las Palmas Tres</t>
  </si>
  <si>
    <t>state_code</t>
  </si>
  <si>
    <t>state_name</t>
  </si>
  <si>
    <t>municipality_code</t>
  </si>
  <si>
    <t>municipality_name</t>
  </si>
  <si>
    <t>community_code</t>
  </si>
  <si>
    <t>community</t>
  </si>
  <si>
    <t>population</t>
  </si>
  <si>
    <t>Campo Menonita Chun Cruz</t>
  </si>
  <si>
    <t>CAMPO MENONITA NUMERO UNO</t>
  </si>
  <si>
    <t>CAMPO MENONITA NUMERO DOS</t>
  </si>
  <si>
    <t>CAMPO MENONITA NUMERO TRES</t>
  </si>
  <si>
    <t>CAMPO MENONITA NUMERO SEIS</t>
  </si>
  <si>
    <t>CAMPO MENONITA NUMERO CINCO</t>
  </si>
  <si>
    <t>CAMPO MENONITA NUMERO SIETE</t>
  </si>
  <si>
    <t>CAMPO MENONITA NUMERO CUATRO</t>
  </si>
  <si>
    <t>CAMPO MENONITA NUMERO OCHO</t>
  </si>
  <si>
    <t>CAMPO MENONITA NUMERO NUEVE</t>
  </si>
  <si>
    <t>CAMPO MENONITA NUMERO DIEZ</t>
  </si>
  <si>
    <t>CAMPO MENONITA NUMERO DOCE</t>
  </si>
  <si>
    <t>CAMPO MENONITA NUMERO ONCE</t>
  </si>
  <si>
    <t>NUEVA TRINIDAD DOS, LA</t>
  </si>
  <si>
    <t>NUEVA TRINIDAD TRES, LA</t>
  </si>
  <si>
    <t>NUEVA TRINIDAD UNO, LA</t>
  </si>
  <si>
    <t>FLORES CINCO, LAS</t>
  </si>
  <si>
    <t>FLORES CUATRO, LAS</t>
  </si>
  <si>
    <t>FLORES DOS, LAS</t>
  </si>
  <si>
    <t>FLORES TRES, LAS</t>
  </si>
  <si>
    <t>FLORES UNO, LAS</t>
  </si>
  <si>
    <t>TEMPORAL CINCO, EL</t>
  </si>
  <si>
    <t>TEMPORAL CUATRO, EL</t>
  </si>
  <si>
    <t>TEMPORAL DOS, EL</t>
  </si>
  <si>
    <t>TEMPORAL TRES, EL</t>
  </si>
  <si>
    <t>TEMPORAL UNO, EL</t>
  </si>
  <si>
    <t>PALMAS DOS, LAS</t>
  </si>
  <si>
    <t>PALMAS UNO, LAS</t>
  </si>
  <si>
    <t>CAMPO MENONITA NO. 1</t>
  </si>
  <si>
    <t>CAMPO MENONITA NO. 2</t>
  </si>
  <si>
    <t>CAMPO MENONITA NO. 3 (CAMPO HERMOSO)</t>
  </si>
  <si>
    <t>CAMPO MENONITA NO. 6 (HAMBURGO)</t>
  </si>
  <si>
    <t>CAMPO MENONITA NO. 5 (PATIO DE ROSAS)</t>
  </si>
  <si>
    <t>CAMPO MENONITA NO. 7</t>
  </si>
  <si>
    <t>CAMPO MENONITA NO. 4 (JARDIN DE ROSAS)</t>
  </si>
  <si>
    <t>CAMPO MENONITA NO. 8</t>
  </si>
  <si>
    <t>CAMPO MENONITA NO. 9</t>
  </si>
  <si>
    <t>CAMPO MENONITA NO. 10</t>
  </si>
  <si>
    <t>CAMPO MENONITA NO. 12</t>
  </si>
  <si>
    <t>CAMPO MENONITA N' 1</t>
  </si>
  <si>
    <t>CAMPO MENONITA N' 2</t>
  </si>
  <si>
    <t>CAMPO MENONITA N' 3</t>
  </si>
  <si>
    <t>CAMPO MENONITA N' 6</t>
  </si>
  <si>
    <t>CAMPO MENONITA N' 5</t>
  </si>
  <si>
    <t>CAMPO MENONITA N' 7</t>
  </si>
  <si>
    <t>CAMPO MENONITA N'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</si>
</sst>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41A5-E2E7-434D-B92F-46EB1E445C88}">
  <dimension ref="A1:G42"/>
  <sheetViews>
    <sheetView tabSelected="1" topLeftCell="A24" workbookViewId="0">
      <selection activeCell="F18" sqref="F18"/>
    </sheetView>
  </sheetViews>
  <sheetFormatPr baseColWidth="10" defaultRowHeight="16" x14ac:dyDescent="0.2"/>
  <sheetData>
    <row r="1" spans="1:7" ht="30" x14ac:dyDescent="0.2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173</v>
      </c>
    </row>
    <row r="3" spans="1:7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7</v>
      </c>
      <c r="G3" s="2">
        <v>176</v>
      </c>
    </row>
    <row r="4" spans="1:7" ht="45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8</v>
      </c>
      <c r="F4" s="2" t="s">
        <v>9</v>
      </c>
      <c r="G4" s="2">
        <v>148</v>
      </c>
    </row>
    <row r="5" spans="1:7" ht="45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10</v>
      </c>
      <c r="F5" s="2" t="s">
        <v>11</v>
      </c>
      <c r="G5" s="2">
        <v>120</v>
      </c>
    </row>
    <row r="6" spans="1:7" ht="45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12</v>
      </c>
      <c r="F6" s="2" t="s">
        <v>13</v>
      </c>
      <c r="G6" s="2">
        <v>175</v>
      </c>
    </row>
    <row r="7" spans="1:7" ht="45" x14ac:dyDescent="0.2">
      <c r="A7" s="2" t="s">
        <v>0</v>
      </c>
      <c r="B7" s="2" t="s">
        <v>1</v>
      </c>
      <c r="C7" s="2" t="s">
        <v>2</v>
      </c>
      <c r="D7" s="2" t="s">
        <v>3</v>
      </c>
      <c r="E7" s="2" t="s">
        <v>14</v>
      </c>
      <c r="F7" s="2" t="s">
        <v>15</v>
      </c>
      <c r="G7" s="2">
        <v>211</v>
      </c>
    </row>
    <row r="8" spans="1:7" ht="60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16</v>
      </c>
      <c r="F8" s="2" t="s">
        <v>17</v>
      </c>
      <c r="G8" s="2">
        <v>203</v>
      </c>
    </row>
    <row r="9" spans="1:7" ht="45" x14ac:dyDescent="0.2">
      <c r="A9" s="2" t="s">
        <v>0</v>
      </c>
      <c r="B9" s="2" t="s">
        <v>1</v>
      </c>
      <c r="C9" s="2" t="s">
        <v>2</v>
      </c>
      <c r="D9" s="2" t="s">
        <v>3</v>
      </c>
      <c r="E9" s="2" t="s">
        <v>18</v>
      </c>
      <c r="F9" s="2" t="s">
        <v>19</v>
      </c>
      <c r="G9" s="2">
        <v>165</v>
      </c>
    </row>
    <row r="10" spans="1:7" ht="60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20</v>
      </c>
      <c r="F10" s="2" t="s">
        <v>21</v>
      </c>
      <c r="G10" s="2">
        <v>163</v>
      </c>
    </row>
    <row r="11" spans="1:7" ht="45" x14ac:dyDescent="0.2">
      <c r="A11" s="2" t="s">
        <v>0</v>
      </c>
      <c r="B11" s="2" t="s">
        <v>1</v>
      </c>
      <c r="C11" s="2" t="s">
        <v>2</v>
      </c>
      <c r="D11" s="2" t="s">
        <v>3</v>
      </c>
      <c r="E11" s="2" t="s">
        <v>22</v>
      </c>
      <c r="F11" s="2" t="s">
        <v>23</v>
      </c>
      <c r="G11" s="2">
        <v>120</v>
      </c>
    </row>
    <row r="12" spans="1:7" ht="45" x14ac:dyDescent="0.2">
      <c r="A12" s="2" t="s">
        <v>0</v>
      </c>
      <c r="B12" s="2" t="s">
        <v>1</v>
      </c>
      <c r="C12" s="2" t="s">
        <v>2</v>
      </c>
      <c r="D12" s="2" t="s">
        <v>3</v>
      </c>
      <c r="E12" s="2" t="s">
        <v>24</v>
      </c>
      <c r="F12" s="2" t="s">
        <v>25</v>
      </c>
      <c r="G12" s="2">
        <v>135</v>
      </c>
    </row>
    <row r="13" spans="1:7" ht="45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26</v>
      </c>
      <c r="F13" s="2" t="s">
        <v>27</v>
      </c>
      <c r="G13" s="2">
        <v>146</v>
      </c>
    </row>
    <row r="14" spans="1:7" ht="45" x14ac:dyDescent="0.2">
      <c r="A14" s="2" t="s">
        <v>0</v>
      </c>
      <c r="B14" s="2" t="s">
        <v>1</v>
      </c>
      <c r="C14" s="2" t="s">
        <v>2</v>
      </c>
      <c r="D14" s="2" t="s">
        <v>3</v>
      </c>
      <c r="E14" s="2" t="s">
        <v>28</v>
      </c>
      <c r="F14" s="2" t="s">
        <v>29</v>
      </c>
      <c r="G14" s="2">
        <v>185</v>
      </c>
    </row>
    <row r="15" spans="1:7" ht="60" x14ac:dyDescent="0.2">
      <c r="A15" s="2" t="s">
        <v>0</v>
      </c>
      <c r="B15" s="2" t="s">
        <v>1</v>
      </c>
      <c r="C15" s="2" t="s">
        <v>2</v>
      </c>
      <c r="D15" s="2" t="s">
        <v>3</v>
      </c>
      <c r="E15" s="2" t="s">
        <v>30</v>
      </c>
      <c r="F15" s="2" t="s">
        <v>31</v>
      </c>
      <c r="G15" s="2">
        <v>59</v>
      </c>
    </row>
    <row r="16" spans="1:7" ht="60" x14ac:dyDescent="0.2">
      <c r="A16" s="2" t="s">
        <v>0</v>
      </c>
      <c r="B16" s="2" t="s">
        <v>1</v>
      </c>
      <c r="C16" s="2" t="s">
        <v>2</v>
      </c>
      <c r="D16" s="2" t="s">
        <v>3</v>
      </c>
      <c r="E16" s="2" t="s">
        <v>32</v>
      </c>
      <c r="F16" s="2" t="s">
        <v>33</v>
      </c>
      <c r="G16" s="2">
        <v>16</v>
      </c>
    </row>
    <row r="17" spans="1:7" ht="60" x14ac:dyDescent="0.2">
      <c r="A17" s="2" t="s">
        <v>0</v>
      </c>
      <c r="B17" s="2" t="s">
        <v>1</v>
      </c>
      <c r="C17" s="2" t="s">
        <v>2</v>
      </c>
      <c r="D17" s="2" t="s">
        <v>3</v>
      </c>
      <c r="E17" s="2" t="s">
        <v>34</v>
      </c>
      <c r="F17" s="2" t="s">
        <v>35</v>
      </c>
      <c r="G17" s="2">
        <v>89</v>
      </c>
    </row>
    <row r="18" spans="1:7" ht="30" x14ac:dyDescent="0.2">
      <c r="A18" s="2" t="s">
        <v>0</v>
      </c>
      <c r="B18" s="2" t="s">
        <v>1</v>
      </c>
      <c r="C18" s="2" t="s">
        <v>2</v>
      </c>
      <c r="D18" s="2" t="s">
        <v>3</v>
      </c>
      <c r="E18" s="2" t="s">
        <v>36</v>
      </c>
      <c r="F18" s="2" t="s">
        <v>37</v>
      </c>
      <c r="G18" s="2">
        <v>127</v>
      </c>
    </row>
    <row r="19" spans="1:7" ht="30" x14ac:dyDescent="0.2">
      <c r="A19" s="2" t="s">
        <v>0</v>
      </c>
      <c r="B19" s="2" t="s">
        <v>1</v>
      </c>
      <c r="C19" s="2" t="s">
        <v>2</v>
      </c>
      <c r="D19" s="2" t="s">
        <v>3</v>
      </c>
      <c r="E19" s="2" t="s">
        <v>38</v>
      </c>
      <c r="F19" s="2" t="s">
        <v>39</v>
      </c>
      <c r="G19" s="2">
        <v>154</v>
      </c>
    </row>
    <row r="20" spans="1:7" ht="30" x14ac:dyDescent="0.2">
      <c r="A20" s="2" t="s">
        <v>0</v>
      </c>
      <c r="B20" s="2" t="s">
        <v>1</v>
      </c>
      <c r="C20" s="2" t="s">
        <v>2</v>
      </c>
      <c r="D20" s="2" t="s">
        <v>3</v>
      </c>
      <c r="E20" s="2" t="s">
        <v>40</v>
      </c>
      <c r="F20" s="2" t="s">
        <v>41</v>
      </c>
      <c r="G20" s="2">
        <v>142</v>
      </c>
    </row>
    <row r="21" spans="1:7" ht="45" x14ac:dyDescent="0.2">
      <c r="A21" s="2" t="s">
        <v>0</v>
      </c>
      <c r="B21" s="2" t="s">
        <v>1</v>
      </c>
      <c r="C21" s="2" t="s">
        <v>2</v>
      </c>
      <c r="D21" s="2" t="s">
        <v>3</v>
      </c>
      <c r="E21" s="2" t="s">
        <v>42</v>
      </c>
      <c r="F21" s="2" t="s">
        <v>43</v>
      </c>
      <c r="G21" s="2">
        <v>19</v>
      </c>
    </row>
    <row r="22" spans="1:7" ht="30" x14ac:dyDescent="0.2">
      <c r="A22" s="2">
        <v>4</v>
      </c>
      <c r="B22" s="2" t="s">
        <v>1</v>
      </c>
      <c r="C22" s="2" t="s">
        <v>2</v>
      </c>
      <c r="D22" s="2" t="s">
        <v>3</v>
      </c>
      <c r="E22" s="2" t="s">
        <v>44</v>
      </c>
      <c r="F22" s="2" t="s">
        <v>45</v>
      </c>
      <c r="G22" s="2">
        <v>36</v>
      </c>
    </row>
    <row r="23" spans="1:7" ht="30" x14ac:dyDescent="0.2">
      <c r="A23" s="2" t="s">
        <v>0</v>
      </c>
      <c r="B23" s="2" t="s">
        <v>1</v>
      </c>
      <c r="C23" s="2" t="s">
        <v>2</v>
      </c>
      <c r="D23" s="2" t="s">
        <v>3</v>
      </c>
      <c r="E23" s="2" t="s">
        <v>46</v>
      </c>
      <c r="F23" s="2" t="s">
        <v>47</v>
      </c>
      <c r="G23" s="2">
        <v>69</v>
      </c>
    </row>
    <row r="24" spans="1:7" ht="30" x14ac:dyDescent="0.2">
      <c r="A24" s="2" t="s">
        <v>0</v>
      </c>
      <c r="B24" s="2" t="s">
        <v>1</v>
      </c>
      <c r="C24" s="2" t="s">
        <v>2</v>
      </c>
      <c r="D24" s="2" t="s">
        <v>3</v>
      </c>
      <c r="E24" s="2" t="s">
        <v>48</v>
      </c>
      <c r="F24" s="2" t="s">
        <v>49</v>
      </c>
      <c r="G24" s="2">
        <v>38</v>
      </c>
    </row>
    <row r="25" spans="1:7" x14ac:dyDescent="0.2">
      <c r="A25" s="2" t="s">
        <v>0</v>
      </c>
      <c r="B25" s="2" t="s">
        <v>1</v>
      </c>
      <c r="C25" s="2" t="s">
        <v>2</v>
      </c>
      <c r="D25" s="2" t="s">
        <v>3</v>
      </c>
      <c r="E25" s="2" t="s">
        <v>50</v>
      </c>
      <c r="F25" s="2" t="s">
        <v>51</v>
      </c>
      <c r="G25" s="2">
        <v>38</v>
      </c>
    </row>
    <row r="26" spans="1:7" x14ac:dyDescent="0.2">
      <c r="A26" s="2" t="s">
        <v>0</v>
      </c>
      <c r="B26" s="2" t="s">
        <v>1</v>
      </c>
      <c r="C26" s="2" t="s">
        <v>2</v>
      </c>
      <c r="D26" s="2" t="s">
        <v>3</v>
      </c>
      <c r="E26" s="2" t="s">
        <v>52</v>
      </c>
      <c r="F26" s="2" t="s">
        <v>53</v>
      </c>
      <c r="G26" s="2">
        <v>21</v>
      </c>
    </row>
    <row r="27" spans="1:7" x14ac:dyDescent="0.2">
      <c r="A27" s="2" t="s">
        <v>0</v>
      </c>
      <c r="B27" s="2" t="s">
        <v>1</v>
      </c>
      <c r="C27" s="2" t="s">
        <v>2</v>
      </c>
      <c r="D27" s="2" t="s">
        <v>3</v>
      </c>
      <c r="E27" s="2" t="s">
        <v>54</v>
      </c>
      <c r="F27" s="2" t="s">
        <v>55</v>
      </c>
      <c r="G27" s="2">
        <v>56</v>
      </c>
    </row>
    <row r="28" spans="1:7" x14ac:dyDescent="0.2">
      <c r="A28" s="2" t="s">
        <v>0</v>
      </c>
      <c r="B28" s="2" t="s">
        <v>1</v>
      </c>
      <c r="C28" s="2" t="s">
        <v>2</v>
      </c>
      <c r="D28" s="2" t="s">
        <v>3</v>
      </c>
      <c r="E28" s="2" t="s">
        <v>56</v>
      </c>
      <c r="F28" s="2" t="s">
        <v>57</v>
      </c>
      <c r="G28" s="2">
        <v>23</v>
      </c>
    </row>
    <row r="29" spans="1:7" x14ac:dyDescent="0.2">
      <c r="A29" s="2" t="s">
        <v>0</v>
      </c>
      <c r="B29" s="2" t="s">
        <v>1</v>
      </c>
      <c r="C29" s="2" t="s">
        <v>2</v>
      </c>
      <c r="D29" s="2" t="s">
        <v>3</v>
      </c>
      <c r="E29" s="2" t="s">
        <v>58</v>
      </c>
      <c r="F29" s="2" t="s">
        <v>59</v>
      </c>
      <c r="G29" s="2">
        <v>54</v>
      </c>
    </row>
    <row r="30" spans="1:7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60</v>
      </c>
      <c r="F30" s="2" t="s">
        <v>61</v>
      </c>
      <c r="G30" s="2">
        <v>48</v>
      </c>
    </row>
    <row r="31" spans="1:7" ht="30" x14ac:dyDescent="0.2">
      <c r="A31" s="2" t="s">
        <v>0</v>
      </c>
      <c r="B31" s="2" t="s">
        <v>1</v>
      </c>
      <c r="C31" s="2" t="s">
        <v>2</v>
      </c>
      <c r="D31" s="2" t="s">
        <v>3</v>
      </c>
      <c r="E31" s="2" t="s">
        <v>62</v>
      </c>
      <c r="F31" s="2" t="s">
        <v>63</v>
      </c>
      <c r="G31" s="2">
        <v>224</v>
      </c>
    </row>
    <row r="32" spans="1:7" ht="30" x14ac:dyDescent="0.2">
      <c r="A32" s="2" t="s">
        <v>0</v>
      </c>
      <c r="B32" s="2" t="s">
        <v>1</v>
      </c>
      <c r="C32" s="2" t="s">
        <v>2</v>
      </c>
      <c r="D32" s="2" t="s">
        <v>3</v>
      </c>
      <c r="E32" s="2" t="s">
        <v>64</v>
      </c>
      <c r="F32" s="2" t="s">
        <v>65</v>
      </c>
      <c r="G32" s="2">
        <v>86</v>
      </c>
    </row>
    <row r="33" spans="1:7" ht="30" x14ac:dyDescent="0.2">
      <c r="A33" s="2" t="s">
        <v>0</v>
      </c>
      <c r="B33" s="2" t="s">
        <v>1</v>
      </c>
      <c r="C33" s="2" t="s">
        <v>2</v>
      </c>
      <c r="D33" s="2" t="s">
        <v>3</v>
      </c>
      <c r="E33" s="2" t="s">
        <v>66</v>
      </c>
      <c r="F33" s="2" t="s">
        <v>67</v>
      </c>
      <c r="G33" s="2">
        <v>117</v>
      </c>
    </row>
    <row r="34" spans="1:7" ht="30" x14ac:dyDescent="0.2">
      <c r="A34" s="2" t="s">
        <v>0</v>
      </c>
      <c r="B34" s="2" t="s">
        <v>1</v>
      </c>
      <c r="C34" s="2" t="s">
        <v>2</v>
      </c>
      <c r="D34" s="2" t="s">
        <v>3</v>
      </c>
      <c r="E34" s="2" t="s">
        <v>68</v>
      </c>
      <c r="F34" s="2" t="s">
        <v>69</v>
      </c>
      <c r="G34" s="2">
        <v>140</v>
      </c>
    </row>
    <row r="35" spans="1:7" ht="30" x14ac:dyDescent="0.2">
      <c r="A35" s="2" t="s">
        <v>0</v>
      </c>
      <c r="B35" s="2" t="s">
        <v>1</v>
      </c>
      <c r="C35" s="2" t="s">
        <v>2</v>
      </c>
      <c r="D35" s="2" t="s">
        <v>3</v>
      </c>
      <c r="E35" s="2" t="s">
        <v>70</v>
      </c>
      <c r="F35" s="2" t="s">
        <v>71</v>
      </c>
      <c r="G35" s="2">
        <v>148</v>
      </c>
    </row>
    <row r="36" spans="1:7" x14ac:dyDescent="0.2">
      <c r="A36" s="2" t="s">
        <v>0</v>
      </c>
      <c r="B36" s="2" t="s">
        <v>1</v>
      </c>
      <c r="C36" s="2" t="s">
        <v>2</v>
      </c>
      <c r="D36" s="2" t="s">
        <v>3</v>
      </c>
      <c r="E36" s="2" t="s">
        <v>72</v>
      </c>
      <c r="F36" s="2" t="s">
        <v>73</v>
      </c>
      <c r="G36" s="2">
        <v>49</v>
      </c>
    </row>
    <row r="37" spans="1:7" ht="30" x14ac:dyDescent="0.2">
      <c r="A37" s="2" t="s">
        <v>0</v>
      </c>
      <c r="B37" s="2" t="s">
        <v>1</v>
      </c>
      <c r="C37" s="2" t="s">
        <v>2</v>
      </c>
      <c r="D37" s="2" t="s">
        <v>3</v>
      </c>
      <c r="E37" s="2" t="s">
        <v>74</v>
      </c>
      <c r="F37" s="2" t="s">
        <v>75</v>
      </c>
      <c r="G37" s="2">
        <v>77</v>
      </c>
    </row>
    <row r="38" spans="1:7" ht="30" x14ac:dyDescent="0.2">
      <c r="A38" s="2" t="s">
        <v>0</v>
      </c>
      <c r="B38" s="2" t="s">
        <v>1</v>
      </c>
      <c r="C38" s="2" t="s">
        <v>2</v>
      </c>
      <c r="D38" s="2" t="s">
        <v>3</v>
      </c>
      <c r="E38" s="2" t="s">
        <v>76</v>
      </c>
      <c r="F38" s="2" t="s">
        <v>77</v>
      </c>
      <c r="G38" s="2">
        <v>32</v>
      </c>
    </row>
    <row r="39" spans="1:7" ht="30" x14ac:dyDescent="0.2">
      <c r="A39" s="2" t="s">
        <v>0</v>
      </c>
      <c r="B39" s="2" t="s">
        <v>1</v>
      </c>
      <c r="C39" s="2" t="s">
        <v>2</v>
      </c>
      <c r="D39" s="2" t="s">
        <v>3</v>
      </c>
      <c r="E39" s="2" t="s">
        <v>78</v>
      </c>
      <c r="F39" s="2" t="s">
        <v>79</v>
      </c>
      <c r="G39" s="2">
        <v>91</v>
      </c>
    </row>
    <row r="40" spans="1:7" x14ac:dyDescent="0.2">
      <c r="A40" s="2" t="s">
        <v>0</v>
      </c>
      <c r="B40" s="2" t="s">
        <v>1</v>
      </c>
      <c r="C40" s="2" t="s">
        <v>2</v>
      </c>
      <c r="D40" s="2" t="s">
        <v>3</v>
      </c>
      <c r="E40" s="2" t="s">
        <v>80</v>
      </c>
      <c r="F40" s="2" t="s">
        <v>81</v>
      </c>
      <c r="G40" s="2">
        <v>48</v>
      </c>
    </row>
    <row r="41" spans="1:7" ht="30" x14ac:dyDescent="0.2">
      <c r="A41" s="2" t="s">
        <v>0</v>
      </c>
      <c r="B41" s="2" t="s">
        <v>1</v>
      </c>
      <c r="C41" s="2" t="s">
        <v>2</v>
      </c>
      <c r="D41" s="2" t="s">
        <v>3</v>
      </c>
      <c r="E41" s="2" t="s">
        <v>82</v>
      </c>
      <c r="F41" s="2" t="s">
        <v>83</v>
      </c>
      <c r="G41" s="2">
        <v>13</v>
      </c>
    </row>
    <row r="42" spans="1:7" x14ac:dyDescent="0.2">
      <c r="G42" s="3">
        <v>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3B5D-DE6A-0944-815B-03812C3D3274}">
  <dimension ref="A1:G35"/>
  <sheetViews>
    <sheetView topLeftCell="A27" workbookViewId="0">
      <selection activeCell="G35" sqref="G35"/>
    </sheetView>
  </sheetViews>
  <sheetFormatPr baseColWidth="10" defaultRowHeight="16" x14ac:dyDescent="0.2"/>
  <sheetData>
    <row r="1" spans="1:7" ht="30" x14ac:dyDescent="0.2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162</v>
      </c>
    </row>
    <row r="3" spans="1:7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7</v>
      </c>
      <c r="G3" s="2">
        <v>167</v>
      </c>
    </row>
    <row r="4" spans="1:7" ht="45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8</v>
      </c>
      <c r="F4" s="2" t="s">
        <v>9</v>
      </c>
      <c r="G4" s="2">
        <v>133</v>
      </c>
    </row>
    <row r="5" spans="1:7" ht="45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10</v>
      </c>
      <c r="F5" s="2" t="s">
        <v>11</v>
      </c>
      <c r="G5" s="2">
        <v>123</v>
      </c>
    </row>
    <row r="6" spans="1:7" ht="45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12</v>
      </c>
      <c r="F6" s="2" t="s">
        <v>13</v>
      </c>
      <c r="G6" s="2">
        <v>154</v>
      </c>
    </row>
    <row r="7" spans="1:7" ht="45" x14ac:dyDescent="0.2">
      <c r="A7" s="2" t="s">
        <v>0</v>
      </c>
      <c r="B7" s="2" t="s">
        <v>1</v>
      </c>
      <c r="C7" s="2" t="s">
        <v>2</v>
      </c>
      <c r="D7" s="2" t="s">
        <v>3</v>
      </c>
      <c r="E7" s="2" t="s">
        <v>14</v>
      </c>
      <c r="F7" s="2" t="s">
        <v>15</v>
      </c>
      <c r="G7" s="2">
        <v>182</v>
      </c>
    </row>
    <row r="8" spans="1:7" ht="60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16</v>
      </c>
      <c r="F8" s="2" t="s">
        <v>17</v>
      </c>
      <c r="G8" s="2">
        <v>190</v>
      </c>
    </row>
    <row r="9" spans="1:7" ht="45" x14ac:dyDescent="0.2">
      <c r="A9" s="2" t="s">
        <v>0</v>
      </c>
      <c r="B9" s="2" t="s">
        <v>1</v>
      </c>
      <c r="C9" s="2" t="s">
        <v>2</v>
      </c>
      <c r="D9" s="2" t="s">
        <v>3</v>
      </c>
      <c r="E9" s="2" t="s">
        <v>18</v>
      </c>
      <c r="F9" s="2" t="s">
        <v>19</v>
      </c>
      <c r="G9" s="2">
        <v>139</v>
      </c>
    </row>
    <row r="10" spans="1:7" ht="60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20</v>
      </c>
      <c r="F10" s="2" t="s">
        <v>21</v>
      </c>
      <c r="G10" s="2">
        <v>147</v>
      </c>
    </row>
    <row r="11" spans="1:7" ht="45" x14ac:dyDescent="0.2">
      <c r="A11" s="2" t="s">
        <v>0</v>
      </c>
      <c r="B11" s="2" t="s">
        <v>1</v>
      </c>
      <c r="C11" s="2" t="s">
        <v>2</v>
      </c>
      <c r="D11" s="2" t="s">
        <v>3</v>
      </c>
      <c r="E11" s="2" t="s">
        <v>22</v>
      </c>
      <c r="F11" s="2" t="s">
        <v>23</v>
      </c>
      <c r="G11" s="2">
        <v>115</v>
      </c>
    </row>
    <row r="12" spans="1:7" ht="45" x14ac:dyDescent="0.2">
      <c r="A12" s="2" t="s">
        <v>0</v>
      </c>
      <c r="B12" s="2" t="s">
        <v>1</v>
      </c>
      <c r="C12" s="2" t="s">
        <v>2</v>
      </c>
      <c r="D12" s="2" t="s">
        <v>3</v>
      </c>
      <c r="E12" s="2" t="s">
        <v>24</v>
      </c>
      <c r="F12" s="2" t="s">
        <v>25</v>
      </c>
      <c r="G12" s="2">
        <v>109</v>
      </c>
    </row>
    <row r="13" spans="1:7" ht="45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26</v>
      </c>
      <c r="F13" s="2" t="s">
        <v>27</v>
      </c>
      <c r="G13" s="2">
        <v>119</v>
      </c>
    </row>
    <row r="14" spans="1:7" ht="45" x14ac:dyDescent="0.2">
      <c r="A14" s="2" t="s">
        <v>0</v>
      </c>
      <c r="B14" s="2" t="s">
        <v>1</v>
      </c>
      <c r="C14" s="2" t="s">
        <v>2</v>
      </c>
      <c r="D14" s="2" t="s">
        <v>3</v>
      </c>
      <c r="E14" s="2" t="s">
        <v>28</v>
      </c>
      <c r="F14" s="2" t="s">
        <v>29</v>
      </c>
      <c r="G14" s="2">
        <v>187</v>
      </c>
    </row>
    <row r="15" spans="1:7" ht="45" x14ac:dyDescent="0.2">
      <c r="A15" s="2" t="s">
        <v>0</v>
      </c>
      <c r="B15" s="2" t="s">
        <v>1</v>
      </c>
      <c r="C15" s="2" t="s">
        <v>2</v>
      </c>
      <c r="D15" s="2" t="s">
        <v>3</v>
      </c>
      <c r="E15" s="2" t="s">
        <v>58</v>
      </c>
      <c r="F15" s="2" t="s">
        <v>91</v>
      </c>
      <c r="G15" s="2">
        <v>16</v>
      </c>
    </row>
    <row r="16" spans="1:7" ht="60" x14ac:dyDescent="0.2">
      <c r="A16" s="2" t="s">
        <v>0</v>
      </c>
      <c r="B16" s="2" t="s">
        <v>1</v>
      </c>
      <c r="C16" s="2" t="s">
        <v>2</v>
      </c>
      <c r="D16" s="2" t="s">
        <v>3</v>
      </c>
      <c r="E16" s="2" t="s">
        <v>30</v>
      </c>
      <c r="F16" s="2" t="s">
        <v>31</v>
      </c>
      <c r="G16" s="2">
        <v>48</v>
      </c>
    </row>
    <row r="17" spans="1:7" ht="60" x14ac:dyDescent="0.2">
      <c r="A17" s="2" t="s">
        <v>0</v>
      </c>
      <c r="B17" s="2" t="s">
        <v>1</v>
      </c>
      <c r="C17" s="2" t="s">
        <v>2</v>
      </c>
      <c r="D17" s="2" t="s">
        <v>3</v>
      </c>
      <c r="E17" s="2" t="s">
        <v>34</v>
      </c>
      <c r="F17" s="2" t="s">
        <v>35</v>
      </c>
      <c r="G17" s="2">
        <v>27</v>
      </c>
    </row>
    <row r="18" spans="1:7" ht="30" x14ac:dyDescent="0.2">
      <c r="A18" s="2" t="str">
        <f t="shared" ref="A18:A25" si="0">TEXT(4, "00")</f>
        <v>04</v>
      </c>
      <c r="B18" s="2" t="s">
        <v>1</v>
      </c>
      <c r="C18" s="2" t="str">
        <f t="shared" ref="C18:C25" si="1">TEXT(6, "000")</f>
        <v>006</v>
      </c>
      <c r="D18" s="2" t="s">
        <v>3</v>
      </c>
      <c r="E18" s="2" t="str">
        <f>TEXT(780, "0000")</f>
        <v>0780</v>
      </c>
      <c r="F18" s="2" t="s">
        <v>37</v>
      </c>
      <c r="G18" s="2">
        <v>125</v>
      </c>
    </row>
    <row r="19" spans="1:7" ht="30" x14ac:dyDescent="0.2">
      <c r="A19" s="2" t="str">
        <f t="shared" si="0"/>
        <v>04</v>
      </c>
      <c r="B19" s="2" t="s">
        <v>1</v>
      </c>
      <c r="C19" s="2" t="str">
        <f t="shared" si="1"/>
        <v>006</v>
      </c>
      <c r="D19" s="2" t="s">
        <v>3</v>
      </c>
      <c r="E19" s="2" t="str">
        <f>TEXT(781, "0000")</f>
        <v>0781</v>
      </c>
      <c r="F19" s="2" t="s">
        <v>39</v>
      </c>
      <c r="G19" s="2">
        <v>104</v>
      </c>
    </row>
    <row r="20" spans="1:7" ht="30" x14ac:dyDescent="0.2">
      <c r="A20" s="2" t="str">
        <f t="shared" si="0"/>
        <v>04</v>
      </c>
      <c r="B20" s="2" t="s">
        <v>1</v>
      </c>
      <c r="C20" s="2" t="str">
        <f t="shared" si="1"/>
        <v>006</v>
      </c>
      <c r="D20" s="2" t="s">
        <v>3</v>
      </c>
      <c r="E20" s="2" t="str">
        <f>TEXT(782, "0000")</f>
        <v>0782</v>
      </c>
      <c r="F20" s="2" t="s">
        <v>41</v>
      </c>
      <c r="G20" s="2">
        <v>139</v>
      </c>
    </row>
    <row r="21" spans="1:7" ht="30" x14ac:dyDescent="0.2">
      <c r="A21" s="2" t="str">
        <f t="shared" si="0"/>
        <v>04</v>
      </c>
      <c r="B21" s="2" t="s">
        <v>1</v>
      </c>
      <c r="C21" s="2" t="str">
        <f t="shared" si="1"/>
        <v>006</v>
      </c>
      <c r="D21" s="2" t="s">
        <v>3</v>
      </c>
      <c r="E21" s="2" t="str">
        <f>TEXT(769, "0000")</f>
        <v>0769</v>
      </c>
      <c r="F21" s="2" t="s">
        <v>47</v>
      </c>
      <c r="G21" s="2">
        <v>64</v>
      </c>
    </row>
    <row r="22" spans="1:7" ht="30" x14ac:dyDescent="0.2">
      <c r="A22" s="2" t="str">
        <f t="shared" si="0"/>
        <v>04</v>
      </c>
      <c r="B22" s="2" t="s">
        <v>1</v>
      </c>
      <c r="C22" s="2" t="str">
        <f t="shared" si="1"/>
        <v>006</v>
      </c>
      <c r="D22" s="2" t="s">
        <v>3</v>
      </c>
      <c r="E22" s="2" t="str">
        <f>TEXT(770, "0000")</f>
        <v>0770</v>
      </c>
      <c r="F22" s="2" t="s">
        <v>49</v>
      </c>
      <c r="G22" s="2">
        <v>48</v>
      </c>
    </row>
    <row r="23" spans="1:7" x14ac:dyDescent="0.2">
      <c r="A23" s="2" t="str">
        <f t="shared" si="0"/>
        <v>04</v>
      </c>
      <c r="B23" s="2" t="s">
        <v>1</v>
      </c>
      <c r="C23" s="2" t="str">
        <f t="shared" si="1"/>
        <v>006</v>
      </c>
      <c r="D23" s="2" t="s">
        <v>3</v>
      </c>
      <c r="E23" s="2" t="str">
        <f>TEXT(771, "0000")</f>
        <v>0771</v>
      </c>
      <c r="F23" s="2" t="s">
        <v>51</v>
      </c>
      <c r="G23" s="2">
        <v>45</v>
      </c>
    </row>
    <row r="24" spans="1:7" x14ac:dyDescent="0.2">
      <c r="A24" s="2" t="str">
        <f t="shared" si="0"/>
        <v>04</v>
      </c>
      <c r="B24" s="2" t="s">
        <v>1</v>
      </c>
      <c r="C24" s="2" t="str">
        <f t="shared" si="1"/>
        <v>006</v>
      </c>
      <c r="D24" s="2" t="s">
        <v>3</v>
      </c>
      <c r="E24" s="2" t="str">
        <f>TEXT(772, "0000")</f>
        <v>0772</v>
      </c>
      <c r="F24" s="2" t="s">
        <v>53</v>
      </c>
      <c r="G24" s="2">
        <v>22</v>
      </c>
    </row>
    <row r="25" spans="1:7" x14ac:dyDescent="0.2">
      <c r="A25" s="2" t="str">
        <f t="shared" si="0"/>
        <v>04</v>
      </c>
      <c r="B25" s="2" t="s">
        <v>1</v>
      </c>
      <c r="C25" s="2" t="str">
        <f t="shared" si="1"/>
        <v>006</v>
      </c>
      <c r="D25" s="2" t="s">
        <v>3</v>
      </c>
      <c r="E25" s="2" t="str">
        <f>TEXT(773, "0000")</f>
        <v>0773</v>
      </c>
      <c r="F25" s="2" t="s">
        <v>55</v>
      </c>
      <c r="G25" s="2">
        <v>51</v>
      </c>
    </row>
    <row r="26" spans="1:7" ht="30" x14ac:dyDescent="0.2">
      <c r="A26" s="2" t="s">
        <v>0</v>
      </c>
      <c r="B26" s="2" t="s">
        <v>1</v>
      </c>
      <c r="C26" s="2" t="s">
        <v>2</v>
      </c>
      <c r="D26" s="2" t="s">
        <v>3</v>
      </c>
      <c r="E26" s="2" t="s">
        <v>62</v>
      </c>
      <c r="F26" s="2" t="s">
        <v>63</v>
      </c>
      <c r="G26" s="2">
        <v>191</v>
      </c>
    </row>
    <row r="27" spans="1:7" ht="30" x14ac:dyDescent="0.2">
      <c r="A27" s="2" t="s">
        <v>0</v>
      </c>
      <c r="B27" s="2" t="s">
        <v>1</v>
      </c>
      <c r="C27" s="2" t="s">
        <v>2</v>
      </c>
      <c r="D27" s="2" t="s">
        <v>3</v>
      </c>
      <c r="E27" s="2" t="s">
        <v>64</v>
      </c>
      <c r="F27" s="2" t="s">
        <v>65</v>
      </c>
      <c r="G27" s="2">
        <v>74</v>
      </c>
    </row>
    <row r="28" spans="1:7" ht="30" x14ac:dyDescent="0.2">
      <c r="A28" s="2" t="s">
        <v>0</v>
      </c>
      <c r="B28" s="2" t="s">
        <v>1</v>
      </c>
      <c r="C28" s="2" t="s">
        <v>2</v>
      </c>
      <c r="D28" s="2" t="s">
        <v>3</v>
      </c>
      <c r="E28" s="2" t="s">
        <v>66</v>
      </c>
      <c r="F28" s="2" t="s">
        <v>67</v>
      </c>
      <c r="G28" s="2">
        <v>118</v>
      </c>
    </row>
    <row r="29" spans="1:7" ht="30" x14ac:dyDescent="0.2">
      <c r="A29" s="2" t="s">
        <v>0</v>
      </c>
      <c r="B29" s="2" t="s">
        <v>1</v>
      </c>
      <c r="C29" s="2" t="s">
        <v>2</v>
      </c>
      <c r="D29" s="2" t="s">
        <v>3</v>
      </c>
      <c r="E29" s="2" t="s">
        <v>68</v>
      </c>
      <c r="F29" s="2" t="s">
        <v>69</v>
      </c>
      <c r="G29" s="2">
        <v>165</v>
      </c>
    </row>
    <row r="30" spans="1:7" ht="30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70</v>
      </c>
      <c r="F30" s="2" t="s">
        <v>71</v>
      </c>
      <c r="G30" s="2">
        <v>105</v>
      </c>
    </row>
    <row r="31" spans="1:7" x14ac:dyDescent="0.2">
      <c r="A31" s="2" t="s">
        <v>0</v>
      </c>
      <c r="B31" s="2" t="s">
        <v>1</v>
      </c>
      <c r="C31" s="2" t="s">
        <v>2</v>
      </c>
      <c r="D31" s="2" t="s">
        <v>3</v>
      </c>
      <c r="E31" s="2" t="s">
        <v>72</v>
      </c>
      <c r="F31" s="2" t="s">
        <v>73</v>
      </c>
      <c r="G31" s="2">
        <v>31</v>
      </c>
    </row>
    <row r="32" spans="1:7" ht="30" x14ac:dyDescent="0.2">
      <c r="A32" s="2" t="s">
        <v>0</v>
      </c>
      <c r="B32" s="2" t="s">
        <v>1</v>
      </c>
      <c r="C32" s="2" t="s">
        <v>2</v>
      </c>
      <c r="D32" s="2" t="s">
        <v>3</v>
      </c>
      <c r="E32" s="2" t="s">
        <v>76</v>
      </c>
      <c r="F32" s="2" t="s">
        <v>77</v>
      </c>
      <c r="G32" s="2">
        <v>12</v>
      </c>
    </row>
    <row r="33" spans="1:7" ht="30" x14ac:dyDescent="0.2">
      <c r="A33" s="2" t="s">
        <v>0</v>
      </c>
      <c r="B33" s="2" t="s">
        <v>1</v>
      </c>
      <c r="C33" s="2" t="s">
        <v>2</v>
      </c>
      <c r="D33" s="2" t="s">
        <v>3</v>
      </c>
      <c r="E33" s="2" t="s">
        <v>78</v>
      </c>
      <c r="F33" s="2" t="s">
        <v>79</v>
      </c>
      <c r="G33" s="2">
        <v>62</v>
      </c>
    </row>
    <row r="34" spans="1:7" x14ac:dyDescent="0.2">
      <c r="A34" s="2" t="s">
        <v>0</v>
      </c>
      <c r="B34" s="2" t="s">
        <v>1</v>
      </c>
      <c r="C34" s="2" t="s">
        <v>2</v>
      </c>
      <c r="D34" s="2" t="s">
        <v>3</v>
      </c>
      <c r="E34" s="2" t="s">
        <v>80</v>
      </c>
      <c r="F34" s="2" t="s">
        <v>81</v>
      </c>
      <c r="G34" s="2">
        <v>28</v>
      </c>
    </row>
    <row r="35" spans="1:7" x14ac:dyDescent="0.2">
      <c r="G35" s="3">
        <f>SUM(G2:G34)</f>
        <v>3402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371D-F2E2-9742-BF90-6789CC41C869}">
  <dimension ref="A1:G29"/>
  <sheetViews>
    <sheetView topLeftCell="A17" workbookViewId="0">
      <selection activeCell="K75" sqref="K75"/>
    </sheetView>
  </sheetViews>
  <sheetFormatPr baseColWidth="10" defaultRowHeight="16" x14ac:dyDescent="0.2"/>
  <sheetData>
    <row r="1" spans="1:7" ht="30" x14ac:dyDescent="0.2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ht="60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92</v>
      </c>
      <c r="G2" s="2">
        <v>148</v>
      </c>
    </row>
    <row r="3" spans="1:7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93</v>
      </c>
      <c r="G3" s="2">
        <v>151</v>
      </c>
    </row>
    <row r="4" spans="1:7" ht="60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8</v>
      </c>
      <c r="F4" s="2" t="s">
        <v>94</v>
      </c>
      <c r="G4" s="2">
        <v>157</v>
      </c>
    </row>
    <row r="5" spans="1:7" ht="45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10</v>
      </c>
      <c r="F5" s="2" t="s">
        <v>95</v>
      </c>
      <c r="G5" s="2">
        <v>116</v>
      </c>
    </row>
    <row r="6" spans="1:7" ht="60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12</v>
      </c>
      <c r="F6" s="2" t="s">
        <v>96</v>
      </c>
      <c r="G6" s="2">
        <v>154</v>
      </c>
    </row>
    <row r="7" spans="1:7" ht="60" x14ac:dyDescent="0.2">
      <c r="A7" s="2" t="s">
        <v>0</v>
      </c>
      <c r="B7" s="2" t="s">
        <v>1</v>
      </c>
      <c r="C7" s="2" t="s">
        <v>2</v>
      </c>
      <c r="D7" s="2" t="s">
        <v>3</v>
      </c>
      <c r="E7" s="2" t="s">
        <v>14</v>
      </c>
      <c r="F7" s="2" t="s">
        <v>97</v>
      </c>
      <c r="G7" s="2">
        <v>150</v>
      </c>
    </row>
    <row r="8" spans="1:7" ht="60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16</v>
      </c>
      <c r="F8" s="2" t="s">
        <v>98</v>
      </c>
      <c r="G8" s="2">
        <v>120</v>
      </c>
    </row>
    <row r="9" spans="1:7" ht="60" x14ac:dyDescent="0.2">
      <c r="A9" s="2" t="s">
        <v>0</v>
      </c>
      <c r="B9" s="2" t="s">
        <v>1</v>
      </c>
      <c r="C9" s="2" t="s">
        <v>2</v>
      </c>
      <c r="D9" s="2" t="s">
        <v>3</v>
      </c>
      <c r="E9" s="2" t="s">
        <v>18</v>
      </c>
      <c r="F9" s="2" t="s">
        <v>99</v>
      </c>
      <c r="G9" s="2">
        <v>107</v>
      </c>
    </row>
    <row r="10" spans="1:7" ht="60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20</v>
      </c>
      <c r="F10" s="2" t="s">
        <v>100</v>
      </c>
      <c r="G10" s="2">
        <v>109</v>
      </c>
    </row>
    <row r="11" spans="1:7" ht="60" x14ac:dyDescent="0.2">
      <c r="A11" s="2" t="s">
        <v>0</v>
      </c>
      <c r="B11" s="2" t="s">
        <v>1</v>
      </c>
      <c r="C11" s="2" t="s">
        <v>2</v>
      </c>
      <c r="D11" s="2" t="s">
        <v>3</v>
      </c>
      <c r="E11" s="2" t="s">
        <v>22</v>
      </c>
      <c r="F11" s="2" t="s">
        <v>101</v>
      </c>
      <c r="G11" s="2">
        <v>72</v>
      </c>
    </row>
    <row r="12" spans="1:7" ht="60" x14ac:dyDescent="0.2">
      <c r="A12" s="2" t="s">
        <v>0</v>
      </c>
      <c r="B12" s="2" t="s">
        <v>1</v>
      </c>
      <c r="C12" s="2" t="s">
        <v>2</v>
      </c>
      <c r="D12" s="2" t="s">
        <v>3</v>
      </c>
      <c r="E12" s="2" t="s">
        <v>24</v>
      </c>
      <c r="F12" s="2" t="s">
        <v>102</v>
      </c>
      <c r="G12" s="2">
        <v>107</v>
      </c>
    </row>
    <row r="13" spans="1:7" ht="60" x14ac:dyDescent="0.2">
      <c r="A13" s="2" t="s">
        <v>0</v>
      </c>
      <c r="B13" s="2" t="s">
        <v>1</v>
      </c>
      <c r="C13" s="2" t="s">
        <v>2</v>
      </c>
      <c r="D13" s="2" t="s">
        <v>3</v>
      </c>
      <c r="E13" s="2" t="s">
        <v>26</v>
      </c>
      <c r="F13" s="2" t="s">
        <v>103</v>
      </c>
      <c r="G13" s="2">
        <v>68</v>
      </c>
    </row>
    <row r="14" spans="1:7" ht="45" x14ac:dyDescent="0.2">
      <c r="A14" s="2" t="str">
        <f t="shared" ref="A14:A28" si="0">TEXT(4, "00")</f>
        <v>04</v>
      </c>
      <c r="B14" s="2" t="s">
        <v>1</v>
      </c>
      <c r="C14" s="2" t="str">
        <f t="shared" ref="C14:C28" si="1">TEXT(6, "000")</f>
        <v>006</v>
      </c>
      <c r="D14" s="2" t="s">
        <v>3</v>
      </c>
      <c r="E14" s="2" t="str">
        <f>TEXT(780, "0000")</f>
        <v>0780</v>
      </c>
      <c r="F14" s="2" t="s">
        <v>104</v>
      </c>
      <c r="G14" s="2">
        <v>113</v>
      </c>
    </row>
    <row r="15" spans="1:7" ht="45" x14ac:dyDescent="0.2">
      <c r="A15" s="2" t="str">
        <f t="shared" si="0"/>
        <v>04</v>
      </c>
      <c r="B15" s="2" t="s">
        <v>1</v>
      </c>
      <c r="C15" s="2" t="str">
        <f t="shared" si="1"/>
        <v>006</v>
      </c>
      <c r="D15" s="2" t="s">
        <v>3</v>
      </c>
      <c r="E15" s="2" t="str">
        <f>TEXT(781, "0000")</f>
        <v>0781</v>
      </c>
      <c r="F15" s="2" t="s">
        <v>105</v>
      </c>
      <c r="G15" s="2">
        <v>104</v>
      </c>
    </row>
    <row r="16" spans="1:7" ht="45" x14ac:dyDescent="0.2">
      <c r="A16" s="2" t="str">
        <f t="shared" si="0"/>
        <v>04</v>
      </c>
      <c r="B16" s="2" t="s">
        <v>1</v>
      </c>
      <c r="C16" s="2" t="str">
        <f t="shared" si="1"/>
        <v>006</v>
      </c>
      <c r="D16" s="2" t="s">
        <v>3</v>
      </c>
      <c r="E16" s="2" t="str">
        <f>TEXT(782, "0000")</f>
        <v>0782</v>
      </c>
      <c r="F16" s="2" t="s">
        <v>106</v>
      </c>
      <c r="G16" s="2">
        <v>148</v>
      </c>
    </row>
    <row r="17" spans="1:7" ht="30" x14ac:dyDescent="0.2">
      <c r="A17" s="2" t="str">
        <f t="shared" si="0"/>
        <v>04</v>
      </c>
      <c r="B17" s="2" t="s">
        <v>1</v>
      </c>
      <c r="C17" s="2" t="str">
        <f t="shared" si="1"/>
        <v>006</v>
      </c>
      <c r="D17" s="2" t="s">
        <v>3</v>
      </c>
      <c r="E17" s="2" t="str">
        <f>TEXT(769, "0000")</f>
        <v>0769</v>
      </c>
      <c r="F17" s="2" t="s">
        <v>107</v>
      </c>
      <c r="G17" s="2">
        <v>36</v>
      </c>
    </row>
    <row r="18" spans="1:7" ht="30" x14ac:dyDescent="0.2">
      <c r="A18" s="2" t="str">
        <f t="shared" si="0"/>
        <v>04</v>
      </c>
      <c r="B18" s="2" t="s">
        <v>1</v>
      </c>
      <c r="C18" s="2" t="str">
        <f t="shared" si="1"/>
        <v>006</v>
      </c>
      <c r="D18" s="2" t="s">
        <v>3</v>
      </c>
      <c r="E18" s="2" t="str">
        <f>TEXT(770, "0000")</f>
        <v>0770</v>
      </c>
      <c r="F18" s="2" t="s">
        <v>108</v>
      </c>
      <c r="G18" s="2">
        <v>65</v>
      </c>
    </row>
    <row r="19" spans="1:7" ht="30" x14ac:dyDescent="0.2">
      <c r="A19" s="2" t="str">
        <f t="shared" si="0"/>
        <v>04</v>
      </c>
      <c r="B19" s="2" t="s">
        <v>1</v>
      </c>
      <c r="C19" s="2" t="str">
        <f t="shared" si="1"/>
        <v>006</v>
      </c>
      <c r="D19" s="2" t="s">
        <v>3</v>
      </c>
      <c r="E19" s="2" t="str">
        <f>TEXT(771, "0000")</f>
        <v>0771</v>
      </c>
      <c r="F19" s="2" t="s">
        <v>109</v>
      </c>
      <c r="G19" s="2">
        <v>22</v>
      </c>
    </row>
    <row r="20" spans="1:7" ht="30" x14ac:dyDescent="0.2">
      <c r="A20" s="2" t="str">
        <f t="shared" si="0"/>
        <v>04</v>
      </c>
      <c r="B20" s="2" t="s">
        <v>1</v>
      </c>
      <c r="C20" s="2" t="str">
        <f t="shared" si="1"/>
        <v>006</v>
      </c>
      <c r="D20" s="2" t="s">
        <v>3</v>
      </c>
      <c r="E20" s="2" t="str">
        <f>TEXT(772, "0000")</f>
        <v>0772</v>
      </c>
      <c r="F20" s="2" t="s">
        <v>110</v>
      </c>
      <c r="G20" s="2">
        <v>18</v>
      </c>
    </row>
    <row r="21" spans="1:7" ht="30" x14ac:dyDescent="0.2">
      <c r="A21" s="2" t="str">
        <f t="shared" si="0"/>
        <v>04</v>
      </c>
      <c r="B21" s="2" t="s">
        <v>1</v>
      </c>
      <c r="C21" s="2" t="str">
        <f t="shared" si="1"/>
        <v>006</v>
      </c>
      <c r="D21" s="2" t="s">
        <v>3</v>
      </c>
      <c r="E21" s="2" t="str">
        <f>TEXT(773, "0000")</f>
        <v>0773</v>
      </c>
      <c r="F21" s="2" t="s">
        <v>111</v>
      </c>
      <c r="G21" s="2">
        <v>40</v>
      </c>
    </row>
    <row r="22" spans="1:7" ht="30" x14ac:dyDescent="0.2">
      <c r="A22" s="2" t="str">
        <f t="shared" si="0"/>
        <v>04</v>
      </c>
      <c r="B22" s="2" t="s">
        <v>1</v>
      </c>
      <c r="C22" s="2" t="str">
        <f t="shared" si="1"/>
        <v>006</v>
      </c>
      <c r="D22" s="2" t="s">
        <v>3</v>
      </c>
      <c r="E22" s="2" t="str">
        <f>TEXT(794, "0000")</f>
        <v>0794</v>
      </c>
      <c r="F22" s="2" t="s">
        <v>112</v>
      </c>
      <c r="G22" s="2">
        <v>145</v>
      </c>
    </row>
    <row r="23" spans="1:7" ht="30" x14ac:dyDescent="0.2">
      <c r="A23" s="2" t="str">
        <f t="shared" si="0"/>
        <v>04</v>
      </c>
      <c r="B23" s="2" t="s">
        <v>1</v>
      </c>
      <c r="C23" s="2" t="str">
        <f t="shared" si="1"/>
        <v>006</v>
      </c>
      <c r="D23" s="2" t="s">
        <v>3</v>
      </c>
      <c r="E23" s="2" t="str">
        <f>TEXT(795, "0000")</f>
        <v>0795</v>
      </c>
      <c r="F23" s="2" t="s">
        <v>113</v>
      </c>
      <c r="G23" s="2">
        <v>71</v>
      </c>
    </row>
    <row r="24" spans="1:7" ht="30" x14ac:dyDescent="0.2">
      <c r="A24" s="2" t="str">
        <f t="shared" si="0"/>
        <v>04</v>
      </c>
      <c r="B24" s="2" t="s">
        <v>1</v>
      </c>
      <c r="C24" s="2" t="str">
        <f t="shared" si="1"/>
        <v>006</v>
      </c>
      <c r="D24" s="2" t="s">
        <v>3</v>
      </c>
      <c r="E24" s="2" t="str">
        <f>TEXT(796, "0000")</f>
        <v>0796</v>
      </c>
      <c r="F24" s="2" t="s">
        <v>114</v>
      </c>
      <c r="G24" s="2">
        <v>128</v>
      </c>
    </row>
    <row r="25" spans="1:7" ht="30" x14ac:dyDescent="0.2">
      <c r="A25" s="2" t="str">
        <f t="shared" si="0"/>
        <v>04</v>
      </c>
      <c r="B25" s="2" t="s">
        <v>1</v>
      </c>
      <c r="C25" s="2" t="str">
        <f t="shared" si="1"/>
        <v>006</v>
      </c>
      <c r="D25" s="2" t="s">
        <v>3</v>
      </c>
      <c r="E25" s="2" t="str">
        <f>TEXT(797, "0000")</f>
        <v>0797</v>
      </c>
      <c r="F25" s="2" t="s">
        <v>115</v>
      </c>
      <c r="G25" s="2">
        <v>123</v>
      </c>
    </row>
    <row r="26" spans="1:7" ht="30" x14ac:dyDescent="0.2">
      <c r="A26" s="2" t="str">
        <f t="shared" si="0"/>
        <v>04</v>
      </c>
      <c r="B26" s="2" t="s">
        <v>1</v>
      </c>
      <c r="C26" s="2" t="str">
        <f t="shared" si="1"/>
        <v>006</v>
      </c>
      <c r="D26" s="2" t="s">
        <v>3</v>
      </c>
      <c r="E26" s="2" t="str">
        <f>TEXT(798, "0000")</f>
        <v>0798</v>
      </c>
      <c r="F26" s="2" t="s">
        <v>116</v>
      </c>
      <c r="G26" s="2">
        <v>111</v>
      </c>
    </row>
    <row r="27" spans="1:7" ht="30" x14ac:dyDescent="0.2">
      <c r="A27" s="2" t="str">
        <f t="shared" si="0"/>
        <v>04</v>
      </c>
      <c r="B27" s="2" t="s">
        <v>1</v>
      </c>
      <c r="C27" s="2" t="str">
        <f t="shared" si="1"/>
        <v>006</v>
      </c>
      <c r="D27" s="2" t="s">
        <v>3</v>
      </c>
      <c r="E27" s="2" t="str">
        <f>TEXT(785, "0000")</f>
        <v>0785</v>
      </c>
      <c r="F27" s="2" t="s">
        <v>117</v>
      </c>
      <c r="G27" s="2">
        <v>28</v>
      </c>
    </row>
    <row r="28" spans="1:7" ht="30" x14ac:dyDescent="0.2">
      <c r="A28" s="2" t="str">
        <f t="shared" si="0"/>
        <v>04</v>
      </c>
      <c r="B28" s="2" t="s">
        <v>1</v>
      </c>
      <c r="C28" s="2" t="str">
        <f t="shared" si="1"/>
        <v>006</v>
      </c>
      <c r="D28" s="2" t="s">
        <v>3</v>
      </c>
      <c r="E28" s="2" t="str">
        <f>TEXT(786, "0000")</f>
        <v>0786</v>
      </c>
      <c r="F28" s="2" t="s">
        <v>118</v>
      </c>
      <c r="G28" s="2">
        <v>30</v>
      </c>
    </row>
    <row r="29" spans="1:7" x14ac:dyDescent="0.2">
      <c r="G29" s="3">
        <f>SUM(G2:G28)</f>
        <v>2641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1A17-0455-F14D-A118-DBE5CA7049A7}">
  <dimension ref="A1:G13"/>
  <sheetViews>
    <sheetView topLeftCell="A8" workbookViewId="0">
      <selection activeCell="G18" sqref="G18"/>
    </sheetView>
  </sheetViews>
  <sheetFormatPr baseColWidth="10" defaultRowHeight="16" x14ac:dyDescent="0.2"/>
  <sheetData>
    <row r="1" spans="1:7" ht="30" x14ac:dyDescent="0.2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119</v>
      </c>
      <c r="G2" s="2">
        <v>93</v>
      </c>
    </row>
    <row r="3" spans="1:7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120</v>
      </c>
      <c r="G3" s="2">
        <v>131</v>
      </c>
    </row>
    <row r="4" spans="1:7" ht="75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8</v>
      </c>
      <c r="F4" s="2" t="s">
        <v>121</v>
      </c>
      <c r="G4" s="2">
        <v>146</v>
      </c>
    </row>
    <row r="5" spans="1:7" ht="60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10</v>
      </c>
      <c r="F5" s="2" t="s">
        <v>122</v>
      </c>
      <c r="G5" s="2">
        <v>97</v>
      </c>
    </row>
    <row r="6" spans="1:7" ht="60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12</v>
      </c>
      <c r="F6" s="2" t="s">
        <v>123</v>
      </c>
      <c r="G6" s="2">
        <v>133</v>
      </c>
    </row>
    <row r="7" spans="1:7" ht="45" x14ac:dyDescent="0.2">
      <c r="A7" s="2" t="s">
        <v>0</v>
      </c>
      <c r="B7" s="2" t="s">
        <v>1</v>
      </c>
      <c r="C7" s="2" t="s">
        <v>2</v>
      </c>
      <c r="D7" s="2" t="s">
        <v>3</v>
      </c>
      <c r="E7" s="2" t="s">
        <v>14</v>
      </c>
      <c r="F7" s="2" t="s">
        <v>124</v>
      </c>
      <c r="G7" s="2">
        <v>112</v>
      </c>
    </row>
    <row r="8" spans="1:7" ht="75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16</v>
      </c>
      <c r="F8" s="2" t="s">
        <v>125</v>
      </c>
      <c r="G8" s="2">
        <v>131</v>
      </c>
    </row>
    <row r="9" spans="1:7" ht="45" x14ac:dyDescent="0.2">
      <c r="A9" s="2" t="s">
        <v>0</v>
      </c>
      <c r="B9" s="2" t="s">
        <v>1</v>
      </c>
      <c r="C9" s="2" t="s">
        <v>2</v>
      </c>
      <c r="D9" s="2" t="s">
        <v>3</v>
      </c>
      <c r="E9" s="2" t="s">
        <v>18</v>
      </c>
      <c r="F9" s="2" t="s">
        <v>126</v>
      </c>
      <c r="G9" s="2">
        <v>51</v>
      </c>
    </row>
    <row r="10" spans="1:7" ht="45" x14ac:dyDescent="0.2">
      <c r="A10" s="2" t="s">
        <v>0</v>
      </c>
      <c r="B10" s="2" t="s">
        <v>1</v>
      </c>
      <c r="C10" s="2" t="s">
        <v>2</v>
      </c>
      <c r="D10" s="2" t="s">
        <v>3</v>
      </c>
      <c r="E10" s="2" t="s">
        <v>20</v>
      </c>
      <c r="F10" s="2" t="s">
        <v>127</v>
      </c>
      <c r="G10" s="2">
        <v>107</v>
      </c>
    </row>
    <row r="11" spans="1:7" ht="45" x14ac:dyDescent="0.2">
      <c r="A11" s="2" t="s">
        <v>0</v>
      </c>
      <c r="B11" s="2" t="s">
        <v>1</v>
      </c>
      <c r="C11" s="2" t="s">
        <v>2</v>
      </c>
      <c r="D11" s="2" t="s">
        <v>3</v>
      </c>
      <c r="E11" s="2" t="s">
        <v>22</v>
      </c>
      <c r="F11" s="2" t="s">
        <v>128</v>
      </c>
      <c r="G11" s="2">
        <v>21</v>
      </c>
    </row>
    <row r="12" spans="1:7" ht="45" x14ac:dyDescent="0.2">
      <c r="A12" s="2" t="s">
        <v>0</v>
      </c>
      <c r="B12" s="2" t="s">
        <v>1</v>
      </c>
      <c r="C12" s="2" t="s">
        <v>2</v>
      </c>
      <c r="D12" s="2" t="s">
        <v>3</v>
      </c>
      <c r="E12" s="2" t="s">
        <v>24</v>
      </c>
      <c r="F12" s="2" t="s">
        <v>129</v>
      </c>
      <c r="G12" s="2">
        <v>77</v>
      </c>
    </row>
    <row r="13" spans="1:7" x14ac:dyDescent="0.2">
      <c r="G13" s="3">
        <f>SUM(G2:G12)</f>
        <v>1099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80BF-F84E-3444-B210-010E31047A81}">
  <dimension ref="A1:G9"/>
  <sheetViews>
    <sheetView workbookViewId="0">
      <selection activeCell="G9" sqref="G9"/>
    </sheetView>
  </sheetViews>
  <sheetFormatPr baseColWidth="10" defaultRowHeight="16" x14ac:dyDescent="0.2"/>
  <sheetData>
    <row r="1" spans="1:7" ht="30" x14ac:dyDescent="0.2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ht="4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130</v>
      </c>
      <c r="G2" s="2">
        <v>48</v>
      </c>
    </row>
    <row r="3" spans="1:7" ht="4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6</v>
      </c>
      <c r="F3" s="2" t="s">
        <v>131</v>
      </c>
      <c r="G3" s="2">
        <v>92</v>
      </c>
    </row>
    <row r="4" spans="1:7" ht="45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8</v>
      </c>
      <c r="F4" s="2" t="s">
        <v>132</v>
      </c>
      <c r="G4" s="2">
        <v>128</v>
      </c>
    </row>
    <row r="5" spans="1:7" ht="45" x14ac:dyDescent="0.2">
      <c r="A5" s="2" t="s">
        <v>0</v>
      </c>
      <c r="B5" s="2" t="s">
        <v>1</v>
      </c>
      <c r="C5" s="2" t="s">
        <v>2</v>
      </c>
      <c r="D5" s="2" t="s">
        <v>3</v>
      </c>
      <c r="E5" s="2" t="s">
        <v>10</v>
      </c>
      <c r="F5" s="2" t="s">
        <v>133</v>
      </c>
      <c r="G5" s="2">
        <v>64</v>
      </c>
    </row>
    <row r="6" spans="1:7" ht="45" x14ac:dyDescent="0.2">
      <c r="A6" s="2" t="s">
        <v>0</v>
      </c>
      <c r="B6" s="2" t="s">
        <v>1</v>
      </c>
      <c r="C6" s="2" t="s">
        <v>2</v>
      </c>
      <c r="D6" s="2" t="s">
        <v>3</v>
      </c>
      <c r="E6" s="2" t="s">
        <v>12</v>
      </c>
      <c r="F6" s="2" t="s">
        <v>134</v>
      </c>
      <c r="G6" s="2">
        <v>74</v>
      </c>
    </row>
    <row r="7" spans="1:7" ht="45" x14ac:dyDescent="0.2">
      <c r="A7" s="2" t="s">
        <v>0</v>
      </c>
      <c r="B7" s="2" t="s">
        <v>1</v>
      </c>
      <c r="C7" s="2" t="s">
        <v>2</v>
      </c>
      <c r="D7" s="2" t="s">
        <v>3</v>
      </c>
      <c r="E7" s="2" t="s">
        <v>14</v>
      </c>
      <c r="F7" s="2" t="s">
        <v>135</v>
      </c>
      <c r="G7" s="2">
        <v>33</v>
      </c>
    </row>
    <row r="8" spans="1:7" ht="45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16</v>
      </c>
      <c r="F8" s="2" t="s">
        <v>136</v>
      </c>
      <c r="G8" s="2">
        <v>46</v>
      </c>
    </row>
    <row r="9" spans="1:7" x14ac:dyDescent="0.2">
      <c r="G9" s="3">
        <f>SUM(G2:G8)</f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2010</vt:lpstr>
      <vt:lpstr>2005</vt:lpstr>
      <vt:lpstr>2000</vt:lpstr>
      <vt:lpstr>1995</vt:lpstr>
      <vt:lpstr>1990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Baptista Rojo</dc:creator>
  <cp:lastModifiedBy>Diana Baptista Rojo</cp:lastModifiedBy>
  <dcterms:created xsi:type="dcterms:W3CDTF">2019-02-06T15:51:31Z</dcterms:created>
  <dcterms:modified xsi:type="dcterms:W3CDTF">2019-02-06T17:39:49Z</dcterms:modified>
</cp:coreProperties>
</file>