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dbarelop/src/unizar/MP-1617/practicas/practica5/"/>
    </mc:Choice>
  </mc:AlternateContent>
  <bookViews>
    <workbookView xWindow="45800" yWindow="460" windowWidth="31000" windowHeight="21140" tabRatio="500"/>
  </bookViews>
  <sheets>
    <sheet name="hendrix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" l="1"/>
  <c r="D25" i="1"/>
  <c r="D26" i="1"/>
  <c r="D27" i="1"/>
  <c r="D28" i="1"/>
  <c r="D29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6" i="1"/>
  <c r="A17" i="1"/>
  <c r="A16" i="1"/>
  <c r="A15" i="1"/>
  <c r="A14" i="1"/>
  <c r="A13" i="1"/>
  <c r="A12" i="1"/>
  <c r="A29" i="1"/>
  <c r="A28" i="1"/>
  <c r="A27" i="1"/>
  <c r="A26" i="1"/>
  <c r="A25" i="1"/>
  <c r="A24" i="1"/>
  <c r="A23" i="1"/>
  <c r="A22" i="1"/>
  <c r="A21" i="1"/>
  <c r="A20" i="1"/>
  <c r="A19" i="1"/>
  <c r="A18" i="1"/>
  <c r="A11" i="1"/>
  <c r="A10" i="1"/>
  <c r="A9" i="1"/>
  <c r="A8" i="1"/>
  <c r="A7" i="1"/>
  <c r="A6" i="1"/>
</calcChain>
</file>

<file path=xl/sharedStrings.xml><?xml version="1.0" encoding="utf-8"?>
<sst xmlns="http://schemas.openxmlformats.org/spreadsheetml/2006/main" count="13" uniqueCount="13">
  <si>
    <t>Threads</t>
  </si>
  <si>
    <t>Resultado</t>
  </si>
  <si>
    <t>system_clock</t>
  </si>
  <si>
    <t>dtime</t>
  </si>
  <si>
    <t>etime</t>
  </si>
  <si>
    <t>Flags</t>
  </si>
  <si>
    <t>Error</t>
  </si>
  <si>
    <t>Pi real</t>
  </si>
  <si>
    <t>Speedup</t>
  </si>
  <si>
    <t>Compilador</t>
  </si>
  <si>
    <t>Sun Fortran 95 8.5 SunOS_sparc 2010/08/13</t>
  </si>
  <si>
    <t>Plataforma</t>
  </si>
  <si>
    <t>Sun UltraSPARC T2 @ 1.20 GHz (4 cores, 8 threads/core)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</si>
</sst>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8" formatCode="0.000000"/>
    <numFmt numFmtId="169" formatCode="0.0000000"/>
    <numFmt numFmtId="177" formatCode="0.000000000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8" fontId="0" fillId="0" borderId="0" xfId="0" applyNumberFormat="1"/>
    <xf numFmtId="177" fontId="0" fillId="0" borderId="0" xfId="0" applyNumberFormat="1"/>
    <xf numFmtId="0" fontId="3" fillId="0" borderId="0" xfId="0" applyFont="1"/>
    <xf numFmtId="169" fontId="0" fillId="0" borderId="0" xfId="0" quotePrefix="1" applyNumberFormat="1" applyAlignment="1">
      <alignment horizontal="left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7"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77" formatCode="0.000000000000000"/>
    </dxf>
    <dxf>
      <numFmt numFmtId="177" formatCode="0.0000000000000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Speedup con respecto a la versión secuencial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Paralelización automática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hendrix!$B$18:$B$23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hendrix!$H$18:$H$23</c:f>
              <c:numCache>
                <c:formatCode>0.000000</c:formatCode>
                <c:ptCount val="6"/>
                <c:pt idx="0">
                  <c:v>1.004203430679716</c:v>
                </c:pt>
                <c:pt idx="1">
                  <c:v>2.011532825472431</c:v>
                </c:pt>
                <c:pt idx="2">
                  <c:v>3.988692754725246</c:v>
                </c:pt>
                <c:pt idx="3">
                  <c:v>5.835337161578341</c:v>
                </c:pt>
                <c:pt idx="4">
                  <c:v>8.152214314455285</c:v>
                </c:pt>
                <c:pt idx="5">
                  <c:v>8.420331265252475</c:v>
                </c:pt>
              </c:numCache>
            </c:numRef>
          </c:yVal>
          <c:smooth val="0"/>
        </c:ser>
        <c:ser>
          <c:idx val="1"/>
          <c:order val="1"/>
          <c:tx>
            <c:v>OpenMP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hendrix!$B$24:$B$29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hendrix!$H$24:$H$29</c:f>
              <c:numCache>
                <c:formatCode>0.000000</c:formatCode>
                <c:ptCount val="6"/>
                <c:pt idx="0">
                  <c:v>0.999967918567453</c:v>
                </c:pt>
                <c:pt idx="1">
                  <c:v>2.000213803103693</c:v>
                </c:pt>
                <c:pt idx="2">
                  <c:v>3.949266132446418</c:v>
                </c:pt>
                <c:pt idx="3">
                  <c:v>5.756229418392288</c:v>
                </c:pt>
                <c:pt idx="4">
                  <c:v>8.082294056048668</c:v>
                </c:pt>
                <c:pt idx="5">
                  <c:v>8.56135691968825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498064"/>
        <c:axId val="1460922208"/>
      </c:scatterChart>
      <c:valAx>
        <c:axId val="1460498064"/>
        <c:scaling>
          <c:orientation val="minMax"/>
          <c:max val="3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0"/>
        <c:majorTickMark val="out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460922208"/>
        <c:crosses val="autoZero"/>
        <c:crossBetween val="midCat"/>
        <c:majorUnit val="4.0"/>
        <c:minorUnit val="2.0"/>
      </c:valAx>
      <c:valAx>
        <c:axId val="14609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46049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4</xdr:row>
      <xdr:rowOff>0</xdr:rowOff>
    </xdr:from>
    <xdr:to>
      <xdr:col>14</xdr:col>
      <xdr:colOff>792480</xdr:colOff>
      <xdr:row>24</xdr:row>
      <xdr:rowOff>91440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5:H29" totalsRowShown="0" headerRowDxfId="0">
  <autoFilter ref="A5:H2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Flags">
      <calculatedColumnFormula>"-xO3 -xopenmp"</calculatedColumnFormula>
    </tableColumn>
    <tableColumn id="2" name="Threads"/>
    <tableColumn id="3" name="Resultado" dataDxfId="6"/>
    <tableColumn id="4" name="Error" dataDxfId="5">
      <calculatedColumnFormula>ABS($B$3-C6)</calculatedColumnFormula>
    </tableColumn>
    <tableColumn id="5" name="system_clock" dataDxfId="4"/>
    <tableColumn id="6" name="dtime" dataDxfId="3"/>
    <tableColumn id="7" name="etime" dataDxfId="2"/>
    <tableColumn id="8" name="Speedup" dataDxfId="1">
      <calculatedColumnFormula>$E$6/E6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="125" zoomScaleNormal="125" zoomScalePageLayoutView="125" workbookViewId="0">
      <selection activeCell="B2" sqref="B2"/>
    </sheetView>
  </sheetViews>
  <sheetFormatPr baseColWidth="10" defaultRowHeight="16" x14ac:dyDescent="0.2"/>
  <cols>
    <col min="1" max="1" width="21.1640625" customWidth="1"/>
    <col min="2" max="2" width="10" customWidth="1"/>
    <col min="3" max="3" width="19" style="2" customWidth="1"/>
    <col min="4" max="4" width="18.83203125" style="2" customWidth="1"/>
    <col min="5" max="5" width="14" style="1" customWidth="1"/>
    <col min="6" max="8" width="10.5" style="1" customWidth="1"/>
    <col min="11" max="11" width="17.6640625" customWidth="1"/>
  </cols>
  <sheetData>
    <row r="1" spans="1:12" x14ac:dyDescent="0.2">
      <c r="A1" t="s">
        <v>11</v>
      </c>
      <c r="B1" t="s">
        <v>12</v>
      </c>
    </row>
    <row r="2" spans="1:12" x14ac:dyDescent="0.2">
      <c r="A2" t="s">
        <v>9</v>
      </c>
      <c r="B2" t="s">
        <v>10</v>
      </c>
    </row>
    <row r="3" spans="1:12" x14ac:dyDescent="0.2">
      <c r="A3" t="s">
        <v>7</v>
      </c>
      <c r="B3" s="4">
        <v>3.14159265358979</v>
      </c>
    </row>
    <row r="5" spans="1:12" x14ac:dyDescent="0.2">
      <c r="A5" t="s">
        <v>5</v>
      </c>
      <c r="B5" t="s">
        <v>0</v>
      </c>
      <c r="C5" s="2" t="s">
        <v>1</v>
      </c>
      <c r="D5" s="2" t="s">
        <v>6</v>
      </c>
      <c r="E5" s="1" t="s">
        <v>2</v>
      </c>
      <c r="F5" s="1" t="s">
        <v>3</v>
      </c>
      <c r="G5" s="1" t="s">
        <v>4</v>
      </c>
      <c r="H5" s="1" t="s">
        <v>8</v>
      </c>
    </row>
    <row r="6" spans="1:12" x14ac:dyDescent="0.2">
      <c r="A6" t="str">
        <f>"-xO3"</f>
        <v>-xO3</v>
      </c>
      <c r="B6">
        <v>1</v>
      </c>
      <c r="C6" s="2">
        <v>3.14159264413487</v>
      </c>
      <c r="D6" s="2">
        <f>ABS($B$3-C6)</f>
        <v>9.4549199580740151E-9</v>
      </c>
      <c r="E6" s="1">
        <v>6.4832929999999998</v>
      </c>
      <c r="F6" s="1">
        <v>6.4832210000000003</v>
      </c>
      <c r="G6" s="1">
        <v>6.4839969999999996</v>
      </c>
      <c r="H6" s="1">
        <f>$E$6/E6</f>
        <v>1</v>
      </c>
      <c r="L6" s="3"/>
    </row>
    <row r="7" spans="1:12" x14ac:dyDescent="0.2">
      <c r="A7" t="str">
        <f t="shared" ref="A7:A23" si="0">"-xO3"</f>
        <v>-xO3</v>
      </c>
      <c r="B7">
        <v>2</v>
      </c>
      <c r="C7" s="2">
        <v>3.14159264413487</v>
      </c>
      <c r="D7" s="2">
        <f>ABS($B$3-C7)</f>
        <v>9.4549199580740151E-9</v>
      </c>
      <c r="E7" s="1">
        <v>6.483314</v>
      </c>
      <c r="F7" s="1">
        <v>6.4832450000000001</v>
      </c>
      <c r="G7" s="1">
        <v>6.4840115999999997</v>
      </c>
      <c r="H7" s="1">
        <f t="shared" ref="H7:H29" si="1">$E$6/E7</f>
        <v>0.99999676091579082</v>
      </c>
    </row>
    <row r="8" spans="1:12" x14ac:dyDescent="0.2">
      <c r="A8" t="str">
        <f t="shared" si="0"/>
        <v>-xO3</v>
      </c>
      <c r="B8">
        <v>4</v>
      </c>
      <c r="C8" s="2">
        <v>3.14159264413487</v>
      </c>
      <c r="D8" s="2">
        <f>ABS($B$3-C8)</f>
        <v>9.4549199580740151E-9</v>
      </c>
      <c r="E8" s="1">
        <v>6.4811430000000003</v>
      </c>
      <c r="F8" s="1">
        <v>6.4810720000000002</v>
      </c>
      <c r="G8" s="1">
        <v>6.4818515000000003</v>
      </c>
      <c r="H8" s="1">
        <f t="shared" si="1"/>
        <v>1.0003317316096867</v>
      </c>
    </row>
    <row r="9" spans="1:12" x14ac:dyDescent="0.2">
      <c r="A9" t="str">
        <f t="shared" si="0"/>
        <v>-xO3</v>
      </c>
      <c r="B9">
        <v>8</v>
      </c>
      <c r="C9" s="2">
        <v>3.14159264413487</v>
      </c>
      <c r="D9" s="2">
        <f>ABS($B$3-C9)</f>
        <v>9.4549199580740151E-9</v>
      </c>
      <c r="E9" s="1">
        <v>6.4839989999999998</v>
      </c>
      <c r="F9" s="1">
        <v>6.4839260000000003</v>
      </c>
      <c r="G9" s="1">
        <v>6.4846754000000004</v>
      </c>
      <c r="H9" s="1">
        <f t="shared" si="1"/>
        <v>0.99989111657790197</v>
      </c>
    </row>
    <row r="10" spans="1:12" x14ac:dyDescent="0.2">
      <c r="A10" t="str">
        <f t="shared" si="0"/>
        <v>-xO3</v>
      </c>
      <c r="B10">
        <v>16</v>
      </c>
      <c r="C10" s="2">
        <v>3.14159264413487</v>
      </c>
      <c r="D10" s="2">
        <f>ABS($B$3-C10)</f>
        <v>9.4549199580740151E-9</v>
      </c>
      <c r="E10" s="1">
        <v>6.4901900000000001</v>
      </c>
      <c r="F10" s="1">
        <v>6.4901090000000003</v>
      </c>
      <c r="G10" s="1">
        <v>6.4908904999999999</v>
      </c>
      <c r="H10" s="1">
        <f t="shared" si="1"/>
        <v>0.99893731924643181</v>
      </c>
    </row>
    <row r="11" spans="1:12" x14ac:dyDescent="0.2">
      <c r="A11" t="str">
        <f t="shared" si="0"/>
        <v>-xO3</v>
      </c>
      <c r="B11">
        <v>32</v>
      </c>
      <c r="C11" s="2">
        <v>3.14159264413487</v>
      </c>
      <c r="D11" s="2">
        <f>ABS($B$3-C11)</f>
        <v>9.4549199580740151E-9</v>
      </c>
      <c r="E11" s="1">
        <v>6.4826360000000003</v>
      </c>
      <c r="F11" s="1">
        <v>6.4825660000000003</v>
      </c>
      <c r="G11" s="1">
        <v>6.4833220000000003</v>
      </c>
      <c r="H11" s="1">
        <f t="shared" si="1"/>
        <v>1.0001013476616609</v>
      </c>
    </row>
    <row r="12" spans="1:12" x14ac:dyDescent="0.2">
      <c r="A12" t="str">
        <f>"-xO3 -autopar"</f>
        <v>-xO3 -autopar</v>
      </c>
      <c r="B12">
        <v>1</v>
      </c>
      <c r="C12" s="2">
        <v>3.14159264413487</v>
      </c>
      <c r="D12" s="2">
        <f>ABS($B$3-C12)</f>
        <v>9.4549199580740151E-9</v>
      </c>
      <c r="E12" s="1">
        <v>6.4801460000000004</v>
      </c>
      <c r="F12" s="1">
        <v>6.4800709999999997</v>
      </c>
      <c r="G12" s="1">
        <v>6.4808664</v>
      </c>
      <c r="H12" s="1">
        <f t="shared" si="1"/>
        <v>1.000485637206322</v>
      </c>
    </row>
    <row r="13" spans="1:12" x14ac:dyDescent="0.2">
      <c r="A13" t="str">
        <f t="shared" ref="A13:A17" si="2">"-xO3 -autopar"</f>
        <v>-xO3 -autopar</v>
      </c>
      <c r="B13">
        <v>2</v>
      </c>
      <c r="C13" s="2">
        <v>3.14159264413487</v>
      </c>
      <c r="D13" s="2">
        <f>ABS($B$3-C13)</f>
        <v>9.4549199580740151E-9</v>
      </c>
      <c r="E13" s="1">
        <v>6.4798650000000002</v>
      </c>
      <c r="F13" s="1">
        <v>6.4797919999999998</v>
      </c>
      <c r="G13" s="1">
        <v>6.4805609999999998</v>
      </c>
      <c r="H13" s="1">
        <f t="shared" si="1"/>
        <v>1.000529023366999</v>
      </c>
    </row>
    <row r="14" spans="1:12" x14ac:dyDescent="0.2">
      <c r="A14" t="str">
        <f t="shared" si="2"/>
        <v>-xO3 -autopar</v>
      </c>
      <c r="B14">
        <v>4</v>
      </c>
      <c r="C14" s="2">
        <v>3.14159264413487</v>
      </c>
      <c r="D14" s="2">
        <f>ABS($B$3-C14)</f>
        <v>9.4549199580740151E-9</v>
      </c>
      <c r="E14" s="1">
        <v>6.4810949999999998</v>
      </c>
      <c r="F14" s="1">
        <v>6.4810179999999997</v>
      </c>
      <c r="G14" s="1">
        <v>6.481776</v>
      </c>
      <c r="H14" s="1">
        <f t="shared" si="1"/>
        <v>1.0003391402224471</v>
      </c>
    </row>
    <row r="15" spans="1:12" x14ac:dyDescent="0.2">
      <c r="A15" t="str">
        <f t="shared" si="2"/>
        <v>-xO3 -autopar</v>
      </c>
      <c r="B15">
        <v>8</v>
      </c>
      <c r="C15" s="2">
        <v>3.14159264413487</v>
      </c>
      <c r="D15" s="2">
        <f>ABS($B$3-C15)</f>
        <v>9.4549199580740151E-9</v>
      </c>
      <c r="E15" s="1">
        <v>6.4812599999999998</v>
      </c>
      <c r="F15" s="1">
        <v>6.4811750000000004</v>
      </c>
      <c r="G15" s="1">
        <v>6.4820494000000002</v>
      </c>
      <c r="H15" s="1">
        <f t="shared" si="1"/>
        <v>1.0003136735758171</v>
      </c>
    </row>
    <row r="16" spans="1:12" x14ac:dyDescent="0.2">
      <c r="A16" t="str">
        <f t="shared" si="2"/>
        <v>-xO3 -autopar</v>
      </c>
      <c r="B16">
        <v>16</v>
      </c>
      <c r="C16" s="2">
        <v>3.14159264413487</v>
      </c>
      <c r="D16" s="2">
        <f>ABS($B$3-C16)</f>
        <v>9.4549199580740151E-9</v>
      </c>
      <c r="E16" s="1">
        <v>6.4835799999999999</v>
      </c>
      <c r="F16" s="1">
        <v>6.4835060000000002</v>
      </c>
      <c r="G16" s="1">
        <v>6.4842871999999998</v>
      </c>
      <c r="H16" s="1">
        <f t="shared" si="1"/>
        <v>0.9999557343319585</v>
      </c>
    </row>
    <row r="17" spans="1:8" x14ac:dyDescent="0.2">
      <c r="A17" t="str">
        <f>"-xO3 -autopar"</f>
        <v>-xO3 -autopar</v>
      </c>
      <c r="B17">
        <v>32</v>
      </c>
      <c r="C17" s="2">
        <v>3.14159264413487</v>
      </c>
      <c r="D17" s="2">
        <f>ABS($B$3-C17)</f>
        <v>9.4549199580740151E-9</v>
      </c>
      <c r="E17" s="1">
        <v>6.4851939999999999</v>
      </c>
      <c r="F17" s="1">
        <v>6.485112</v>
      </c>
      <c r="G17" s="1">
        <v>6.4858975000000001</v>
      </c>
      <c r="H17" s="1">
        <f t="shared" si="1"/>
        <v>0.99970687075822251</v>
      </c>
    </row>
    <row r="18" spans="1:8" x14ac:dyDescent="0.2">
      <c r="A18" t="str">
        <f>"-xO3 -autopar -reduction"</f>
        <v>-xO3 -autopar -reduction</v>
      </c>
      <c r="B18">
        <v>1</v>
      </c>
      <c r="C18" s="2">
        <v>3.14159264413487</v>
      </c>
      <c r="D18" s="2">
        <f>ABS($B$3-C18)</f>
        <v>9.4549199580740151E-9</v>
      </c>
      <c r="E18" s="1">
        <v>6.4561549999999999</v>
      </c>
      <c r="F18" s="1">
        <v>6.4560690000000003</v>
      </c>
      <c r="G18" s="1">
        <v>6.4568715000000001</v>
      </c>
      <c r="H18" s="1">
        <f t="shared" si="1"/>
        <v>1.0042034306797156</v>
      </c>
    </row>
    <row r="19" spans="1:8" x14ac:dyDescent="0.2">
      <c r="A19" t="str">
        <f t="shared" ref="A19:A23" si="3">"-xO3 -autopar -reduction"</f>
        <v>-xO3 -autopar -reduction</v>
      </c>
      <c r="B19">
        <v>2</v>
      </c>
      <c r="C19" s="2">
        <v>3.1415926441379902</v>
      </c>
      <c r="D19" s="2">
        <f>ABS($B$3-C19)</f>
        <v>9.4517997872856085E-9</v>
      </c>
      <c r="E19" s="1">
        <v>3.223061</v>
      </c>
      <c r="F19" s="1">
        <v>6.4450070000000004</v>
      </c>
      <c r="G19" s="1">
        <v>3.2238034999999998</v>
      </c>
      <c r="H19" s="1">
        <f t="shared" si="1"/>
        <v>2.0115328254724312</v>
      </c>
    </row>
    <row r="20" spans="1:8" x14ac:dyDescent="0.2">
      <c r="A20" t="str">
        <f t="shared" si="3"/>
        <v>-xO3 -autopar -reduction</v>
      </c>
      <c r="B20">
        <v>4</v>
      </c>
      <c r="C20" s="2">
        <v>3.1415926441370501</v>
      </c>
      <c r="D20" s="2">
        <f>ABS($B$3-C20)</f>
        <v>9.4527399241428611E-9</v>
      </c>
      <c r="E20" s="1">
        <v>1.625418</v>
      </c>
      <c r="F20" s="1">
        <v>6.465859</v>
      </c>
      <c r="G20" s="1">
        <v>1.6261212</v>
      </c>
      <c r="H20" s="1">
        <f t="shared" si="1"/>
        <v>3.9886927547252458</v>
      </c>
    </row>
    <row r="21" spans="1:8" x14ac:dyDescent="0.2">
      <c r="A21" t="str">
        <f t="shared" si="3"/>
        <v>-xO3 -autopar -reduction</v>
      </c>
      <c r="B21">
        <v>8</v>
      </c>
      <c r="C21" s="2">
        <v>3.1415926441373601</v>
      </c>
      <c r="D21" s="2">
        <f>ABS($B$3-C21)</f>
        <v>9.4524299498743858E-9</v>
      </c>
      <c r="E21" s="1">
        <v>1.11104</v>
      </c>
      <c r="F21" s="1">
        <v>7.4557200000000003</v>
      </c>
      <c r="G21" s="1">
        <v>1.1117359</v>
      </c>
      <c r="H21" s="1">
        <f t="shared" si="1"/>
        <v>5.8353371615783409</v>
      </c>
    </row>
    <row r="22" spans="1:8" x14ac:dyDescent="0.2">
      <c r="A22" t="str">
        <f t="shared" si="3"/>
        <v>-xO3 -autopar -reduction</v>
      </c>
      <c r="B22">
        <v>16</v>
      </c>
      <c r="C22" s="2">
        <v>3.14159264413746</v>
      </c>
      <c r="D22" s="2">
        <f>ABS($B$3-C22)</f>
        <v>9.4523300298021695E-9</v>
      </c>
      <c r="E22" s="1">
        <v>0.79527999999999999</v>
      </c>
      <c r="F22" s="1">
        <v>12.309901999999999</v>
      </c>
      <c r="G22" s="1">
        <v>0.79604830000000004</v>
      </c>
      <c r="H22" s="1">
        <f t="shared" si="1"/>
        <v>8.1522143144552857</v>
      </c>
    </row>
    <row r="23" spans="1:8" x14ac:dyDescent="0.2">
      <c r="A23" t="str">
        <f t="shared" si="3"/>
        <v>-xO3 -autopar -reduction</v>
      </c>
      <c r="B23">
        <v>32</v>
      </c>
      <c r="C23" s="2">
        <v>3.14159264413746</v>
      </c>
      <c r="D23" s="2">
        <f>ABS($B$3-C23)</f>
        <v>9.4523300298021695E-9</v>
      </c>
      <c r="E23" s="1">
        <v>0.769957</v>
      </c>
      <c r="F23" s="1">
        <v>24.364322999999999</v>
      </c>
      <c r="G23" s="1">
        <v>0.77064440000000001</v>
      </c>
      <c r="H23" s="1">
        <f t="shared" si="1"/>
        <v>8.4203312652524751</v>
      </c>
    </row>
    <row r="24" spans="1:8" x14ac:dyDescent="0.2">
      <c r="A24" t="str">
        <f>"-xO3 -xopenmp"</f>
        <v>-xO3 -xopenmp</v>
      </c>
      <c r="B24">
        <v>1</v>
      </c>
      <c r="C24" s="2">
        <v>3.14159264413487</v>
      </c>
      <c r="D24" s="2">
        <f>ABS($B$3-C24)</f>
        <v>9.4549199580740151E-9</v>
      </c>
      <c r="E24" s="1">
        <v>6.4835010000000004</v>
      </c>
      <c r="F24" s="1">
        <v>6.4834269999999998</v>
      </c>
      <c r="G24" s="1">
        <v>6.4842003999999998</v>
      </c>
      <c r="H24" s="1">
        <f t="shared" si="1"/>
        <v>0.99996791856745293</v>
      </c>
    </row>
    <row r="25" spans="1:8" x14ac:dyDescent="0.2">
      <c r="A25" t="str">
        <f t="shared" ref="A25:A29" si="4">"-xO3 -xopenmp"</f>
        <v>-xO3 -xopenmp</v>
      </c>
      <c r="B25">
        <v>2</v>
      </c>
      <c r="C25" s="2">
        <v>3.1415926441379902</v>
      </c>
      <c r="D25" s="2">
        <f>ABS($B$3-C25)</f>
        <v>9.4517997872856085E-9</v>
      </c>
      <c r="E25" s="1">
        <v>3.2412999999999998</v>
      </c>
      <c r="F25" s="1">
        <v>6.4812770000000004</v>
      </c>
      <c r="G25" s="1">
        <v>3.2419736000000001</v>
      </c>
      <c r="H25" s="1">
        <f t="shared" si="1"/>
        <v>2.0002138031036929</v>
      </c>
    </row>
    <row r="26" spans="1:8" x14ac:dyDescent="0.2">
      <c r="A26" t="str">
        <f t="shared" si="4"/>
        <v>-xO3 -xopenmp</v>
      </c>
      <c r="B26">
        <v>4</v>
      </c>
      <c r="C26" s="2">
        <v>3.1415926441370501</v>
      </c>
      <c r="D26" s="2">
        <f>ABS($B$3-C26)</f>
        <v>9.4527399241428611E-9</v>
      </c>
      <c r="E26" s="1">
        <v>1.641645</v>
      </c>
      <c r="F26" s="1">
        <v>6.5242740000000001</v>
      </c>
      <c r="G26" s="1">
        <v>1.6423186000000001</v>
      </c>
      <c r="H26" s="1">
        <f t="shared" si="1"/>
        <v>3.949266132446418</v>
      </c>
    </row>
    <row r="27" spans="1:8" x14ac:dyDescent="0.2">
      <c r="A27" t="str">
        <f t="shared" si="4"/>
        <v>-xO3 -xopenmp</v>
      </c>
      <c r="B27">
        <v>8</v>
      </c>
      <c r="C27" s="2">
        <v>3.1415926441373601</v>
      </c>
      <c r="D27" s="2">
        <f>ABS($B$3-C27)</f>
        <v>9.4524299498743858E-9</v>
      </c>
      <c r="E27" s="1">
        <v>1.126309</v>
      </c>
      <c r="F27" s="1">
        <v>7.5468869999999999</v>
      </c>
      <c r="G27" s="1">
        <v>1.1270058999999999</v>
      </c>
      <c r="H27" s="1">
        <f t="shared" si="1"/>
        <v>5.7562294183922882</v>
      </c>
    </row>
    <row r="28" spans="1:8" x14ac:dyDescent="0.2">
      <c r="A28" t="str">
        <f t="shared" si="4"/>
        <v>-xO3 -xopenmp</v>
      </c>
      <c r="B28">
        <v>16</v>
      </c>
      <c r="C28" s="2">
        <v>3.14159264413746</v>
      </c>
      <c r="D28" s="2">
        <f>ABS($B$3-C28)</f>
        <v>9.4523300298021695E-9</v>
      </c>
      <c r="E28" s="1">
        <v>0.80215999999999998</v>
      </c>
      <c r="F28" s="1">
        <v>12.062481</v>
      </c>
      <c r="G28" s="1">
        <v>0.80284833</v>
      </c>
      <c r="H28" s="1">
        <f t="shared" si="1"/>
        <v>8.0822940560486689</v>
      </c>
    </row>
    <row r="29" spans="1:8" x14ac:dyDescent="0.2">
      <c r="A29" t="str">
        <f t="shared" si="4"/>
        <v>-xO3 -xopenmp</v>
      </c>
      <c r="B29">
        <v>32</v>
      </c>
      <c r="C29" s="2">
        <v>3.14159264413746</v>
      </c>
      <c r="D29" s="2">
        <f>ABS($B$3-C29)</f>
        <v>9.4523300298021695E-9</v>
      </c>
      <c r="E29" s="1">
        <v>0.757274</v>
      </c>
      <c r="F29" s="1">
        <v>23.953264000000001</v>
      </c>
      <c r="G29" s="1">
        <v>0.75795449999999998</v>
      </c>
      <c r="H29" s="1">
        <f t="shared" si="1"/>
        <v>8.5613569196882491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hendrix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2017-05-12T14:34:08Z</dcterms:created>
  <dcterms:modified xsi:type="dcterms:W3CDTF">2017-05-12T16:05:55Z</dcterms:modified>
</cp:coreProperties>
</file>