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codeName="ThisWorkbook"/>
  <xr:revisionPtr revIDLastSave="0" documentId="13_ncr:1_{5748AABB-727E-4FC1-8ECF-36D9109287ED}" xr6:coauthVersionLast="43" xr6:coauthVersionMax="43" xr10:uidLastSave="{00000000-0000-0000-0000-000000000000}"/>
  <bookViews>
    <workbookView xWindow="-98" yWindow="-98" windowWidth="22695" windowHeight="1459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s="1"/>
  <c r="I17" i="11" l="1"/>
  <c r="I14" i="11"/>
  <c r="I31" i="11"/>
  <c r="I9" i="11"/>
  <c r="I32" i="11"/>
  <c r="I15" i="11"/>
  <c r="I7" i="11"/>
  <c r="I4" i="11"/>
  <c r="I20" i="11"/>
  <c r="I19" i="11"/>
  <c r="I11" i="11"/>
  <c r="I13" i="11"/>
  <c r="I62" i="11"/>
  <c r="I18" i="11"/>
  <c r="I29" i="11"/>
  <c r="I16" i="11"/>
  <c r="I28" i="11"/>
  <c r="J5" i="11"/>
  <c r="J25" i="11" s="1"/>
  <c r="I21" i="11"/>
  <c r="I12" i="11"/>
  <c r="I26" i="11"/>
  <c r="I10" i="11"/>
  <c r="I27" i="11"/>
  <c r="I22" i="11"/>
  <c r="I23" i="11"/>
  <c r="I24" i="11"/>
  <c r="I25" i="11"/>
  <c r="J24" i="11" l="1"/>
  <c r="J27" i="11"/>
  <c r="J14" i="11"/>
  <c r="J31" i="11"/>
  <c r="J20" i="11"/>
  <c r="J21" i="11"/>
  <c r="K5" i="11"/>
  <c r="J16" i="11"/>
  <c r="J62" i="11"/>
  <c r="J9" i="11"/>
  <c r="J11" i="11"/>
  <c r="J29" i="11"/>
  <c r="J13" i="11"/>
  <c r="J12" i="11"/>
  <c r="J28" i="11"/>
  <c r="J7" i="11"/>
  <c r="J10" i="11"/>
  <c r="J18" i="11"/>
  <c r="J19" i="11"/>
  <c r="J17" i="11"/>
  <c r="J15" i="11"/>
  <c r="J26" i="11"/>
  <c r="J32" i="11"/>
  <c r="J22" i="11"/>
  <c r="J23" i="11"/>
  <c r="K19" i="11" l="1"/>
  <c r="K15" i="11"/>
  <c r="K26" i="11"/>
  <c r="K10" i="11"/>
  <c r="K29" i="11"/>
  <c r="K21" i="11"/>
  <c r="K14" i="11"/>
  <c r="K22" i="11"/>
  <c r="K9" i="11"/>
  <c r="K20" i="11"/>
  <c r="K12" i="11"/>
  <c r="K28" i="11"/>
  <c r="K17" i="11"/>
  <c r="K13" i="11"/>
  <c r="K7" i="11"/>
  <c r="L5" i="11"/>
  <c r="K18" i="11"/>
  <c r="K11" i="11"/>
  <c r="K32" i="11"/>
  <c r="K31" i="11"/>
  <c r="K16" i="11"/>
  <c r="K62" i="11"/>
  <c r="K27" i="11"/>
  <c r="K23" i="11"/>
  <c r="K24" i="11"/>
  <c r="K25" i="11"/>
  <c r="L18" i="11" l="1"/>
  <c r="L28" i="11"/>
  <c r="L23" i="11"/>
  <c r="L15" i="11"/>
  <c r="L29" i="11"/>
  <c r="L10" i="11"/>
  <c r="L22" i="11"/>
  <c r="L13" i="11"/>
  <c r="L62" i="11"/>
  <c r="L32" i="11"/>
  <c r="L17" i="11"/>
  <c r="L19" i="11"/>
  <c r="L12" i="11"/>
  <c r="L31" i="11"/>
  <c r="L11" i="11"/>
  <c r="L9" i="11"/>
  <c r="L7" i="11"/>
  <c r="L21" i="11"/>
  <c r="L16" i="11"/>
  <c r="L26" i="11"/>
  <c r="L20" i="11"/>
  <c r="L27" i="11"/>
  <c r="M5" i="11"/>
  <c r="L14" i="11"/>
  <c r="L25" i="11"/>
  <c r="L24" i="11"/>
  <c r="M21" i="11" l="1"/>
  <c r="M17" i="11"/>
  <c r="M32" i="11"/>
  <c r="M23" i="11"/>
  <c r="M20" i="11"/>
  <c r="M12" i="11"/>
  <c r="M10" i="11"/>
  <c r="M25" i="11"/>
  <c r="M9" i="11"/>
  <c r="M31" i="11"/>
  <c r="M16" i="11"/>
  <c r="M7" i="11"/>
  <c r="M27" i="11"/>
  <c r="M15" i="11"/>
  <c r="M22" i="11"/>
  <c r="N5" i="11"/>
  <c r="M26" i="11"/>
  <c r="M28" i="11"/>
  <c r="M29" i="11"/>
  <c r="M24" i="11"/>
  <c r="M11" i="11"/>
  <c r="M19" i="11"/>
  <c r="M18" i="11"/>
  <c r="M14" i="11"/>
  <c r="M62" i="11"/>
  <c r="M13" i="11"/>
  <c r="N24" i="11" l="1"/>
  <c r="N11" i="11"/>
  <c r="N10" i="11"/>
  <c r="N32" i="11"/>
  <c r="N27" i="11"/>
  <c r="N25" i="11"/>
  <c r="N12" i="11"/>
  <c r="N16" i="11"/>
  <c r="N22" i="11"/>
  <c r="N7" i="11"/>
  <c r="N23" i="11"/>
  <c r="N13" i="11"/>
  <c r="N9" i="11"/>
  <c r="N14" i="11"/>
  <c r="N20" i="11"/>
  <c r="N17" i="11"/>
  <c r="O5" i="11"/>
  <c r="N19" i="11"/>
  <c r="N15" i="11"/>
  <c r="N28" i="11"/>
  <c r="N18" i="11"/>
  <c r="N62" i="11"/>
  <c r="N31" i="11"/>
  <c r="N29" i="11"/>
  <c r="N26" i="11"/>
  <c r="N21" i="11"/>
  <c r="O13" i="11" l="1"/>
  <c r="O14" i="11"/>
  <c r="O22" i="11"/>
  <c r="O31" i="11"/>
  <c r="O11" i="11"/>
  <c r="O32" i="11"/>
  <c r="O7" i="11"/>
  <c r="O29" i="11"/>
  <c r="O28" i="11"/>
  <c r="O9" i="11"/>
  <c r="O27" i="11"/>
  <c r="O15" i="11"/>
  <c r="O21" i="11"/>
  <c r="O24" i="11"/>
  <c r="O20" i="11"/>
  <c r="O18" i="11"/>
  <c r="O10" i="11"/>
  <c r="O23" i="11"/>
  <c r="O26" i="11"/>
  <c r="O16" i="11"/>
  <c r="O62" i="11"/>
  <c r="O19" i="11"/>
  <c r="O12" i="11"/>
  <c r="O17" i="11"/>
  <c r="O25" i="11"/>
  <c r="P5" i="11"/>
  <c r="P17" i="11" l="1"/>
  <c r="P25" i="11"/>
  <c r="P62" i="11"/>
  <c r="P19" i="11"/>
  <c r="P28" i="11"/>
  <c r="P12" i="11"/>
  <c r="Q5" i="11"/>
  <c r="P20" i="11"/>
  <c r="P7" i="11"/>
  <c r="P31" i="11"/>
  <c r="P24" i="11"/>
  <c r="P10" i="11"/>
  <c r="P11" i="11"/>
  <c r="P4" i="11"/>
  <c r="P32" i="11"/>
  <c r="P13" i="11"/>
  <c r="P26" i="11"/>
  <c r="P15" i="11"/>
  <c r="P29" i="11"/>
  <c r="P9" i="11"/>
  <c r="P16" i="11"/>
  <c r="P27" i="11"/>
  <c r="P18" i="11"/>
  <c r="P22" i="11"/>
  <c r="P14" i="11"/>
  <c r="P23" i="11"/>
  <c r="P21" i="11"/>
  <c r="Q22" i="11" l="1"/>
  <c r="Q11" i="11"/>
  <c r="Q16" i="11"/>
  <c r="Q17" i="11"/>
  <c r="Q12" i="11"/>
  <c r="Q9" i="11"/>
  <c r="Q23" i="11"/>
  <c r="Q19" i="11"/>
  <c r="Q14" i="11"/>
  <c r="Q15" i="11"/>
  <c r="Q13" i="11"/>
  <c r="Q27" i="11"/>
  <c r="Q62" i="11"/>
  <c r="Q18" i="11"/>
  <c r="Q7" i="11"/>
  <c r="Q31" i="11"/>
  <c r="Q20" i="11"/>
  <c r="Q24" i="11"/>
  <c r="Q21" i="11"/>
  <c r="Q26" i="11"/>
  <c r="Q29" i="11"/>
  <c r="Q28" i="11"/>
  <c r="Q10" i="11"/>
  <c r="Q25" i="11"/>
  <c r="Q32" i="11"/>
  <c r="R5" i="11"/>
  <c r="R16" i="11" l="1"/>
  <c r="R22" i="11"/>
  <c r="R9" i="11"/>
  <c r="R18" i="11"/>
  <c r="R12" i="11"/>
  <c r="R11" i="11"/>
  <c r="R19" i="11"/>
  <c r="R13" i="11"/>
  <c r="R23" i="11"/>
  <c r="R10" i="11"/>
  <c r="R15" i="11"/>
  <c r="R17" i="11"/>
  <c r="R24" i="11"/>
  <c r="R21" i="11"/>
  <c r="R32" i="11"/>
  <c r="R7" i="11"/>
  <c r="R27" i="11"/>
  <c r="R28" i="11"/>
  <c r="R26" i="11"/>
  <c r="R31" i="11"/>
  <c r="R62" i="11"/>
  <c r="R14" i="11"/>
  <c r="R29" i="11"/>
  <c r="R20" i="11"/>
  <c r="R25" i="11"/>
  <c r="S5" i="11"/>
  <c r="S26" i="11" l="1"/>
  <c r="S16" i="11"/>
  <c r="S23" i="11"/>
  <c r="S20" i="11"/>
  <c r="S19" i="11"/>
  <c r="S15" i="11"/>
  <c r="S10" i="11"/>
  <c r="S12" i="11"/>
  <c r="T5" i="11"/>
  <c r="S27" i="11"/>
  <c r="S7" i="11"/>
  <c r="S32" i="11"/>
  <c r="S14" i="11"/>
  <c r="S18" i="11"/>
  <c r="S9" i="11"/>
  <c r="S17" i="11"/>
  <c r="S11" i="11"/>
  <c r="S28" i="11"/>
  <c r="S13" i="11"/>
  <c r="S21" i="11"/>
  <c r="S24" i="11"/>
  <c r="S22" i="11"/>
  <c r="S62" i="11"/>
  <c r="S31" i="11"/>
  <c r="S29" i="11"/>
  <c r="S25" i="11"/>
  <c r="T11" i="11" l="1"/>
  <c r="T18" i="11"/>
  <c r="T32" i="11"/>
  <c r="T12" i="11"/>
  <c r="T17" i="11"/>
  <c r="T9" i="11"/>
  <c r="U5" i="11"/>
  <c r="T13" i="11"/>
  <c r="T23" i="11"/>
  <c r="T19" i="11"/>
  <c r="T20" i="11"/>
  <c r="T24" i="11"/>
  <c r="T16" i="11"/>
  <c r="T62" i="11"/>
  <c r="T14" i="11"/>
  <c r="T29" i="11"/>
  <c r="T28" i="11"/>
  <c r="T31" i="11"/>
  <c r="T22" i="11"/>
  <c r="T26" i="11"/>
  <c r="T25" i="11"/>
  <c r="T21" i="11"/>
  <c r="T15" i="11"/>
  <c r="T10" i="11"/>
  <c r="T7" i="11"/>
  <c r="T27" i="11"/>
  <c r="U16" i="11" l="1"/>
  <c r="U23" i="11"/>
  <c r="U10" i="11"/>
  <c r="U7" i="11"/>
  <c r="U27" i="11"/>
  <c r="U22" i="11"/>
  <c r="U11" i="11"/>
  <c r="U20" i="11"/>
  <c r="U9" i="11"/>
  <c r="U15" i="11"/>
  <c r="U21" i="11"/>
  <c r="V5" i="11"/>
  <c r="U26" i="11"/>
  <c r="U12" i="11"/>
  <c r="U17" i="11"/>
  <c r="U31" i="11"/>
  <c r="U29" i="11"/>
  <c r="U28" i="11"/>
  <c r="U18" i="11"/>
  <c r="U14" i="11"/>
  <c r="U62" i="11"/>
  <c r="U19" i="11"/>
  <c r="U25" i="11"/>
  <c r="U24" i="11"/>
  <c r="U13" i="11"/>
  <c r="U32" i="11"/>
  <c r="V15" i="11" l="1"/>
  <c r="V18" i="11"/>
  <c r="V31" i="11"/>
  <c r="V28" i="11"/>
  <c r="V22" i="11"/>
  <c r="V7" i="11"/>
  <c r="V11" i="11"/>
  <c r="W5" i="11"/>
  <c r="V16" i="11"/>
  <c r="V23" i="11"/>
  <c r="V26" i="11"/>
  <c r="V24" i="11"/>
  <c r="V12" i="11"/>
  <c r="V17" i="11"/>
  <c r="V14" i="11"/>
  <c r="V29" i="11"/>
  <c r="V13" i="11"/>
  <c r="V32" i="11"/>
  <c r="V19" i="11"/>
  <c r="V25" i="11"/>
  <c r="V27" i="11"/>
  <c r="V10" i="11"/>
  <c r="V62" i="11"/>
  <c r="V9" i="11"/>
  <c r="V21" i="11"/>
  <c r="V20" i="11"/>
  <c r="W17" i="11" l="1"/>
  <c r="W21" i="11"/>
  <c r="W31" i="11"/>
  <c r="W20" i="11"/>
  <c r="W27" i="11"/>
  <c r="W16" i="11"/>
  <c r="W18" i="11"/>
  <c r="X5" i="11"/>
  <c r="W25" i="11"/>
  <c r="W10" i="11"/>
  <c r="W13" i="11"/>
  <c r="W4" i="11"/>
  <c r="W11" i="11"/>
  <c r="W14" i="11"/>
  <c r="W12" i="11"/>
  <c r="W9" i="11"/>
  <c r="W19" i="11"/>
  <c r="W24" i="11"/>
  <c r="W22" i="11"/>
  <c r="W26" i="11"/>
  <c r="W29" i="11"/>
  <c r="W28" i="11"/>
  <c r="W32" i="11"/>
  <c r="W15" i="11"/>
  <c r="W62" i="11"/>
  <c r="W7" i="11"/>
  <c r="W23" i="11"/>
  <c r="X26" i="11" l="1"/>
  <c r="X21" i="11"/>
  <c r="X29" i="11"/>
  <c r="X15" i="11"/>
  <c r="X16" i="11"/>
  <c r="X23" i="11"/>
  <c r="X31" i="11"/>
  <c r="X25" i="11"/>
  <c r="X20" i="11"/>
  <c r="X22" i="11"/>
  <c r="X11" i="11"/>
  <c r="X28" i="11"/>
  <c r="Y5" i="11"/>
  <c r="X19" i="11"/>
  <c r="X10" i="11"/>
  <c r="X17" i="11"/>
  <c r="X24" i="11"/>
  <c r="X62" i="11"/>
  <c r="X32" i="11"/>
  <c r="X7" i="11"/>
  <c r="X18" i="11"/>
  <c r="X27" i="11"/>
  <c r="X13" i="11"/>
  <c r="X9" i="11"/>
  <c r="X12" i="11"/>
  <c r="X14" i="11"/>
  <c r="Y19" i="11" l="1"/>
  <c r="Y10" i="11"/>
  <c r="Y14" i="11"/>
  <c r="Y20" i="11"/>
  <c r="Y28" i="11"/>
  <c r="Y27" i="11"/>
  <c r="Y32" i="11"/>
  <c r="Y15" i="11"/>
  <c r="Y29" i="11"/>
  <c r="Y17" i="11"/>
  <c r="Y13" i="11"/>
  <c r="Y21" i="11"/>
  <c r="Z5" i="11"/>
  <c r="Y11" i="11"/>
  <c r="Y12" i="11"/>
  <c r="Y24" i="11"/>
  <c r="Y31" i="11"/>
  <c r="Y62" i="11"/>
  <c r="Y16" i="11"/>
  <c r="Y9" i="11"/>
  <c r="Y26" i="11"/>
  <c r="Y23" i="11"/>
  <c r="Y22" i="11"/>
  <c r="Y25" i="11"/>
  <c r="Y7" i="11"/>
  <c r="Y18" i="11"/>
  <c r="Z29" i="11" l="1"/>
  <c r="Z11" i="11"/>
  <c r="Z23" i="11"/>
  <c r="Z16" i="11"/>
  <c r="Z17" i="11"/>
  <c r="Z7" i="11"/>
  <c r="Z18" i="11"/>
  <c r="Z10" i="11"/>
  <c r="Z21" i="11"/>
  <c r="Z25" i="11"/>
  <c r="Z9" i="11"/>
  <c r="Z27" i="11"/>
  <c r="Z24" i="11"/>
  <c r="Z20" i="11"/>
  <c r="Z31" i="11"/>
  <c r="Z22" i="11"/>
  <c r="Z19" i="11"/>
  <c r="Z62" i="11"/>
  <c r="Z15" i="11"/>
  <c r="Z13" i="11"/>
  <c r="Z12" i="11"/>
  <c r="Z26" i="11"/>
  <c r="Z14" i="11"/>
  <c r="AA5" i="11"/>
  <c r="Z28" i="11"/>
  <c r="Z32" i="11"/>
  <c r="AA20" i="11" l="1"/>
  <c r="AA25" i="11"/>
  <c r="AA11" i="11"/>
  <c r="AA29" i="11"/>
  <c r="AA10" i="11"/>
  <c r="AA21" i="11"/>
  <c r="AB5" i="11"/>
  <c r="AA27" i="11"/>
  <c r="AA18" i="11"/>
  <c r="AA13" i="11"/>
  <c r="AA12" i="11"/>
  <c r="AA28" i="11"/>
  <c r="AA23" i="11"/>
  <c r="AA22" i="11"/>
  <c r="AA31" i="11"/>
  <c r="AA9" i="11"/>
  <c r="AA26" i="11"/>
  <c r="AA17" i="11"/>
  <c r="AA15" i="11"/>
  <c r="AA24" i="11"/>
  <c r="AA32" i="11"/>
  <c r="AA7" i="11"/>
  <c r="AA14" i="11"/>
  <c r="AA16" i="11"/>
  <c r="AA62" i="11"/>
  <c r="AA19" i="11"/>
  <c r="AB31" i="11" l="1"/>
  <c r="AB24" i="11"/>
  <c r="AB32" i="11"/>
  <c r="AB26" i="11"/>
  <c r="AB10" i="11"/>
  <c r="AB11" i="11"/>
  <c r="AB7" i="11"/>
  <c r="AB27" i="11"/>
  <c r="AB28" i="11"/>
  <c r="AB13" i="11"/>
  <c r="AB29" i="11"/>
  <c r="AB12" i="11"/>
  <c r="AB21" i="11"/>
  <c r="AB18" i="11"/>
  <c r="AB20" i="11"/>
  <c r="AB14" i="11"/>
  <c r="AB16" i="11"/>
  <c r="AB9" i="11"/>
  <c r="AB15" i="11"/>
  <c r="AB22" i="11"/>
  <c r="AB62" i="11"/>
  <c r="AB25" i="11"/>
  <c r="AB17" i="11"/>
  <c r="AB23" i="11"/>
  <c r="AB19" i="11"/>
  <c r="AC5" i="11"/>
  <c r="AC18" i="11" l="1"/>
  <c r="AC26" i="11"/>
  <c r="AC19" i="11"/>
  <c r="AC23" i="11"/>
  <c r="AC27" i="11"/>
  <c r="AC32" i="11"/>
  <c r="AC9" i="11"/>
  <c r="AC12" i="11"/>
  <c r="AC62" i="11"/>
  <c r="AC29" i="11"/>
  <c r="AC11" i="11"/>
  <c r="AC13" i="11"/>
  <c r="AC14" i="11"/>
  <c r="AC17" i="11"/>
  <c r="AD5" i="11"/>
  <c r="AC7" i="11"/>
  <c r="AC10" i="11"/>
  <c r="AC20" i="11"/>
  <c r="AC28" i="11"/>
  <c r="AC22" i="11"/>
  <c r="AC21" i="11"/>
  <c r="AC31" i="11"/>
  <c r="AC16" i="11"/>
  <c r="AC15" i="11"/>
  <c r="AC25" i="11"/>
  <c r="AC24" i="11"/>
  <c r="AD28" i="11" l="1"/>
  <c r="AD15" i="11"/>
  <c r="AD4" i="11"/>
  <c r="AD32" i="11"/>
  <c r="AD22" i="11"/>
  <c r="AD10" i="11"/>
  <c r="AD24" i="11"/>
  <c r="AD23" i="11"/>
  <c r="AD11" i="11"/>
  <c r="AD13" i="11"/>
  <c r="AD29" i="11"/>
  <c r="AD19" i="11"/>
  <c r="AE5" i="11"/>
  <c r="AD17" i="11"/>
  <c r="AD16" i="11"/>
  <c r="AD25" i="11"/>
  <c r="AD27" i="11"/>
  <c r="AD14" i="11"/>
  <c r="AD18" i="11"/>
  <c r="AD7" i="11"/>
  <c r="AD62" i="11"/>
  <c r="AD20" i="11"/>
  <c r="AD9" i="11"/>
  <c r="AD26" i="11"/>
  <c r="AD21" i="11"/>
  <c r="AD12" i="11"/>
  <c r="AD31" i="11"/>
  <c r="AE11" i="11" l="1"/>
  <c r="AE9" i="11"/>
  <c r="AE21" i="11"/>
  <c r="AE12" i="11"/>
  <c r="AE25" i="11"/>
  <c r="AE24" i="11"/>
  <c r="AE16" i="11"/>
  <c r="AE7" i="11"/>
  <c r="AE28" i="11"/>
  <c r="AE32" i="11"/>
  <c r="AE15" i="11"/>
  <c r="AE23" i="11"/>
  <c r="AE62" i="11"/>
  <c r="AE26" i="11"/>
  <c r="AE22" i="11"/>
  <c r="AE18" i="11"/>
  <c r="AE14" i="11"/>
  <c r="AE19" i="11"/>
  <c r="AE29" i="11"/>
  <c r="AE20" i="11"/>
  <c r="AE27" i="11"/>
  <c r="AF5" i="11"/>
  <c r="AE13" i="11"/>
  <c r="AE31" i="11"/>
  <c r="AE10" i="11"/>
  <c r="AE17" i="11"/>
  <c r="AF31" i="11" l="1"/>
  <c r="AF7" i="11"/>
  <c r="AF18" i="11"/>
  <c r="AF11" i="11"/>
  <c r="AF16" i="11"/>
  <c r="AF29" i="11"/>
  <c r="AF17" i="11"/>
  <c r="AF26" i="11"/>
  <c r="AF23" i="11"/>
  <c r="AF25" i="11"/>
  <c r="AF22" i="11"/>
  <c r="AF32" i="11"/>
  <c r="AF27" i="11"/>
  <c r="AF21" i="11"/>
  <c r="AF24" i="11"/>
  <c r="AF15" i="11"/>
  <c r="AF19" i="11"/>
  <c r="AF10" i="11"/>
  <c r="AF62" i="11"/>
  <c r="AF12" i="11"/>
  <c r="AF20" i="11"/>
  <c r="AF14" i="11"/>
  <c r="AF28" i="11"/>
  <c r="AF13" i="11"/>
  <c r="AF9" i="11"/>
  <c r="AG5" i="11"/>
  <c r="AG14" i="11" l="1"/>
  <c r="AG24" i="11"/>
  <c r="AG29" i="11"/>
  <c r="AG25" i="11"/>
  <c r="AG27" i="11"/>
  <c r="AG22" i="11"/>
  <c r="AG9" i="11"/>
  <c r="AG31" i="11"/>
  <c r="AG26" i="11"/>
  <c r="AG15" i="11"/>
  <c r="AG21" i="11"/>
  <c r="AG11" i="11"/>
  <c r="AG28" i="11"/>
  <c r="AG32" i="11"/>
  <c r="AG20" i="11"/>
  <c r="AG7" i="11"/>
  <c r="AG17" i="11"/>
  <c r="AG23" i="11"/>
  <c r="AG16" i="11"/>
  <c r="AG10" i="11"/>
  <c r="AG19" i="11"/>
  <c r="AH5" i="11"/>
  <c r="AG62" i="11"/>
  <c r="AG18" i="11"/>
  <c r="AG13" i="11"/>
  <c r="AG12" i="11"/>
  <c r="AH21" i="11" l="1"/>
  <c r="AH20" i="11"/>
  <c r="AH7" i="11"/>
  <c r="AH24" i="11"/>
  <c r="AH15" i="11"/>
  <c r="AH14" i="11"/>
  <c r="AH32" i="11"/>
  <c r="AH11" i="11"/>
  <c r="AH19" i="11"/>
  <c r="AH12" i="11"/>
  <c r="AH9" i="11"/>
  <c r="AI5" i="11"/>
  <c r="AH31" i="11"/>
  <c r="AH23" i="11"/>
  <c r="AH10" i="11"/>
  <c r="AH22" i="11"/>
  <c r="AH27" i="11"/>
  <c r="AH13" i="11"/>
  <c r="AH29" i="11"/>
  <c r="AH17" i="11"/>
  <c r="AH62" i="11"/>
  <c r="AH18" i="11"/>
  <c r="AH16" i="11"/>
  <c r="AH28" i="11"/>
  <c r="AH26" i="11"/>
  <c r="AH25" i="11"/>
  <c r="AI27" i="11" l="1"/>
  <c r="AI13" i="11"/>
  <c r="AI22" i="11"/>
  <c r="AI11" i="11"/>
  <c r="AI29" i="11"/>
  <c r="AI18" i="11"/>
  <c r="AJ5" i="11"/>
  <c r="AI21" i="11"/>
  <c r="AI31" i="11"/>
  <c r="AI7" i="11"/>
  <c r="AI9" i="11"/>
  <c r="AI19" i="11"/>
  <c r="AI32" i="11"/>
  <c r="AI25" i="11"/>
  <c r="AI20" i="11"/>
  <c r="AI15" i="11"/>
  <c r="AI62" i="11"/>
  <c r="AI16" i="11"/>
  <c r="AI28" i="11"/>
  <c r="AI17" i="11"/>
  <c r="AI14" i="11"/>
  <c r="AI10" i="11"/>
  <c r="AI24" i="11"/>
  <c r="AI26" i="11"/>
  <c r="AI12" i="11"/>
  <c r="AI23" i="11"/>
  <c r="AJ21" i="11" l="1"/>
  <c r="AJ10" i="11"/>
  <c r="AJ27" i="11"/>
  <c r="AJ23" i="11"/>
  <c r="AJ24" i="11"/>
  <c r="AJ14" i="11"/>
  <c r="AJ7" i="11"/>
  <c r="AJ32" i="11"/>
  <c r="AJ12" i="11"/>
  <c r="AJ16" i="11"/>
  <c r="AJ17" i="11"/>
  <c r="AJ20" i="11"/>
  <c r="AJ18" i="11"/>
  <c r="AJ25" i="11"/>
  <c r="AK5" i="11"/>
  <c r="AJ26" i="11"/>
  <c r="AJ15" i="11"/>
  <c r="AJ62" i="11"/>
  <c r="AJ19" i="11"/>
  <c r="AJ28" i="11"/>
  <c r="AJ29" i="11"/>
  <c r="AJ9" i="11"/>
  <c r="AJ13" i="11"/>
  <c r="AJ31" i="11"/>
  <c r="AJ11" i="11"/>
  <c r="AJ22" i="11"/>
  <c r="AK28" i="11" l="1"/>
  <c r="AK7" i="11"/>
  <c r="AK12" i="11"/>
  <c r="AK4" i="11"/>
  <c r="AK17" i="11"/>
  <c r="AK13" i="11"/>
  <c r="AK10" i="11"/>
  <c r="AK27" i="11"/>
  <c r="AK15" i="11"/>
  <c r="AK18" i="11"/>
  <c r="AK19" i="11"/>
  <c r="AK32" i="11"/>
  <c r="AK20" i="11"/>
  <c r="AK62" i="11"/>
  <c r="AK22" i="11"/>
  <c r="AK14" i="11"/>
  <c r="AK11" i="11"/>
  <c r="AK23" i="11"/>
  <c r="AK16" i="11"/>
  <c r="AK31" i="11"/>
  <c r="AK25" i="11"/>
  <c r="AK9" i="11"/>
  <c r="AK24" i="11"/>
  <c r="AK21" i="11"/>
  <c r="AK29" i="11"/>
  <c r="AK26" i="11"/>
  <c r="AL5" i="11"/>
  <c r="AL62" i="11" l="1"/>
  <c r="AL26" i="11"/>
  <c r="AL18" i="11"/>
  <c r="AL31" i="11"/>
  <c r="AL19" i="11"/>
  <c r="AL22" i="11"/>
  <c r="AL12" i="11"/>
  <c r="AL11" i="11"/>
  <c r="AL29" i="11"/>
  <c r="AL7" i="11"/>
  <c r="AL32" i="11"/>
  <c r="AL25" i="11"/>
  <c r="AL21" i="11"/>
  <c r="AL17" i="11"/>
  <c r="AM5" i="11"/>
  <c r="AL14" i="11"/>
  <c r="AL13" i="11"/>
  <c r="AL20" i="11"/>
  <c r="AL28" i="11"/>
  <c r="AL23" i="11"/>
  <c r="AL10" i="11"/>
  <c r="AL27" i="11"/>
  <c r="AL9" i="11"/>
  <c r="AL24" i="11"/>
  <c r="AL15" i="11"/>
  <c r="AL16" i="11"/>
  <c r="AM32" i="11" l="1"/>
  <c r="AM27" i="11"/>
  <c r="AM14" i="11"/>
  <c r="AM10" i="11"/>
  <c r="AM24" i="11"/>
  <c r="AM23" i="11"/>
  <c r="AM25" i="11"/>
  <c r="AM17" i="11"/>
  <c r="AM28" i="11"/>
  <c r="AM7" i="11"/>
  <c r="AM11" i="11"/>
  <c r="AM21" i="11"/>
  <c r="AM19" i="11"/>
  <c r="AM20" i="11"/>
  <c r="AN5" i="11"/>
  <c r="AM29" i="11"/>
  <c r="AM18" i="11"/>
  <c r="AM15" i="11"/>
  <c r="AM16" i="11"/>
  <c r="AM9" i="11"/>
  <c r="AM26" i="11"/>
  <c r="AM22" i="11"/>
  <c r="AM12" i="11"/>
  <c r="AM31" i="11"/>
  <c r="AM62" i="11"/>
  <c r="AM13" i="11"/>
  <c r="AN20" i="11" l="1"/>
  <c r="AN10" i="11"/>
  <c r="AN32" i="11"/>
  <c r="AN23" i="11"/>
  <c r="AN28" i="11"/>
  <c r="AN14" i="11"/>
  <c r="AO5" i="11"/>
  <c r="AN7" i="11"/>
  <c r="AN11" i="11"/>
  <c r="AN18" i="11"/>
  <c r="AN19" i="11"/>
  <c r="AN25" i="11"/>
  <c r="AN24" i="11"/>
  <c r="AN16" i="11"/>
  <c r="AN26" i="11"/>
  <c r="AN13" i="11"/>
  <c r="AN29" i="11"/>
  <c r="AN31" i="11"/>
  <c r="AN22" i="11"/>
  <c r="AN9" i="11"/>
  <c r="AN62" i="11"/>
  <c r="AN21" i="11"/>
  <c r="AN12" i="11"/>
  <c r="AN15" i="11"/>
  <c r="AN27" i="11"/>
  <c r="AN17" i="11"/>
  <c r="AO18" i="11" l="1"/>
  <c r="AO14" i="11"/>
  <c r="AO9" i="11"/>
  <c r="AO21" i="11"/>
  <c r="AO7" i="11"/>
  <c r="AO20" i="11"/>
  <c r="AO16" i="11"/>
  <c r="AO11" i="11"/>
  <c r="AO28" i="11"/>
  <c r="AO26" i="11"/>
  <c r="AO13" i="11"/>
  <c r="AP5" i="11"/>
  <c r="AO19" i="11"/>
  <c r="AO10" i="11"/>
  <c r="AO62" i="11"/>
  <c r="AO25" i="11"/>
  <c r="AO22" i="11"/>
  <c r="AO12" i="11"/>
  <c r="AO17" i="11"/>
  <c r="AO24" i="11"/>
  <c r="AO23" i="11"/>
  <c r="AO15" i="11"/>
  <c r="AO29" i="11"/>
  <c r="AO31" i="11"/>
  <c r="AO32" i="11"/>
  <c r="AO27" i="11"/>
  <c r="AP11" i="11" l="1"/>
  <c r="AP10" i="11"/>
  <c r="AP32" i="11"/>
  <c r="AP9" i="11"/>
  <c r="AP21" i="11"/>
  <c r="AP13" i="11"/>
  <c r="AP7" i="11"/>
  <c r="AP25" i="11"/>
  <c r="AP27" i="11"/>
  <c r="AP16" i="11"/>
  <c r="AP17" i="11"/>
  <c r="AP28" i="11"/>
  <c r="AP22" i="11"/>
  <c r="AP12" i="11"/>
  <c r="AP20" i="11"/>
  <c r="AP24" i="11"/>
  <c r="AP14" i="11"/>
  <c r="AP62" i="11"/>
  <c r="AP31" i="11"/>
  <c r="AP29" i="11"/>
  <c r="AP15" i="11"/>
  <c r="AP26" i="11"/>
  <c r="AP18" i="11"/>
  <c r="AQ5" i="11"/>
  <c r="AP19" i="11"/>
  <c r="AP23" i="11"/>
  <c r="AQ12" i="11" l="1"/>
  <c r="AQ11" i="11"/>
  <c r="AQ32" i="11"/>
  <c r="AQ20" i="11"/>
  <c r="AQ13" i="11"/>
  <c r="AQ17" i="11"/>
  <c r="AQ10" i="11"/>
  <c r="AR5" i="11"/>
  <c r="AQ21" i="11"/>
  <c r="AQ19" i="11"/>
  <c r="AQ9" i="11"/>
  <c r="AQ24" i="11"/>
  <c r="AQ31" i="11"/>
  <c r="AQ29" i="11"/>
  <c r="AQ26" i="11"/>
  <c r="AQ18" i="11"/>
  <c r="AQ23" i="11"/>
  <c r="AQ15" i="11"/>
  <c r="AQ25" i="11"/>
  <c r="AQ7" i="11"/>
  <c r="AQ14" i="11"/>
  <c r="AQ22" i="11"/>
  <c r="AQ16" i="11"/>
  <c r="AQ27" i="11"/>
  <c r="AQ62" i="11"/>
  <c r="AQ28" i="11"/>
  <c r="AR20" i="11" l="1"/>
  <c r="AR13" i="11"/>
  <c r="AR31" i="11"/>
  <c r="AR10" i="11"/>
  <c r="AR17" i="11"/>
  <c r="AR9" i="11"/>
  <c r="AR4" i="11"/>
  <c r="AR22" i="11"/>
  <c r="AR62" i="11"/>
  <c r="AR25" i="11"/>
  <c r="AR27" i="11"/>
  <c r="AR7" i="11"/>
  <c r="AR12" i="11"/>
  <c r="AR29" i="11"/>
  <c r="AR24" i="11"/>
  <c r="AR23" i="11"/>
  <c r="AR28" i="11"/>
  <c r="AR19" i="11"/>
  <c r="AR32" i="11"/>
  <c r="AR18" i="11"/>
  <c r="AR15" i="11"/>
  <c r="AR16" i="11"/>
  <c r="AR11" i="11"/>
  <c r="AR21" i="11"/>
  <c r="AR26" i="11"/>
  <c r="AR14" i="11"/>
  <c r="AS5" i="11"/>
  <c r="AS21" i="11" l="1"/>
  <c r="AS7" i="11"/>
  <c r="AS16" i="11"/>
  <c r="AS20" i="11"/>
  <c r="AS31" i="11"/>
  <c r="AS27" i="11"/>
  <c r="AS25" i="11"/>
  <c r="AS23" i="11"/>
  <c r="AS62" i="11"/>
  <c r="AS15" i="11"/>
  <c r="AS17" i="11"/>
  <c r="AS9" i="11"/>
  <c r="AS10" i="11"/>
  <c r="AS14" i="11"/>
  <c r="AS32" i="11"/>
  <c r="AS12" i="11"/>
  <c r="AS26" i="11"/>
  <c r="AS28" i="11"/>
  <c r="AS24" i="11"/>
  <c r="AS13" i="11"/>
  <c r="AS19" i="11"/>
  <c r="AS22" i="11"/>
  <c r="AS11" i="11"/>
  <c r="AS29" i="11"/>
  <c r="AS18" i="11"/>
  <c r="AT5" i="11"/>
  <c r="AT62" i="11" l="1"/>
  <c r="AT18" i="11"/>
  <c r="AT16" i="11"/>
  <c r="AT26" i="11"/>
  <c r="AT24" i="11"/>
  <c r="AT17" i="11"/>
  <c r="AT19" i="11"/>
  <c r="AT11" i="11"/>
  <c r="AT12" i="11"/>
  <c r="AT29" i="11"/>
  <c r="AT9" i="11"/>
  <c r="AT20" i="11"/>
  <c r="AT28" i="11"/>
  <c r="AT32" i="11"/>
  <c r="AT14" i="11"/>
  <c r="AT31" i="11"/>
  <c r="AT10" i="11"/>
  <c r="AT7" i="11"/>
  <c r="AT13" i="11"/>
  <c r="AT27" i="11"/>
  <c r="AT21" i="11"/>
  <c r="AT23" i="11"/>
  <c r="AT15" i="11"/>
  <c r="AU5" i="11"/>
  <c r="AT25" i="11"/>
  <c r="AT22" i="11"/>
  <c r="AU10" i="11" l="1"/>
  <c r="AU22" i="11"/>
  <c r="AU29" i="11"/>
  <c r="AU27" i="11"/>
  <c r="AU25" i="11"/>
  <c r="AU7" i="11"/>
  <c r="AU28" i="11"/>
  <c r="AU11" i="11"/>
  <c r="AU15" i="11"/>
  <c r="AU21" i="11"/>
  <c r="AU31" i="11"/>
  <c r="AU19" i="11"/>
  <c r="AU24" i="11"/>
  <c r="AV5" i="11"/>
  <c r="AU32" i="11"/>
  <c r="AU26" i="11"/>
  <c r="AU20" i="11"/>
  <c r="AU23" i="11"/>
  <c r="AU12" i="11"/>
  <c r="AU17" i="11"/>
  <c r="AU14" i="11"/>
  <c r="AU16" i="11"/>
  <c r="AU62" i="11"/>
  <c r="AU9" i="11"/>
  <c r="AU18" i="11"/>
  <c r="AU13" i="11"/>
  <c r="AV11" i="11" l="1"/>
  <c r="AV18" i="11"/>
  <c r="AV15" i="11"/>
  <c r="AV29" i="11"/>
  <c r="AV23" i="11"/>
  <c r="AW5" i="11"/>
  <c r="AV24" i="11"/>
  <c r="AV7" i="11"/>
  <c r="AV32" i="11"/>
  <c r="AV27" i="11"/>
  <c r="AV62" i="11"/>
  <c r="AV9" i="11"/>
  <c r="AV10" i="11"/>
  <c r="AV14" i="11"/>
  <c r="AV17" i="11"/>
  <c r="AV25" i="11"/>
  <c r="AV19" i="11"/>
  <c r="AV13" i="11"/>
  <c r="AV12" i="11"/>
  <c r="AV16" i="11"/>
  <c r="AV20" i="11"/>
  <c r="AV22" i="11"/>
  <c r="AV31" i="11"/>
  <c r="AV28" i="11"/>
  <c r="AV21" i="11"/>
  <c r="AV26" i="11"/>
  <c r="AW26" i="11" l="1"/>
  <c r="AW7" i="11"/>
  <c r="AW16" i="11"/>
  <c r="AW14" i="11"/>
  <c r="AW12" i="11"/>
  <c r="AW23" i="11"/>
  <c r="AW31" i="11"/>
  <c r="AW29" i="11"/>
  <c r="AW27" i="11"/>
  <c r="AW18" i="11"/>
  <c r="AW13" i="11"/>
  <c r="AW28" i="11"/>
  <c r="AW17" i="11"/>
  <c r="AW24" i="11"/>
  <c r="AW9" i="11"/>
  <c r="AW22" i="11"/>
  <c r="AW20" i="11"/>
  <c r="AW25" i="11"/>
  <c r="AW15" i="11"/>
  <c r="AW19" i="11"/>
  <c r="AW21" i="11"/>
  <c r="AW11" i="11"/>
  <c r="AX5" i="11"/>
  <c r="AW32" i="11"/>
  <c r="AW62" i="11"/>
  <c r="AW10" i="11"/>
  <c r="AX32" i="11" l="1"/>
  <c r="AX10" i="11"/>
  <c r="AX17" i="11"/>
  <c r="AX25" i="11"/>
  <c r="AX13" i="11"/>
  <c r="AX19" i="11"/>
  <c r="AX12" i="11"/>
  <c r="AX14" i="11"/>
  <c r="AX62" i="11"/>
  <c r="AX29" i="11"/>
  <c r="AX11" i="11"/>
  <c r="AX23" i="11"/>
  <c r="AX15" i="11"/>
  <c r="AX7" i="11"/>
  <c r="AX28" i="11"/>
  <c r="AX22" i="11"/>
  <c r="AX21" i="11"/>
  <c r="AX26" i="11"/>
  <c r="AX20" i="11"/>
  <c r="AX27" i="11"/>
  <c r="AX18" i="11"/>
  <c r="AX24" i="11"/>
  <c r="AX16" i="11"/>
  <c r="AX9" i="11"/>
  <c r="AX31" i="11"/>
  <c r="AY5" i="11"/>
  <c r="AY17" i="11" l="1"/>
  <c r="AY26" i="11"/>
  <c r="AY22" i="11"/>
  <c r="AY7" i="11"/>
  <c r="AY16" i="11"/>
  <c r="AY4" i="11"/>
  <c r="AY28" i="11"/>
  <c r="AY62" i="11"/>
  <c r="AY10" i="11"/>
  <c r="AY14" i="11"/>
  <c r="AY13" i="11"/>
  <c r="AY29" i="11"/>
  <c r="AY15" i="11"/>
  <c r="AY32" i="11"/>
  <c r="AY19" i="11"/>
  <c r="AY23" i="11"/>
  <c r="AY21" i="11"/>
  <c r="AY20" i="11"/>
  <c r="AY11" i="11"/>
  <c r="AY31" i="11"/>
  <c r="AY24" i="11"/>
  <c r="AY12" i="11"/>
  <c r="AY9" i="11"/>
  <c r="AY25" i="11"/>
  <c r="AY18" i="11"/>
  <c r="AY27" i="11"/>
  <c r="AZ5" i="11"/>
  <c r="AZ15" i="11" l="1"/>
  <c r="AZ21" i="11"/>
  <c r="AZ22" i="11"/>
  <c r="AZ17" i="11"/>
  <c r="AZ16" i="11"/>
  <c r="AZ31" i="11"/>
  <c r="AZ12" i="11"/>
  <c r="AZ62" i="11"/>
  <c r="AZ10" i="11"/>
  <c r="AZ26" i="11"/>
  <c r="AZ23" i="11"/>
  <c r="AZ7" i="11"/>
  <c r="AZ28" i="11"/>
  <c r="BA5" i="11"/>
  <c r="AZ11" i="11"/>
  <c r="AZ27" i="11"/>
  <c r="AZ9" i="11"/>
  <c r="AZ25" i="11"/>
  <c r="AZ13" i="11"/>
  <c r="AZ32" i="11"/>
  <c r="AZ19" i="11"/>
  <c r="AZ20" i="11"/>
  <c r="AZ29" i="11"/>
  <c r="AZ14" i="11"/>
  <c r="AZ24" i="11"/>
  <c r="AZ18" i="11"/>
  <c r="BA14" i="11" l="1"/>
  <c r="BA12" i="11"/>
  <c r="BA16" i="11"/>
  <c r="BA25" i="11"/>
  <c r="BA29" i="11"/>
  <c r="BA23" i="11"/>
  <c r="BA27" i="11"/>
  <c r="BA13" i="11"/>
  <c r="BA22" i="11"/>
  <c r="BA9" i="11"/>
  <c r="BA7" i="11"/>
  <c r="BA26" i="11"/>
  <c r="BA19" i="11"/>
  <c r="BA10" i="11"/>
  <c r="BA28" i="11"/>
  <c r="BA11" i="11"/>
  <c r="BA62" i="11"/>
  <c r="BA31" i="11"/>
  <c r="BB5" i="11"/>
  <c r="BA18" i="11"/>
  <c r="BA21" i="11"/>
  <c r="BA24" i="11"/>
  <c r="BA32" i="11"/>
  <c r="BA15" i="11"/>
  <c r="BA17" i="11"/>
  <c r="BA20" i="11"/>
  <c r="BB16" i="11" l="1"/>
  <c r="BB10" i="11"/>
  <c r="BB26" i="11"/>
  <c r="BB12" i="11"/>
  <c r="BB11" i="11"/>
  <c r="BB21" i="11"/>
  <c r="BC5" i="11"/>
  <c r="BB15" i="11"/>
  <c r="BB31" i="11"/>
  <c r="BB17" i="11"/>
  <c r="BB22" i="11"/>
  <c r="BB27" i="11"/>
  <c r="BB32" i="11"/>
  <c r="BB13" i="11"/>
  <c r="BB14" i="11"/>
  <c r="BB18" i="11"/>
  <c r="BB9" i="11"/>
  <c r="BB28" i="11"/>
  <c r="BB19" i="11"/>
  <c r="BB25" i="11"/>
  <c r="BB23" i="11"/>
  <c r="BB62" i="11"/>
  <c r="BB29" i="11"/>
  <c r="BB20" i="11"/>
  <c r="BB24" i="11"/>
  <c r="BB7" i="11"/>
  <c r="BC14" i="11" l="1"/>
  <c r="BC19" i="11"/>
  <c r="BC22" i="11"/>
  <c r="BC20" i="11"/>
  <c r="BC16" i="11"/>
  <c r="BC17" i="11"/>
  <c r="BC21" i="11"/>
  <c r="BC7" i="11"/>
  <c r="BC25" i="11"/>
  <c r="BC11" i="11"/>
  <c r="BC31" i="11"/>
  <c r="BC23" i="11"/>
  <c r="BC9" i="11"/>
  <c r="BC28" i="11"/>
  <c r="BC15" i="11"/>
  <c r="BC18" i="11"/>
  <c r="BC24" i="11"/>
  <c r="BC26" i="11"/>
  <c r="BC12" i="11"/>
  <c r="BC10" i="11"/>
  <c r="BC27" i="11"/>
  <c r="BC29" i="11"/>
  <c r="BC13" i="11"/>
  <c r="BC62" i="11"/>
  <c r="BC32" i="11"/>
  <c r="BD5" i="11"/>
  <c r="BD25" i="11" l="1"/>
  <c r="BD24" i="11"/>
  <c r="BD26" i="11"/>
  <c r="BD31" i="11"/>
  <c r="BD10" i="11"/>
  <c r="BD12" i="11"/>
  <c r="BD32" i="11"/>
  <c r="BD17" i="11"/>
  <c r="BD23" i="11"/>
  <c r="BD13" i="11"/>
  <c r="BD27" i="11"/>
  <c r="BD9" i="11"/>
  <c r="BD19" i="11"/>
  <c r="BD11" i="11"/>
  <c r="BD21" i="11"/>
  <c r="BE5" i="11"/>
  <c r="BD16" i="11"/>
  <c r="BD62" i="11"/>
  <c r="BD28" i="11"/>
  <c r="BD22" i="11"/>
  <c r="BD7" i="11"/>
  <c r="BD29" i="11"/>
  <c r="BD14" i="11"/>
  <c r="BD18" i="11"/>
  <c r="BD15" i="11"/>
  <c r="BD20" i="11"/>
  <c r="BE26" i="11" l="1"/>
  <c r="BE17" i="11"/>
  <c r="BE25" i="11"/>
  <c r="BE13" i="11"/>
  <c r="BE16" i="11"/>
  <c r="BE9" i="11"/>
  <c r="BE14" i="11"/>
  <c r="BE29" i="11"/>
  <c r="BE21" i="11"/>
  <c r="BE28" i="11"/>
  <c r="BE18" i="11"/>
  <c r="BE32" i="11"/>
  <c r="BE20" i="11"/>
  <c r="BE22" i="11"/>
  <c r="BE62" i="11"/>
  <c r="BE11" i="11"/>
  <c r="BE12" i="11"/>
  <c r="BE15" i="11"/>
  <c r="BE23" i="11"/>
  <c r="BF5" i="11"/>
  <c r="BE19" i="11"/>
  <c r="BE10" i="11"/>
  <c r="BE31" i="11"/>
  <c r="BE7" i="11"/>
  <c r="BE24" i="11"/>
  <c r="BE27" i="11"/>
  <c r="BF20" i="11" l="1"/>
  <c r="BF24" i="11"/>
  <c r="BF31" i="11"/>
  <c r="BF28" i="11"/>
  <c r="BF26" i="11"/>
  <c r="BF13" i="11"/>
  <c r="BF15" i="11"/>
  <c r="BF17" i="11"/>
  <c r="BF21" i="11"/>
  <c r="BF25" i="11"/>
  <c r="BF16" i="11"/>
  <c r="BF9" i="11"/>
  <c r="BF18" i="11"/>
  <c r="BF19" i="11"/>
  <c r="BF27" i="11"/>
  <c r="BF32" i="11"/>
  <c r="BF29" i="11"/>
  <c r="BF4" i="11"/>
  <c r="BF23" i="11"/>
  <c r="BF11" i="11"/>
  <c r="BF14" i="11"/>
  <c r="BF22" i="11"/>
  <c r="BF7" i="11"/>
  <c r="BF62" i="11"/>
  <c r="BG5" i="11"/>
  <c r="BF10" i="11"/>
  <c r="BF12" i="11"/>
  <c r="BG17" i="11" l="1"/>
  <c r="BG10" i="11"/>
  <c r="BG29" i="11"/>
  <c r="BG31" i="11"/>
  <c r="BG13" i="11"/>
  <c r="BG23" i="11"/>
  <c r="BG26" i="11"/>
  <c r="BG27" i="11"/>
  <c r="BG16" i="11"/>
  <c r="BG11" i="11"/>
  <c r="BG9" i="11"/>
  <c r="BG15" i="11"/>
  <c r="BG19" i="11"/>
  <c r="BG24" i="11"/>
  <c r="BG21" i="11"/>
  <c r="BG25" i="11"/>
  <c r="BG62" i="11"/>
  <c r="BG28" i="11"/>
  <c r="BG14" i="11"/>
  <c r="BG12" i="11"/>
  <c r="BH5" i="11"/>
  <c r="BG32" i="11"/>
  <c r="BG20" i="11"/>
  <c r="BG18" i="11"/>
  <c r="BG22" i="11"/>
  <c r="BG7" i="11"/>
  <c r="BH28" i="11" l="1"/>
  <c r="BH21" i="11"/>
  <c r="BH32" i="11"/>
  <c r="BH13" i="11"/>
  <c r="BH31" i="11"/>
  <c r="BH26" i="11"/>
  <c r="BH17" i="11"/>
  <c r="BH62" i="11"/>
  <c r="BH23" i="11"/>
  <c r="BH16" i="11"/>
  <c r="BH18" i="11"/>
  <c r="BH10" i="11"/>
  <c r="BH9" i="11"/>
  <c r="BH15" i="11"/>
  <c r="BH25" i="11"/>
  <c r="BH14" i="11"/>
  <c r="BH24" i="11"/>
  <c r="BH19" i="11"/>
  <c r="BH20" i="11"/>
  <c r="BH27" i="11"/>
  <c r="BH7" i="11"/>
  <c r="BH12" i="11"/>
  <c r="BH11" i="11"/>
  <c r="BH22" i="11"/>
  <c r="BI5" i="11"/>
  <c r="BH29" i="11"/>
  <c r="BI22" i="11" l="1"/>
  <c r="BI11" i="11"/>
  <c r="BI15" i="11"/>
  <c r="BI27" i="11"/>
  <c r="BI26" i="11"/>
  <c r="BI25" i="11"/>
  <c r="BI29" i="11"/>
  <c r="BI32" i="11"/>
  <c r="BI19" i="11"/>
  <c r="BI18" i="11"/>
  <c r="BI28" i="11"/>
  <c r="BJ5" i="11"/>
  <c r="BI10" i="11"/>
  <c r="BI62" i="11"/>
  <c r="BI21" i="11"/>
  <c r="BI12" i="11"/>
  <c r="BI20" i="11"/>
  <c r="BI24" i="11"/>
  <c r="BI17" i="11"/>
  <c r="BI23" i="11"/>
  <c r="BI13" i="11"/>
  <c r="BI7" i="11"/>
  <c r="BI9" i="11"/>
  <c r="BI31" i="11"/>
  <c r="BI16" i="11"/>
  <c r="BI14" i="11"/>
  <c r="BJ10" i="11" l="1"/>
  <c r="BJ32" i="11"/>
  <c r="BK5" i="11"/>
  <c r="BJ7" i="11"/>
  <c r="BJ13" i="11"/>
  <c r="BJ21" i="11"/>
  <c r="BJ23" i="11"/>
  <c r="BJ22" i="11"/>
  <c r="BJ24" i="11"/>
  <c r="BJ12" i="11"/>
  <c r="BJ25" i="11"/>
  <c r="BJ27" i="11"/>
  <c r="BJ28" i="11"/>
  <c r="BJ26" i="11"/>
  <c r="BJ9" i="11"/>
  <c r="BJ11" i="11"/>
  <c r="BJ15" i="11"/>
  <c r="BJ31" i="11"/>
  <c r="BJ18" i="11"/>
  <c r="BJ19" i="11"/>
  <c r="BJ62" i="11"/>
  <c r="BJ20" i="11"/>
  <c r="BJ17" i="11"/>
  <c r="BJ29" i="11"/>
  <c r="BJ14" i="11"/>
  <c r="BJ16" i="11"/>
  <c r="BK16" i="11" l="1"/>
  <c r="BK13" i="11"/>
  <c r="BK17" i="11"/>
  <c r="BK7" i="11"/>
  <c r="BK26" i="11"/>
  <c r="BK11" i="11"/>
  <c r="BL5" i="11"/>
  <c r="BK14" i="11"/>
  <c r="BK25" i="11"/>
  <c r="BK20" i="11"/>
  <c r="BK24" i="11"/>
  <c r="BK31" i="11"/>
  <c r="BK10" i="11"/>
  <c r="BK23" i="11"/>
  <c r="BK19" i="11"/>
  <c r="BK27" i="11"/>
  <c r="BK21" i="11"/>
  <c r="BK15" i="11"/>
  <c r="BK12" i="11"/>
  <c r="BK28" i="11"/>
  <c r="BK22" i="11"/>
  <c r="BK9" i="11"/>
  <c r="BK18" i="11"/>
  <c r="BK29" i="11"/>
  <c r="BK32" i="11"/>
  <c r="BK62" i="11"/>
  <c r="BL15" i="11" l="1"/>
  <c r="BL21" i="11"/>
  <c r="BL18" i="11"/>
  <c r="BL32" i="11"/>
  <c r="BL31" i="11"/>
  <c r="BL17" i="11"/>
  <c r="BL10" i="11"/>
  <c r="BL16" i="11"/>
  <c r="BL28" i="11"/>
  <c r="BL13" i="11"/>
  <c r="BL22" i="11"/>
  <c r="BL12" i="11"/>
  <c r="BL23" i="11"/>
  <c r="BL14" i="11"/>
  <c r="BL62" i="11"/>
  <c r="BL19" i="11"/>
  <c r="BL7" i="11"/>
  <c r="BL25" i="11"/>
  <c r="BL24" i="11"/>
  <c r="BL26" i="11"/>
  <c r="BL11" i="11"/>
  <c r="BL29" i="11"/>
  <c r="BL27" i="11"/>
  <c r="BL20" i="11"/>
  <c r="BL9" i="11"/>
</calcChain>
</file>

<file path=xl/sharedStrings.xml><?xml version="1.0" encoding="utf-8"?>
<sst xmlns="http://schemas.openxmlformats.org/spreadsheetml/2006/main" count="98" uniqueCount="78">
  <si>
    <t>Task 3</t>
  </si>
  <si>
    <t>Task 4</t>
  </si>
  <si>
    <t>Task 5</t>
  </si>
  <si>
    <t>Task 2</t>
  </si>
  <si>
    <t>About This Template</t>
  </si>
  <si>
    <t>Company Name</t>
  </si>
  <si>
    <t>Project Lead</t>
  </si>
  <si>
    <t>Guide for Screen Readers</t>
  </si>
  <si>
    <t>Name</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</si>
  <si>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</si>
  <si>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</si>
  <si>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</si>
  <si>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</si>
  <si>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</si>
  <si>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</si>
  <si>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</si>
  <si>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</si>
  <si>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</si>
  <si>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</si>
  <si>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</si>
  <si>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</si>
  <si>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</si>
  <si>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</si>
  <si>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</si>
  <si>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</si>
  <si>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</si>
  <si>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</si>
  <si>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</si>
  <si>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</si>
  <si>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</si>
  <si>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</si>
  <si>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</si>
  <si>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</si>
  <si>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</si>
  <si>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</si>
  <si>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</si>
  <si>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</si>
  <si>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</si>
  <si>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</si>
  <si>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</si>
  <si>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Major Crime Indicators (MCI) Analysis by category in Toronto from 2014 to 2018</t>
  </si>
  <si>
    <t>Decompose the Ask</t>
  </si>
  <si>
    <t>Identify Data Sources</t>
  </si>
  <si>
    <t>Define Strategy and Metrics</t>
  </si>
  <si>
    <t>Build Data Retrieval Plan</t>
  </si>
  <si>
    <t>Retrieve Data</t>
  </si>
  <si>
    <t>Acknowledge Limitations</t>
  </si>
  <si>
    <t>Make the call or tell the story</t>
  </si>
  <si>
    <t xml:space="preserve">Determine the data to gather </t>
  </si>
  <si>
    <t xml:space="preserve">Define the relationships </t>
  </si>
  <si>
    <t>Data Sources validated</t>
  </si>
  <si>
    <t>Validate Toronto Police Services data source</t>
  </si>
  <si>
    <t>Validate Google Maps data required</t>
  </si>
  <si>
    <t>Correlation between the offence type and the day of week/time of day when the offence took place</t>
  </si>
  <si>
    <t>Correlation between the offense type and the premise type (i.e. apartment, house) where the offence took place.</t>
  </si>
  <si>
    <t>Stats Canada API Data</t>
  </si>
  <si>
    <t>Metrics</t>
  </si>
  <si>
    <t>Heat map - Offense type and the median household income of the neighborhood where the offence took place.</t>
  </si>
  <si>
    <t>Create API request</t>
  </si>
  <si>
    <t>Save the output to a data frame</t>
  </si>
  <si>
    <t>Define tool to get the data (Excel, Pandas, API, etc)</t>
  </si>
  <si>
    <t xml:space="preserve">Build Python Script to select Toronto offence by category </t>
  </si>
  <si>
    <t>Data Retrieval Plan</t>
  </si>
  <si>
    <t>Build Python Script to select medium household income by lat and lon</t>
  </si>
  <si>
    <t>Build Matplotlib script to create a heat map</t>
  </si>
  <si>
    <t>Define data filters</t>
  </si>
  <si>
    <t>Assemble and Clean the Data</t>
  </si>
  <si>
    <t>Clean the Toronto Police data with Pandas</t>
  </si>
  <si>
    <t>Clean the Stats Canada data with Pandas</t>
  </si>
  <si>
    <t>Display summary results for analysis</t>
  </si>
  <si>
    <t>Prepare Charts</t>
  </si>
  <si>
    <t>Prepare Heat maps</t>
  </si>
  <si>
    <t>Identify Data limitations</t>
  </si>
  <si>
    <t>Data limitations defined</t>
  </si>
  <si>
    <t>Prepare conclusions</t>
  </si>
  <si>
    <t>Make a presentation</t>
  </si>
  <si>
    <t>Analyze for Trends</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</si>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</sst>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2" totalsRowShown="0">
  <autoFilter ref="B7:G6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5"/>
  <sheetViews>
    <sheetView showGridLines="0" tabSelected="1" showRuler="0" topLeftCell="A37" zoomScaleNormal="100" zoomScalePageLayoutView="70" workbookViewId="0">
      <selection activeCell="F52" sqref="F52"/>
    </sheetView>
  </sheetViews>
  <sheetFormatPr defaultRowHeight="30" customHeight="1" x14ac:dyDescent="0.45"/>
  <cols>
    <col min="1" max="1" width="2.73046875" style="14" customWidth="1"/>
    <col min="2" max="2" width="52.33203125" customWidth="1"/>
    <col min="3" max="3" width="10.59765625" style="20" customWidth="1"/>
    <col min="4" max="4" width="20.59765625" customWidth="1"/>
    <col min="5" max="5" width="10.73046875" customWidth="1"/>
    <col min="6" max="6" width="10.3984375" style="3" customWidth="1"/>
    <col min="7" max="7" width="10.3984375" customWidth="1"/>
    <col min="8" max="8" width="2.73046875" customWidth="1"/>
    <col min="9" max="64" width="3.59765625" customWidth="1"/>
    <col min="69" max="70" width="10.265625"/>
  </cols>
  <sheetData>
    <row r="1" spans="1:64" ht="30" customHeight="1" x14ac:dyDescent="0.85">
      <c r="A1" s="15" t="s">
        <v>35</v>
      </c>
      <c r="B1" s="17" t="s">
        <v>40</v>
      </c>
      <c r="C1" s="17"/>
      <c r="D1" s="1"/>
      <c r="F1"/>
      <c r="G1" s="7"/>
      <c r="I1" s="40" t="s">
        <v>23</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55000000000000004">
      <c r="A2" s="15" t="s">
        <v>27</v>
      </c>
      <c r="B2" s="18" t="s">
        <v>5</v>
      </c>
      <c r="C2" s="18"/>
      <c r="F2" s="23"/>
      <c r="G2" s="21"/>
      <c r="I2" s="60" t="s">
        <v>21</v>
      </c>
      <c r="J2" s="60"/>
      <c r="K2" s="60"/>
      <c r="L2" s="60"/>
      <c r="N2" s="61" t="s">
        <v>19</v>
      </c>
      <c r="O2" s="61"/>
      <c r="P2" s="61"/>
      <c r="Q2" s="61"/>
      <c r="R2" s="20"/>
      <c r="S2" s="62" t="s">
        <v>18</v>
      </c>
      <c r="T2" s="62"/>
      <c r="U2" s="62"/>
      <c r="V2" s="62"/>
      <c r="W2" s="20"/>
      <c r="X2" s="53" t="s">
        <v>20</v>
      </c>
      <c r="Y2" s="53"/>
      <c r="Z2" s="53"/>
      <c r="AA2" s="53"/>
      <c r="AB2" s="20"/>
      <c r="AC2" s="54" t="s">
        <v>24</v>
      </c>
      <c r="AD2" s="54"/>
      <c r="AE2" s="54"/>
      <c r="AF2" s="54"/>
    </row>
    <row r="3" spans="1:64" ht="30" customHeight="1" x14ac:dyDescent="0.45">
      <c r="A3" s="15" t="s">
        <v>36</v>
      </c>
      <c r="B3" s="19" t="s">
        <v>6</v>
      </c>
      <c r="C3" s="19"/>
      <c r="D3" s="55" t="s">
        <v>22</v>
      </c>
      <c r="E3" s="56"/>
      <c r="F3" s="58">
        <f ca="1">IFERROR(IF(MIN(Milestones[Start])=0,TODAY(),MIN(Milestones[Start])),TODAY())</f>
        <v>43288</v>
      </c>
      <c r="G3" s="59"/>
      <c r="H3" s="22"/>
    </row>
    <row r="4" spans="1:64" ht="30" customHeight="1" x14ac:dyDescent="0.65">
      <c r="A4" s="15" t="s">
        <v>28</v>
      </c>
      <c r="D4" s="55" t="s">
        <v>17</v>
      </c>
      <c r="E4" s="56"/>
      <c r="F4" s="45">
        <v>0</v>
      </c>
      <c r="I4" s="44" t="str">
        <f ca="1">TEXT(I5,"mmmm")</f>
        <v>July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August</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45">
      <c r="A5" s="15" t="s">
        <v>29</v>
      </c>
      <c r="B5" s="57"/>
      <c r="C5" s="57"/>
      <c r="D5" s="57"/>
      <c r="E5" s="57"/>
      <c r="F5" s="57"/>
      <c r="G5" s="57"/>
      <c r="H5" s="57"/>
      <c r="I5" s="49">
        <f ca="1">IFERROR(Project_Start+Scrolling_Increment,TODAY())</f>
        <v>43288</v>
      </c>
      <c r="J5" s="50">
        <f ca="1">I5+1</f>
        <v>43289</v>
      </c>
      <c r="K5" s="50">
        <f t="shared" ref="K5:AX5" ca="1" si="0">J5+1</f>
        <v>43290</v>
      </c>
      <c r="L5" s="50">
        <f t="shared" ca="1" si="0"/>
        <v>43291</v>
      </c>
      <c r="M5" s="50">
        <f t="shared" ca="1" si="0"/>
        <v>43292</v>
      </c>
      <c r="N5" s="50">
        <f t="shared" ca="1" si="0"/>
        <v>43293</v>
      </c>
      <c r="O5" s="51">
        <f t="shared" ca="1" si="0"/>
        <v>43294</v>
      </c>
      <c r="P5" s="49">
        <f ca="1">O5+1</f>
        <v>43295</v>
      </c>
      <c r="Q5" s="50">
        <f ca="1">P5+1</f>
        <v>43296</v>
      </c>
      <c r="R5" s="50">
        <f t="shared" ca="1" si="0"/>
        <v>43297</v>
      </c>
      <c r="S5" s="50">
        <f t="shared" ca="1" si="0"/>
        <v>43298</v>
      </c>
      <c r="T5" s="50">
        <f t="shared" ca="1" si="0"/>
        <v>43299</v>
      </c>
      <c r="U5" s="50">
        <f t="shared" ca="1" si="0"/>
        <v>43300</v>
      </c>
      <c r="V5" s="51">
        <f t="shared" ca="1" si="0"/>
        <v>43301</v>
      </c>
      <c r="W5" s="49">
        <f ca="1">V5+1</f>
        <v>43302</v>
      </c>
      <c r="X5" s="50">
        <f ca="1">W5+1</f>
        <v>43303</v>
      </c>
      <c r="Y5" s="50">
        <f t="shared" ca="1" si="0"/>
        <v>43304</v>
      </c>
      <c r="Z5" s="50">
        <f t="shared" ca="1" si="0"/>
        <v>43305</v>
      </c>
      <c r="AA5" s="50">
        <f t="shared" ca="1" si="0"/>
        <v>43306</v>
      </c>
      <c r="AB5" s="50">
        <f t="shared" ca="1" si="0"/>
        <v>43307</v>
      </c>
      <c r="AC5" s="51">
        <f t="shared" ca="1" si="0"/>
        <v>43308</v>
      </c>
      <c r="AD5" s="49">
        <f ca="1">AC5+1</f>
        <v>43309</v>
      </c>
      <c r="AE5" s="50">
        <f ca="1">AD5+1</f>
        <v>43310</v>
      </c>
      <c r="AF5" s="50">
        <f t="shared" ca="1" si="0"/>
        <v>43311</v>
      </c>
      <c r="AG5" s="50">
        <f t="shared" ca="1" si="0"/>
        <v>43312</v>
      </c>
      <c r="AH5" s="50">
        <f t="shared" ca="1" si="0"/>
        <v>43313</v>
      </c>
      <c r="AI5" s="50">
        <f t="shared" ca="1" si="0"/>
        <v>43314</v>
      </c>
      <c r="AJ5" s="51">
        <f t="shared" ca="1" si="0"/>
        <v>43315</v>
      </c>
      <c r="AK5" s="49">
        <f ca="1">AJ5+1</f>
        <v>43316</v>
      </c>
      <c r="AL5" s="50">
        <f ca="1">AK5+1</f>
        <v>43317</v>
      </c>
      <c r="AM5" s="50">
        <f t="shared" ca="1" si="0"/>
        <v>43318</v>
      </c>
      <c r="AN5" s="50">
        <f t="shared" ca="1" si="0"/>
        <v>43319</v>
      </c>
      <c r="AO5" s="50">
        <f t="shared" ca="1" si="0"/>
        <v>43320</v>
      </c>
      <c r="AP5" s="50">
        <f t="shared" ca="1" si="0"/>
        <v>43321</v>
      </c>
      <c r="AQ5" s="51">
        <f t="shared" ca="1" si="0"/>
        <v>43322</v>
      </c>
      <c r="AR5" s="49">
        <f ca="1">AQ5+1</f>
        <v>43323</v>
      </c>
      <c r="AS5" s="50">
        <f ca="1">AR5+1</f>
        <v>43324</v>
      </c>
      <c r="AT5" s="50">
        <f t="shared" ca="1" si="0"/>
        <v>43325</v>
      </c>
      <c r="AU5" s="50">
        <f t="shared" ca="1" si="0"/>
        <v>43326</v>
      </c>
      <c r="AV5" s="50">
        <f t="shared" ca="1" si="0"/>
        <v>43327</v>
      </c>
      <c r="AW5" s="50">
        <f t="shared" ca="1" si="0"/>
        <v>43328</v>
      </c>
      <c r="AX5" s="51">
        <f t="shared" ca="1" si="0"/>
        <v>43329</v>
      </c>
      <c r="AY5" s="49">
        <f ca="1">AX5+1</f>
        <v>43330</v>
      </c>
      <c r="AZ5" s="50">
        <f ca="1">AY5+1</f>
        <v>43331</v>
      </c>
      <c r="BA5" s="50">
        <f t="shared" ref="BA5:BE5" ca="1" si="1">AZ5+1</f>
        <v>43332</v>
      </c>
      <c r="BB5" s="50">
        <f t="shared" ca="1" si="1"/>
        <v>43333</v>
      </c>
      <c r="BC5" s="50">
        <f t="shared" ca="1" si="1"/>
        <v>43334</v>
      </c>
      <c r="BD5" s="50">
        <f t="shared" ca="1" si="1"/>
        <v>43335</v>
      </c>
      <c r="BE5" s="51">
        <f t="shared" ca="1" si="1"/>
        <v>43336</v>
      </c>
      <c r="BF5" s="49">
        <f ca="1">BE5+1</f>
        <v>43337</v>
      </c>
      <c r="BG5" s="50">
        <f ca="1">BF5+1</f>
        <v>43338</v>
      </c>
      <c r="BH5" s="50">
        <f t="shared" ref="BH5:BL5" ca="1" si="2">BG5+1</f>
        <v>43339</v>
      </c>
      <c r="BI5" s="50">
        <f t="shared" ca="1" si="2"/>
        <v>43340</v>
      </c>
      <c r="BJ5" s="50">
        <f t="shared" ca="1" si="2"/>
        <v>43341</v>
      </c>
      <c r="BK5" s="50">
        <f t="shared" ca="1" si="2"/>
        <v>43342</v>
      </c>
      <c r="BL5" s="51">
        <f t="shared" ca="1" si="2"/>
        <v>43343</v>
      </c>
    </row>
    <row r="6" spans="1:64" s="20" customFormat="1" ht="25.15" customHeight="1" x14ac:dyDescent="0.45">
      <c r="A6" s="15" t="s">
        <v>30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5">
      <c r="A7" s="15" t="s">
        <v>31</v>
      </c>
      <c r="B7" s="28" t="s">
        <v>25</v>
      </c>
      <c r="C7" s="29" t="s">
        <v>11</v>
      </c>
      <c r="D7" s="29" t="s">
        <v>14</v>
      </c>
      <c r="E7" s="29" t="s">
        <v>15</v>
      </c>
      <c r="F7" s="29" t="s">
        <v>16</v>
      </c>
      <c r="G7" s="29" t="s">
        <v>10</v>
      </c>
      <c r="H7" s="27"/>
      <c r="I7" s="25" t="str">
        <f t="shared" ref="I7" ca="1" si="3">LEFT(TEXT(I5,"ddd"),1)</f>
        <v>S</v>
      </c>
      <c r="J7" s="25" t="str">
        <f t="shared" ref="J7:AR7" ca="1" si="4">LEFT(TEXT(J5,"ddd"),1)</f>
        <v>S</v>
      </c>
      <c r="K7" s="25" t="str">
        <f t="shared" ca="1" si="4"/>
        <v>M</v>
      </c>
      <c r="L7" s="25" t="str">
        <f t="shared" ca="1" si="4"/>
        <v>T</v>
      </c>
      <c r="M7" s="25" t="str">
        <f t="shared" ca="1" si="4"/>
        <v>W</v>
      </c>
      <c r="N7" s="25" t="str">
        <f t="shared" ca="1" si="4"/>
        <v>T</v>
      </c>
      <c r="O7" s="25" t="str">
        <f t="shared" ca="1" si="4"/>
        <v>F</v>
      </c>
      <c r="P7" s="25" t="str">
        <f t="shared" ca="1" si="4"/>
        <v>S</v>
      </c>
      <c r="Q7" s="25" t="str">
        <f t="shared" ca="1" si="4"/>
        <v>S</v>
      </c>
      <c r="R7" s="25" t="str">
        <f t="shared" ca="1" si="4"/>
        <v>M</v>
      </c>
      <c r="S7" s="25" t="str">
        <f t="shared" ca="1" si="4"/>
        <v>T</v>
      </c>
      <c r="T7" s="25" t="str">
        <f t="shared" ca="1" si="4"/>
        <v>W</v>
      </c>
      <c r="U7" s="25" t="str">
        <f t="shared" ca="1" si="4"/>
        <v>T</v>
      </c>
      <c r="V7" s="25" t="str">
        <f t="shared" ca="1" si="4"/>
        <v>F</v>
      </c>
      <c r="W7" s="25" t="str">
        <f t="shared" ca="1" si="4"/>
        <v>S</v>
      </c>
      <c r="X7" s="25" t="str">
        <f t="shared" ca="1" si="4"/>
        <v>S</v>
      </c>
      <c r="Y7" s="25" t="str">
        <f t="shared" ca="1" si="4"/>
        <v>M</v>
      </c>
      <c r="Z7" s="25" t="str">
        <f t="shared" ca="1" si="4"/>
        <v>T</v>
      </c>
      <c r="AA7" s="25" t="str">
        <f t="shared" ca="1" si="4"/>
        <v>W</v>
      </c>
      <c r="AB7" s="25" t="str">
        <f t="shared" ca="1" si="4"/>
        <v>T</v>
      </c>
      <c r="AC7" s="25" t="str">
        <f t="shared" ca="1" si="4"/>
        <v>F</v>
      </c>
      <c r="AD7" s="25" t="str">
        <f t="shared" ca="1" si="4"/>
        <v>S</v>
      </c>
      <c r="AE7" s="25" t="str">
        <f t="shared" ca="1" si="4"/>
        <v>S</v>
      </c>
      <c r="AF7" s="25" t="str">
        <f t="shared" ca="1" si="4"/>
        <v>M</v>
      </c>
      <c r="AG7" s="25" t="str">
        <f t="shared" ca="1" si="4"/>
        <v>T</v>
      </c>
      <c r="AH7" s="25" t="str">
        <f t="shared" ca="1" si="4"/>
        <v>W</v>
      </c>
      <c r="AI7" s="25" t="str">
        <f t="shared" ca="1" si="4"/>
        <v>T</v>
      </c>
      <c r="AJ7" s="25" t="str">
        <f t="shared" ca="1" si="4"/>
        <v>F</v>
      </c>
      <c r="AK7" s="25" t="str">
        <f t="shared" ca="1" si="4"/>
        <v>S</v>
      </c>
      <c r="AL7" s="25" t="str">
        <f t="shared" ca="1" si="4"/>
        <v>S</v>
      </c>
      <c r="AM7" s="25" t="str">
        <f t="shared" ca="1" si="4"/>
        <v>M</v>
      </c>
      <c r="AN7" s="25" t="str">
        <f t="shared" ca="1" si="4"/>
        <v>T</v>
      </c>
      <c r="AO7" s="25" t="str">
        <f t="shared" ca="1" si="4"/>
        <v>W</v>
      </c>
      <c r="AP7" s="25" t="str">
        <f t="shared" ca="1" si="4"/>
        <v>T</v>
      </c>
      <c r="AQ7" s="25" t="str">
        <f t="shared" ca="1" si="4"/>
        <v>F</v>
      </c>
      <c r="AR7" s="25" t="str">
        <f t="shared" ca="1" si="4"/>
        <v>S</v>
      </c>
      <c r="AS7" s="25" t="str">
        <f t="shared" ref="AS7:BL7" ca="1" si="5">LEFT(TEXT(AS5,"ddd"),1)</f>
        <v>S</v>
      </c>
      <c r="AT7" s="25" t="str">
        <f t="shared" ca="1" si="5"/>
        <v>M</v>
      </c>
      <c r="AU7" s="25" t="str">
        <f t="shared" ca="1" si="5"/>
        <v>T</v>
      </c>
      <c r="AV7" s="25" t="str">
        <f t="shared" ca="1" si="5"/>
        <v>W</v>
      </c>
      <c r="AW7" s="25" t="str">
        <f t="shared" ca="1" si="5"/>
        <v>T</v>
      </c>
      <c r="AX7" s="25" t="str">
        <f t="shared" ca="1" si="5"/>
        <v>F</v>
      </c>
      <c r="AY7" s="25" t="str">
        <f t="shared" ca="1" si="5"/>
        <v>S</v>
      </c>
      <c r="AZ7" s="25" t="str">
        <f t="shared" ca="1" si="5"/>
        <v>S</v>
      </c>
      <c r="BA7" s="25" t="str">
        <f t="shared" ca="1" si="5"/>
        <v>M</v>
      </c>
      <c r="BB7" s="25" t="str">
        <f t="shared" ca="1" si="5"/>
        <v>T</v>
      </c>
      <c r="BC7" s="25" t="str">
        <f t="shared" ca="1" si="5"/>
        <v>W</v>
      </c>
      <c r="BD7" s="25" t="str">
        <f t="shared" ca="1" si="5"/>
        <v>T</v>
      </c>
      <c r="BE7" s="25" t="str">
        <f t="shared" ca="1" si="5"/>
        <v>F</v>
      </c>
      <c r="BF7" s="25" t="str">
        <f t="shared" ca="1" si="5"/>
        <v>S</v>
      </c>
      <c r="BG7" s="25" t="str">
        <f t="shared" ca="1" si="5"/>
        <v>S</v>
      </c>
      <c r="BH7" s="25" t="str">
        <f t="shared" ca="1" si="5"/>
        <v>M</v>
      </c>
      <c r="BI7" s="25" t="str">
        <f t="shared" ca="1" si="5"/>
        <v>T</v>
      </c>
      <c r="BJ7" s="25" t="str">
        <f t="shared" ca="1" si="5"/>
        <v>W</v>
      </c>
      <c r="BK7" s="25" t="str">
        <f t="shared" ca="1" si="5"/>
        <v>T</v>
      </c>
      <c r="BL7" s="25" t="str">
        <f t="shared" ca="1" si="5"/>
        <v>F</v>
      </c>
    </row>
    <row r="8" spans="1:64" ht="30" hidden="1" customHeight="1" thickBot="1" x14ac:dyDescent="0.5">
      <c r="A8" s="14" t="s">
        <v>37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45">
      <c r="A9" s="15" t="s">
        <v>32</v>
      </c>
      <c r="B9" s="42" t="s">
        <v>41</v>
      </c>
      <c r="C9" s="34"/>
      <c r="D9" s="34"/>
      <c r="E9" s="31"/>
      <c r="F9" s="32"/>
      <c r="G9" s="33"/>
      <c r="H9" s="26"/>
      <c r="I9" s="38" t="str">
        <f t="shared" ref="I9:X2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45">
      <c r="A10" s="15"/>
      <c r="B10" s="41" t="s">
        <v>48</v>
      </c>
      <c r="C10" s="34" t="s">
        <v>12</v>
      </c>
      <c r="D10" s="34" t="s">
        <v>8</v>
      </c>
      <c r="E10" s="31">
        <v>0.25</v>
      </c>
      <c r="F10" s="32"/>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45">
      <c r="A11" s="15"/>
      <c r="B11" s="41" t="s">
        <v>49</v>
      </c>
      <c r="C11" s="34" t="s">
        <v>13</v>
      </c>
      <c r="D11" s="34"/>
      <c r="E11" s="31"/>
      <c r="F11" s="32"/>
      <c r="G11" s="33">
        <v>1</v>
      </c>
      <c r="H11" s="26"/>
      <c r="I11" s="38" t="str">
        <f t="shared" ref="I11:X25"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45">
      <c r="A12" s="14"/>
      <c r="B12" s="41" t="s">
        <v>0</v>
      </c>
      <c r="C12" s="34" t="s">
        <v>19</v>
      </c>
      <c r="D12" s="34"/>
      <c r="E12" s="31">
        <v>0.5</v>
      </c>
      <c r="F12" s="32"/>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45">
      <c r="A13" s="14"/>
      <c r="B13" s="41" t="s">
        <v>1</v>
      </c>
      <c r="C13" s="34" t="s">
        <v>13</v>
      </c>
      <c r="D13" s="34"/>
      <c r="E13" s="31"/>
      <c r="F13" s="32"/>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45">
      <c r="A14" s="14"/>
      <c r="B14" s="41" t="s">
        <v>2</v>
      </c>
      <c r="C14" s="34" t="s">
        <v>18</v>
      </c>
      <c r="D14" s="34"/>
      <c r="E14" s="31">
        <v>0.1</v>
      </c>
      <c r="F14" s="32"/>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45">
      <c r="A15" s="15"/>
      <c r="B15" s="42" t="s">
        <v>42</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45">
      <c r="A16" s="15"/>
      <c r="B16" s="41" t="s">
        <v>51</v>
      </c>
      <c r="C16" s="34" t="s">
        <v>20</v>
      </c>
      <c r="D16" s="34"/>
      <c r="E16" s="31">
        <v>0.6</v>
      </c>
      <c r="F16" s="32"/>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45">
      <c r="A17" s="14"/>
      <c r="B17" s="41" t="s">
        <v>55</v>
      </c>
      <c r="C17" s="34" t="s">
        <v>21</v>
      </c>
      <c r="D17" s="34"/>
      <c r="E17" s="31">
        <v>0.5</v>
      </c>
      <c r="F17" s="32"/>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45">
      <c r="A18" s="14"/>
      <c r="B18" s="41" t="s">
        <v>52</v>
      </c>
      <c r="C18" s="34" t="s">
        <v>19</v>
      </c>
      <c r="D18" s="34"/>
      <c r="E18" s="31">
        <v>0.33</v>
      </c>
      <c r="F18" s="32"/>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45">
      <c r="A19" s="14"/>
      <c r="B19" s="41" t="s">
        <v>50</v>
      </c>
      <c r="C19" s="34" t="s">
        <v>13</v>
      </c>
      <c r="D19" s="34"/>
      <c r="E19" s="31"/>
      <c r="F19" s="32"/>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45">
      <c r="A20" s="14"/>
      <c r="B20" s="42" t="s">
        <v>43</v>
      </c>
      <c r="C20" s="34"/>
      <c r="D20" s="34"/>
      <c r="E20" s="31"/>
      <c r="F20" s="32"/>
      <c r="G20" s="33"/>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45">
      <c r="A21" s="14"/>
      <c r="B21" s="41" t="s">
        <v>53</v>
      </c>
      <c r="C21" s="34" t="s">
        <v>21</v>
      </c>
      <c r="D21" s="34"/>
      <c r="E21" s="31"/>
      <c r="F21" s="32"/>
      <c r="G21" s="33">
        <v>4</v>
      </c>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45">
      <c r="A22" s="14"/>
      <c r="B22" s="41" t="s">
        <v>54</v>
      </c>
      <c r="C22" s="34" t="s">
        <v>18</v>
      </c>
      <c r="D22" s="34"/>
      <c r="E22" s="31"/>
      <c r="F22" s="32"/>
      <c r="G22" s="33">
        <v>14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45">
      <c r="A23" s="14"/>
      <c r="B23" s="41" t="s">
        <v>57</v>
      </c>
      <c r="C23" s="34" t="s">
        <v>21</v>
      </c>
      <c r="D23" s="34"/>
      <c r="E23" s="31"/>
      <c r="F23" s="32"/>
      <c r="G23" s="33">
        <v>6</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ref="AN23:BC62" ca="1" si="11">IF(AND($C23="Goal",AN$5&gt;=$F23,AN$5&lt;=$F23+$G23-1),2,IF(AND($C23="Milestone",AN$5&gt;=$F23,AN$5&lt;=$F23+$G23-1),1,""))</f>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ref="BD23:BL62" ca="1" si="12">IF(AND($C23="Goal",BD$5&gt;=$F23,BD$5&lt;=$F23+$G23-1),2,IF(AND($C23="Milestone",BD$5&gt;=$F23,BD$5&lt;=$F23+$G23-1),1,""))</f>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45">
      <c r="A24" s="14"/>
      <c r="B24" s="41" t="s">
        <v>1</v>
      </c>
      <c r="C24" s="34" t="s">
        <v>12</v>
      </c>
      <c r="D24" s="34"/>
      <c r="E24" s="31"/>
      <c r="F24" s="32"/>
      <c r="G24" s="33">
        <v>3</v>
      </c>
      <c r="H24" s="26"/>
      <c r="I24" s="38" t="str">
        <f t="shared" ca="1" si="10"/>
        <v/>
      </c>
      <c r="J24" s="38" t="str">
        <f t="shared" ca="1" si="10"/>
        <v/>
      </c>
      <c r="K24" s="38" t="str">
        <f t="shared" ca="1" si="10"/>
        <v/>
      </c>
      <c r="L24" s="38" t="str">
        <f t="shared" ca="1" si="10"/>
        <v/>
      </c>
      <c r="M24" s="38" t="str">
        <f t="shared" ca="1" si="10"/>
        <v/>
      </c>
      <c r="N24" s="38" t="str">
        <f t="shared" ca="1" si="10"/>
        <v/>
      </c>
      <c r="O24" s="38" t="str">
        <f t="shared" ca="1" si="10"/>
        <v/>
      </c>
      <c r="P24" s="38" t="str">
        <f t="shared" ca="1" si="10"/>
        <v/>
      </c>
      <c r="Q24" s="38" t="str">
        <f t="shared" ca="1" si="10"/>
        <v/>
      </c>
      <c r="R24" s="38" t="str">
        <f t="shared" ca="1" si="10"/>
        <v/>
      </c>
      <c r="S24" s="38" t="str">
        <f t="shared" ca="1" si="10"/>
        <v/>
      </c>
      <c r="T24" s="38" t="str">
        <f t="shared" ca="1" si="10"/>
        <v/>
      </c>
      <c r="U24" s="38" t="str">
        <f t="shared" ca="1" si="10"/>
        <v/>
      </c>
      <c r="V24" s="38" t="str">
        <f t="shared" ca="1" si="10"/>
        <v/>
      </c>
      <c r="W24" s="38" t="str">
        <f t="shared" ca="1" si="10"/>
        <v/>
      </c>
      <c r="X24" s="38" t="str">
        <f t="shared" ca="1" si="10"/>
        <v/>
      </c>
      <c r="Y24" s="38" t="str">
        <f t="shared" ref="Y24:AM62" ca="1" si="13">IF(AND($C24="Goal",Y$5&gt;=$F24,Y$5&lt;=$F24+$G24-1),2,IF(AND($C24="Milestone",Y$5&gt;=$F24,Y$5&lt;=$F24+$G24-1),1,""))</f>
        <v/>
      </c>
      <c r="Z24" s="38" t="str">
        <f t="shared" ca="1" si="13"/>
        <v/>
      </c>
      <c r="AA24" s="38" t="str">
        <f t="shared" ca="1" si="13"/>
        <v/>
      </c>
      <c r="AB24" s="38" t="str">
        <f t="shared" ca="1" si="13"/>
        <v/>
      </c>
      <c r="AC24" s="38" t="str">
        <f t="shared" ca="1" si="13"/>
        <v/>
      </c>
      <c r="AD24" s="38" t="str">
        <f t="shared" ca="1" si="13"/>
        <v/>
      </c>
      <c r="AE24" s="38" t="str">
        <f t="shared" ca="1" si="13"/>
        <v/>
      </c>
      <c r="AF24" s="38" t="str">
        <f t="shared" ca="1" si="13"/>
        <v/>
      </c>
      <c r="AG24" s="38" t="str">
        <f t="shared" ca="1" si="13"/>
        <v/>
      </c>
      <c r="AH24" s="38" t="str">
        <f t="shared" ca="1" si="13"/>
        <v/>
      </c>
      <c r="AI24" s="38" t="str">
        <f t="shared" ca="1" si="13"/>
        <v/>
      </c>
      <c r="AJ24" s="38" t="str">
        <f t="shared" ca="1" si="13"/>
        <v/>
      </c>
      <c r="AK24" s="38" t="str">
        <f t="shared" ca="1" si="13"/>
        <v/>
      </c>
      <c r="AL24" s="38" t="str">
        <f t="shared" ca="1" si="13"/>
        <v/>
      </c>
      <c r="AM24" s="38" t="str">
        <f t="shared" ca="1" si="13"/>
        <v/>
      </c>
      <c r="AN24" s="38" t="str">
        <f t="shared" ca="1" si="11"/>
        <v/>
      </c>
      <c r="AO24" s="38" t="str">
        <f t="shared" ca="1" si="11"/>
        <v/>
      </c>
      <c r="AP24" s="38" t="str">
        <f t="shared" ca="1" si="11"/>
        <v/>
      </c>
      <c r="AQ24" s="38" t="str">
        <f t="shared" ca="1" si="11"/>
        <v/>
      </c>
      <c r="AR24" s="38" t="str">
        <f t="shared" ca="1" si="11"/>
        <v/>
      </c>
      <c r="AS24" s="38" t="str">
        <f t="shared" ca="1" si="11"/>
        <v/>
      </c>
      <c r="AT24" s="38" t="str">
        <f t="shared" ca="1" si="11"/>
        <v/>
      </c>
      <c r="AU24" s="38" t="str">
        <f t="shared" ca="1" si="11"/>
        <v/>
      </c>
      <c r="AV24" s="38" t="str">
        <f t="shared" ca="1" si="11"/>
        <v/>
      </c>
      <c r="AW24" s="38" t="str">
        <f t="shared" ca="1" si="11"/>
        <v/>
      </c>
      <c r="AX24" s="38" t="str">
        <f t="shared" ca="1" si="11"/>
        <v/>
      </c>
      <c r="AY24" s="38" t="str">
        <f t="shared" ca="1" si="11"/>
        <v/>
      </c>
      <c r="AZ24" s="38" t="str">
        <f t="shared" ca="1" si="11"/>
        <v/>
      </c>
      <c r="BA24" s="38" t="str">
        <f t="shared" ca="1" si="11"/>
        <v/>
      </c>
      <c r="BB24" s="38" t="str">
        <f t="shared" ca="1" si="11"/>
        <v/>
      </c>
      <c r="BC24" s="38" t="str">
        <f t="shared" ca="1" si="11"/>
        <v/>
      </c>
      <c r="BD24" s="38" t="str">
        <f t="shared" ca="1" si="12"/>
        <v/>
      </c>
      <c r="BE24" s="38" t="str">
        <f t="shared" ca="1" si="12"/>
        <v/>
      </c>
      <c r="BF24" s="38" t="str">
        <f t="shared" ca="1" si="12"/>
        <v/>
      </c>
      <c r="BG24" s="38" t="str">
        <f t="shared" ca="1" si="12"/>
        <v/>
      </c>
      <c r="BH24" s="38" t="str">
        <f t="shared" ca="1" si="12"/>
        <v/>
      </c>
      <c r="BI24" s="38" t="str">
        <f t="shared" ca="1" si="12"/>
        <v/>
      </c>
      <c r="BJ24" s="38" t="str">
        <f t="shared" ca="1" si="12"/>
        <v/>
      </c>
      <c r="BK24" s="38" t="str">
        <f t="shared" ca="1" si="12"/>
        <v/>
      </c>
      <c r="BL24" s="38" t="str">
        <f t="shared" ca="1" si="12"/>
        <v/>
      </c>
    </row>
    <row r="25" spans="1:64" s="2" customFormat="1" ht="30" customHeight="1" x14ac:dyDescent="0.45">
      <c r="A25" s="14"/>
      <c r="B25" s="41" t="s">
        <v>56</v>
      </c>
      <c r="C25" s="34" t="s">
        <v>13</v>
      </c>
      <c r="D25" s="34"/>
      <c r="E25" s="31"/>
      <c r="F25" s="32"/>
      <c r="G25" s="33">
        <v>19</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ca="1" si="13"/>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45">
      <c r="A26" s="14"/>
      <c r="B26" s="42" t="s">
        <v>44</v>
      </c>
      <c r="C26" s="34"/>
      <c r="D26" s="34"/>
      <c r="E26" s="31"/>
      <c r="F26" s="32"/>
      <c r="G26" s="33"/>
      <c r="H26" s="26"/>
      <c r="I26" s="38" t="str">
        <f t="shared" ref="I26:X62" ca="1" si="14">IF(AND($C26="Goal",I$5&gt;=$F26,I$5&lt;=$F26+$G26-1),2,IF(AND($C26="Milestone",I$5&gt;=$F26,I$5&lt;=$F26+$G26-1),1,""))</f>
        <v/>
      </c>
      <c r="J26" s="38" t="str">
        <f t="shared" ca="1" si="14"/>
        <v/>
      </c>
      <c r="K26" s="38" t="str">
        <f t="shared" ca="1" si="14"/>
        <v/>
      </c>
      <c r="L26" s="38" t="str">
        <f t="shared" ca="1" si="14"/>
        <v/>
      </c>
      <c r="M26" s="38" t="str">
        <f t="shared" ca="1" si="14"/>
        <v/>
      </c>
      <c r="N26" s="38" t="str">
        <f t="shared" ca="1" si="14"/>
        <v/>
      </c>
      <c r="O26" s="38" t="str">
        <f t="shared" ca="1" si="14"/>
        <v/>
      </c>
      <c r="P26" s="38" t="str">
        <f t="shared" ca="1" si="14"/>
        <v/>
      </c>
      <c r="Q26" s="38" t="str">
        <f t="shared" ca="1" si="14"/>
        <v/>
      </c>
      <c r="R26" s="38" t="str">
        <f t="shared" ca="1" si="14"/>
        <v/>
      </c>
      <c r="S26" s="38" t="str">
        <f t="shared" ca="1" si="14"/>
        <v/>
      </c>
      <c r="T26" s="38" t="str">
        <f t="shared" ca="1" si="14"/>
        <v/>
      </c>
      <c r="U26" s="38" t="str">
        <f t="shared" ca="1" si="14"/>
        <v/>
      </c>
      <c r="V26" s="38" t="str">
        <f t="shared" ca="1" si="14"/>
        <v/>
      </c>
      <c r="W26" s="38" t="str">
        <f t="shared" ca="1" si="14"/>
        <v/>
      </c>
      <c r="X26" s="38" t="str">
        <f t="shared" ca="1" si="14"/>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45">
      <c r="A27" s="14"/>
      <c r="B27" s="41" t="s">
        <v>60</v>
      </c>
      <c r="C27" s="34"/>
      <c r="D27" s="34"/>
      <c r="E27" s="31"/>
      <c r="F27" s="32"/>
      <c r="G27" s="33">
        <v>15</v>
      </c>
      <c r="H27" s="26"/>
      <c r="I27" s="38" t="str">
        <f t="shared" ca="1" si="14"/>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45">
      <c r="A28" s="14"/>
      <c r="B28" s="41" t="s">
        <v>61</v>
      </c>
      <c r="C28" s="34"/>
      <c r="D28" s="34"/>
      <c r="E28" s="31"/>
      <c r="F28" s="32"/>
      <c r="G28" s="33">
        <v>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45">
      <c r="A29" s="14"/>
      <c r="B29" s="41" t="s">
        <v>63</v>
      </c>
      <c r="C29" s="34"/>
      <c r="D29" s="34"/>
      <c r="E29" s="31"/>
      <c r="F29" s="32"/>
      <c r="G29" s="33">
        <v>1</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45">
      <c r="A30" s="14"/>
      <c r="B30" s="52" t="s">
        <v>64</v>
      </c>
      <c r="C30" s="34"/>
      <c r="D30" s="34"/>
      <c r="E30" s="31"/>
      <c r="F30" s="32"/>
      <c r="G30" s="33"/>
      <c r="H30" s="26"/>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2" customFormat="1" ht="30" customHeight="1" x14ac:dyDescent="0.45">
      <c r="A31" s="14"/>
      <c r="B31" s="41" t="s">
        <v>62</v>
      </c>
      <c r="C31" s="34" t="s">
        <v>13</v>
      </c>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45">
      <c r="A32" s="14"/>
      <c r="B32" s="42" t="s">
        <v>45</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45">
      <c r="A33" s="14"/>
      <c r="B33" s="41" t="s">
        <v>65</v>
      </c>
      <c r="C33" s="34"/>
      <c r="D33" s="34"/>
      <c r="E33" s="31"/>
      <c r="F33" s="32"/>
      <c r="G33" s="33">
        <v>15</v>
      </c>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x14ac:dyDescent="0.45">
      <c r="A34" s="14"/>
      <c r="B34" s="41" t="s">
        <v>58</v>
      </c>
      <c r="C34" s="34"/>
      <c r="D34" s="34"/>
      <c r="E34" s="31"/>
      <c r="F34" s="32"/>
      <c r="G34" s="33">
        <v>5</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x14ac:dyDescent="0.45">
      <c r="A35" s="14"/>
      <c r="B35" s="41" t="s">
        <v>59</v>
      </c>
      <c r="C35" s="34" t="s">
        <v>13</v>
      </c>
      <c r="D35" s="34"/>
      <c r="E35" s="31"/>
      <c r="F35" s="32"/>
      <c r="G35" s="33">
        <v>1</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x14ac:dyDescent="0.45">
      <c r="A36" s="14"/>
      <c r="B36" s="42" t="s">
        <v>66</v>
      </c>
      <c r="C36" s="34"/>
      <c r="D36" s="34"/>
      <c r="E36" s="31"/>
      <c r="F36" s="32"/>
      <c r="G36" s="33"/>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x14ac:dyDescent="0.45">
      <c r="A37" s="14"/>
      <c r="B37" s="41" t="s">
        <v>67</v>
      </c>
      <c r="C37" s="34"/>
      <c r="D37" s="34"/>
      <c r="E37" s="31"/>
      <c r="F37" s="32"/>
      <c r="G37" s="33">
        <v>15</v>
      </c>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45">
      <c r="A38" s="14"/>
      <c r="B38" s="41" t="s">
        <v>68</v>
      </c>
      <c r="C38" s="34"/>
      <c r="D38" s="34"/>
      <c r="E38" s="31"/>
      <c r="F38" s="32"/>
      <c r="G38" s="33">
        <v>5</v>
      </c>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x14ac:dyDescent="0.45">
      <c r="A39" s="14"/>
      <c r="B39" s="41" t="s">
        <v>0</v>
      </c>
      <c r="C39" s="34" t="s">
        <v>13</v>
      </c>
      <c r="D39" s="34"/>
      <c r="E39" s="31"/>
      <c r="F39" s="32"/>
      <c r="G39" s="33">
        <v>1</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x14ac:dyDescent="0.45">
      <c r="A40" s="14"/>
      <c r="B40" s="42" t="s">
        <v>76</v>
      </c>
      <c r="C40" s="34"/>
      <c r="D40" s="34"/>
      <c r="E40" s="31"/>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x14ac:dyDescent="0.45">
      <c r="A41" s="14"/>
      <c r="B41" s="41" t="s">
        <v>69</v>
      </c>
      <c r="C41" s="34"/>
      <c r="D41" s="34"/>
      <c r="E41" s="31"/>
      <c r="F41" s="32"/>
      <c r="G41" s="33">
        <v>15</v>
      </c>
      <c r="H41" s="26"/>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row>
    <row r="42" spans="1:64" s="2" customFormat="1" ht="30" customHeight="1" x14ac:dyDescent="0.45">
      <c r="A42" s="14"/>
      <c r="B42" s="41" t="s">
        <v>70</v>
      </c>
      <c r="C42" s="34"/>
      <c r="D42" s="34"/>
      <c r="E42" s="31"/>
      <c r="F42" s="32"/>
      <c r="G42" s="33">
        <v>5</v>
      </c>
      <c r="H42" s="26"/>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row>
    <row r="43" spans="1:64" s="2" customFormat="1" ht="30" customHeight="1" x14ac:dyDescent="0.45">
      <c r="A43" s="14"/>
      <c r="B43" s="41" t="s">
        <v>71</v>
      </c>
      <c r="C43" s="34" t="s">
        <v>13</v>
      </c>
      <c r="D43" s="34"/>
      <c r="E43" s="31"/>
      <c r="F43" s="32"/>
      <c r="G43" s="33">
        <v>1</v>
      </c>
      <c r="H43" s="26"/>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row>
    <row r="44" spans="1:64" s="2" customFormat="1" ht="30" customHeight="1" x14ac:dyDescent="0.45">
      <c r="A44" s="14"/>
      <c r="B44" s="42" t="s">
        <v>46</v>
      </c>
      <c r="C44" s="34"/>
      <c r="D44" s="34"/>
      <c r="E44" s="31"/>
      <c r="F44" s="32"/>
      <c r="G44" s="33"/>
      <c r="H44" s="26"/>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row>
    <row r="45" spans="1:64" s="2" customFormat="1" ht="30" customHeight="1" x14ac:dyDescent="0.45">
      <c r="A45" s="14"/>
      <c r="B45" s="41" t="s">
        <v>72</v>
      </c>
      <c r="C45" s="34"/>
      <c r="D45" s="34"/>
      <c r="E45" s="31"/>
      <c r="F45" s="32"/>
      <c r="G45" s="33">
        <v>15</v>
      </c>
      <c r="H45" s="26"/>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row>
    <row r="46" spans="1:64" s="2" customFormat="1" ht="30" customHeight="1" x14ac:dyDescent="0.45">
      <c r="A46" s="14"/>
      <c r="B46" s="41" t="s">
        <v>3</v>
      </c>
      <c r="C46" s="34"/>
      <c r="D46" s="34"/>
      <c r="E46" s="31"/>
      <c r="F46" s="32"/>
      <c r="G46" s="33">
        <v>5</v>
      </c>
      <c r="H46" s="26"/>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row>
    <row r="47" spans="1:64" s="2" customFormat="1" ht="30" customHeight="1" x14ac:dyDescent="0.45">
      <c r="A47" s="14"/>
      <c r="B47" s="41" t="s">
        <v>73</v>
      </c>
      <c r="C47" s="34" t="s">
        <v>13</v>
      </c>
      <c r="D47" s="34"/>
      <c r="E47" s="31"/>
      <c r="F47" s="32"/>
      <c r="G47" s="33">
        <v>1</v>
      </c>
      <c r="H47" s="26"/>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row>
    <row r="48" spans="1:64" s="2" customFormat="1" ht="30" customHeight="1" x14ac:dyDescent="0.45">
      <c r="A48" s="14"/>
      <c r="B48" s="42" t="s">
        <v>47</v>
      </c>
      <c r="C48" s="34"/>
      <c r="D48" s="34"/>
      <c r="E48" s="31"/>
      <c r="F48" s="32"/>
      <c r="G48" s="33"/>
      <c r="H48" s="26"/>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row>
    <row r="49" spans="1:64" s="2" customFormat="1" ht="30" customHeight="1" x14ac:dyDescent="0.45">
      <c r="A49" s="14"/>
      <c r="B49" s="41" t="s">
        <v>74</v>
      </c>
      <c r="C49" s="34"/>
      <c r="D49" s="34"/>
      <c r="E49" s="31"/>
      <c r="F49" s="32"/>
      <c r="G49" s="33">
        <v>15</v>
      </c>
      <c r="H49" s="26"/>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row>
    <row r="50" spans="1:64" s="2" customFormat="1" ht="30" customHeight="1" x14ac:dyDescent="0.45">
      <c r="A50" s="14"/>
      <c r="B50" s="41" t="s">
        <v>75</v>
      </c>
      <c r="C50" s="34"/>
      <c r="D50" s="34"/>
      <c r="E50" s="31"/>
      <c r="F50" s="32">
        <v>43288</v>
      </c>
      <c r="G50" s="33">
        <v>5</v>
      </c>
      <c r="H50" s="26"/>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row>
    <row r="51" spans="1:64" s="2" customFormat="1" ht="30" customHeight="1" x14ac:dyDescent="0.45">
      <c r="A51" s="14"/>
      <c r="B51" s="41" t="s">
        <v>77</v>
      </c>
      <c r="C51" s="34" t="s">
        <v>13</v>
      </c>
      <c r="D51" s="34"/>
      <c r="E51" s="31"/>
      <c r="F51" s="32">
        <v>43662</v>
      </c>
      <c r="G51" s="33">
        <v>1</v>
      </c>
      <c r="H51" s="26"/>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row>
    <row r="52" spans="1:64" s="2" customFormat="1" ht="30" customHeight="1" x14ac:dyDescent="0.45">
      <c r="A52" s="14"/>
      <c r="B52" s="52"/>
      <c r="C52" s="34"/>
      <c r="D52" s="34"/>
      <c r="E52" s="31"/>
      <c r="F52" s="32"/>
      <c r="G52" s="33"/>
      <c r="H52" s="26"/>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row>
    <row r="53" spans="1:64" s="2" customFormat="1" ht="30" customHeight="1" x14ac:dyDescent="0.45">
      <c r="A53" s="14"/>
      <c r="B53" s="52"/>
      <c r="C53" s="34"/>
      <c r="D53" s="34"/>
      <c r="E53" s="31"/>
      <c r="F53" s="32"/>
      <c r="G53" s="33"/>
      <c r="H53" s="26"/>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row>
    <row r="54" spans="1:64" s="2" customFormat="1" ht="30" customHeight="1" x14ac:dyDescent="0.45">
      <c r="A54" s="14"/>
      <c r="B54" s="52"/>
      <c r="C54" s="34"/>
      <c r="D54" s="34"/>
      <c r="E54" s="31"/>
      <c r="F54" s="32"/>
      <c r="G54" s="33"/>
      <c r="H54" s="26"/>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row>
    <row r="55" spans="1:64" s="2" customFormat="1" ht="30" customHeight="1" x14ac:dyDescent="0.45">
      <c r="A55" s="14"/>
      <c r="B55" s="52"/>
      <c r="C55" s="34"/>
      <c r="D55" s="34"/>
      <c r="E55" s="31"/>
      <c r="F55" s="32"/>
      <c r="G55" s="33"/>
      <c r="H55" s="26"/>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row>
    <row r="56" spans="1:64" s="2" customFormat="1" ht="30" customHeight="1" x14ac:dyDescent="0.45">
      <c r="A56" s="14"/>
      <c r="B56" s="52"/>
      <c r="C56" s="34"/>
      <c r="D56" s="34"/>
      <c r="E56" s="31"/>
      <c r="F56" s="32"/>
      <c r="G56" s="33"/>
      <c r="H56" s="26"/>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row>
    <row r="57" spans="1:64" s="2" customFormat="1" ht="30" customHeight="1" x14ac:dyDescent="0.45">
      <c r="A57" s="14"/>
      <c r="B57" s="52"/>
      <c r="C57" s="34"/>
      <c r="D57" s="34"/>
      <c r="E57" s="31"/>
      <c r="F57" s="32"/>
      <c r="G57" s="33"/>
      <c r="H57" s="26"/>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row>
    <row r="58" spans="1:64" s="2" customFormat="1" ht="30" customHeight="1" x14ac:dyDescent="0.45">
      <c r="A58" s="14"/>
      <c r="B58" s="52"/>
      <c r="C58" s="34"/>
      <c r="D58" s="34"/>
      <c r="E58" s="31"/>
      <c r="F58" s="32"/>
      <c r="G58" s="33"/>
      <c r="H58" s="26"/>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row>
    <row r="59" spans="1:64" s="2" customFormat="1" ht="30" customHeight="1" x14ac:dyDescent="0.45">
      <c r="A59" s="14"/>
      <c r="B59" s="52"/>
      <c r="C59" s="34"/>
      <c r="D59" s="34"/>
      <c r="E59" s="31"/>
      <c r="F59" s="32"/>
      <c r="G59" s="33"/>
      <c r="H59" s="26"/>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row>
    <row r="60" spans="1:64" s="2" customFormat="1" ht="30" customHeight="1" x14ac:dyDescent="0.45">
      <c r="A60" s="14"/>
      <c r="B60" s="52"/>
      <c r="C60" s="34"/>
      <c r="D60" s="34"/>
      <c r="E60" s="31"/>
      <c r="F60" s="32"/>
      <c r="G60" s="33"/>
      <c r="H60" s="26"/>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row>
    <row r="61" spans="1:64" s="2" customFormat="1" ht="30" customHeight="1" x14ac:dyDescent="0.45">
      <c r="A61" s="14"/>
      <c r="B61" s="52"/>
      <c r="C61" s="34"/>
      <c r="D61" s="34"/>
      <c r="E61" s="31"/>
      <c r="F61" s="32"/>
      <c r="G61" s="33"/>
      <c r="H61" s="26"/>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row>
    <row r="62" spans="1:64" s="2" customFormat="1" ht="30" customHeight="1" x14ac:dyDescent="0.45">
      <c r="A62" s="14" t="s">
        <v>9</v>
      </c>
      <c r="B62" s="41"/>
      <c r="C62" s="34"/>
      <c r="D62" s="34"/>
      <c r="E62" s="31"/>
      <c r="F62" s="32"/>
      <c r="G62" s="33"/>
      <c r="H62" s="26"/>
      <c r="I62" s="38" t="str">
        <f t="shared" ca="1" si="14"/>
        <v/>
      </c>
      <c r="J62" s="38" t="str">
        <f t="shared" ca="1" si="14"/>
        <v/>
      </c>
      <c r="K62" s="38" t="str">
        <f t="shared" ca="1" si="14"/>
        <v/>
      </c>
      <c r="L62" s="38" t="str">
        <f t="shared" ca="1" si="14"/>
        <v/>
      </c>
      <c r="M62" s="38" t="str">
        <f t="shared" ca="1" si="14"/>
        <v/>
      </c>
      <c r="N62" s="38" t="str">
        <f t="shared" ca="1" si="14"/>
        <v/>
      </c>
      <c r="O62" s="38" t="str">
        <f t="shared" ca="1" si="14"/>
        <v/>
      </c>
      <c r="P62" s="38" t="str">
        <f t="shared" ca="1" si="14"/>
        <v/>
      </c>
      <c r="Q62" s="38" t="str">
        <f t="shared" ca="1" si="14"/>
        <v/>
      </c>
      <c r="R62" s="38" t="str">
        <f t="shared" ca="1" si="14"/>
        <v/>
      </c>
      <c r="S62" s="38" t="str">
        <f t="shared" ca="1" si="14"/>
        <v/>
      </c>
      <c r="T62" s="38" t="str">
        <f t="shared" ca="1" si="14"/>
        <v/>
      </c>
      <c r="U62" s="38" t="str">
        <f t="shared" ca="1" si="14"/>
        <v/>
      </c>
      <c r="V62" s="38" t="str">
        <f t="shared" ca="1" si="14"/>
        <v/>
      </c>
      <c r="W62" s="38" t="str">
        <f t="shared" ca="1" si="14"/>
        <v/>
      </c>
      <c r="X62" s="38" t="str">
        <f t="shared" ca="1" si="14"/>
        <v/>
      </c>
      <c r="Y62" s="38" t="str">
        <f t="shared" ca="1" si="13"/>
        <v/>
      </c>
      <c r="Z62" s="38" t="str">
        <f t="shared" ca="1" si="13"/>
        <v/>
      </c>
      <c r="AA62" s="38" t="str">
        <f t="shared" ca="1" si="13"/>
        <v/>
      </c>
      <c r="AB62" s="38" t="str">
        <f t="shared" ca="1" si="13"/>
        <v/>
      </c>
      <c r="AC62" s="38" t="str">
        <f t="shared" ca="1" si="13"/>
        <v/>
      </c>
      <c r="AD62" s="38" t="str">
        <f t="shared" ca="1" si="13"/>
        <v/>
      </c>
      <c r="AE62" s="38" t="str">
        <f t="shared" ca="1" si="13"/>
        <v/>
      </c>
      <c r="AF62" s="38" t="str">
        <f t="shared" ca="1" si="13"/>
        <v/>
      </c>
      <c r="AG62" s="38" t="str">
        <f t="shared" ca="1" si="13"/>
        <v/>
      </c>
      <c r="AH62" s="38" t="str">
        <f t="shared" ca="1" si="13"/>
        <v/>
      </c>
      <c r="AI62" s="38" t="str">
        <f t="shared" ca="1" si="13"/>
        <v/>
      </c>
      <c r="AJ62" s="38" t="str">
        <f t="shared" ca="1" si="13"/>
        <v/>
      </c>
      <c r="AK62" s="38" t="str">
        <f t="shared" ca="1" si="13"/>
        <v/>
      </c>
      <c r="AL62" s="38" t="str">
        <f t="shared" ca="1" si="13"/>
        <v/>
      </c>
      <c r="AM62" s="38" t="str">
        <f t="shared" ca="1" si="13"/>
        <v/>
      </c>
      <c r="AN62" s="38" t="str">
        <f t="shared" ca="1" si="11"/>
        <v/>
      </c>
      <c r="AO62" s="38" t="str">
        <f t="shared" ca="1" si="11"/>
        <v/>
      </c>
      <c r="AP62" s="38" t="str">
        <f t="shared" ca="1" si="11"/>
        <v/>
      </c>
      <c r="AQ62" s="38" t="str">
        <f t="shared" ca="1" si="11"/>
        <v/>
      </c>
      <c r="AR62" s="38" t="str">
        <f t="shared" ca="1" si="11"/>
        <v/>
      </c>
      <c r="AS62" s="38" t="str">
        <f t="shared" ca="1" si="11"/>
        <v/>
      </c>
      <c r="AT62" s="38" t="str">
        <f t="shared" ca="1" si="11"/>
        <v/>
      </c>
      <c r="AU62" s="38" t="str">
        <f t="shared" ca="1" si="11"/>
        <v/>
      </c>
      <c r="AV62" s="38" t="str">
        <f t="shared" ca="1" si="11"/>
        <v/>
      </c>
      <c r="AW62" s="38" t="str">
        <f t="shared" ca="1" si="11"/>
        <v/>
      </c>
      <c r="AX62" s="38" t="str">
        <f t="shared" ca="1" si="11"/>
        <v/>
      </c>
      <c r="AY62" s="38" t="str">
        <f t="shared" ca="1" si="11"/>
        <v/>
      </c>
      <c r="AZ62" s="38" t="str">
        <f t="shared" ca="1" si="11"/>
        <v/>
      </c>
      <c r="BA62" s="38" t="str">
        <f t="shared" ca="1" si="11"/>
        <v/>
      </c>
      <c r="BB62" s="38" t="str">
        <f t="shared" ca="1" si="11"/>
        <v/>
      </c>
      <c r="BC62" s="38" t="str">
        <f t="shared" ca="1" si="11"/>
        <v/>
      </c>
      <c r="BD62" s="38" t="str">
        <f t="shared" ca="1" si="12"/>
        <v/>
      </c>
      <c r="BE62" s="38" t="str">
        <f t="shared" ca="1" si="12"/>
        <v/>
      </c>
      <c r="BF62" s="38" t="str">
        <f t="shared" ca="1" si="12"/>
        <v/>
      </c>
      <c r="BG62" s="38" t="str">
        <f t="shared" ca="1" si="12"/>
        <v/>
      </c>
      <c r="BH62" s="38" t="str">
        <f t="shared" ca="1" si="12"/>
        <v/>
      </c>
      <c r="BI62" s="38" t="str">
        <f t="shared" ca="1" si="12"/>
        <v/>
      </c>
      <c r="BJ62" s="38" t="str">
        <f t="shared" ca="1" si="12"/>
        <v/>
      </c>
      <c r="BK62" s="38" t="str">
        <f t="shared" ca="1" si="12"/>
        <v/>
      </c>
      <c r="BL62" s="38" t="str">
        <f t="shared" ca="1" si="12"/>
        <v/>
      </c>
    </row>
    <row r="63" spans="1:64" s="2" customFormat="1" ht="30" customHeight="1" thickBot="1" x14ac:dyDescent="0.5">
      <c r="A63" s="15" t="s">
        <v>38</v>
      </c>
      <c r="B63" s="24" t="s">
        <v>26</v>
      </c>
      <c r="C63" s="24"/>
      <c r="D63" s="24"/>
      <c r="E63" s="24"/>
      <c r="F63" s="43"/>
      <c r="G63" s="24"/>
      <c r="H63" s="39"/>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row>
    <row r="64" spans="1:64" ht="30" customHeight="1" x14ac:dyDescent="0.45">
      <c r="D64" s="5"/>
      <c r="G64" s="16"/>
      <c r="H64" s="4"/>
    </row>
    <row r="65" spans="4:4" ht="30" customHeight="1" x14ac:dyDescent="0.45">
      <c r="D65" s="6"/>
    </row>
  </sheetData>
  <mergeCells count="9">
    <mergeCell ref="X2:AA2"/>
    <mergeCell ref="AC2:AF2"/>
    <mergeCell ref="D3:E3"/>
    <mergeCell ref="D4:E4"/>
    <mergeCell ref="B5:H5"/>
    <mergeCell ref="F3:G3"/>
    <mergeCell ref="I2:L2"/>
    <mergeCell ref="N2:Q2"/>
    <mergeCell ref="S2:V2"/>
  </mergeCells>
  <conditionalFormatting sqref="E52:E62 E7:E31">
    <cfRule type="dataBar" priority="1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3">
    <cfRule type="expression" dxfId="16" priority="6">
      <formula>AND(TODAY()&gt;=I$5,TODAY()&lt;J$5)</formula>
    </cfRule>
  </conditionalFormatting>
  <conditionalFormatting sqref="I4:AM4">
    <cfRule type="expression" dxfId="15" priority="12">
      <formula>I$5&lt;=EOMONTH($I$5,0)</formula>
    </cfRule>
  </conditionalFormatting>
  <conditionalFormatting sqref="J4:BL4">
    <cfRule type="expression" dxfId="14" priority="8">
      <formula>AND(J$5&lt;=EOMONTH($I$5,2),J$5&gt;EOMONTH($I$5,0),J$5&gt;EOMONTH($I$5,1))</formula>
    </cfRule>
  </conditionalFormatting>
  <conditionalFormatting sqref="I4:BL4">
    <cfRule type="expression" dxfId="13" priority="7">
      <formula>AND(I$5&lt;=EOMONTH($I$5,1),I$5&gt;EOMONTH($I$5,0))</formula>
    </cfRule>
  </conditionalFormatting>
  <conditionalFormatting sqref="I8:BL62">
    <cfRule type="expression" dxfId="12" priority="29" stopIfTrue="1">
      <formula>AND($C8="Low Risk",I$5&gt;=$F8,I$5&lt;=$F8+$G8-1)</formula>
    </cfRule>
    <cfRule type="expression" dxfId="11" priority="48" stopIfTrue="1">
      <formula>AND($C8="High Risk",I$5&gt;=$F8,I$5&lt;=$F8+$G8-1)</formula>
    </cfRule>
    <cfRule type="expression" dxfId="10" priority="66" stopIfTrue="1">
      <formula>AND($C8="On Track",I$5&gt;=$F8,I$5&lt;=$F8+$G8-1)</formula>
    </cfRule>
    <cfRule type="expression" dxfId="9" priority="67" stopIfTrue="1">
      <formula>AND($C8="Med Risk",I$5&gt;=$F8,I$5&lt;=$F8+$G8-1)</formula>
    </cfRule>
    <cfRule type="expression" dxfId="8" priority="68" stopIfTrue="1">
      <formula>AND(LEN($C8)=0,I$5&gt;=$F8,I$5&lt;=$F8+$G8-1)</formula>
    </cfRule>
  </conditionalFormatting>
  <conditionalFormatting sqref="I63:BL63">
    <cfRule type="expression" dxfId="7" priority="76" stopIfTrue="1">
      <formula>AND(#REF!="Low Risk",I$5&gt;=#REF!,I$5&lt;=#REF!+#REF!-1)</formula>
    </cfRule>
    <cfRule type="expression" dxfId="6" priority="77" stopIfTrue="1">
      <formula>AND(#REF!="High Risk",I$5&gt;=#REF!,I$5&lt;=#REF!+#REF!-1)</formula>
    </cfRule>
    <cfRule type="expression" dxfId="5" priority="78" stopIfTrue="1">
      <formula>AND(#REF!="On Track",I$5&gt;=#REF!,I$5&lt;=#REF!+#REF!-1)</formula>
    </cfRule>
    <cfRule type="expression" dxfId="4" priority="79" stopIfTrue="1">
      <formula>AND(#REF!="Med Risk",I$5&gt;=#REF!,I$5&lt;=#REF!+#REF!-1)</formula>
    </cfRule>
    <cfRule type="expression" dxfId="3" priority="80" stopIfTrue="1">
      <formula>AND(LEN(#REF!)=0,I$5&gt;=#REF!,I$5&lt;=#REF!+#REF!-1)</formula>
    </cfRule>
  </conditionalFormatting>
  <conditionalFormatting sqref="E32:E35">
    <cfRule type="dataBar" priority="5">
      <dataBar>
        <cfvo type="num" val="0"/>
        <cfvo type="num" val="1"/>
        <color theme="0" tint="-0.249977111117893"/>
      </dataBar>
      <extLst>
        <ext xmlns:x14="http://schemas.microsoft.com/office/spreadsheetml/2009/9/main" uri="{B025F937-C7B1-47D3-B67F-A62EFF666E3E}">
          <x14:id>{99CAA268-8EC1-4D16-BFFB-BC9D64ACBA4E}</x14:id>
        </ext>
      </extLst>
    </cfRule>
  </conditionalFormatting>
  <conditionalFormatting sqref="E36:E39">
    <cfRule type="dataBar" priority="4">
      <dataBar>
        <cfvo type="num" val="0"/>
        <cfvo type="num" val="1"/>
        <color theme="0" tint="-0.249977111117893"/>
      </dataBar>
      <extLst>
        <ext xmlns:x14="http://schemas.microsoft.com/office/spreadsheetml/2009/9/main" uri="{B025F937-C7B1-47D3-B67F-A62EFF666E3E}">
          <x14:id>{FCCBC324-C16A-4935-8423-6B72F5413894}</x14:id>
        </ext>
      </extLst>
    </cfRule>
  </conditionalFormatting>
  <conditionalFormatting sqref="E40:E43">
    <cfRule type="dataBar" priority="3">
      <dataBar>
        <cfvo type="num" val="0"/>
        <cfvo type="num" val="1"/>
        <color theme="0" tint="-0.249977111117893"/>
      </dataBar>
      <extLst>
        <ext xmlns:x14="http://schemas.microsoft.com/office/spreadsheetml/2009/9/main" uri="{B025F937-C7B1-47D3-B67F-A62EFF666E3E}">
          <x14:id>{9EE82A70-ACAE-4EEC-80BB-6F792E2F1522}</x14:id>
        </ext>
      </extLst>
    </cfRule>
  </conditionalFormatting>
  <conditionalFormatting sqref="E44:E47">
    <cfRule type="dataBar" priority="2">
      <dataBar>
        <cfvo type="num" val="0"/>
        <cfvo type="num" val="1"/>
        <color theme="0" tint="-0.249977111117893"/>
      </dataBar>
      <extLst>
        <ext xmlns:x14="http://schemas.microsoft.com/office/spreadsheetml/2009/9/main" uri="{B025F937-C7B1-47D3-B67F-A62EFF666E3E}">
          <x14:id>{556DF34D-6994-45BF-B603-4E83685D3237}</x14:id>
        </ext>
      </extLst>
    </cfRule>
  </conditionalFormatting>
  <conditionalFormatting sqref="E48:E51">
    <cfRule type="dataBar" priority="1">
      <dataBar>
        <cfvo type="num" val="0"/>
        <cfvo type="num" val="1"/>
        <color theme="0" tint="-0.249977111117893"/>
      </dataBar>
      <extLst>
        <ext xmlns:x14="http://schemas.microsoft.com/office/spreadsheetml/2009/9/main" uri="{B025F937-C7B1-47D3-B67F-A62EFF666E3E}">
          <x14:id>{6C6B2C12-549D-43EB-A71B-6EE1F740216A}</x14:id>
        </ext>
      </extLst>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E52:E62 E7:E31</xm:sqref>
        </x14:conditionalFormatting>
        <x14:conditionalFormatting xmlns:xm="http://schemas.microsoft.com/office/excel/2006/main">
          <x14:cfRule type="dataBar" id="{99CAA268-8EC1-4D16-BFFB-BC9D64ACBA4E}">
            <x14:dataBar minLength="0" maxLength="100" gradient="0">
              <x14:cfvo type="num">
                <xm:f>0</xm:f>
              </x14:cfvo>
              <x14:cfvo type="num">
                <xm:f>1</xm:f>
              </x14:cfvo>
              <x14:negativeFillColor rgb="FFFF0000"/>
              <x14:axisColor rgb="FF000000"/>
            </x14:dataBar>
          </x14:cfRule>
          <xm:sqref>E32:E35</xm:sqref>
        </x14:conditionalFormatting>
        <x14:conditionalFormatting xmlns:xm="http://schemas.microsoft.com/office/excel/2006/main">
          <x14:cfRule type="dataBar" id="{FCCBC324-C16A-4935-8423-6B72F5413894}">
            <x14:dataBar minLength="0" maxLength="100" gradient="0">
              <x14:cfvo type="num">
                <xm:f>0</xm:f>
              </x14:cfvo>
              <x14:cfvo type="num">
                <xm:f>1</xm:f>
              </x14:cfvo>
              <x14:negativeFillColor rgb="FFFF0000"/>
              <x14:axisColor rgb="FF000000"/>
            </x14:dataBar>
          </x14:cfRule>
          <xm:sqref>E36:E39</xm:sqref>
        </x14:conditionalFormatting>
        <x14:conditionalFormatting xmlns:xm="http://schemas.microsoft.com/office/excel/2006/main">
          <x14:cfRule type="dataBar" id="{9EE82A70-ACAE-4EEC-80BB-6F792E2F1522}">
            <x14:dataBar minLength="0" maxLength="100" gradient="0">
              <x14:cfvo type="num">
                <xm:f>0</xm:f>
              </x14:cfvo>
              <x14:cfvo type="num">
                <xm:f>1</xm:f>
              </x14:cfvo>
              <x14:negativeFillColor rgb="FFFF0000"/>
              <x14:axisColor rgb="FF000000"/>
            </x14:dataBar>
          </x14:cfRule>
          <xm:sqref>E40:E43</xm:sqref>
        </x14:conditionalFormatting>
        <x14:conditionalFormatting xmlns:xm="http://schemas.microsoft.com/office/excel/2006/main">
          <x14:cfRule type="dataBar" id="{556DF34D-6994-45BF-B603-4E83685D3237}">
            <x14:dataBar minLength="0" maxLength="100" gradient="0">
              <x14:cfvo type="num">
                <xm:f>0</xm:f>
              </x14:cfvo>
              <x14:cfvo type="num">
                <xm:f>1</xm:f>
              </x14:cfvo>
              <x14:negativeFillColor rgb="FFFF0000"/>
              <x14:axisColor rgb="FF000000"/>
            </x14:dataBar>
          </x14:cfRule>
          <xm:sqref>E44:E47</xm:sqref>
        </x14:conditionalFormatting>
        <x14:conditionalFormatting xmlns:xm="http://schemas.microsoft.com/office/excel/2006/main">
          <x14:cfRule type="dataBar" id="{6C6B2C12-549D-43EB-A71B-6EE1F740216A}">
            <x14:dataBar minLength="0" maxLength="100" gradient="0">
              <x14:cfvo type="num">
                <xm:f>0</xm:f>
              </x14:cfvo>
              <x14:cfvo type="num">
                <xm:f>1</xm:f>
              </x14:cfvo>
              <x14:negativeFillColor rgb="FFFF0000"/>
              <x14:axisColor rgb="FF000000"/>
            </x14:dataBar>
          </x14:cfRule>
          <xm:sqref>E48:E51</xm:sqref>
        </x14:conditionalFormatting>
        <x14:conditionalFormatting xmlns:xm="http://schemas.microsoft.com/office/excel/2006/main">
          <x14:cfRule type="iconSet" priority="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I63:BL63</xm:sqref>
        </x14:conditionalFormatting>
        <x14:conditionalFormatting xmlns:xm="http://schemas.microsoft.com/office/excel/2006/main">
          <x14:cfRule type="iconSet" priority="9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328125" defaultRowHeight="13.15" x14ac:dyDescent="0.4"/>
  <cols>
    <col min="1" max="1" width="87.1328125" style="10" customWidth="1"/>
    <col min="2" max="16384" width="9.1328125" style="8"/>
  </cols>
  <sheetData>
    <row r="1" spans="1:1" s="9" customFormat="1" ht="25.5" x14ac:dyDescent="0.75">
      <c r="A1" s="11" t="s">
        <v>4</v>
      </c>
    </row>
    <row r="2" spans="1:1" ht="84.4" customHeight="1" x14ac:dyDescent="0.4">
      <c r="A2" s="12" t="s">
        <v>33</v>
      </c>
    </row>
    <row r="3" spans="1:1" ht="26.25" customHeight="1" x14ac:dyDescent="0.4">
      <c r="A3" s="11" t="s">
        <v>7</v>
      </c>
    </row>
    <row r="4" spans="1:1" s="10" customFormat="1" ht="204.95" customHeight="1" x14ac:dyDescent="0.45">
      <c r="A4" s="13" t="s">
        <v>39</v>
      </c>
    </row>
    <row r="5" spans="1:1" x14ac:dyDescent="0.4">
      <c r="A5" s="10"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2019-07-10T01:10:57Z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