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730" windowHeight="10035"/>
  </bookViews>
  <sheets>
    <sheet name="Plan1" sheetId="1" r:id="rId1"/>
    <sheet name="Plan2" sheetId="2" r:id="rId2"/>
    <sheet name="Plan3" sheetId="3" r:id="rId3"/>
  </sheets>
  <definedNames>
    <definedName name="dc">Plan1!$G$2</definedName>
    <definedName name="media">Plan1!$O$28</definedName>
    <definedName name="média">Plan1!$O$28</definedName>
    <definedName name="n">Plan1!$G$10</definedName>
  </definedNames>
  <calcPr calcId="144525"/>
</workbook>
</file>

<file path=xl/calcChain.xml><?xml version="1.0" encoding="utf-8"?>
<calcChain xmlns="http://schemas.openxmlformats.org/spreadsheetml/2006/main">
  <c r="E5" i="1" l="1"/>
  <c r="F5" i="1" s="1"/>
  <c r="G5" i="1" s="1"/>
  <c r="D14" i="1" s="1"/>
  <c r="G2" i="1"/>
  <c r="G1" i="1"/>
  <c r="E1" i="1"/>
  <c r="D1" i="1"/>
  <c r="B45" i="1"/>
  <c r="B46" i="1"/>
  <c r="B47" i="1"/>
  <c r="B48" i="1"/>
  <c r="B49" i="1"/>
  <c r="B50" i="1"/>
  <c r="B51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E6" i="1" l="1"/>
  <c r="F6" i="1" l="1"/>
  <c r="G6" i="1" s="1"/>
  <c r="D15" i="1" s="1"/>
  <c r="E7" i="1" l="1"/>
  <c r="F7" i="1" l="1"/>
  <c r="G7" i="1" s="1"/>
  <c r="D16" i="1" s="1"/>
  <c r="E8" i="1" l="1"/>
  <c r="F8" i="1" l="1"/>
  <c r="E9" i="1" l="1"/>
  <c r="G8" i="1"/>
  <c r="D17" i="1" s="1"/>
  <c r="F9" i="1" l="1"/>
  <c r="G9" i="1" s="1"/>
  <c r="D18" i="1" s="1"/>
  <c r="G10" i="1" l="1"/>
  <c r="G11" i="1" s="1"/>
  <c r="E16" i="1" l="1"/>
  <c r="F16" i="1" s="1"/>
  <c r="G16" i="1" s="1"/>
  <c r="H16" i="1" s="1"/>
  <c r="E17" i="1"/>
  <c r="F17" i="1" s="1"/>
  <c r="G17" i="1" s="1"/>
  <c r="H17" i="1" s="1"/>
  <c r="E18" i="1"/>
  <c r="F18" i="1" s="1"/>
  <c r="G18" i="1" s="1"/>
  <c r="H18" i="1" s="1"/>
  <c r="E15" i="1"/>
  <c r="F15" i="1" s="1"/>
  <c r="G15" i="1" s="1"/>
  <c r="H15" i="1" s="1"/>
  <c r="E14" i="1"/>
  <c r="F14" i="1" s="1"/>
  <c r="G14" i="1" s="1"/>
  <c r="H14" i="1" s="1"/>
  <c r="H19" i="1" l="1"/>
  <c r="H20" i="1" s="1"/>
</calcChain>
</file>

<file path=xl/sharedStrings.xml><?xml version="1.0" encoding="utf-8"?>
<sst xmlns="http://schemas.openxmlformats.org/spreadsheetml/2006/main" count="15" uniqueCount="15">
  <si>
    <t>Intervalos</t>
  </si>
  <si>
    <t>delta</t>
  </si>
  <si>
    <t>dc</t>
  </si>
  <si>
    <t>L inf</t>
  </si>
  <si>
    <t>L sup</t>
  </si>
  <si>
    <t>f</t>
  </si>
  <si>
    <t>O</t>
  </si>
  <si>
    <t>E</t>
  </si>
  <si>
    <t>O-E</t>
  </si>
  <si>
    <t>(O-E)^2</t>
  </si>
  <si>
    <t>((O-E)^2)/E</t>
  </si>
  <si>
    <t>media=</t>
  </si>
  <si>
    <t>df=</t>
  </si>
  <si>
    <t>qui quad</t>
  </si>
  <si>
    <t>nivel signif=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</si>
</sst>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2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Plan1!$G$5:$G$9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14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462976"/>
        <c:axId val="91476480"/>
        <c:axId val="0"/>
      </c:bar3DChart>
      <c:catAx>
        <c:axId val="1024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476480"/>
        <c:crosses val="autoZero"/>
        <c:auto val="1"/>
        <c:lblAlgn val="ctr"/>
        <c:lblOffset val="100"/>
        <c:noMultiLvlLbl val="0"/>
      </c:catAx>
      <c:valAx>
        <c:axId val="914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6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Plan1!$E$14:$E$18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465024"/>
        <c:axId val="91478208"/>
        <c:axId val="0"/>
      </c:bar3DChart>
      <c:catAx>
        <c:axId val="1024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1478208"/>
        <c:crosses val="autoZero"/>
        <c:auto val="1"/>
        <c:lblAlgn val="ctr"/>
        <c:lblOffset val="100"/>
        <c:noMultiLvlLbl val="0"/>
      </c:catAx>
      <c:valAx>
        <c:axId val="914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65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Plan1!$D$14:$D$18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14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Plan1!$E$14:$E$18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11008"/>
        <c:axId val="103309312"/>
        <c:axId val="0"/>
      </c:bar3DChart>
      <c:catAx>
        <c:axId val="10321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09312"/>
        <c:crosses val="autoZero"/>
        <c:auto val="1"/>
        <c:lblAlgn val="ctr"/>
        <c:lblOffset val="100"/>
        <c:noMultiLvlLbl val="0"/>
      </c:catAx>
      <c:valAx>
        <c:axId val="10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1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114300</xdr:rowOff>
    </xdr:from>
    <xdr:to>
      <xdr:col>13</xdr:col>
      <xdr:colOff>495300</xdr:colOff>
      <xdr:row>10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371476</xdr:colOff>
      <xdr:row>10</xdr:row>
      <xdr:rowOff>123825</xdr:rowOff>
    </xdr:from>
    <xdr:to>
      <xdr:col>13</xdr:col>
      <xdr:colOff>485775</xdr:colOff>
      <xdr:row>18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561974</xdr:colOff>
      <xdr:row>7</xdr:row>
      <xdr:rowOff>104775</xdr:rowOff>
    </xdr:from>
    <xdr:to>
      <xdr:col>17</xdr:col>
      <xdr:colOff>380999</xdr:colOff>
      <xdr:row>16</xdr:row>
      <xdr:rowOff>4761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E1" sqref="E1"/>
    </sheetView>
  </sheetViews>
  <sheetFormatPr defaultRowHeight="15" x14ac:dyDescent="0.25"/>
  <cols>
    <col min="1" max="1" width="16.42578125" customWidth="1"/>
    <col min="2" max="2" width="15.42578125" customWidth="1"/>
    <col min="4" max="4" width="5.5703125" customWidth="1"/>
    <col min="8" max="8" width="11.5703125" customWidth="1"/>
    <col min="9" max="9" width="11.28515625" customWidth="1"/>
    <col min="11" max="11" width="11.85546875" customWidth="1"/>
  </cols>
  <sheetData>
    <row r="1" spans="1:10" x14ac:dyDescent="0.25">
      <c r="B1" s="2" t="s">
        <v>0</v>
      </c>
      <c r="D1" s="10">
        <f>MIN(B3:B51)</f>
        <v>4.1160441000000105</v>
      </c>
      <c r="E1" s="5">
        <f>MAX(B3:B51)</f>
        <v>9.8819982699999969</v>
      </c>
      <c r="F1" s="4" t="s">
        <v>1</v>
      </c>
      <c r="G1" s="5">
        <f>E1-D1</f>
        <v>5.7659541699999863</v>
      </c>
    </row>
    <row r="2" spans="1:10" x14ac:dyDescent="0.25">
      <c r="A2" s="1">
        <v>6.5987843650000002</v>
      </c>
      <c r="B2">
        <v>0</v>
      </c>
      <c r="D2" s="3"/>
      <c r="E2" s="3"/>
      <c r="F2" s="4" t="s">
        <v>2</v>
      </c>
      <c r="G2" s="3">
        <f>G1/5</f>
        <v>1.1531908339999972</v>
      </c>
    </row>
    <row r="3" spans="1:10" x14ac:dyDescent="0.25">
      <c r="A3" s="1">
        <v>12.22939511</v>
      </c>
      <c r="B3">
        <f>A3-A2</f>
        <v>5.6306107450000003</v>
      </c>
    </row>
    <row r="4" spans="1:10" x14ac:dyDescent="0.25">
      <c r="A4" s="1">
        <v>17.304066150000001</v>
      </c>
      <c r="B4">
        <f t="shared" ref="B4:B51" si="0">A4-A3</f>
        <v>5.0746710400000001</v>
      </c>
      <c r="D4" s="15"/>
      <c r="E4" s="16" t="s">
        <v>3</v>
      </c>
      <c r="F4" s="16" t="s">
        <v>4</v>
      </c>
      <c r="G4" s="16" t="s">
        <v>5</v>
      </c>
    </row>
    <row r="5" spans="1:10" x14ac:dyDescent="0.25">
      <c r="A5" s="1">
        <v>25.62556408</v>
      </c>
      <c r="B5">
        <f t="shared" si="0"/>
        <v>8.3214979299999996</v>
      </c>
      <c r="D5" s="12">
        <v>1</v>
      </c>
      <c r="E5" s="11">
        <f>D1</f>
        <v>4.1160441000000105</v>
      </c>
      <c r="F5" s="11">
        <f>E5+dc</f>
        <v>5.269234934000008</v>
      </c>
      <c r="G5" s="12">
        <f>COUNTIFS(B$3:B$51,"&gt;="&amp;E5,B$3:B$51,"&lt;"&amp;F5)</f>
        <v>9</v>
      </c>
    </row>
    <row r="6" spans="1:10" x14ac:dyDescent="0.25">
      <c r="A6" s="1">
        <v>34.814924400000002</v>
      </c>
      <c r="B6">
        <f t="shared" si="0"/>
        <v>9.1893603200000022</v>
      </c>
      <c r="D6" s="12">
        <v>2</v>
      </c>
      <c r="E6" s="11">
        <f>F5</f>
        <v>5.269234934000008</v>
      </c>
      <c r="F6" s="11">
        <f>E6+dc</f>
        <v>6.4224257680000054</v>
      </c>
      <c r="G6" s="12">
        <f>COUNTIFS(B$3:B$51,"&gt;="&amp;E6,B$3:B$51,"&lt;"&amp;F6)</f>
        <v>10</v>
      </c>
      <c r="I6" s="4" t="s">
        <v>12</v>
      </c>
      <c r="J6" s="7">
        <v>4</v>
      </c>
    </row>
    <row r="7" spans="1:10" x14ac:dyDescent="0.25">
      <c r="A7" s="1">
        <v>42.212652890000001</v>
      </c>
      <c r="B7">
        <f t="shared" si="0"/>
        <v>7.3977284899999987</v>
      </c>
      <c r="D7" s="12">
        <v>3</v>
      </c>
      <c r="E7" s="11">
        <f t="shared" ref="E7:E9" si="1">F6</f>
        <v>6.4224257680000054</v>
      </c>
      <c r="F7" s="11">
        <f>E7+dc</f>
        <v>7.5756166020000029</v>
      </c>
      <c r="G7" s="12">
        <f>COUNTIFS(B$3:B$51,"&gt;="&amp;E7,B$3:B$51,"&lt;"&amp;F7)</f>
        <v>14</v>
      </c>
      <c r="I7" s="4" t="s">
        <v>14</v>
      </c>
      <c r="J7" s="7">
        <v>0.01</v>
      </c>
    </row>
    <row r="8" spans="1:10" x14ac:dyDescent="0.25">
      <c r="A8" s="1">
        <v>51.520102940000001</v>
      </c>
      <c r="B8">
        <f t="shared" si="0"/>
        <v>9.3074500499999999</v>
      </c>
      <c r="D8" s="12">
        <v>4</v>
      </c>
      <c r="E8" s="11">
        <f t="shared" si="1"/>
        <v>7.5756166020000029</v>
      </c>
      <c r="F8" s="11">
        <f>E8+dc</f>
        <v>8.7288074360000003</v>
      </c>
      <c r="G8" s="12">
        <f>COUNTIFS(B$3:B$51,"&gt;="&amp;E8,B$3:B$51,"&lt;"&amp;F8)</f>
        <v>6</v>
      </c>
    </row>
    <row r="9" spans="1:10" x14ac:dyDescent="0.25">
      <c r="A9" s="1">
        <v>58.898360070000003</v>
      </c>
      <c r="B9">
        <f t="shared" si="0"/>
        <v>7.3782571300000015</v>
      </c>
      <c r="D9" s="12">
        <v>5</v>
      </c>
      <c r="E9" s="11">
        <f t="shared" si="1"/>
        <v>8.7288074360000003</v>
      </c>
      <c r="F9" s="11">
        <f>E9+dc</f>
        <v>9.8819982699999969</v>
      </c>
      <c r="G9" s="12">
        <f>COUNTIFS(B$3:B$51,"&gt;="&amp;E9,B$3:B$51,"&lt;="&amp;F9)</f>
        <v>10</v>
      </c>
    </row>
    <row r="10" spans="1:10" x14ac:dyDescent="0.25">
      <c r="A10" s="1">
        <v>65.396080819999995</v>
      </c>
      <c r="B10">
        <f t="shared" si="0"/>
        <v>6.4977207499999921</v>
      </c>
      <c r="D10" s="12"/>
      <c r="E10" s="12"/>
      <c r="F10" s="12"/>
      <c r="G10" s="14">
        <f>SUM(G5:G9)</f>
        <v>49</v>
      </c>
    </row>
    <row r="11" spans="1:10" x14ac:dyDescent="0.25">
      <c r="A11" s="1">
        <v>71.915417390000002</v>
      </c>
      <c r="B11">
        <f t="shared" si="0"/>
        <v>6.5193365700000072</v>
      </c>
      <c r="D11" s="12"/>
      <c r="E11" s="12"/>
      <c r="F11" s="12" t="s">
        <v>11</v>
      </c>
      <c r="G11" s="12">
        <f>n/5</f>
        <v>9.8000000000000007</v>
      </c>
    </row>
    <row r="12" spans="1:10" x14ac:dyDescent="0.25">
      <c r="A12" s="1">
        <v>78.999740119999998</v>
      </c>
      <c r="B12">
        <f t="shared" si="0"/>
        <v>7.0843227299999967</v>
      </c>
    </row>
    <row r="13" spans="1:10" x14ac:dyDescent="0.25">
      <c r="A13" s="1">
        <v>88.453468419999993</v>
      </c>
      <c r="B13">
        <f t="shared" si="0"/>
        <v>9.4537282999999945</v>
      </c>
      <c r="D13" s="13" t="s">
        <v>6</v>
      </c>
      <c r="E13" s="13" t="s">
        <v>7</v>
      </c>
      <c r="F13" s="13" t="s">
        <v>8</v>
      </c>
      <c r="G13" s="13" t="s">
        <v>9</v>
      </c>
      <c r="H13" s="13" t="s">
        <v>10</v>
      </c>
    </row>
    <row r="14" spans="1:10" x14ac:dyDescent="0.25">
      <c r="A14" s="1">
        <v>95.601824329999999</v>
      </c>
      <c r="B14">
        <f t="shared" si="0"/>
        <v>7.1483559100000065</v>
      </c>
      <c r="D14" s="12">
        <f>G5</f>
        <v>9</v>
      </c>
      <c r="E14" s="12">
        <f>$G$11</f>
        <v>9.8000000000000007</v>
      </c>
      <c r="F14" s="12">
        <f>D14-E14</f>
        <v>-0.80000000000000071</v>
      </c>
      <c r="G14" s="12">
        <f>F14^2</f>
        <v>0.64000000000000112</v>
      </c>
      <c r="H14" s="12">
        <f>G14/E14</f>
        <v>6.5306122448979695E-2</v>
      </c>
    </row>
    <row r="15" spans="1:10" x14ac:dyDescent="0.25">
      <c r="A15" s="1">
        <v>105.4838226</v>
      </c>
      <c r="B15">
        <f t="shared" si="0"/>
        <v>9.8819982699999969</v>
      </c>
      <c r="D15" s="12">
        <f>G6</f>
        <v>10</v>
      </c>
      <c r="E15" s="12">
        <f>$G$11</f>
        <v>9.8000000000000007</v>
      </c>
      <c r="F15" s="12">
        <f t="shared" ref="F15:F18" si="2">D15-E15</f>
        <v>0.19999999999999929</v>
      </c>
      <c r="G15" s="12">
        <f t="shared" ref="G15:G18" si="3">F15^2</f>
        <v>3.9999999999999716E-2</v>
      </c>
      <c r="H15" s="12">
        <f t="shared" ref="H15:H18" si="4">G15/E15</f>
        <v>4.0816326530611954E-3</v>
      </c>
    </row>
    <row r="16" spans="1:10" x14ac:dyDescent="0.25">
      <c r="A16" s="1">
        <v>114.9789189</v>
      </c>
      <c r="B16">
        <f t="shared" si="0"/>
        <v>9.4950963000000002</v>
      </c>
      <c r="D16" s="12">
        <f>G7</f>
        <v>14</v>
      </c>
      <c r="E16" s="12">
        <f>$G$11</f>
        <v>9.8000000000000007</v>
      </c>
      <c r="F16" s="12">
        <f t="shared" si="2"/>
        <v>4.1999999999999993</v>
      </c>
      <c r="G16" s="12">
        <f t="shared" si="3"/>
        <v>17.639999999999993</v>
      </c>
      <c r="H16" s="12">
        <f t="shared" si="4"/>
        <v>1.7999999999999992</v>
      </c>
    </row>
    <row r="17" spans="1:16" x14ac:dyDescent="0.25">
      <c r="A17" s="1">
        <v>124.5832632</v>
      </c>
      <c r="B17">
        <f t="shared" si="0"/>
        <v>9.6043443000000082</v>
      </c>
      <c r="D17" s="12">
        <f>G8</f>
        <v>6</v>
      </c>
      <c r="E17" s="12">
        <f>$G$11</f>
        <v>9.8000000000000007</v>
      </c>
      <c r="F17" s="12">
        <f t="shared" si="2"/>
        <v>-3.8000000000000007</v>
      </c>
      <c r="G17" s="12">
        <f t="shared" si="3"/>
        <v>14.440000000000005</v>
      </c>
      <c r="H17" s="12">
        <f t="shared" si="4"/>
        <v>1.4734693877551024</v>
      </c>
    </row>
    <row r="18" spans="1:16" x14ac:dyDescent="0.25">
      <c r="A18" s="1">
        <v>131.96577110000001</v>
      </c>
      <c r="B18">
        <f t="shared" si="0"/>
        <v>7.3825079000000073</v>
      </c>
      <c r="D18" s="12">
        <f>G9</f>
        <v>10</v>
      </c>
      <c r="E18" s="12">
        <f>$G$11</f>
        <v>9.8000000000000007</v>
      </c>
      <c r="F18" s="12">
        <f t="shared" si="2"/>
        <v>0.19999999999999929</v>
      </c>
      <c r="G18" s="12">
        <f t="shared" si="3"/>
        <v>3.9999999999999716E-2</v>
      </c>
      <c r="H18" s="12">
        <f t="shared" si="4"/>
        <v>4.0816326530611954E-3</v>
      </c>
    </row>
    <row r="19" spans="1:16" x14ac:dyDescent="0.25">
      <c r="A19" s="1">
        <v>141.02389429999999</v>
      </c>
      <c r="B19">
        <f t="shared" si="0"/>
        <v>9.0581231999999829</v>
      </c>
      <c r="D19" s="12"/>
      <c r="E19" s="12"/>
      <c r="F19" s="12"/>
      <c r="G19" s="12"/>
      <c r="H19" s="14">
        <f>SUM(H14:H18)</f>
        <v>3.3469387755102038</v>
      </c>
    </row>
    <row r="20" spans="1:16" x14ac:dyDescent="0.25">
      <c r="A20" s="1">
        <v>148.3542458</v>
      </c>
      <c r="B20">
        <f t="shared" si="0"/>
        <v>7.3303515000000061</v>
      </c>
      <c r="D20" s="12"/>
      <c r="E20" s="12"/>
      <c r="F20" s="12"/>
      <c r="G20" s="12" t="s">
        <v>13</v>
      </c>
      <c r="H20" s="12">
        <f>H19^2</f>
        <v>11.201999167013742</v>
      </c>
    </row>
    <row r="21" spans="1:16" x14ac:dyDescent="0.25">
      <c r="A21" s="1">
        <v>157.5384798</v>
      </c>
      <c r="B21">
        <f t="shared" si="0"/>
        <v>9.1842340000000036</v>
      </c>
      <c r="N21" s="7"/>
      <c r="O21" s="7"/>
      <c r="P21" s="7"/>
    </row>
    <row r="22" spans="1:16" x14ac:dyDescent="0.25">
      <c r="A22" s="1">
        <v>163.47954379999999</v>
      </c>
      <c r="B22">
        <f t="shared" si="0"/>
        <v>5.941063999999983</v>
      </c>
      <c r="N22" s="5"/>
    </row>
    <row r="23" spans="1:16" x14ac:dyDescent="0.25">
      <c r="A23" s="1">
        <v>169.56447370000001</v>
      </c>
      <c r="B23">
        <f t="shared" si="0"/>
        <v>6.0849299000000201</v>
      </c>
      <c r="N23" s="6"/>
      <c r="O23" s="8"/>
      <c r="P23" s="8"/>
    </row>
    <row r="24" spans="1:16" x14ac:dyDescent="0.25">
      <c r="A24" s="1">
        <v>177.56251700000001</v>
      </c>
      <c r="B24">
        <f t="shared" si="0"/>
        <v>7.9980433000000062</v>
      </c>
      <c r="N24" s="6"/>
      <c r="O24" s="8"/>
      <c r="P24" s="8"/>
    </row>
    <row r="25" spans="1:16" x14ac:dyDescent="0.25">
      <c r="A25" s="1">
        <v>182.0567112</v>
      </c>
      <c r="B25">
        <f t="shared" si="0"/>
        <v>4.4941941999999813</v>
      </c>
      <c r="N25" s="6"/>
      <c r="O25" s="8"/>
      <c r="P25" s="8"/>
    </row>
    <row r="26" spans="1:16" x14ac:dyDescent="0.25">
      <c r="A26" s="1">
        <v>189.24253949999999</v>
      </c>
      <c r="B26">
        <f t="shared" si="0"/>
        <v>7.1858282999999972</v>
      </c>
      <c r="N26" s="6"/>
      <c r="O26" s="8"/>
      <c r="P26" s="8"/>
    </row>
    <row r="27" spans="1:16" x14ac:dyDescent="0.25">
      <c r="A27" s="1">
        <v>196.06197779999999</v>
      </c>
      <c r="B27">
        <f t="shared" si="0"/>
        <v>6.8194383000000016</v>
      </c>
      <c r="O27" s="9"/>
    </row>
    <row r="28" spans="1:16" x14ac:dyDescent="0.25">
      <c r="A28" s="1">
        <v>205.11939459999999</v>
      </c>
      <c r="B28">
        <f t="shared" si="0"/>
        <v>9.0574167999999986</v>
      </c>
      <c r="O28" s="9"/>
    </row>
    <row r="29" spans="1:16" x14ac:dyDescent="0.25">
      <c r="A29" s="1">
        <v>211.660695</v>
      </c>
      <c r="B29">
        <f t="shared" si="0"/>
        <v>6.5413004000000115</v>
      </c>
    </row>
    <row r="30" spans="1:16" x14ac:dyDescent="0.25">
      <c r="A30" s="1">
        <v>221.2528916</v>
      </c>
      <c r="B30">
        <f t="shared" si="0"/>
        <v>9.5921965999999941</v>
      </c>
    </row>
    <row r="31" spans="1:16" x14ac:dyDescent="0.25">
      <c r="A31" s="1">
        <v>228.6142285</v>
      </c>
      <c r="B31">
        <f>A31-A30</f>
        <v>7.3613368999999977</v>
      </c>
    </row>
    <row r="32" spans="1:16" x14ac:dyDescent="0.25">
      <c r="A32" s="1">
        <v>237.2397488</v>
      </c>
      <c r="B32">
        <f t="shared" si="0"/>
        <v>8.6255203000000051</v>
      </c>
    </row>
    <row r="33" spans="1:2" x14ac:dyDescent="0.25">
      <c r="A33" s="1">
        <v>242.874754</v>
      </c>
      <c r="B33">
        <f t="shared" si="0"/>
        <v>5.6350051999999948</v>
      </c>
    </row>
    <row r="34" spans="1:2" x14ac:dyDescent="0.25">
      <c r="A34" s="1">
        <v>247.14144390000001</v>
      </c>
      <c r="B34">
        <f t="shared" si="0"/>
        <v>4.2666899000000171</v>
      </c>
    </row>
    <row r="35" spans="1:2" x14ac:dyDescent="0.25">
      <c r="A35" s="1">
        <v>252.96351780000001</v>
      </c>
      <c r="B35">
        <f t="shared" si="0"/>
        <v>5.8220738999999924</v>
      </c>
    </row>
    <row r="36" spans="1:2" x14ac:dyDescent="0.25">
      <c r="A36" s="1">
        <v>257.56199830000003</v>
      </c>
      <c r="B36">
        <f t="shared" si="0"/>
        <v>4.5984805000000222</v>
      </c>
    </row>
    <row r="37" spans="1:2" x14ac:dyDescent="0.25">
      <c r="A37" s="1">
        <v>265.29136440000002</v>
      </c>
      <c r="B37">
        <f t="shared" si="0"/>
        <v>7.7293660999999929</v>
      </c>
    </row>
    <row r="38" spans="1:2" x14ac:dyDescent="0.25">
      <c r="A38" s="1">
        <v>269.89954460000001</v>
      </c>
      <c r="B38">
        <f t="shared" si="0"/>
        <v>4.6081801999999925</v>
      </c>
    </row>
    <row r="39" spans="1:2" x14ac:dyDescent="0.25">
      <c r="A39" s="1">
        <v>277.6509848</v>
      </c>
      <c r="B39">
        <f t="shared" si="0"/>
        <v>7.7514401999999905</v>
      </c>
    </row>
    <row r="40" spans="1:2" x14ac:dyDescent="0.25">
      <c r="A40" s="1">
        <v>283.5572975</v>
      </c>
      <c r="B40">
        <f t="shared" si="0"/>
        <v>5.9063127000000009</v>
      </c>
    </row>
    <row r="41" spans="1:2" x14ac:dyDescent="0.25">
      <c r="A41" s="1">
        <v>288.11479100000003</v>
      </c>
      <c r="B41">
        <f t="shared" si="0"/>
        <v>4.557493500000021</v>
      </c>
    </row>
    <row r="42" spans="1:2" x14ac:dyDescent="0.25">
      <c r="A42" s="1">
        <v>295.81631449999998</v>
      </c>
      <c r="B42">
        <f t="shared" si="0"/>
        <v>7.7015234999999507</v>
      </c>
    </row>
    <row r="43" spans="1:2" x14ac:dyDescent="0.25">
      <c r="A43" s="1">
        <v>301.83234429999999</v>
      </c>
      <c r="B43">
        <f t="shared" si="0"/>
        <v>6.0160298000000125</v>
      </c>
    </row>
    <row r="44" spans="1:2" x14ac:dyDescent="0.25">
      <c r="A44" s="1">
        <v>307.7499401</v>
      </c>
      <c r="B44">
        <f t="shared" si="0"/>
        <v>5.9175958000000151</v>
      </c>
    </row>
    <row r="45" spans="1:2" x14ac:dyDescent="0.25">
      <c r="A45" s="1">
        <v>312.68513250000001</v>
      </c>
      <c r="B45">
        <f t="shared" si="0"/>
        <v>4.9351924000000054</v>
      </c>
    </row>
    <row r="46" spans="1:2" x14ac:dyDescent="0.25">
      <c r="A46" s="1">
        <v>317.04447570000002</v>
      </c>
      <c r="B46">
        <f t="shared" si="0"/>
        <v>4.3593432000000121</v>
      </c>
    </row>
    <row r="47" spans="1:2" x14ac:dyDescent="0.25">
      <c r="A47" s="1">
        <v>323.86420900000002</v>
      </c>
      <c r="B47">
        <f t="shared" si="0"/>
        <v>6.8197332999999958</v>
      </c>
    </row>
    <row r="48" spans="1:2" x14ac:dyDescent="0.25">
      <c r="A48" s="1">
        <v>329.90617109999999</v>
      </c>
      <c r="B48">
        <f t="shared" si="0"/>
        <v>6.0419620999999779</v>
      </c>
    </row>
    <row r="49" spans="1:2" x14ac:dyDescent="0.25">
      <c r="A49" s="1">
        <v>334.02221520000001</v>
      </c>
      <c r="B49">
        <f t="shared" si="0"/>
        <v>4.1160441000000105</v>
      </c>
    </row>
    <row r="50" spans="1:2" x14ac:dyDescent="0.25">
      <c r="A50" s="1">
        <v>340.65970720000001</v>
      </c>
      <c r="B50">
        <f t="shared" si="0"/>
        <v>6.6374920000000088</v>
      </c>
    </row>
    <row r="51" spans="1:2" x14ac:dyDescent="0.25">
      <c r="A51" s="1">
        <v>346.21107480000001</v>
      </c>
      <c r="B51">
        <f t="shared" si="0"/>
        <v>5.5513675999999919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Plan1</vt:lpstr>
      <vt:lpstr>Plan2</vt:lpstr>
      <vt:lpstr>Plan3</vt:lpstr>
      <vt:lpstr>dc</vt:lpstr>
      <vt:lpstr>media</vt:lpstr>
      <vt:lpstr>média</vt:lpstr>
      <vt:lpstr>n</vt:lpstr>
    </vt:vector>
  </TitlesOfParts>
  <Company>Unisinos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Unisinos</dc:creator>
  <cp:lastModifiedBy>HP</cp:lastModifiedBy>
  <dcterms:created xsi:type="dcterms:W3CDTF">2014-06-07T13:23:21Z</dcterms:created>
  <dcterms:modified xsi:type="dcterms:W3CDTF">2014-06-30T01:16:25Z</dcterms:modified>
</cp:coreProperties>
</file>