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730" windowHeight="10035"/>
  </bookViews>
  <sheets>
    <sheet name="exponencial" sheetId="1" r:id="rId1"/>
    <sheet name="Plan3" sheetId="3" r:id="rId2"/>
  </sheets>
  <definedNames>
    <definedName name="media">exponencial!$C$10</definedName>
    <definedName name="n">exponencial!$C$9</definedName>
  </definedNames>
  <calcPr calcId="144525"/>
</workbook>
</file>

<file path=xl/calcChain.xml><?xml version="1.0" encoding="utf-8"?>
<calcChain xmlns="http://schemas.openxmlformats.org/spreadsheetml/2006/main">
  <c r="D22" i="1" l="1"/>
  <c r="N1" i="1" l="1"/>
  <c r="A15" i="1"/>
  <c r="A16" i="1"/>
  <c r="A17" i="1"/>
  <c r="A18" i="1"/>
  <c r="A14" i="1"/>
  <c r="C10" i="1"/>
  <c r="F8" i="1" s="1"/>
  <c r="E1" i="1"/>
  <c r="E9" i="1"/>
  <c r="C9" i="1"/>
  <c r="E5" i="1"/>
  <c r="E6" i="1"/>
  <c r="E7" i="1"/>
  <c r="E8" i="1"/>
  <c r="E4" i="1"/>
  <c r="D5" i="1"/>
  <c r="D6" i="1"/>
  <c r="D7" i="1"/>
  <c r="D8" i="1"/>
  <c r="D4" i="1"/>
  <c r="F6" i="1" l="1"/>
  <c r="F7" i="1"/>
  <c r="F4" i="1"/>
  <c r="G4" i="1" s="1"/>
  <c r="B14" i="1" s="1"/>
  <c r="C14" i="1" s="1"/>
  <c r="D14" i="1" s="1"/>
  <c r="E14" i="1" s="1"/>
  <c r="F5" i="1"/>
  <c r="G7" i="1" l="1"/>
  <c r="B17" i="1" s="1"/>
  <c r="C17" i="1" s="1"/>
  <c r="D17" i="1" s="1"/>
  <c r="E17" i="1" s="1"/>
  <c r="G5" i="1"/>
  <c r="B15" i="1" s="1"/>
  <c r="C15" i="1" s="1"/>
  <c r="D15" i="1" s="1"/>
  <c r="E15" i="1" s="1"/>
  <c r="G6" i="1"/>
  <c r="B16" i="1" s="1"/>
  <c r="C16" i="1" s="1"/>
  <c r="D16" i="1" s="1"/>
  <c r="E16" i="1" s="1"/>
  <c r="G8" i="1"/>
  <c r="B18" i="1" s="1"/>
  <c r="C18" i="1" s="1"/>
  <c r="D18" i="1" s="1"/>
  <c r="E18" i="1" s="1"/>
  <c r="E19" i="1" l="1"/>
</calcChain>
</file>

<file path=xl/sharedStrings.xml><?xml version="1.0" encoding="utf-8"?>
<sst xmlns="http://schemas.openxmlformats.org/spreadsheetml/2006/main" count="19" uniqueCount="19">
  <si>
    <t>f</t>
  </si>
  <si>
    <t>lim inf</t>
  </si>
  <si>
    <t>lim sup</t>
  </si>
  <si>
    <t>x</t>
  </si>
  <si>
    <t>f*x</t>
  </si>
  <si>
    <t>F(x)</t>
  </si>
  <si>
    <t>e = 2,718282</t>
  </si>
  <si>
    <t>Media</t>
  </si>
  <si>
    <t>EXP(1)</t>
  </si>
  <si>
    <t>n=</t>
  </si>
  <si>
    <t>E</t>
  </si>
  <si>
    <t>O</t>
  </si>
  <si>
    <t>acumulada</t>
  </si>
  <si>
    <t>O - E</t>
  </si>
  <si>
    <t>(O-E)^2</t>
  </si>
  <si>
    <t>(O-E)^2/E</t>
  </si>
  <si>
    <t>df = classes - estimadores - 1</t>
  </si>
  <si>
    <t>nv signif=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</si>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</sst>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166" fontId="0" fillId="0" borderId="0" xfId="0" applyNumberFormat="1" applyBorder="1"/>
    <xf numFmtId="0" fontId="0" fillId="0" borderId="0" xfId="0" applyBorder="1"/>
    <xf numFmtId="0" fontId="0" fillId="5" borderId="0" xfId="0" applyFill="1" applyAlignment="1">
      <alignment horizontal="center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exponencial!$C$4:$C$8</c:f>
              <c:numCache>
                <c:formatCode>General</c:formatCode>
                <c:ptCount val="5"/>
                <c:pt idx="0">
                  <c:v>53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376"/>
        <c:axId val="104954048"/>
        <c:axId val="0"/>
      </c:bar3DChart>
      <c:catAx>
        <c:axId val="13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54048"/>
        <c:crosses val="autoZero"/>
        <c:auto val="1"/>
        <c:lblAlgn val="ctr"/>
        <c:lblOffset val="100"/>
        <c:noMultiLvlLbl val="0"/>
      </c:catAx>
      <c:valAx>
        <c:axId val="1049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exponencial!$B$14:$B$18</c:f>
              <c:numCache>
                <c:formatCode>0.0000</c:formatCode>
                <c:ptCount val="5"/>
                <c:pt idx="0">
                  <c:v>48.453858617051196</c:v>
                </c:pt>
                <c:pt idx="1">
                  <c:v>22.934549759646991</c:v>
                </c:pt>
                <c:pt idx="2">
                  <c:v>10.855555938998506</c:v>
                </c:pt>
                <c:pt idx="3">
                  <c:v>5.1382344968493339</c:v>
                </c:pt>
                <c:pt idx="4">
                  <c:v>2.4320683245494137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2784"/>
        <c:axId val="163269440"/>
        <c:axId val="0"/>
      </c:bar3DChart>
      <c:catAx>
        <c:axId val="14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69440"/>
        <c:crosses val="autoZero"/>
        <c:auto val="1"/>
        <c:lblAlgn val="ctr"/>
        <c:lblOffset val="100"/>
        <c:noMultiLvlLbl val="0"/>
      </c:catAx>
      <c:valAx>
        <c:axId val="1632694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4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exponencial!$A$14:$A$18</c:f>
              <c:numCache>
                <c:formatCode>General</c:formatCode>
                <c:ptCount val="5"/>
                <c:pt idx="0">
                  <c:v>53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exponencial!$B$14:$B$18</c:f>
              <c:numCache>
                <c:formatCode>0.0000</c:formatCode>
                <c:ptCount val="5"/>
                <c:pt idx="0">
                  <c:v>48.453858617051196</c:v>
                </c:pt>
                <c:pt idx="1">
                  <c:v>22.934549759646991</c:v>
                </c:pt>
                <c:pt idx="2">
                  <c:v>10.855555938998506</c:v>
                </c:pt>
                <c:pt idx="3">
                  <c:v>5.1382344968493339</c:v>
                </c:pt>
                <c:pt idx="4">
                  <c:v>2.4320683245494137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72384"/>
        <c:axId val="81190208"/>
        <c:axId val="0"/>
      </c:bar3DChart>
      <c:catAx>
        <c:axId val="43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1190208"/>
        <c:crosses val="autoZero"/>
        <c:auto val="1"/>
        <c:lblAlgn val="ctr"/>
        <c:lblOffset val="100"/>
        <c:noMultiLvlLbl val="0"/>
      </c:catAx>
      <c:valAx>
        <c:axId val="811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57149</xdr:rowOff>
    </xdr:from>
    <xdr:to>
      <xdr:col>12</xdr:col>
      <xdr:colOff>514350</xdr:colOff>
      <xdr:row>12</xdr:row>
      <xdr:rowOff>33336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12</xdr:row>
      <xdr:rowOff>114300</xdr:rowOff>
    </xdr:from>
    <xdr:to>
      <xdr:col>12</xdr:col>
      <xdr:colOff>590549</xdr:colOff>
      <xdr:row>22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6</xdr:row>
      <xdr:rowOff>171450</xdr:rowOff>
    </xdr:from>
    <xdr:to>
      <xdr:col>17</xdr:col>
      <xdr:colOff>266700</xdr:colOff>
      <xdr:row>18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C10" sqref="C10"/>
    </sheetView>
  </sheetViews>
  <sheetFormatPr defaultRowHeight="15" x14ac:dyDescent="0.25"/>
  <cols>
    <col min="1" max="1" width="10.140625" customWidth="1"/>
    <col min="3" max="3" width="10.5703125" customWidth="1"/>
    <col min="4" max="4" width="9.7109375" customWidth="1"/>
    <col min="5" max="5" width="12.42578125" customWidth="1"/>
    <col min="6" max="6" width="16.5703125" customWidth="1"/>
    <col min="7" max="7" width="12.85546875" customWidth="1"/>
    <col min="8" max="8" width="10.7109375" customWidth="1"/>
    <col min="11" max="11" width="11.140625" customWidth="1"/>
  </cols>
  <sheetData>
    <row r="1" spans="1:14" x14ac:dyDescent="0.25">
      <c r="D1" t="s">
        <v>8</v>
      </c>
      <c r="E1" s="2">
        <f>EXP(1)</f>
        <v>2.7182818284590451</v>
      </c>
      <c r="F1" s="2" t="s">
        <v>6</v>
      </c>
      <c r="K1" s="2" t="s">
        <v>16</v>
      </c>
      <c r="L1" s="2"/>
      <c r="M1" s="2"/>
      <c r="N1" s="2">
        <f>5 - 1 - 1</f>
        <v>3</v>
      </c>
    </row>
    <row r="3" spans="1:14" x14ac:dyDescent="0.25">
      <c r="A3" s="7" t="s">
        <v>1</v>
      </c>
      <c r="B3" s="7" t="s">
        <v>2</v>
      </c>
      <c r="C3" s="7" t="s">
        <v>0</v>
      </c>
      <c r="D3" s="7" t="s">
        <v>3</v>
      </c>
      <c r="E3" s="7" t="s">
        <v>4</v>
      </c>
      <c r="F3" s="7" t="s">
        <v>5</v>
      </c>
      <c r="G3" s="8"/>
    </row>
    <row r="4" spans="1:14" x14ac:dyDescent="0.25">
      <c r="A4">
        <v>0</v>
      </c>
      <c r="B4">
        <v>5</v>
      </c>
      <c r="C4">
        <v>53</v>
      </c>
      <c r="D4">
        <f>(A4+B4)/2</f>
        <v>2.5</v>
      </c>
      <c r="E4">
        <f>C4*D4</f>
        <v>132.5</v>
      </c>
      <c r="F4" s="4">
        <f>1-EXP(1)^(-B4/media)</f>
        <v>0.52667237627229557</v>
      </c>
      <c r="G4" s="5">
        <f>F4</f>
        <v>0.52667237627229557</v>
      </c>
    </row>
    <row r="5" spans="1:14" x14ac:dyDescent="0.25">
      <c r="A5">
        <v>5</v>
      </c>
      <c r="B5">
        <v>10</v>
      </c>
      <c r="C5">
        <v>17</v>
      </c>
      <c r="D5">
        <f t="shared" ref="D5:D8" si="0">(A5+B5)/2</f>
        <v>7.5</v>
      </c>
      <c r="E5">
        <f t="shared" ref="E5:E8" si="1">C5*D5</f>
        <v>127.5</v>
      </c>
      <c r="F5" s="4">
        <f>1-EXP(1)^(-B5/media)</f>
        <v>0.77596096061628461</v>
      </c>
      <c r="G5" s="5">
        <f>F5-F4</f>
        <v>0.24928858434398904</v>
      </c>
    </row>
    <row r="6" spans="1:14" x14ac:dyDescent="0.25">
      <c r="A6">
        <v>10</v>
      </c>
      <c r="B6">
        <v>15</v>
      </c>
      <c r="C6">
        <v>11</v>
      </c>
      <c r="D6">
        <f t="shared" si="0"/>
        <v>12.5</v>
      </c>
      <c r="E6">
        <f t="shared" si="1"/>
        <v>137.5</v>
      </c>
      <c r="F6" s="4">
        <f>1-EXP(1)^(-B6/media)</f>
        <v>0.89395613386626838</v>
      </c>
      <c r="G6" s="5">
        <f>F6-F5</f>
        <v>0.11799517324998376</v>
      </c>
    </row>
    <row r="7" spans="1:14" x14ac:dyDescent="0.25">
      <c r="A7">
        <v>15</v>
      </c>
      <c r="B7">
        <v>20</v>
      </c>
      <c r="C7">
        <v>6</v>
      </c>
      <c r="D7">
        <f t="shared" si="0"/>
        <v>17.5</v>
      </c>
      <c r="E7">
        <f t="shared" si="1"/>
        <v>105</v>
      </c>
      <c r="F7" s="4">
        <f>1-EXP(1)^(-B7/media)</f>
        <v>0.949806508832022</v>
      </c>
      <c r="G7" s="5">
        <f>F7-F6</f>
        <v>5.5850374965753624E-2</v>
      </c>
    </row>
    <row r="8" spans="1:14" x14ac:dyDescent="0.25">
      <c r="A8">
        <v>20</v>
      </c>
      <c r="B8">
        <v>25</v>
      </c>
      <c r="C8">
        <v>5</v>
      </c>
      <c r="D8">
        <f t="shared" si="0"/>
        <v>22.5</v>
      </c>
      <c r="E8">
        <f t="shared" si="1"/>
        <v>112.5</v>
      </c>
      <c r="F8" s="4">
        <f>1-EXP(1)^(-B8/media)</f>
        <v>0.97624203409886345</v>
      </c>
      <c r="G8" s="5">
        <f>F8-F7</f>
        <v>2.6435525266841453E-2</v>
      </c>
    </row>
    <row r="9" spans="1:14" x14ac:dyDescent="0.25">
      <c r="B9" s="3" t="s">
        <v>9</v>
      </c>
      <c r="C9" s="1">
        <f>SUM(C4:C8)</f>
        <v>92</v>
      </c>
      <c r="E9" s="1">
        <f>SUM(E4:E8)</f>
        <v>615</v>
      </c>
      <c r="F9" s="3" t="s">
        <v>12</v>
      </c>
    </row>
    <row r="10" spans="1:14" x14ac:dyDescent="0.25">
      <c r="B10" t="s">
        <v>7</v>
      </c>
      <c r="C10" s="2">
        <f>E9/n</f>
        <v>6.6847826086956523</v>
      </c>
    </row>
    <row r="13" spans="1:14" x14ac:dyDescent="0.25">
      <c r="A13" s="12" t="s">
        <v>11</v>
      </c>
      <c r="B13" s="12" t="s">
        <v>10</v>
      </c>
      <c r="C13" s="12" t="s">
        <v>13</v>
      </c>
      <c r="D13" s="12" t="s">
        <v>14</v>
      </c>
      <c r="E13" s="12" t="s">
        <v>15</v>
      </c>
    </row>
    <row r="14" spans="1:14" x14ac:dyDescent="0.25">
      <c r="A14" s="11">
        <f>C4</f>
        <v>53</v>
      </c>
      <c r="B14" s="10">
        <f>G4*n</f>
        <v>48.453858617051196</v>
      </c>
      <c r="C14" s="6">
        <f>A14-B14</f>
        <v>4.5461413829488038</v>
      </c>
      <c r="D14" s="6">
        <f>C14^2</f>
        <v>20.667401473759661</v>
      </c>
      <c r="E14">
        <f>D14/B14</f>
        <v>0.4265377838553952</v>
      </c>
    </row>
    <row r="15" spans="1:14" x14ac:dyDescent="0.25">
      <c r="A15" s="11">
        <f>C5</f>
        <v>17</v>
      </c>
      <c r="B15" s="10">
        <f>G5*n</f>
        <v>22.934549759646991</v>
      </c>
      <c r="C15" s="6">
        <f>A15-B15</f>
        <v>-5.9345497596469912</v>
      </c>
      <c r="D15" s="6">
        <f t="shared" ref="D15:D18" si="2">C15^2</f>
        <v>35.218880849726162</v>
      </c>
      <c r="E15">
        <f>D15/B15</f>
        <v>1.5356255613830829</v>
      </c>
    </row>
    <row r="16" spans="1:14" x14ac:dyDescent="0.25">
      <c r="A16" s="11">
        <f>C6</f>
        <v>11</v>
      </c>
      <c r="B16" s="10">
        <f>G6*n</f>
        <v>10.855555938998506</v>
      </c>
      <c r="C16" s="6">
        <f>A16-B16</f>
        <v>0.14444406100149365</v>
      </c>
      <c r="D16" s="6">
        <f t="shared" si="2"/>
        <v>2.0864086758603219E-2</v>
      </c>
      <c r="E16">
        <f>D16/B16</f>
        <v>1.9219731237945297E-3</v>
      </c>
    </row>
    <row r="17" spans="1:6" x14ac:dyDescent="0.25">
      <c r="A17" s="11">
        <f>C7</f>
        <v>6</v>
      </c>
      <c r="B17" s="10">
        <f>G7*n</f>
        <v>5.1382344968493339</v>
      </c>
      <c r="C17" s="6">
        <f>A17-B17</f>
        <v>0.86176550315066613</v>
      </c>
      <c r="D17" s="6">
        <f t="shared" si="2"/>
        <v>0.74263978242052076</v>
      </c>
      <c r="E17">
        <f>D17/B17</f>
        <v>0.14453209227330771</v>
      </c>
    </row>
    <row r="18" spans="1:6" x14ac:dyDescent="0.25">
      <c r="A18" s="11">
        <f>C8</f>
        <v>5</v>
      </c>
      <c r="B18" s="10">
        <f>G8*n</f>
        <v>2.4320683245494137</v>
      </c>
      <c r="C18" s="6">
        <f>A18-B18</f>
        <v>2.5679316754505863</v>
      </c>
      <c r="D18" s="6">
        <f t="shared" si="2"/>
        <v>6.5942730897824555</v>
      </c>
      <c r="E18">
        <f>D18/B18</f>
        <v>2.7113848008378501</v>
      </c>
    </row>
    <row r="19" spans="1:6" x14ac:dyDescent="0.25">
      <c r="D19" s="3"/>
      <c r="E19" s="1">
        <f>SUM(E14:E18)</f>
        <v>4.8200022114734304</v>
      </c>
    </row>
    <row r="20" spans="1:6" x14ac:dyDescent="0.25">
      <c r="F20" s="9"/>
    </row>
    <row r="22" spans="1:6" x14ac:dyDescent="0.25">
      <c r="C22" s="3" t="s">
        <v>18</v>
      </c>
      <c r="D22" s="13">
        <f>5-1-1</f>
        <v>3</v>
      </c>
    </row>
    <row r="23" spans="1:6" x14ac:dyDescent="0.25">
      <c r="C23" s="3" t="s">
        <v>17</v>
      </c>
      <c r="D23">
        <v>0.1</v>
      </c>
      <c r="E23" s="14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exponencial</vt:lpstr>
      <vt:lpstr>Plan3</vt:lpstr>
      <vt:lpstr>media</vt:lpstr>
      <vt:lpstr>n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Unisinos</dc:creator>
  <cp:lastModifiedBy>HP</cp:lastModifiedBy>
  <dcterms:created xsi:type="dcterms:W3CDTF">2014-05-17T11:48:25Z</dcterms:created>
  <dcterms:modified xsi:type="dcterms:W3CDTF">2014-06-30T00:59:13Z</dcterms:modified>
</cp:coreProperties>
</file>